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 tabRatio="69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5">基金附属明細表ほか!$A$1:$Y$51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/>
</workbook>
</file>

<file path=xl/calcChain.xml><?xml version="1.0" encoding="utf-8"?>
<calcChain xmlns="http://schemas.openxmlformats.org/spreadsheetml/2006/main">
  <c r="M47" i="6" l="1"/>
  <c r="M46" i="6"/>
  <c r="L36" i="6"/>
  <c r="M19" i="6"/>
  <c r="V7" i="6"/>
  <c r="H7" i="6"/>
  <c r="V5" i="6"/>
  <c r="Q5" i="6"/>
  <c r="Q7" i="6" s="1"/>
  <c r="N5" i="6"/>
  <c r="N7" i="6" s="1"/>
  <c r="K5" i="6"/>
  <c r="K7" i="6" s="1"/>
  <c r="H5" i="6"/>
  <c r="G25" i="5" l="1"/>
</calcChain>
</file>

<file path=xl/sharedStrings.xml><?xml version="1.0" encoding="utf-8"?>
<sst xmlns="http://schemas.openxmlformats.org/spreadsheetml/2006/main" count="932" uniqueCount="336">
  <si>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</si>
  <si>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</si>
  <si>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</si>
  <si>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</si>
  <si>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</si>
  <si>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</si>
  <si>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</si>
  <si>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</si>
  <si>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</si>
  <si>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</si>
  <si>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</si>
  <si>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</si>
  <si>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</si>
  <si>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</si>
  <si>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</si>
  <si>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</si>
  <si>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</si>
  <si>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</si>
  <si>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</si>
  <si>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</si>
  <si>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</si>
  <si>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</si>
  <si>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</si>
  <si>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</si>
  <si>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</si>
  <si>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</si>
  <si>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</si>
  <si>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</si>
  <si>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</si>
  <si>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</si>
  <si>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</si>
  <si>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</si>
  <si>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</si>
  <si>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</si>
  <si>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</si>
  <si>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</si>
  <si>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</si>
  <si>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</si>
  <si>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</si>
  <si>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</si>
  <si>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</si>
  <si>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</si>
  <si>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</si>
  <si>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</si>
  <si>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</si>
  <si>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</si>
  <si>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</si>
  <si>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</si>
  <si>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</si>
  <si>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</si>
  <si>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</si>
  <si>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</si>
  <si>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</si>
  <si>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</si>
  <si>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</si>
  <si>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</si>
  <si>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</si>
  <si>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</si>
  <si>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</si>
  <si>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</si>
  <si>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</si>
  <si>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</si>
  <si>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</si>
  <si>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</si>
  <si>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</si>
  <si>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</si>
  <si>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</si>
  <si>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</si>
  <si>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</si>
  <si>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</si>
  <si>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</si>
  <si>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</si>
  <si>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</si>
  <si>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</si>
  <si>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</si>
  <si>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</si>
  <si>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</si>
  <si>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</si>
  <si>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</si>
  <si>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</si>
  <si>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</si>
  <si>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</si>
  <si>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</si>
  <si>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</si>
  <si>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</si>
  <si>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</si>
  <si>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</si>
  <si>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</si>
  <si>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</si>
  <si>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</si>
  <si>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</si>
  <si>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</si>
  <si>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</si>
  <si>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</si>
  <si>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</si>
  <si>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</si>
  <si>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</si>
  <si>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</si>
  <si>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</si>
  <si>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</si>
  <si>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</si>
  <si>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</si>
  <si>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</si>
  <si>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</si>
  <si>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</si>
  <si>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</si>
  <si>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</si>
  <si>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</si>
  <si>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</si>
  <si>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</si>
  <si>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</si>
  <si>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</si>
  <si>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</si>
  <si>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</si>
  <si>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</si>
  <si>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</si>
  <si>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</si>
  <si>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</si>
  <si>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</si>
  <si>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</si>
  <si>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</si>
  <si>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</si>
  <si>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</si>
  <si>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</si>
  <si>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</si>
  <si>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</si>
  <si>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</si>
  <si>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</si>
  <si>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</si>
  <si>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</si>
  <si>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</si>
  <si>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</si>
  <si>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</si>
  <si>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</si>
  <si>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</si>
  <si>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</si>
  <si>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</si>
  <si>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</si>
  <si>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</si>
  <si>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</si>
  <si>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</si>
  <si>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</si>
  <si>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</si>
  <si>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</si>
  <si>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</si>
  <si>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</si>
  <si>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</si>
  <si>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</si>
  <si>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</si>
  <si>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</si>
  <si>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</si>
  <si>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</si>
  <si>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</si>
  <si>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</si>
  <si>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</si>
  <si>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</si>
  <si>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</si>
  <si>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</si>
  <si>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</si>
  <si>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</si>
  <si>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</si>
  <si>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</si>
  <si>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</si>
  <si>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</si>
  <si>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</si>
  <si>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</si>
  <si>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</si>
  <si>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</si>
  <si>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</si>
  <si>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</si>
  <si>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</si>
  <si>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</si>
  <si>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</si>
  <si>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</si>
  <si>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</si>
  <si>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</si>
  <si>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</si>
  <si>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</si>
  <si>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</si>
  <si>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</si>
  <si>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</si>
  <si>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</si>
  <si>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</si>
  <si>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</si>
  <si>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</si>
  <si>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</si>
  <si>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</si>
  <si>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</si>
  <si>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</si>
  <si>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</si>
  <si>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</si>
  <si>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</si>
  <si>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</si>
  <si>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</si>
  <si>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</si>
  <si>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</si>
  <si>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</si>
  <si>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</si>
  <si>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</si>
  <si>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</si>
  <si>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</si>
  <si>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</si>
  <si>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</si>
  <si>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</si>
  <si>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</si>
  <si>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</si>
  <si>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</si>
  <si>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</si>
  <si>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</si>
  <si>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</si>
  <si>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</si>
  <si>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</si>
  <si>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</si>
  <si>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</si>
  <si>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</si>
  <si>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</si>
  <si>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</si>
  <si>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</si>
  <si>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</si>
  <si>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</si>
  <si>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</si>
  <si>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</si>
  <si>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</si>
  <si>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</si>
  <si>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</si>
  <si>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</si>
  <si>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</si>
  <si>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</si>
  <si>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</si>
  <si>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</si>
  <si>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</si>
  <si>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</si>
  <si>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</si>
  <si>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</si>
  <si>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</si>
  <si>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</si>
  <si>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</si>
  <si>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</si>
  <si>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</si>
  <si>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</si>
  <si>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</si>
  <si>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</si>
  <si>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</si>
  <si>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</si>
  <si>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</si>
  <si>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</si>
  <si>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</si>
  <si>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</si>
  <si>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</si>
  <si>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部　　局：政策企画部　  会　　計：一般会計</t>
    <phoneticPr fontId="3"/>
  </si>
  <si>
    <t>事業実施による資産の取得・除却 -1,464
管理する資産の減価償却 -155
地方債の償還等により +1,402</t>
  </si>
  <si>
    <t>リース取引運用見直しによるリース資産の増
+151
法人等出資金の減　-134
長期貸付金の減　-215
地方債の償還等により　+544</t>
  </si>
  <si>
    <t>退職手当引当金の増　-224
リース取引運用見直しによるリース債務の増
-114
その他固定負債の減　+93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</si>
  <si>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</si>
  <si>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</si>
  <si>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</si>
  <si>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</si>
  <si>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</si>
  <si>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</si>
  <si>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</si>
  <si>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</si>
  <si>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</si>
  <si>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</si>
  <si>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</si>
  <si>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</si>
  <si>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</si>
  <si>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</si>
  <si>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</si>
  <si>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</si>
  <si>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</si>
  <si>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</si>
  <si>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</si>
  <si>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</si>
  <si>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</si>
  <si>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</si>
  <si>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</si>
  <si>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</si>
  <si>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</si>
  <si>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</si>
  <si>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</si>
  <si>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</si>
  <si>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</si>
  <si>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</si>
  <si>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</si>
  <si>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</si>
  <si>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</si>
  <si>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</si>
  <si>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</si>
  <si>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</si>
  <si>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（一般会計）</t>
    <phoneticPr fontId="38"/>
  </si>
  <si>
    <t>政策企画部</t>
    <phoneticPr fontId="38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</si>
  <si>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</si>
  <si>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</si>
  <si>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</si>
  <si>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</si>
  <si>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</si>
  <si>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【一般会計・政策企画部】</t>
    <rPh sb="1" eb="3">
      <t>イッパン</t>
    </rPh>
    <rPh sb="3" eb="5">
      <t>カイケイ</t>
    </rPh>
    <rPh sb="6" eb="8">
      <t>セイサク</t>
    </rPh>
    <rPh sb="8" eb="10">
      <t>キカク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</si>
  <si>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</si>
  <si>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</si>
  <si>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</si>
  <si>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</si>
  <si>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災害救助基金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</si>
  <si>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</si>
  <si>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</si>
  <si>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</si>
  <si>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</si>
  <si>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</si>
  <si>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</si>
  <si>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（公財）都道府県会館</t>
    <rPh sb="1" eb="2">
      <t>オオヤケ</t>
    </rPh>
    <rPh sb="2" eb="3">
      <t>ザイ</t>
    </rPh>
    <rPh sb="4" eb="8">
      <t>トドウフケン</t>
    </rPh>
    <rPh sb="8" eb="10">
      <t>カイカン</t>
    </rPh>
    <phoneticPr fontId="3"/>
  </si>
  <si>
    <t>－</t>
    <phoneticPr fontId="3"/>
  </si>
  <si>
    <t>（公財）琵琶湖・淀川水質保全機構</t>
    <rPh sb="1" eb="2">
      <t>コウ</t>
    </rPh>
    <phoneticPr fontId="3"/>
  </si>
  <si>
    <t>（公財）奈良先端科学技術大学院大学支援財団</t>
    <rPh sb="1" eb="2">
      <t>オオヤケ</t>
    </rPh>
    <phoneticPr fontId="3"/>
  </si>
  <si>
    <t>（一財）地域総合整備財団</t>
    <rPh sb="1" eb="2">
      <t>イチ</t>
    </rPh>
    <phoneticPr fontId="3"/>
  </si>
  <si>
    <t>（一財）大阪府青少年活動財団</t>
    <rPh sb="1" eb="2">
      <t>イチ</t>
    </rPh>
    <phoneticPr fontId="3"/>
  </si>
  <si>
    <t>その他</t>
    <rPh sb="2" eb="3">
      <t>タ</t>
    </rPh>
    <phoneticPr fontId="3"/>
  </si>
  <si>
    <t>平成23年度</t>
    <rPh sb="0" eb="2">
      <t>ヘイセイ</t>
    </rPh>
    <rPh sb="4" eb="6">
      <t>ネンド</t>
    </rPh>
    <phoneticPr fontId="3"/>
  </si>
  <si>
    <t>小計</t>
    <rPh sb="0" eb="2">
      <t>ショウケイ</t>
    </rPh>
    <phoneticPr fontId="3"/>
  </si>
  <si>
    <t>有価証券</t>
    <rPh sb="0" eb="2">
      <t>ユウカ</t>
    </rPh>
    <rPh sb="2" eb="4">
      <t>ショウケン</t>
    </rPh>
    <phoneticPr fontId="3"/>
  </si>
  <si>
    <t>（株）けいはんな</t>
    <phoneticPr fontId="3"/>
  </si>
  <si>
    <t>（株）国際電気通信基礎技術研究所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</si>
  <si>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</si>
  <si>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</si>
  <si>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</si>
  <si>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滋賀県</t>
    <rPh sb="0" eb="3">
      <t>シガケン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</si>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</sst>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50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21" xfId="5" applyFont="1" applyFill="1" applyBorder="1">
      <alignment vertical="center"/>
    </xf>
    <xf numFmtId="0" fontId="2" fillId="0" borderId="22" xfId="5" applyFont="1" applyFill="1" applyBorder="1">
      <alignment vertical="center"/>
    </xf>
    <xf numFmtId="0" fontId="2" fillId="0" borderId="23" xfId="5" applyFont="1" applyFill="1" applyBorder="1">
      <alignment vertical="center"/>
    </xf>
    <xf numFmtId="0" fontId="27" fillId="0" borderId="0" xfId="5">
      <alignment vertical="center"/>
    </xf>
    <xf numFmtId="0" fontId="36" fillId="0" borderId="0" xfId="0" applyFont="1" applyFill="1">
      <alignment vertical="center"/>
    </xf>
    <xf numFmtId="0" fontId="39" fillId="0" borderId="0" xfId="0" applyFont="1">
      <alignment vertical="center"/>
    </xf>
    <xf numFmtId="0" fontId="36" fillId="0" borderId="0" xfId="0" applyFont="1">
      <alignment vertical="center"/>
    </xf>
    <xf numFmtId="0" fontId="39" fillId="0" borderId="8" xfId="0" applyFont="1" applyFill="1" applyBorder="1">
      <alignment vertical="center"/>
    </xf>
    <xf numFmtId="0" fontId="39" fillId="0" borderId="8" xfId="0" applyFont="1" applyBorder="1">
      <alignment vertical="center"/>
    </xf>
    <xf numFmtId="0" fontId="39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176" fontId="39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39" fillId="0" borderId="37" xfId="0" applyNumberFormat="1" applyFon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176" fontId="40" fillId="0" borderId="1" xfId="0" applyNumberFormat="1" applyFont="1" applyBorder="1" applyAlignment="1"/>
    <xf numFmtId="0" fontId="45" fillId="0" borderId="1" xfId="0" applyFont="1" applyBorder="1" applyAlignment="1"/>
    <xf numFmtId="176" fontId="34" fillId="0" borderId="0" xfId="5" applyNumberFormat="1" applyFont="1" applyBorder="1" applyAlignment="1">
      <alignment horizontal="center" vertical="center" justifyLastLine="1"/>
    </xf>
    <xf numFmtId="176" fontId="34" fillId="0" borderId="0" xfId="5" applyNumberFormat="1" applyFont="1" applyBorder="1" applyAlignment="1">
      <alignment horizontal="left" vertical="center" justifyLastLine="1"/>
    </xf>
    <xf numFmtId="176" fontId="34" fillId="0" borderId="0" xfId="0" applyNumberFormat="1" applyFont="1" applyFill="1" applyBorder="1" applyAlignment="1">
      <alignment horizontal="right" vertical="center"/>
    </xf>
    <xf numFmtId="176" fontId="44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41" fillId="0" borderId="0" xfId="0" applyNumberFormat="1" applyFont="1" applyAlignment="1">
      <alignment vertical="center"/>
    </xf>
    <xf numFmtId="176" fontId="39" fillId="0" borderId="0" xfId="0" applyNumberFormat="1" applyFont="1">
      <alignment vertical="center"/>
    </xf>
    <xf numFmtId="0" fontId="39" fillId="0" borderId="0" xfId="5" applyFont="1" applyFill="1" applyBorder="1" applyAlignment="1">
      <alignment horizontal="distributed" vertical="center"/>
    </xf>
    <xf numFmtId="176" fontId="44" fillId="0" borderId="0" xfId="5" applyNumberFormat="1" applyFont="1" applyFill="1" applyBorder="1" applyAlignment="1">
      <alignment horizontal="left" vertical="center"/>
    </xf>
    <xf numFmtId="176" fontId="44" fillId="0" borderId="0" xfId="5" applyNumberFormat="1" applyFont="1" applyFill="1" applyBorder="1" applyAlignment="1">
      <alignment horizontal="right" vertical="center"/>
    </xf>
    <xf numFmtId="176" fontId="44" fillId="0" borderId="0" xfId="5" applyNumberFormat="1" applyFont="1" applyBorder="1" applyAlignment="1">
      <alignment horizontal="right" vertical="center"/>
    </xf>
    <xf numFmtId="176" fontId="44" fillId="0" borderId="0" xfId="5" applyNumberFormat="1" applyFont="1" applyFill="1" applyBorder="1" applyAlignment="1">
      <alignment vertical="center"/>
    </xf>
    <xf numFmtId="0" fontId="27" fillId="0" borderId="0" xfId="5" applyFill="1" applyBorder="1" applyAlignment="1">
      <alignment vertical="center"/>
    </xf>
    <xf numFmtId="0" fontId="39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80" fontId="39" fillId="0" borderId="0" xfId="0" applyNumberFormat="1" applyFont="1" applyAlignment="1">
      <alignment horizontal="right" vertical="center"/>
    </xf>
    <xf numFmtId="0" fontId="40" fillId="0" borderId="1" xfId="5" applyFont="1" applyBorder="1" applyAlignment="1">
      <alignment horizontal="right"/>
    </xf>
    <xf numFmtId="0" fontId="39" fillId="0" borderId="36" xfId="5" applyFont="1" applyBorder="1" applyAlignment="1">
      <alignment horizontal="distributed" vertical="center" justifyLastLine="1"/>
    </xf>
    <xf numFmtId="0" fontId="39" fillId="0" borderId="37" xfId="5" applyFont="1" applyBorder="1" applyAlignment="1">
      <alignment horizontal="distributed" vertical="center" justifyLastLine="1"/>
    </xf>
    <xf numFmtId="0" fontId="39" fillId="0" borderId="38" xfId="5" applyFont="1" applyBorder="1" applyAlignment="1">
      <alignment horizontal="distributed" vertical="center" justifyLastLine="1"/>
    </xf>
    <xf numFmtId="0" fontId="39" fillId="0" borderId="39" xfId="5" applyFont="1" applyBorder="1" applyAlignment="1">
      <alignment horizontal="distributed" vertical="center" justifyLastLine="1"/>
    </xf>
    <xf numFmtId="0" fontId="39" fillId="0" borderId="1" xfId="5" applyFont="1" applyBorder="1" applyAlignment="1">
      <alignment horizontal="distributed" vertical="center" justifyLastLine="1"/>
    </xf>
    <xf numFmtId="0" fontId="39" fillId="0" borderId="40" xfId="5" applyFont="1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4" xfId="5" applyFont="1" applyBorder="1" applyAlignment="1">
      <alignment horizontal="center" vertical="center" wrapText="1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7" xfId="5" applyFont="1" applyBorder="1" applyAlignment="1">
      <alignment horizontal="center" vertical="center" shrinkToFit="1"/>
    </xf>
    <xf numFmtId="176" fontId="39" fillId="0" borderId="42" xfId="1" applyNumberFormat="1" applyFont="1" applyBorder="1" applyAlignment="1">
      <alignment vertical="center"/>
    </xf>
    <xf numFmtId="176" fontId="39" fillId="0" borderId="43" xfId="1" applyNumberFormat="1" applyFont="1" applyBorder="1" applyAlignment="1">
      <alignment vertical="center"/>
    </xf>
    <xf numFmtId="176" fontId="39" fillId="0" borderId="44" xfId="1" applyNumberFormat="1" applyFont="1" applyBorder="1" applyAlignment="1">
      <alignment vertical="center"/>
    </xf>
    <xf numFmtId="176" fontId="39" fillId="0" borderId="45" xfId="1" applyNumberFormat="1" applyFont="1" applyBorder="1" applyAlignment="1">
      <alignment vertical="center"/>
    </xf>
    <xf numFmtId="0" fontId="40" fillId="0" borderId="40" xfId="5" applyFont="1" applyBorder="1" applyAlignment="1">
      <alignment horizontal="center" vertical="center" shrinkToFit="1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14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81" fontId="39" fillId="0" borderId="12" xfId="1" applyNumberFormat="1" applyFont="1" applyBorder="1" applyAlignment="1">
      <alignment vertical="center"/>
    </xf>
    <xf numFmtId="181" fontId="39" fillId="0" borderId="22" xfId="1" applyNumberFormat="1" applyFont="1" applyBorder="1" applyAlignment="1">
      <alignment vertical="center"/>
    </xf>
    <xf numFmtId="181" fontId="39" fillId="0" borderId="23" xfId="1" applyNumberFormat="1" applyFont="1" applyBorder="1" applyAlignment="1">
      <alignment vertical="center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7" xfId="5" applyFont="1" applyBorder="1" applyAlignment="1">
      <alignment horizontal="center" vertical="center" shrinkToFit="1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20" xfId="5" applyNumberFormat="1" applyFont="1" applyFill="1" applyBorder="1" applyAlignment="1">
      <alignment horizontal="right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33" xfId="5" applyNumberFormat="1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vertical="center"/>
    </xf>
    <xf numFmtId="176" fontId="44" fillId="0" borderId="30" xfId="5" applyNumberFormat="1" applyFont="1" applyFill="1" applyBorder="1" applyAlignment="1">
      <alignment vertical="center"/>
    </xf>
    <xf numFmtId="176" fontId="44" fillId="0" borderId="19" xfId="5" applyNumberFormat="1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6" fillId="0" borderId="12" xfId="5" applyNumberFormat="1" applyFont="1" applyFill="1" applyBorder="1" applyAlignment="1">
      <alignment horizontal="right" vertical="center"/>
    </xf>
    <xf numFmtId="176" fontId="6" fillId="0" borderId="22" xfId="5" applyNumberFormat="1" applyFont="1" applyFill="1" applyBorder="1" applyAlignment="1">
      <alignment horizontal="right" vertical="center"/>
    </xf>
    <xf numFmtId="176" fontId="6" fillId="0" borderId="23" xfId="5" applyNumberFormat="1" applyFont="1" applyFill="1" applyBorder="1" applyAlignment="1">
      <alignment horizontal="right" vertical="center"/>
    </xf>
    <xf numFmtId="176" fontId="6" fillId="0" borderId="14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23" xfId="5" applyNumberFormat="1" applyFont="1" applyFill="1" applyBorder="1" applyAlignment="1">
      <alignment horizontal="right" vertical="center"/>
    </xf>
    <xf numFmtId="176" fontId="44" fillId="0" borderId="14" xfId="5" applyNumberFormat="1" applyFont="1" applyFill="1" applyBorder="1" applyAlignment="1">
      <alignment horizontal="right" vertical="center"/>
    </xf>
    <xf numFmtId="0" fontId="44" fillId="0" borderId="22" xfId="5" applyFont="1" applyFill="1" applyBorder="1" applyAlignment="1">
      <alignment horizontal="right" vertical="center"/>
    </xf>
    <xf numFmtId="0" fontId="44" fillId="0" borderId="23" xfId="5" applyFont="1" applyFill="1" applyBorder="1" applyAlignment="1">
      <alignment horizontal="right" vertical="center"/>
    </xf>
    <xf numFmtId="0" fontId="44" fillId="0" borderId="14" xfId="5" applyFont="1" applyFill="1" applyBorder="1" applyAlignment="1">
      <alignment horizontal="right" vertical="center"/>
    </xf>
    <xf numFmtId="0" fontId="39" fillId="0" borderId="68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0" fillId="0" borderId="0" xfId="0" applyFont="1" applyAlignment="1">
      <alignment horizontal="right"/>
    </xf>
    <xf numFmtId="0" fontId="0" fillId="0" borderId="0" xfId="0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9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2" xfId="5" applyFont="1" applyFill="1" applyBorder="1" applyAlignment="1">
      <alignment horizontal="center" vertical="center" wrapText="1"/>
    </xf>
    <xf numFmtId="0" fontId="39" fillId="0" borderId="43" xfId="5" applyFont="1" applyFill="1" applyBorder="1" applyAlignment="1">
      <alignment horizontal="center" vertical="center" wrapText="1"/>
    </xf>
    <xf numFmtId="0" fontId="39" fillId="0" borderId="44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0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34" fillId="0" borderId="68" xfId="5" applyNumberFormat="1" applyFont="1" applyBorder="1" applyAlignment="1">
      <alignment horizontal="center" vertical="center" justifyLastLine="1"/>
    </xf>
    <xf numFmtId="176" fontId="34" fillId="0" borderId="18" xfId="5" applyNumberFormat="1" applyFont="1" applyBorder="1" applyAlignment="1">
      <alignment horizontal="center" vertical="center" justifyLastLine="1"/>
    </xf>
    <xf numFmtId="176" fontId="34" fillId="0" borderId="20" xfId="0" applyNumberFormat="1" applyFont="1" applyFill="1" applyBorder="1" applyAlignment="1">
      <alignment horizontal="right" vertical="center"/>
    </xf>
    <xf numFmtId="176" fontId="34" fillId="0" borderId="30" xfId="0" applyNumberFormat="1" applyFont="1" applyFill="1" applyBorder="1" applyAlignment="1">
      <alignment horizontal="right" vertical="center"/>
    </xf>
    <xf numFmtId="176" fontId="34" fillId="0" borderId="33" xfId="0" applyNumberFormat="1" applyFont="1" applyFill="1" applyBorder="1" applyAlignment="1">
      <alignment horizontal="right" vertical="center"/>
    </xf>
    <xf numFmtId="176" fontId="44" fillId="0" borderId="20" xfId="0" applyNumberFormat="1" applyFont="1" applyFill="1" applyBorder="1" applyAlignment="1">
      <alignment horizontal="right" vertical="center"/>
    </xf>
    <xf numFmtId="176" fontId="44" fillId="0" borderId="30" xfId="0" applyNumberFormat="1" applyFont="1" applyFill="1" applyBorder="1" applyAlignment="1">
      <alignment horizontal="right" vertical="center"/>
    </xf>
    <xf numFmtId="176" fontId="44" fillId="0" borderId="33" xfId="0" applyNumberFormat="1" applyFont="1" applyFill="1" applyBorder="1" applyAlignment="1">
      <alignment horizontal="right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40" fillId="0" borderId="1" xfId="0" applyNumberFormat="1" applyFont="1" applyBorder="1" applyAlignment="1">
      <alignment horizontal="right"/>
    </xf>
    <xf numFmtId="0" fontId="45" fillId="0" borderId="1" xfId="0" applyFont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27" fillId="0" borderId="52" xfId="5" applyFill="1" applyBorder="1" applyAlignment="1">
      <alignment horizontal="distributed" vertical="center" justifyLastLine="1"/>
    </xf>
    <xf numFmtId="0" fontId="27" fillId="0" borderId="53" xfId="5" applyFill="1" applyBorder="1" applyAlignment="1">
      <alignment horizontal="distributed" vertical="center"/>
    </xf>
    <xf numFmtId="176" fontId="39" fillId="0" borderId="54" xfId="5" applyNumberFormat="1" applyFont="1" applyFill="1" applyBorder="1" applyAlignment="1">
      <alignment horizontal="distributed" vertical="center" justifyLastLine="1"/>
    </xf>
    <xf numFmtId="0" fontId="27" fillId="0" borderId="55" xfId="5" applyFill="1" applyBorder="1" applyAlignment="1">
      <alignment horizontal="distributed" vertical="center" justifyLastLine="1"/>
    </xf>
    <xf numFmtId="176" fontId="34" fillId="0" borderId="13" xfId="5" applyNumberFormat="1" applyFont="1" applyFill="1" applyBorder="1" applyAlignment="1">
      <alignment horizontal="right" vertical="center"/>
    </xf>
    <xf numFmtId="176" fontId="34" fillId="0" borderId="13" xfId="5" applyNumberFormat="1" applyFont="1" applyBorder="1" applyAlignment="1">
      <alignment horizontal="center" vertical="center"/>
    </xf>
    <xf numFmtId="176" fontId="34" fillId="0" borderId="28" xfId="5" applyNumberFormat="1" applyFont="1" applyBorder="1" applyAlignment="1">
      <alignment horizontal="center" vertical="center"/>
    </xf>
    <xf numFmtId="176" fontId="34" fillId="0" borderId="71" xfId="5" applyNumberFormat="1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176" fontId="0" fillId="0" borderId="13" xfId="0" applyNumberFormat="1" applyFill="1" applyBorder="1" applyAlignment="1">
      <alignment horizontal="righ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34" fillId="0" borderId="12" xfId="5" applyNumberFormat="1" applyFont="1" applyBorder="1" applyAlignment="1">
      <alignment vertical="center"/>
    </xf>
    <xf numFmtId="176" fontId="34" fillId="0" borderId="22" xfId="5" applyNumberFormat="1" applyFont="1" applyBorder="1" applyAlignment="1">
      <alignment vertical="center"/>
    </xf>
    <xf numFmtId="176" fontId="34" fillId="0" borderId="14" xfId="5" applyNumberFormat="1" applyFont="1" applyBorder="1" applyAlignment="1">
      <alignment vertical="center"/>
    </xf>
    <xf numFmtId="176" fontId="34" fillId="0" borderId="63" xfId="5" applyNumberFormat="1" applyFont="1" applyBorder="1" applyAlignment="1">
      <alignment horizontal="distributed" vertical="center" justifyLastLine="1"/>
    </xf>
    <xf numFmtId="0" fontId="0" fillId="0" borderId="64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176" fontId="34" fillId="0" borderId="66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right" vertical="center"/>
    </xf>
    <xf numFmtId="176" fontId="34" fillId="0" borderId="65" xfId="5" applyNumberFormat="1" applyFont="1" applyFill="1" applyBorder="1" applyAlignment="1">
      <alignment horizontal="right" vertical="center"/>
    </xf>
    <xf numFmtId="176" fontId="34" fillId="0" borderId="66" xfId="5" applyNumberFormat="1" applyFont="1" applyBorder="1" applyAlignment="1">
      <alignment horizontal="center" vertical="center"/>
    </xf>
    <xf numFmtId="176" fontId="34" fillId="0" borderId="64" xfId="5" applyNumberFormat="1" applyFont="1" applyBorder="1" applyAlignment="1">
      <alignment horizontal="center" vertical="center"/>
    </xf>
    <xf numFmtId="176" fontId="34" fillId="0" borderId="67" xfId="5" applyNumberFormat="1" applyFont="1" applyBorder="1" applyAlignment="1">
      <alignment horizontal="center" vertical="center"/>
    </xf>
    <xf numFmtId="176" fontId="34" fillId="0" borderId="71" xfId="5" applyNumberFormat="1" applyFont="1" applyBorder="1" applyAlignment="1">
      <alignment horizontal="center" vertical="center" justifyLastLine="1"/>
    </xf>
    <xf numFmtId="176" fontId="34" fillId="0" borderId="13" xfId="5" applyNumberFormat="1" applyFont="1" applyBorder="1" applyAlignment="1">
      <alignment horizontal="center" vertical="center" justifyLastLine="1"/>
    </xf>
    <xf numFmtId="176" fontId="34" fillId="0" borderId="49" xfId="5" applyNumberFormat="1" applyFont="1" applyBorder="1" applyAlignment="1">
      <alignment horizontal="center" vertical="center" justifyLastLine="1"/>
    </xf>
    <xf numFmtId="176" fontId="34" fillId="0" borderId="24" xfId="5" applyNumberFormat="1" applyFont="1" applyBorder="1" applyAlignment="1">
      <alignment horizontal="center" vertical="center" justifyLastLine="1"/>
    </xf>
    <xf numFmtId="0" fontId="0" fillId="0" borderId="13" xfId="0" applyBorder="1" applyAlignment="1">
      <alignment horizontal="left" vertical="center" justifyLastLine="1"/>
    </xf>
    <xf numFmtId="0" fontId="0" fillId="0" borderId="24" xfId="0" applyBorder="1" applyAlignment="1">
      <alignment horizontal="left" vertical="center" justifyLastLine="1"/>
    </xf>
    <xf numFmtId="0" fontId="39" fillId="0" borderId="36" xfId="5" applyFont="1" applyBorder="1" applyAlignment="1">
      <alignment horizontal="center" vertical="center" shrinkToFit="1"/>
    </xf>
    <xf numFmtId="0" fontId="39" fillId="0" borderId="37" xfId="5" applyFont="1" applyBorder="1" applyAlignment="1">
      <alignment horizontal="center" vertical="center" shrinkToFit="1"/>
    </xf>
    <xf numFmtId="0" fontId="39" fillId="0" borderId="38" xfId="5" applyFont="1" applyBorder="1" applyAlignment="1">
      <alignment horizontal="center" vertical="center" shrinkToFit="1"/>
    </xf>
    <xf numFmtId="0" fontId="39" fillId="0" borderId="8" xfId="5" applyFont="1" applyBorder="1" applyAlignment="1">
      <alignment horizontal="center" vertical="center" shrinkToFit="1"/>
    </xf>
    <xf numFmtId="0" fontId="39" fillId="0" borderId="0" xfId="5" applyFont="1" applyBorder="1" applyAlignment="1">
      <alignment horizontal="center" vertical="center" shrinkToFit="1"/>
    </xf>
    <xf numFmtId="0" fontId="39" fillId="0" borderId="9" xfId="5" applyFont="1" applyBorder="1" applyAlignment="1">
      <alignment horizontal="center" vertical="center" shrinkToFit="1"/>
    </xf>
    <xf numFmtId="0" fontId="39" fillId="0" borderId="56" xfId="5" applyFont="1" applyBorder="1" applyAlignment="1">
      <alignment horizontal="center" vertical="center" shrinkToFit="1"/>
    </xf>
    <xf numFmtId="0" fontId="39" fillId="0" borderId="57" xfId="5" applyFont="1" applyBorder="1" applyAlignment="1">
      <alignment horizontal="center" vertical="center" shrinkToFit="1"/>
    </xf>
    <xf numFmtId="0" fontId="39" fillId="0" borderId="58" xfId="5" applyFont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176" fontId="34" fillId="0" borderId="42" xfId="5" applyNumberFormat="1" applyFont="1" applyFill="1" applyBorder="1" applyAlignment="1">
      <alignment horizontal="right" vertical="center" wrapText="1"/>
    </xf>
    <xf numFmtId="176" fontId="34" fillId="0" borderId="43" xfId="5" applyNumberFormat="1" applyFont="1" applyFill="1" applyBorder="1" applyAlignment="1">
      <alignment horizontal="right" vertical="center" wrapText="1"/>
    </xf>
    <xf numFmtId="176" fontId="34" fillId="0" borderId="44" xfId="5" applyNumberFormat="1" applyFont="1" applyFill="1" applyBorder="1" applyAlignment="1">
      <alignment horizontal="right" vertical="center" wrapText="1"/>
    </xf>
    <xf numFmtId="176" fontId="34" fillId="0" borderId="42" xfId="5" applyNumberFormat="1" applyFont="1" applyBorder="1" applyAlignment="1">
      <alignment horizontal="center" vertical="center"/>
    </xf>
    <xf numFmtId="176" fontId="34" fillId="0" borderId="43" xfId="5" applyNumberFormat="1" applyFont="1" applyBorder="1" applyAlignment="1">
      <alignment horizontal="center" vertical="center"/>
    </xf>
    <xf numFmtId="176" fontId="34" fillId="0" borderId="45" xfId="5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0" fontId="40" fillId="0" borderId="12" xfId="0" applyFont="1" applyBorder="1" applyAlignment="1">
      <alignment horizontal="left" vertical="center"/>
    </xf>
    <xf numFmtId="0" fontId="40" fillId="0" borderId="22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4" fillId="0" borderId="59" xfId="5" applyFont="1" applyFill="1" applyBorder="1" applyAlignment="1">
      <alignment horizontal="left" vertical="center"/>
    </xf>
    <xf numFmtId="0" fontId="44" fillId="0" borderId="60" xfId="5" applyFont="1" applyFill="1" applyBorder="1" applyAlignment="1">
      <alignment horizontal="left" vertical="center"/>
    </xf>
    <xf numFmtId="0" fontId="44" fillId="0" borderId="61" xfId="5" applyFont="1" applyFill="1" applyBorder="1" applyAlignment="1">
      <alignment horizontal="left" vertical="center"/>
    </xf>
    <xf numFmtId="176" fontId="34" fillId="0" borderId="59" xfId="5" applyNumberFormat="1" applyFont="1" applyFill="1" applyBorder="1" applyAlignment="1">
      <alignment horizontal="right" vertical="center"/>
    </xf>
    <xf numFmtId="176" fontId="34" fillId="0" borderId="60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59" xfId="0" applyNumberFormat="1" applyFont="1" applyFill="1" applyBorder="1" applyAlignment="1">
      <alignment horizontal="right" vertical="center"/>
    </xf>
    <xf numFmtId="176" fontId="34" fillId="0" borderId="60" xfId="0" applyNumberFormat="1" applyFont="1" applyFill="1" applyBorder="1" applyAlignment="1">
      <alignment horizontal="right" vertical="center"/>
    </xf>
    <xf numFmtId="176" fontId="34" fillId="0" borderId="61" xfId="0" applyNumberFormat="1" applyFont="1" applyFill="1" applyBorder="1" applyAlignment="1">
      <alignment horizontal="right" vertical="center"/>
    </xf>
    <xf numFmtId="176" fontId="34" fillId="0" borderId="59" xfId="0" applyNumberFormat="1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left" vertical="center"/>
    </xf>
    <xf numFmtId="176" fontId="34" fillId="0" borderId="62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6" fontId="39" fillId="0" borderId="18" xfId="0" applyNumberFormat="1" applyFon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0" fontId="39" fillId="0" borderId="51" xfId="5" applyFont="1" applyBorder="1" applyAlignment="1">
      <alignment horizontal="distributed" vertical="center" justifyLastLine="1"/>
    </xf>
    <xf numFmtId="0" fontId="39" fillId="0" borderId="52" xfId="5" applyFont="1" applyBorder="1" applyAlignment="1">
      <alignment horizontal="distributed" vertical="center" justifyLastLine="1"/>
    </xf>
    <xf numFmtId="0" fontId="39" fillId="0" borderId="53" xfId="5" applyFont="1" applyBorder="1" applyAlignment="1">
      <alignment horizontal="distributed" vertical="center" justifyLastLine="1"/>
    </xf>
    <xf numFmtId="176" fontId="39" fillId="0" borderId="54" xfId="5" applyNumberFormat="1" applyFont="1" applyBorder="1" applyAlignment="1">
      <alignment horizontal="distributed" vertical="center" justifyLastLine="1"/>
    </xf>
    <xf numFmtId="176" fontId="39" fillId="0" borderId="52" xfId="5" applyNumberFormat="1" applyFont="1" applyBorder="1" applyAlignment="1">
      <alignment horizontal="distributed" vertical="center" justifyLastLine="1"/>
    </xf>
    <xf numFmtId="176" fontId="39" fillId="0" borderId="53" xfId="5" applyNumberFormat="1" applyFont="1" applyBorder="1" applyAlignment="1">
      <alignment horizontal="distributed" vertical="center" justifyLastLine="1"/>
    </xf>
    <xf numFmtId="176" fontId="39" fillId="0" borderId="54" xfId="5" applyNumberFormat="1" applyFont="1" applyBorder="1" applyAlignment="1">
      <alignment horizontal="center" vertical="center"/>
    </xf>
    <xf numFmtId="176" fontId="39" fillId="0" borderId="52" xfId="5" applyNumberFormat="1" applyFont="1" applyBorder="1" applyAlignment="1">
      <alignment horizontal="center" vertical="center"/>
    </xf>
    <xf numFmtId="176" fontId="39" fillId="0" borderId="53" xfId="5" applyNumberFormat="1" applyFont="1" applyBorder="1" applyAlignment="1">
      <alignment horizontal="center" vertical="center"/>
    </xf>
    <xf numFmtId="176" fontId="39" fillId="0" borderId="55" xfId="5" applyNumberFormat="1" applyFont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4" fillId="0" borderId="24" xfId="0" applyNumberFormat="1" applyFont="1" applyFill="1" applyBorder="1" applyAlignment="1">
      <alignment horizontal="right" vertical="center"/>
    </xf>
    <xf numFmtId="176" fontId="34" fillId="0" borderId="24" xfId="0" applyNumberFormat="1" applyFont="1" applyFill="1" applyBorder="1" applyAlignment="1">
      <alignment horizontal="right" vertical="center"/>
    </xf>
    <xf numFmtId="0" fontId="39" fillId="0" borderId="50" xfId="0" applyFont="1" applyFill="1" applyBorder="1" applyAlignment="1">
      <alignment horizontal="distributed" vertical="center"/>
    </xf>
    <xf numFmtId="0" fontId="0" fillId="0" borderId="50" xfId="0" applyFill="1" applyBorder="1" applyAlignment="1">
      <alignment horizontal="distributed" vertical="center"/>
    </xf>
    <xf numFmtId="176" fontId="39" fillId="0" borderId="12" xfId="0" applyNumberFormat="1" applyFon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39" fillId="0" borderId="12" xfId="0" applyNumberFormat="1" applyFon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vertical="center"/>
    </xf>
    <xf numFmtId="0" fontId="39" fillId="0" borderId="49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39" fillId="0" borderId="13" xfId="0" applyNumberFormat="1" applyFon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44" fillId="0" borderId="13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/>
    </xf>
    <xf numFmtId="0" fontId="39" fillId="0" borderId="46" xfId="0" applyFont="1" applyFill="1" applyBorder="1" applyAlignment="1">
      <alignment horizontal="distributed" vertical="center" justifyLastLine="1"/>
    </xf>
    <xf numFmtId="0" fontId="41" fillId="0" borderId="47" xfId="0" applyFont="1" applyFill="1" applyBorder="1" applyAlignment="1">
      <alignment horizontal="distributed" vertical="center" justifyLastLine="1"/>
    </xf>
    <xf numFmtId="0" fontId="39" fillId="0" borderId="4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42" fillId="0" borderId="47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176" fontId="0" fillId="0" borderId="28" xfId="0" applyNumberFormat="1" applyFill="1" applyBorder="1" applyAlignment="1">
      <alignment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25" t="s">
        <v>2</v>
      </c>
      <c r="B4" s="226"/>
      <c r="C4" s="226"/>
      <c r="D4" s="226"/>
      <c r="E4" s="226"/>
      <c r="F4" s="226"/>
      <c r="G4" s="227"/>
      <c r="H4" s="12" t="s">
        <v>245</v>
      </c>
      <c r="I4" s="13" t="s">
        <v>239</v>
      </c>
      <c r="J4" s="14" t="s">
        <v>3</v>
      </c>
      <c r="K4" s="225" t="s">
        <v>2</v>
      </c>
      <c r="L4" s="226"/>
      <c r="M4" s="226"/>
      <c r="N4" s="226"/>
      <c r="O4" s="226"/>
      <c r="P4" s="226"/>
      <c r="Q4" s="227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28"/>
      <c r="B5" s="229"/>
      <c r="C5" s="229"/>
      <c r="D5" s="229"/>
      <c r="E5" s="229"/>
      <c r="F5" s="229"/>
      <c r="G5" s="230"/>
      <c r="H5" s="15" t="s">
        <v>4</v>
      </c>
      <c r="I5" s="16" t="s">
        <v>5</v>
      </c>
      <c r="J5" s="17" t="s">
        <v>6</v>
      </c>
      <c r="K5" s="228"/>
      <c r="L5" s="229"/>
      <c r="M5" s="229"/>
      <c r="N5" s="229"/>
      <c r="O5" s="229"/>
      <c r="P5" s="229"/>
      <c r="Q5" s="230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248.780901</v>
      </c>
      <c r="I7" s="22">
        <v>253.47759400000001</v>
      </c>
      <c r="J7" s="23">
        <v>-4.6966929999999998</v>
      </c>
      <c r="K7" s="18"/>
      <c r="L7" s="19" t="s">
        <v>10</v>
      </c>
      <c r="M7" s="19"/>
      <c r="N7" s="19"/>
      <c r="O7" s="19"/>
      <c r="P7" s="19"/>
      <c r="Q7" s="20"/>
      <c r="R7" s="21">
        <v>5931.2465869999996</v>
      </c>
      <c r="S7" s="22">
        <v>4566.8713429999998</v>
      </c>
      <c r="T7" s="23">
        <v>1364.3752440000001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5595.7183370000002</v>
      </c>
      <c r="S8" s="28">
        <v>4277.007936</v>
      </c>
      <c r="T8" s="29">
        <v>1318.710401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7.9671599999999998</v>
      </c>
      <c r="I11" s="28">
        <v>8.7171599999999998</v>
      </c>
      <c r="J11" s="29">
        <v>-0.75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182.88002900000001</v>
      </c>
      <c r="S12" s="28">
        <v>176.417148</v>
      </c>
      <c r="T12" s="29">
        <v>6.4628810000000003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7.9671599999999998</v>
      </c>
      <c r="I13" s="28">
        <v>8.7171599999999998</v>
      </c>
      <c r="J13" s="29">
        <v>-0.75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 t="s">
        <v>248</v>
      </c>
      <c r="I14" s="28" t="s">
        <v>248</v>
      </c>
      <c r="J14" s="29" t="s">
        <v>248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59.199156000000002</v>
      </c>
      <c r="S17" s="28">
        <v>21.059640000000002</v>
      </c>
      <c r="T17" s="29">
        <v>38.139516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>
        <v>240.81374099999999</v>
      </c>
      <c r="I18" s="28">
        <v>244.760434</v>
      </c>
      <c r="J18" s="29">
        <v>-3.9466929999999998</v>
      </c>
      <c r="K18" s="24"/>
      <c r="L18" s="25"/>
      <c r="M18" s="25"/>
      <c r="N18" s="25" t="s">
        <v>32</v>
      </c>
      <c r="O18" s="25"/>
      <c r="P18" s="25"/>
      <c r="Q18" s="26"/>
      <c r="R18" s="27">
        <v>93.449065000000004</v>
      </c>
      <c r="S18" s="28">
        <v>92.386618999999996</v>
      </c>
      <c r="T18" s="29">
        <v>1.062446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35954.789867</v>
      </c>
      <c r="S19" s="22">
        <v>38974.640048000001</v>
      </c>
      <c r="T19" s="23">
        <v>-3019.8501809999998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31166.556519000002</v>
      </c>
      <c r="S20" s="28">
        <v>34431.252366000001</v>
      </c>
      <c r="T20" s="29">
        <v>-3264.695847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42958.764608999998</v>
      </c>
      <c r="I21" s="22">
        <v>44759.824579</v>
      </c>
      <c r="J21" s="23">
        <v>-1801.05997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29502.396515</v>
      </c>
      <c r="I22" s="28">
        <v>31121.477293</v>
      </c>
      <c r="J22" s="29">
        <v>-1619.080778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29502.396515</v>
      </c>
      <c r="I23" s="28">
        <v>31121.477293</v>
      </c>
      <c r="J23" s="29">
        <v>-1619.080778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10559.882981999999</v>
      </c>
      <c r="I24" s="28">
        <v>10559.882981999999</v>
      </c>
      <c r="J24" s="29" t="s">
        <v>248</v>
      </c>
      <c r="K24" s="24"/>
      <c r="L24" s="25"/>
      <c r="M24" s="25"/>
      <c r="N24" s="25" t="s">
        <v>42</v>
      </c>
      <c r="O24" s="25"/>
      <c r="P24" s="25"/>
      <c r="Q24" s="26"/>
      <c r="R24" s="27">
        <v>2609.6493810000002</v>
      </c>
      <c r="S24" s="28">
        <v>2385.1574839999998</v>
      </c>
      <c r="T24" s="29">
        <v>224.49189699999999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6086.6476050000001</v>
      </c>
      <c r="I25" s="28">
        <v>6368.248893</v>
      </c>
      <c r="J25" s="29">
        <v>-281.60128800000001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12853.153337</v>
      </c>
      <c r="I26" s="28">
        <v>14190.262914999999</v>
      </c>
      <c r="J26" s="29">
        <v>-1337.1095780000001</v>
      </c>
      <c r="K26" s="24"/>
      <c r="L26" s="25"/>
      <c r="M26" s="25"/>
      <c r="N26" s="25" t="s">
        <v>30</v>
      </c>
      <c r="O26" s="25"/>
      <c r="P26" s="25"/>
      <c r="Q26" s="26"/>
      <c r="R26" s="27">
        <v>119.22377400000001</v>
      </c>
      <c r="S26" s="28">
        <v>5.4209399999999999</v>
      </c>
      <c r="T26" s="29">
        <v>113.802834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>
        <v>2059.360193</v>
      </c>
      <c r="S27" s="28">
        <v>2152.8092580000002</v>
      </c>
      <c r="T27" s="29">
        <v>-93.449065000000004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31" t="s">
        <v>49</v>
      </c>
      <c r="L28" s="232"/>
      <c r="M28" s="232"/>
      <c r="N28" s="232"/>
      <c r="O28" s="232"/>
      <c r="P28" s="232"/>
      <c r="Q28" s="233"/>
      <c r="R28" s="30">
        <v>41886.036454000001</v>
      </c>
      <c r="S28" s="31">
        <v>43541.511391</v>
      </c>
      <c r="T28" s="32">
        <v>-1655.474937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>
        <v>2.7125910000000002</v>
      </c>
      <c r="I29" s="28">
        <v>3.082503</v>
      </c>
      <c r="J29" s="29">
        <v>-0.36991200000000002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1321.5090560000001</v>
      </c>
      <c r="S30" s="22">
        <v>1471.790782</v>
      </c>
      <c r="T30" s="23">
        <v>-150.28172599999999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-150.28172599999999</v>
      </c>
      <c r="S31" s="28">
        <v>2827.630713</v>
      </c>
      <c r="T31" s="29">
        <v>-2977.9124390000002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86.696690000000004</v>
      </c>
      <c r="I42" s="28">
        <v>118.017551</v>
      </c>
      <c r="J42" s="29">
        <v>-31.320861000000001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177.314256</v>
      </c>
      <c r="I44" s="28">
        <v>26.48058</v>
      </c>
      <c r="J44" s="29">
        <v>150.833676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16.776502000000001</v>
      </c>
      <c r="I45" s="28">
        <v>21.152985999999999</v>
      </c>
      <c r="J45" s="29">
        <v>-4.3764839999999996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11.403</v>
      </c>
      <c r="I46" s="28">
        <v>11.403</v>
      </c>
      <c r="J46" s="29" t="s">
        <v>248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13164.177646</v>
      </c>
      <c r="I47" s="28">
        <v>13461.293169</v>
      </c>
      <c r="J47" s="29">
        <v>-297.115523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7369.8407800000004</v>
      </c>
      <c r="I48" s="28">
        <v>7504.0379750000002</v>
      </c>
      <c r="J48" s="29">
        <v>-134.19719499999999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7369.8407800000004</v>
      </c>
      <c r="I49" s="28">
        <v>7504.0379750000002</v>
      </c>
      <c r="J49" s="29">
        <v>-134.19719499999999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>
        <v>515.59094800000003</v>
      </c>
      <c r="I51" s="28">
        <v>730.94245999999998</v>
      </c>
      <c r="J51" s="29">
        <v>-215.35151200000001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5272.3693579999999</v>
      </c>
      <c r="I53" s="28">
        <v>5219.4711740000002</v>
      </c>
      <c r="J53" s="29">
        <v>52.898184000000001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5272.3693579999999</v>
      </c>
      <c r="I56" s="28">
        <v>5219.4711740000002</v>
      </c>
      <c r="J56" s="29">
        <v>52.898184000000001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>
        <v>6.3765599999999996</v>
      </c>
      <c r="I58" s="28">
        <v>6.8415600000000003</v>
      </c>
      <c r="J58" s="29">
        <v>-0.46500000000000002</v>
      </c>
      <c r="K58" s="231" t="s">
        <v>73</v>
      </c>
      <c r="L58" s="234"/>
      <c r="M58" s="234"/>
      <c r="N58" s="234"/>
      <c r="O58" s="234"/>
      <c r="P58" s="234"/>
      <c r="Q58" s="235"/>
      <c r="R58" s="30">
        <v>1321.5090560000001</v>
      </c>
      <c r="S58" s="31">
        <v>1471.790782</v>
      </c>
      <c r="T58" s="32">
        <v>-150.28172599999999</v>
      </c>
    </row>
    <row r="59" spans="1:20" ht="9" customHeight="1" thickBot="1" x14ac:dyDescent="0.2">
      <c r="A59" s="236" t="s">
        <v>74</v>
      </c>
      <c r="B59" s="237"/>
      <c r="C59" s="237"/>
      <c r="D59" s="237"/>
      <c r="E59" s="237"/>
      <c r="F59" s="237"/>
      <c r="G59" s="238"/>
      <c r="H59" s="49">
        <v>43207.545510000004</v>
      </c>
      <c r="I59" s="49">
        <v>45013.302172999996</v>
      </c>
      <c r="J59" s="50">
        <v>-1805.7566629999999</v>
      </c>
      <c r="K59" s="236" t="s">
        <v>75</v>
      </c>
      <c r="L59" s="239"/>
      <c r="M59" s="239"/>
      <c r="N59" s="239"/>
      <c r="O59" s="239"/>
      <c r="P59" s="239"/>
      <c r="Q59" s="240"/>
      <c r="R59" s="51">
        <v>43207.545510000004</v>
      </c>
      <c r="S59" s="49">
        <v>45013.302172999996</v>
      </c>
      <c r="T59" s="50">
        <v>-1805.7566629999999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249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41" t="s">
        <v>2</v>
      </c>
      <c r="B4" s="242"/>
      <c r="C4" s="242"/>
      <c r="D4" s="242"/>
      <c r="E4" s="242"/>
      <c r="F4" s="242"/>
      <c r="G4" s="243"/>
      <c r="H4" s="66" t="s">
        <v>243</v>
      </c>
      <c r="I4" s="66" t="s">
        <v>240</v>
      </c>
      <c r="J4" s="67" t="s">
        <v>3</v>
      </c>
      <c r="L4" s="241" t="s">
        <v>2</v>
      </c>
      <c r="M4" s="242"/>
      <c r="N4" s="242"/>
      <c r="O4" s="242"/>
      <c r="P4" s="242"/>
      <c r="Q4" s="242"/>
      <c r="R4" s="243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44"/>
      <c r="B5" s="245"/>
      <c r="C5" s="245"/>
      <c r="D5" s="245"/>
      <c r="E5" s="245"/>
      <c r="F5" s="245"/>
      <c r="G5" s="246"/>
      <c r="H5" s="68" t="s">
        <v>77</v>
      </c>
      <c r="I5" s="68" t="s">
        <v>78</v>
      </c>
      <c r="J5" s="69" t="s">
        <v>79</v>
      </c>
      <c r="L5" s="244"/>
      <c r="M5" s="245"/>
      <c r="N5" s="245"/>
      <c r="O5" s="245"/>
      <c r="P5" s="245"/>
      <c r="Q5" s="245"/>
      <c r="R5" s="246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0.66230999999999995</v>
      </c>
      <c r="T7" s="75">
        <v>1.376155</v>
      </c>
      <c r="U7" s="76">
        <v>-0.71384499999999995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1845.436729</v>
      </c>
      <c r="I8" s="75">
        <v>1920.8550270000001</v>
      </c>
      <c r="J8" s="76">
        <v>-75.418297999999993</v>
      </c>
      <c r="L8" s="77"/>
      <c r="M8" s="78"/>
      <c r="N8" s="78"/>
      <c r="O8" s="78" t="s">
        <v>85</v>
      </c>
      <c r="P8" s="78"/>
      <c r="Q8" s="78"/>
      <c r="R8" s="78"/>
      <c r="S8" s="79">
        <v>0.66230999999999995</v>
      </c>
      <c r="T8" s="79">
        <v>1.376155</v>
      </c>
      <c r="U8" s="80">
        <v>-0.71384499999999995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383.75723299999999</v>
      </c>
      <c r="T9" s="75">
        <v>425.57844</v>
      </c>
      <c r="U9" s="76">
        <v>-41.821207000000001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383.75723299999999</v>
      </c>
      <c r="T10" s="79">
        <v>425.57844</v>
      </c>
      <c r="U10" s="80">
        <v>-41.821207000000001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-383.09492299999999</v>
      </c>
      <c r="T13" s="87">
        <v>-424.20228500000002</v>
      </c>
      <c r="U13" s="88">
        <v>41.107362000000002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-10056.843027999999</v>
      </c>
      <c r="T14" s="87">
        <v>-7294.8783229999999</v>
      </c>
      <c r="U14" s="88">
        <v>-2761.9647049999999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>
        <v>3.0857760000000001</v>
      </c>
      <c r="I15" s="79">
        <v>5.8795780000000004</v>
      </c>
      <c r="J15" s="80">
        <v>-2.7938019999999999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174.24193500000001</v>
      </c>
      <c r="I16" s="79">
        <v>172.26714999999999</v>
      </c>
      <c r="J16" s="80">
        <v>1.974785</v>
      </c>
      <c r="L16" s="70"/>
      <c r="M16" s="71" t="s">
        <v>101</v>
      </c>
      <c r="N16" s="71"/>
      <c r="O16" s="71"/>
      <c r="P16" s="71"/>
      <c r="Q16" s="71"/>
      <c r="R16" s="71"/>
      <c r="S16" s="75">
        <v>363.93601200000001</v>
      </c>
      <c r="T16" s="75">
        <v>39.013370000000002</v>
      </c>
      <c r="U16" s="76">
        <v>324.922642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1237.865288</v>
      </c>
      <c r="I17" s="79">
        <v>200.21871400000001</v>
      </c>
      <c r="J17" s="80">
        <v>1037.6465740000001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0.28100000000000003</v>
      </c>
      <c r="I18" s="79">
        <v>0.2838</v>
      </c>
      <c r="J18" s="80">
        <v>-2.8E-3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0.8</v>
      </c>
      <c r="I19" s="79">
        <v>0.84764600000000001</v>
      </c>
      <c r="J19" s="80">
        <v>-4.7646000000000001E-2</v>
      </c>
      <c r="L19" s="77"/>
      <c r="M19" s="78"/>
      <c r="N19" s="78" t="s">
        <v>107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363.3</v>
      </c>
      <c r="T22" s="173" t="s">
        <v>248</v>
      </c>
      <c r="U22" s="80">
        <v>363.3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0.63601200000000002</v>
      </c>
      <c r="T23" s="79">
        <v>39.013370000000002</v>
      </c>
      <c r="U23" s="80">
        <v>-38.377358000000001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434.50921399999999</v>
      </c>
      <c r="T24" s="75">
        <v>609.24350900000002</v>
      </c>
      <c r="U24" s="76">
        <v>-174.734295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429.16273000000001</v>
      </c>
      <c r="I25" s="79">
        <v>1541.3581389999999</v>
      </c>
      <c r="J25" s="80">
        <v>-1112.1954089999999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11519.184834</v>
      </c>
      <c r="I26" s="75">
        <v>8791.5310649999992</v>
      </c>
      <c r="J26" s="76">
        <v>2727.653769</v>
      </c>
      <c r="L26" s="77"/>
      <c r="M26" s="78"/>
      <c r="N26" s="78" t="s">
        <v>119</v>
      </c>
      <c r="O26" s="78"/>
      <c r="P26" s="78"/>
      <c r="Q26" s="78"/>
      <c r="R26" s="78"/>
      <c r="S26" s="172">
        <v>1.5001E-2</v>
      </c>
      <c r="T26" s="172">
        <v>3.9999999999999998E-6</v>
      </c>
      <c r="U26" s="80">
        <v>1.4997E-2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3169.8441039999998</v>
      </c>
      <c r="I28" s="79">
        <v>2757.3248579999999</v>
      </c>
      <c r="J28" s="80">
        <v>412.51924600000001</v>
      </c>
      <c r="L28" s="77"/>
      <c r="M28" s="78"/>
      <c r="N28" s="78" t="s">
        <v>247</v>
      </c>
      <c r="O28" s="78"/>
      <c r="P28" s="78"/>
      <c r="Q28" s="78"/>
      <c r="R28" s="78"/>
      <c r="S28" s="79">
        <v>300.29701799999998</v>
      </c>
      <c r="T28" s="79">
        <v>304.70983699999999</v>
      </c>
      <c r="U28" s="80">
        <v>-4.4128189999999998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1983.1284410000001</v>
      </c>
      <c r="I29" s="79">
        <v>1070.708337</v>
      </c>
      <c r="J29" s="80">
        <v>912.42010400000004</v>
      </c>
      <c r="L29" s="77"/>
      <c r="M29" s="78"/>
      <c r="N29" s="78" t="s">
        <v>123</v>
      </c>
      <c r="O29" s="78"/>
      <c r="P29" s="78"/>
      <c r="Q29" s="78"/>
      <c r="R29" s="78"/>
      <c r="S29" s="79">
        <v>134.19719499999999</v>
      </c>
      <c r="T29" s="79">
        <v>304.53366799999998</v>
      </c>
      <c r="U29" s="80">
        <v>-170.33647300000001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96.743938999999997</v>
      </c>
      <c r="I30" s="79">
        <v>126.20926900000001</v>
      </c>
      <c r="J30" s="80">
        <v>-29.465330000000002</v>
      </c>
      <c r="L30" s="84" t="s">
        <v>125</v>
      </c>
      <c r="M30" s="85"/>
      <c r="N30" s="85"/>
      <c r="O30" s="85"/>
      <c r="P30" s="85"/>
      <c r="Q30" s="85"/>
      <c r="R30" s="85"/>
      <c r="S30" s="87">
        <v>-70.573201999999995</v>
      </c>
      <c r="T30" s="87">
        <v>-570.23013900000001</v>
      </c>
      <c r="U30" s="88">
        <v>499.65693700000003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-10127.416230000001</v>
      </c>
      <c r="T31" s="93">
        <v>-7865.1084620000001</v>
      </c>
      <c r="U31" s="94">
        <v>-2262.3077680000001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635.30040199999996</v>
      </c>
      <c r="I32" s="79">
        <v>518.22831299999996</v>
      </c>
      <c r="J32" s="80">
        <v>117.07208900000001</v>
      </c>
      <c r="L32" s="84" t="s">
        <v>129</v>
      </c>
      <c r="M32" s="85"/>
      <c r="N32" s="85"/>
      <c r="O32" s="85"/>
      <c r="P32" s="85"/>
      <c r="Q32" s="85"/>
      <c r="R32" s="85"/>
      <c r="S32" s="87">
        <v>8040.0547219999999</v>
      </c>
      <c r="T32" s="95">
        <v>14602.45385</v>
      </c>
      <c r="U32" s="96">
        <v>-6562.399128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-2087.361508</v>
      </c>
      <c r="T33" s="100">
        <v>6737.3453879999997</v>
      </c>
      <c r="U33" s="101">
        <v>-8824.7068959999997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>
        <v>3137.9681190000001</v>
      </c>
      <c r="I34" s="79">
        <v>3134.892781</v>
      </c>
      <c r="J34" s="80">
        <v>3.0753379999999999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1798.900185</v>
      </c>
      <c r="I35" s="79">
        <v>912.554125</v>
      </c>
      <c r="J35" s="80">
        <v>886.34605999999997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182.66707</v>
      </c>
      <c r="I39" s="79">
        <v>176.417148</v>
      </c>
      <c r="J39" s="80">
        <v>6.2499219999999998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485.63488699999999</v>
      </c>
      <c r="I40" s="79">
        <v>65.818659999999994</v>
      </c>
      <c r="J40" s="80">
        <v>419.81622700000003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>
        <v>28.997686999999999</v>
      </c>
      <c r="I42" s="79">
        <v>29.377573999999999</v>
      </c>
      <c r="J42" s="80">
        <v>-0.37988699999999997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-9673.7481050000006</v>
      </c>
      <c r="I43" s="99">
        <v>-6870.6760379999996</v>
      </c>
      <c r="J43" s="104">
        <v>-2803.0720670000001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53" t="s">
        <v>145</v>
      </c>
      <c r="B4" s="254"/>
      <c r="C4" s="254"/>
      <c r="D4" s="254"/>
      <c r="E4" s="254"/>
      <c r="F4" s="254"/>
      <c r="G4" s="255"/>
      <c r="H4" s="109" t="s">
        <v>245</v>
      </c>
      <c r="I4" s="110" t="s">
        <v>239</v>
      </c>
      <c r="J4" s="111" t="s">
        <v>3</v>
      </c>
      <c r="K4" s="105"/>
      <c r="L4" s="253" t="s">
        <v>145</v>
      </c>
      <c r="M4" s="254"/>
      <c r="N4" s="254"/>
      <c r="O4" s="254"/>
      <c r="P4" s="254"/>
      <c r="Q4" s="254"/>
      <c r="R4" s="255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56"/>
      <c r="B5" s="257"/>
      <c r="C5" s="257"/>
      <c r="D5" s="257"/>
      <c r="E5" s="257"/>
      <c r="F5" s="257"/>
      <c r="G5" s="258"/>
      <c r="H5" s="112" t="s">
        <v>146</v>
      </c>
      <c r="I5" s="113" t="s">
        <v>147</v>
      </c>
      <c r="J5" s="114" t="s">
        <v>148</v>
      </c>
      <c r="K5" s="105"/>
      <c r="L5" s="256"/>
      <c r="M5" s="257"/>
      <c r="N5" s="257"/>
      <c r="O5" s="257"/>
      <c r="P5" s="257"/>
      <c r="Q5" s="257"/>
      <c r="R5" s="258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1809.448909</v>
      </c>
      <c r="I7" s="75">
        <v>1944.4923879999999</v>
      </c>
      <c r="J7" s="76">
        <v>-135.04347899999999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256.56280099999998</v>
      </c>
      <c r="T7" s="75">
        <v>250.833934</v>
      </c>
      <c r="U7" s="76">
        <v>5.7288670000000002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49" t="s">
        <v>248</v>
      </c>
      <c r="T8" s="249" t="s">
        <v>248</v>
      </c>
      <c r="U8" s="250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59" t="s">
        <v>154</v>
      </c>
      <c r="O9" s="259"/>
      <c r="P9" s="259"/>
      <c r="Q9" s="259"/>
      <c r="R9" s="260"/>
      <c r="S9" s="249"/>
      <c r="T9" s="249"/>
      <c r="U9" s="250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36.737819999999999</v>
      </c>
      <c r="T12" s="79">
        <v>38.308965000000001</v>
      </c>
      <c r="U12" s="80">
        <v>-1.571145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47" t="s">
        <v>158</v>
      </c>
      <c r="D14" s="247"/>
      <c r="E14" s="247"/>
      <c r="F14" s="247"/>
      <c r="G14" s="248"/>
      <c r="H14" s="249">
        <v>3.0857760000000001</v>
      </c>
      <c r="I14" s="249">
        <v>5.8795780000000004</v>
      </c>
      <c r="J14" s="250">
        <v>-2.7938019999999999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36.737819999999999</v>
      </c>
      <c r="T14" s="79">
        <v>38.308965000000001</v>
      </c>
      <c r="U14" s="80">
        <v>-1.571145</v>
      </c>
    </row>
    <row r="15" spans="1:21" ht="15.95" customHeight="1" x14ac:dyDescent="0.15">
      <c r="A15" s="77"/>
      <c r="B15" s="78"/>
      <c r="C15" s="251" t="s">
        <v>159</v>
      </c>
      <c r="D15" s="251"/>
      <c r="E15" s="251"/>
      <c r="F15" s="251"/>
      <c r="G15" s="252"/>
      <c r="H15" s="249"/>
      <c r="I15" s="249"/>
      <c r="J15" s="250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219.298205</v>
      </c>
      <c r="T15" s="79">
        <v>212.451865</v>
      </c>
      <c r="U15" s="80">
        <v>6.8463399999999996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174.24193500000001</v>
      </c>
      <c r="I16" s="79">
        <v>172.26714999999999</v>
      </c>
      <c r="J16" s="80">
        <v>1.974785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>
        <v>0.52677600000000002</v>
      </c>
      <c r="T16" s="79">
        <v>7.3104000000000002E-2</v>
      </c>
      <c r="U16" s="80">
        <v>0.45367200000000002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1237.865288</v>
      </c>
      <c r="I17" s="79">
        <v>200.21871400000001</v>
      </c>
      <c r="J17" s="80">
        <v>1037.6465740000001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0.28100000000000003</v>
      </c>
      <c r="I18" s="79">
        <v>0.2838</v>
      </c>
      <c r="J18" s="80">
        <v>-2.8E-3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216.061409</v>
      </c>
      <c r="T18" s="75">
        <v>8299.9575270000005</v>
      </c>
      <c r="U18" s="76">
        <v>-8083.8961179999997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0.8</v>
      </c>
      <c r="I19" s="79">
        <v>0.84764600000000001</v>
      </c>
      <c r="J19" s="80">
        <v>-4.7646000000000001E-2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125.198099</v>
      </c>
      <c r="T19" s="79">
        <v>8261.8013719999999</v>
      </c>
      <c r="U19" s="80">
        <v>-8136.6032729999997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90.728309999999993</v>
      </c>
      <c r="T20" s="79">
        <v>38.096155000000003</v>
      </c>
      <c r="U20" s="80">
        <v>52.632154999999997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90.728309999999993</v>
      </c>
      <c r="T22" s="79">
        <v>38.096155000000003</v>
      </c>
      <c r="U22" s="80">
        <v>52.632154999999997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393.17491000000001</v>
      </c>
      <c r="I25" s="79">
        <v>1564.9955</v>
      </c>
      <c r="J25" s="80">
        <v>-1171.82059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>
        <v>0.13500000000000001</v>
      </c>
      <c r="T25" s="79">
        <v>0.06</v>
      </c>
      <c r="U25" s="80">
        <v>7.4999999999999997E-2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9460.3321840000008</v>
      </c>
      <c r="I26" s="75">
        <v>8050.9617799999996</v>
      </c>
      <c r="J26" s="76">
        <v>1409.370404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40.501392000000003</v>
      </c>
      <c r="T26" s="87">
        <v>-8049.1235930000003</v>
      </c>
      <c r="U26" s="88">
        <v>8089.6249850000004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-7993.4768059999997</v>
      </c>
      <c r="T27" s="87">
        <v>-14579.795270000001</v>
      </c>
      <c r="U27" s="88">
        <v>6586.3184639999999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3607.1912830000001</v>
      </c>
      <c r="I28" s="79">
        <v>3200.92308</v>
      </c>
      <c r="J28" s="80">
        <v>406.26820300000003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1983.1284410000001</v>
      </c>
      <c r="I29" s="79">
        <v>1070.708337</v>
      </c>
      <c r="J29" s="80">
        <v>912.42010400000004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96.743938999999997</v>
      </c>
      <c r="I30" s="79">
        <v>126.20926900000001</v>
      </c>
      <c r="J30" s="80">
        <v>-29.465330000000002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635.30040199999996</v>
      </c>
      <c r="I32" s="79">
        <v>518.22831299999996</v>
      </c>
      <c r="J32" s="80">
        <v>117.07208900000001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>
        <v>3137.9681190000001</v>
      </c>
      <c r="I34" s="79">
        <v>3134.892781</v>
      </c>
      <c r="J34" s="80">
        <v>3.0753379999999999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0.66230999999999995</v>
      </c>
      <c r="I35" s="75">
        <v>1.376155</v>
      </c>
      <c r="J35" s="76">
        <v>-0.71384499999999995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0.66230999999999995</v>
      </c>
      <c r="I36" s="79">
        <v>1.376155</v>
      </c>
      <c r="J36" s="80">
        <v>-0.71384499999999995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46.577916000000002</v>
      </c>
      <c r="T36" s="75">
        <v>22.658580000000001</v>
      </c>
      <c r="U36" s="76">
        <v>23.919336000000001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383.75723299999999</v>
      </c>
      <c r="I37" s="75">
        <v>425.57844</v>
      </c>
      <c r="J37" s="76">
        <v>-41.821207000000001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383.75723299999999</v>
      </c>
      <c r="I38" s="79">
        <v>425.57844</v>
      </c>
      <c r="J38" s="80">
        <v>-41.821207000000001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46.577916000000002</v>
      </c>
      <c r="T39" s="79">
        <v>22.658580000000001</v>
      </c>
      <c r="U39" s="80">
        <v>23.919336000000001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-46.577916000000002</v>
      </c>
      <c r="T43" s="87">
        <v>-22.658580000000001</v>
      </c>
      <c r="U43" s="88">
        <v>-23.919336000000001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-8040.0547219999999</v>
      </c>
      <c r="T44" s="87">
        <v>-14602.45385</v>
      </c>
      <c r="U44" s="88">
        <v>6562.399128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8040.0547219999999</v>
      </c>
      <c r="T45" s="87">
        <v>14602.45385</v>
      </c>
      <c r="U45" s="88">
        <v>-6562.399128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-8033.9781979999998</v>
      </c>
      <c r="I47" s="99">
        <v>-6530.6716770000003</v>
      </c>
      <c r="J47" s="104">
        <v>-1503.306521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249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61" t="s">
        <v>204</v>
      </c>
      <c r="B5" s="262"/>
      <c r="C5" s="262"/>
      <c r="D5" s="263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64" t="s">
        <v>210</v>
      </c>
      <c r="K5" s="265"/>
      <c r="L5" s="150" t="s">
        <v>211</v>
      </c>
    </row>
    <row r="6" spans="1:12" ht="15" customHeight="1" x14ac:dyDescent="0.15">
      <c r="A6" s="261" t="s">
        <v>212</v>
      </c>
      <c r="B6" s="262"/>
      <c r="C6" s="262"/>
      <c r="D6" s="263"/>
      <c r="E6" s="151">
        <v>1218.3385310000001</v>
      </c>
      <c r="F6" s="151">
        <v>-44501.109801999999</v>
      </c>
      <c r="G6" s="151">
        <v>-9766.5159889999995</v>
      </c>
      <c r="H6" s="151">
        <v>54521.078042000001</v>
      </c>
      <c r="I6" s="151" t="s">
        <v>248</v>
      </c>
      <c r="J6" s="266" t="s">
        <v>248</v>
      </c>
      <c r="K6" s="267"/>
      <c r="L6" s="151">
        <v>1471.790782</v>
      </c>
    </row>
    <row r="7" spans="1:12" ht="15" customHeight="1" x14ac:dyDescent="0.15">
      <c r="A7" s="261" t="s">
        <v>213</v>
      </c>
      <c r="B7" s="262"/>
      <c r="C7" s="262"/>
      <c r="D7" s="263"/>
      <c r="E7" s="151" t="s">
        <v>248</v>
      </c>
      <c r="F7" s="151">
        <v>-10127.416230000001</v>
      </c>
      <c r="G7" s="151">
        <v>1937.079782</v>
      </c>
      <c r="H7" s="151">
        <v>8040.0547219999999</v>
      </c>
      <c r="I7" s="151" t="s">
        <v>248</v>
      </c>
      <c r="J7" s="266" t="s">
        <v>248</v>
      </c>
      <c r="K7" s="267"/>
      <c r="L7" s="151">
        <v>-150.28172599999999</v>
      </c>
    </row>
    <row r="8" spans="1:12" ht="15" customHeight="1" x14ac:dyDescent="0.15">
      <c r="A8" s="261" t="s">
        <v>214</v>
      </c>
      <c r="B8" s="262"/>
      <c r="C8" s="262"/>
      <c r="D8" s="263"/>
      <c r="E8" s="151">
        <v>1218.3385310000001</v>
      </c>
      <c r="F8" s="151">
        <v>-54628.526032000002</v>
      </c>
      <c r="G8" s="151">
        <v>-7829.4362069999997</v>
      </c>
      <c r="H8" s="151">
        <v>62561.132764000002</v>
      </c>
      <c r="I8" s="151" t="s">
        <v>248</v>
      </c>
      <c r="J8" s="266" t="s">
        <v>248</v>
      </c>
      <c r="K8" s="267"/>
      <c r="L8" s="151">
        <v>1321.5090560000001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73" t="s">
        <v>217</v>
      </c>
      <c r="B14" s="274"/>
      <c r="C14" s="274"/>
      <c r="D14" s="275"/>
      <c r="E14" s="154" t="s">
        <v>218</v>
      </c>
      <c r="F14" s="154" t="s">
        <v>219</v>
      </c>
      <c r="G14" s="154" t="s">
        <v>220</v>
      </c>
      <c r="H14" s="154" t="s">
        <v>221</v>
      </c>
      <c r="I14" s="273" t="s">
        <v>222</v>
      </c>
      <c r="J14" s="274"/>
      <c r="K14" s="274"/>
      <c r="L14" s="275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1471.790782</v>
      </c>
      <c r="I15" s="174"/>
      <c r="J15" s="175"/>
      <c r="K15" s="175"/>
      <c r="L15" s="176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175"/>
      <c r="L16" s="176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175"/>
      <c r="L17" s="176"/>
    </row>
    <row r="18" spans="1:12" ht="45" customHeight="1" x14ac:dyDescent="0.15">
      <c r="A18" s="155"/>
      <c r="B18" s="156" t="s">
        <v>226</v>
      </c>
      <c r="C18" s="156"/>
      <c r="D18" s="157"/>
      <c r="E18" s="160"/>
      <c r="F18" s="160">
        <v>216.905742</v>
      </c>
      <c r="G18" s="158"/>
      <c r="H18" s="158"/>
      <c r="I18" s="268" t="s">
        <v>250</v>
      </c>
      <c r="J18" s="271"/>
      <c r="K18" s="271"/>
      <c r="L18" s="272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7"/>
      <c r="J19" s="178"/>
      <c r="K19" s="178"/>
      <c r="L19" s="179"/>
    </row>
    <row r="20" spans="1:12" ht="75" customHeight="1" x14ac:dyDescent="0.15">
      <c r="A20" s="155"/>
      <c r="B20" s="156" t="s">
        <v>228</v>
      </c>
      <c r="C20" s="156"/>
      <c r="D20" s="157"/>
      <c r="E20" s="160">
        <v>361.83121799999998</v>
      </c>
      <c r="F20" s="160"/>
      <c r="G20" s="158"/>
      <c r="H20" s="158"/>
      <c r="I20" s="268" t="s">
        <v>251</v>
      </c>
      <c r="J20" s="269"/>
      <c r="K20" s="269"/>
      <c r="L20" s="270"/>
    </row>
    <row r="21" spans="1:12" ht="15" customHeight="1" x14ac:dyDescent="0.15">
      <c r="A21" s="155"/>
      <c r="B21" s="161" t="s">
        <v>229</v>
      </c>
      <c r="C21" s="161"/>
      <c r="D21" s="162"/>
      <c r="E21" s="163">
        <v>361.83121799999998</v>
      </c>
      <c r="F21" s="163">
        <v>216.905742</v>
      </c>
      <c r="G21" s="163">
        <v>144.92547599999997</v>
      </c>
      <c r="H21" s="158"/>
      <c r="I21" s="174"/>
      <c r="J21" s="175"/>
      <c r="K21" s="175"/>
      <c r="L21" s="176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175"/>
      <c r="L22" s="176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175"/>
      <c r="L23" s="176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175"/>
      <c r="L24" s="176"/>
    </row>
    <row r="25" spans="1:12" ht="60" customHeight="1" x14ac:dyDescent="0.15">
      <c r="A25" s="155"/>
      <c r="B25" s="156" t="s">
        <v>233</v>
      </c>
      <c r="C25" s="156"/>
      <c r="D25" s="157"/>
      <c r="E25" s="160"/>
      <c r="F25" s="160">
        <v>244.84566599999999</v>
      </c>
      <c r="G25" s="158"/>
      <c r="H25" s="158"/>
      <c r="I25" s="268" t="s">
        <v>252</v>
      </c>
      <c r="J25" s="271"/>
      <c r="K25" s="271"/>
      <c r="L25" s="272"/>
    </row>
    <row r="26" spans="1:12" ht="15" customHeight="1" x14ac:dyDescent="0.15">
      <c r="A26" s="155"/>
      <c r="B26" s="161" t="s">
        <v>229</v>
      </c>
      <c r="C26" s="161"/>
      <c r="D26" s="162"/>
      <c r="E26" s="163"/>
      <c r="F26" s="163">
        <v>244.84566599999999</v>
      </c>
      <c r="G26" s="163">
        <v>-244.84566599999999</v>
      </c>
      <c r="H26" s="158"/>
      <c r="I26" s="174"/>
      <c r="J26" s="175"/>
      <c r="K26" s="175"/>
      <c r="L26" s="176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175"/>
      <c r="L27" s="176"/>
    </row>
    <row r="28" spans="1:12" ht="15" customHeight="1" x14ac:dyDescent="0.15">
      <c r="A28" s="155"/>
      <c r="B28" s="156" t="s">
        <v>235</v>
      </c>
      <c r="C28" s="156"/>
      <c r="D28" s="157"/>
      <c r="E28" s="160"/>
      <c r="F28" s="160">
        <v>4.6966929999999998</v>
      </c>
      <c r="G28" s="158"/>
      <c r="H28" s="158"/>
      <c r="I28" s="177"/>
      <c r="J28" s="178"/>
      <c r="K28" s="178"/>
      <c r="L28" s="179"/>
    </row>
    <row r="29" spans="1:12" ht="15" customHeight="1" x14ac:dyDescent="0.15">
      <c r="A29" s="155"/>
      <c r="B29" s="156" t="s">
        <v>236</v>
      </c>
      <c r="C29" s="156"/>
      <c r="D29" s="157"/>
      <c r="E29" s="160"/>
      <c r="F29" s="160">
        <v>45.664842999999998</v>
      </c>
      <c r="G29" s="158"/>
      <c r="H29" s="158"/>
      <c r="I29" s="177"/>
      <c r="J29" s="178"/>
      <c r="K29" s="178"/>
      <c r="L29" s="179"/>
    </row>
    <row r="30" spans="1:12" ht="15" customHeight="1" x14ac:dyDescent="0.15">
      <c r="A30" s="155"/>
      <c r="B30" s="161" t="s">
        <v>229</v>
      </c>
      <c r="C30" s="161"/>
      <c r="D30" s="162"/>
      <c r="E30" s="163"/>
      <c r="F30" s="163">
        <v>50.361536000000001</v>
      </c>
      <c r="G30" s="163">
        <v>-50.361536000000001</v>
      </c>
      <c r="H30" s="158"/>
      <c r="I30" s="174"/>
      <c r="J30" s="175"/>
      <c r="K30" s="175"/>
      <c r="L30" s="176"/>
    </row>
    <row r="31" spans="1:12" ht="15" customHeight="1" x14ac:dyDescent="0.15">
      <c r="A31" s="155" t="s">
        <v>237</v>
      </c>
      <c r="B31" s="156"/>
      <c r="C31" s="156"/>
      <c r="D31" s="157"/>
      <c r="E31" s="163">
        <v>361.83121799999998</v>
      </c>
      <c r="F31" s="163">
        <v>512.11294399999997</v>
      </c>
      <c r="G31" s="163">
        <v>-150.28172599999999</v>
      </c>
      <c r="H31" s="158"/>
      <c r="I31" s="174"/>
      <c r="J31" s="175"/>
      <c r="K31" s="175"/>
      <c r="L31" s="176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1321.5090560000001</v>
      </c>
      <c r="I32" s="174"/>
      <c r="J32" s="175"/>
      <c r="K32" s="175"/>
      <c r="L32" s="176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13">
    <mergeCell ref="I20:L20"/>
    <mergeCell ref="I25:L25"/>
    <mergeCell ref="A8:D8"/>
    <mergeCell ref="J8:K8"/>
    <mergeCell ref="A14:D14"/>
    <mergeCell ref="I14:L14"/>
    <mergeCell ref="I18:L18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/>
  </sheetViews>
  <sheetFormatPr defaultRowHeight="13.5" x14ac:dyDescent="0.15"/>
  <cols>
    <col min="1" max="24" width="5.125" customWidth="1"/>
  </cols>
  <sheetData>
    <row r="1" spans="1:24" ht="18" customHeight="1" x14ac:dyDescent="0.15">
      <c r="A1" s="180" t="s">
        <v>253</v>
      </c>
      <c r="B1" s="180"/>
      <c r="C1" s="180"/>
      <c r="D1" s="180"/>
      <c r="E1" s="180" t="s">
        <v>289</v>
      </c>
      <c r="F1" s="180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276" t="s">
        <v>290</v>
      </c>
      <c r="S2" s="276"/>
      <c r="T2" s="276"/>
      <c r="U2" s="276"/>
      <c r="V2" s="276"/>
      <c r="W2" s="276"/>
      <c r="X2" s="276"/>
    </row>
    <row r="3" spans="1:24" ht="14.25" thickBot="1" x14ac:dyDescent="0.2">
      <c r="A3" s="182" t="s">
        <v>254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277" t="s">
        <v>216</v>
      </c>
      <c r="V3" s="277"/>
      <c r="W3" s="277"/>
      <c r="X3" s="277"/>
    </row>
    <row r="4" spans="1:24" ht="41.25" customHeight="1" x14ac:dyDescent="0.15">
      <c r="A4" s="278" t="s">
        <v>255</v>
      </c>
      <c r="B4" s="279"/>
      <c r="C4" s="280"/>
      <c r="D4" s="284" t="s">
        <v>256</v>
      </c>
      <c r="E4" s="285"/>
      <c r="F4" s="286"/>
      <c r="G4" s="284" t="s">
        <v>257</v>
      </c>
      <c r="H4" s="285"/>
      <c r="I4" s="286"/>
      <c r="J4" s="284" t="s">
        <v>258</v>
      </c>
      <c r="K4" s="285"/>
      <c r="L4" s="286"/>
      <c r="M4" s="284" t="s">
        <v>259</v>
      </c>
      <c r="N4" s="285"/>
      <c r="O4" s="286"/>
      <c r="P4" s="284" t="s">
        <v>260</v>
      </c>
      <c r="Q4" s="285"/>
      <c r="R4" s="286"/>
      <c r="S4" s="284" t="s">
        <v>261</v>
      </c>
      <c r="T4" s="285"/>
      <c r="U4" s="286"/>
      <c r="V4" s="284" t="s">
        <v>262</v>
      </c>
      <c r="W4" s="285"/>
      <c r="X4" s="287"/>
    </row>
    <row r="5" spans="1:24" ht="16.5" customHeight="1" thickBot="1" x14ac:dyDescent="0.2">
      <c r="A5" s="281"/>
      <c r="B5" s="282"/>
      <c r="C5" s="283"/>
      <c r="D5" s="288" t="s">
        <v>282</v>
      </c>
      <c r="E5" s="289"/>
      <c r="F5" s="295"/>
      <c r="G5" s="288" t="s">
        <v>283</v>
      </c>
      <c r="H5" s="289"/>
      <c r="I5" s="295"/>
      <c r="J5" s="288" t="s">
        <v>284</v>
      </c>
      <c r="K5" s="289"/>
      <c r="L5" s="295"/>
      <c r="M5" s="288" t="s">
        <v>291</v>
      </c>
      <c r="N5" s="289"/>
      <c r="O5" s="295"/>
      <c r="P5" s="288" t="s">
        <v>292</v>
      </c>
      <c r="Q5" s="289"/>
      <c r="R5" s="295"/>
      <c r="S5" s="288" t="s">
        <v>293</v>
      </c>
      <c r="T5" s="289"/>
      <c r="U5" s="295"/>
      <c r="V5" s="288" t="s">
        <v>294</v>
      </c>
      <c r="W5" s="289"/>
      <c r="X5" s="290"/>
    </row>
    <row r="6" spans="1:24" x14ac:dyDescent="0.15">
      <c r="A6" s="183" t="s">
        <v>263</v>
      </c>
      <c r="B6" s="184"/>
      <c r="C6" s="185"/>
      <c r="D6" s="291">
        <v>50363.535866999999</v>
      </c>
      <c r="E6" s="292"/>
      <c r="F6" s="293"/>
      <c r="G6" s="291">
        <v>397.97349200000002</v>
      </c>
      <c r="H6" s="292"/>
      <c r="I6" s="293"/>
      <c r="J6" s="291">
        <v>1861.6886329999961</v>
      </c>
      <c r="K6" s="292"/>
      <c r="L6" s="293"/>
      <c r="M6" s="291">
        <v>48899.820726000005</v>
      </c>
      <c r="N6" s="292"/>
      <c r="O6" s="293"/>
      <c r="P6" s="291">
        <v>19397.424210999998</v>
      </c>
      <c r="Q6" s="292"/>
      <c r="R6" s="293"/>
      <c r="S6" s="291">
        <v>1716.6249450000003</v>
      </c>
      <c r="T6" s="292"/>
      <c r="U6" s="293"/>
      <c r="V6" s="291">
        <v>29502.396515</v>
      </c>
      <c r="W6" s="292"/>
      <c r="X6" s="294"/>
    </row>
    <row r="7" spans="1:24" ht="14.25" customHeight="1" x14ac:dyDescent="0.15">
      <c r="A7" s="186"/>
      <c r="B7" s="187" t="s">
        <v>264</v>
      </c>
      <c r="C7" s="188"/>
      <c r="D7" s="296">
        <v>10559.882981999999</v>
      </c>
      <c r="E7" s="297"/>
      <c r="F7" s="299"/>
      <c r="G7" s="296" t="s">
        <v>265</v>
      </c>
      <c r="H7" s="297"/>
      <c r="I7" s="299"/>
      <c r="J7" s="296" t="s">
        <v>265</v>
      </c>
      <c r="K7" s="297"/>
      <c r="L7" s="299"/>
      <c r="M7" s="296">
        <v>10559.882981999999</v>
      </c>
      <c r="N7" s="297"/>
      <c r="O7" s="299"/>
      <c r="P7" s="296" t="s">
        <v>265</v>
      </c>
      <c r="Q7" s="297"/>
      <c r="R7" s="299"/>
      <c r="S7" s="296" t="s">
        <v>265</v>
      </c>
      <c r="T7" s="297"/>
      <c r="U7" s="299"/>
      <c r="V7" s="296">
        <v>10559.882981999999</v>
      </c>
      <c r="W7" s="297"/>
      <c r="X7" s="298"/>
    </row>
    <row r="8" spans="1:24" x14ac:dyDescent="0.15">
      <c r="A8" s="186"/>
      <c r="B8" s="187" t="s">
        <v>266</v>
      </c>
      <c r="C8" s="188"/>
      <c r="D8" s="296">
        <v>12253.236177000001</v>
      </c>
      <c r="E8" s="297"/>
      <c r="F8" s="299"/>
      <c r="G8" s="296">
        <v>1.226</v>
      </c>
      <c r="H8" s="297"/>
      <c r="I8" s="299"/>
      <c r="J8" s="296">
        <v>1.2260000000005675</v>
      </c>
      <c r="K8" s="297"/>
      <c r="L8" s="299"/>
      <c r="M8" s="296">
        <v>12253.236177000001</v>
      </c>
      <c r="N8" s="297"/>
      <c r="O8" s="299"/>
      <c r="P8" s="300">
        <v>6166.5885719999997</v>
      </c>
      <c r="Q8" s="301"/>
      <c r="R8" s="302"/>
      <c r="S8" s="296">
        <v>281.60128800000001</v>
      </c>
      <c r="T8" s="297"/>
      <c r="U8" s="299"/>
      <c r="V8" s="296">
        <v>6086.6476050000001</v>
      </c>
      <c r="W8" s="297"/>
      <c r="X8" s="298"/>
    </row>
    <row r="9" spans="1:24" x14ac:dyDescent="0.15">
      <c r="A9" s="186"/>
      <c r="B9" s="187" t="s">
        <v>267</v>
      </c>
      <c r="C9" s="188"/>
      <c r="D9" s="296">
        <v>27446.381463999998</v>
      </c>
      <c r="E9" s="297"/>
      <c r="F9" s="299"/>
      <c r="G9" s="296">
        <v>396.74749200000002</v>
      </c>
      <c r="H9" s="297"/>
      <c r="I9" s="299"/>
      <c r="J9" s="296">
        <v>1860.4626329999955</v>
      </c>
      <c r="K9" s="297"/>
      <c r="L9" s="299"/>
      <c r="M9" s="296">
        <v>25982.666323000001</v>
      </c>
      <c r="N9" s="297"/>
      <c r="O9" s="299"/>
      <c r="P9" s="296">
        <v>13129.512986</v>
      </c>
      <c r="Q9" s="297"/>
      <c r="R9" s="299"/>
      <c r="S9" s="296">
        <v>1434.6537450000001</v>
      </c>
      <c r="T9" s="297"/>
      <c r="U9" s="299"/>
      <c r="V9" s="296">
        <v>12853.153337</v>
      </c>
      <c r="W9" s="297"/>
      <c r="X9" s="298"/>
    </row>
    <row r="10" spans="1:24" ht="14.25" customHeight="1" x14ac:dyDescent="0.15">
      <c r="A10" s="186"/>
      <c r="B10" s="187" t="s">
        <v>268</v>
      </c>
      <c r="C10" s="188"/>
      <c r="D10" s="296" t="s">
        <v>265</v>
      </c>
      <c r="E10" s="297"/>
      <c r="F10" s="299"/>
      <c r="G10" s="296" t="s">
        <v>265</v>
      </c>
      <c r="H10" s="297"/>
      <c r="I10" s="299"/>
      <c r="J10" s="296" t="s">
        <v>265</v>
      </c>
      <c r="K10" s="297"/>
      <c r="L10" s="299"/>
      <c r="M10" s="296" t="s">
        <v>265</v>
      </c>
      <c r="N10" s="297"/>
      <c r="O10" s="299"/>
      <c r="P10" s="296" t="s">
        <v>265</v>
      </c>
      <c r="Q10" s="297"/>
      <c r="R10" s="299"/>
      <c r="S10" s="296" t="s">
        <v>265</v>
      </c>
      <c r="T10" s="297"/>
      <c r="U10" s="299"/>
      <c r="V10" s="296" t="s">
        <v>265</v>
      </c>
      <c r="W10" s="297"/>
      <c r="X10" s="298"/>
    </row>
    <row r="11" spans="1:24" x14ac:dyDescent="0.15">
      <c r="A11" s="186"/>
      <c r="B11" s="187" t="s">
        <v>269</v>
      </c>
      <c r="C11" s="188"/>
      <c r="D11" s="296" t="s">
        <v>265</v>
      </c>
      <c r="E11" s="297"/>
      <c r="F11" s="299"/>
      <c r="G11" s="296" t="s">
        <v>265</v>
      </c>
      <c r="H11" s="297"/>
      <c r="I11" s="299"/>
      <c r="J11" s="296" t="s">
        <v>265</v>
      </c>
      <c r="K11" s="297"/>
      <c r="L11" s="299"/>
      <c r="M11" s="296" t="s">
        <v>265</v>
      </c>
      <c r="N11" s="297"/>
      <c r="O11" s="299"/>
      <c r="P11" s="296" t="s">
        <v>265</v>
      </c>
      <c r="Q11" s="297"/>
      <c r="R11" s="299"/>
      <c r="S11" s="296" t="s">
        <v>265</v>
      </c>
      <c r="T11" s="297"/>
      <c r="U11" s="299"/>
      <c r="V11" s="296" t="s">
        <v>265</v>
      </c>
      <c r="W11" s="297"/>
      <c r="X11" s="298"/>
    </row>
    <row r="12" spans="1:24" x14ac:dyDescent="0.15">
      <c r="A12" s="186"/>
      <c r="B12" s="187" t="s">
        <v>270</v>
      </c>
      <c r="C12" s="188"/>
      <c r="D12" s="296">
        <v>104.03524400000001</v>
      </c>
      <c r="E12" s="297"/>
      <c r="F12" s="299"/>
      <c r="G12" s="296" t="s">
        <v>265</v>
      </c>
      <c r="H12" s="297"/>
      <c r="I12" s="299"/>
      <c r="J12" s="296" t="s">
        <v>265</v>
      </c>
      <c r="K12" s="297"/>
      <c r="L12" s="299"/>
      <c r="M12" s="296">
        <v>104.03524400000001</v>
      </c>
      <c r="N12" s="297"/>
      <c r="O12" s="299"/>
      <c r="P12" s="296">
        <v>101.322653</v>
      </c>
      <c r="Q12" s="297"/>
      <c r="R12" s="299"/>
      <c r="S12" s="296">
        <v>0.36991200000000002</v>
      </c>
      <c r="T12" s="297"/>
      <c r="U12" s="299"/>
      <c r="V12" s="296">
        <v>2.7125910000000002</v>
      </c>
      <c r="W12" s="297"/>
      <c r="X12" s="298"/>
    </row>
    <row r="13" spans="1:24" ht="14.25" customHeight="1" x14ac:dyDescent="0.15">
      <c r="A13" s="186"/>
      <c r="B13" s="187" t="s">
        <v>271</v>
      </c>
      <c r="C13" s="188"/>
      <c r="D13" s="296" t="s">
        <v>265</v>
      </c>
      <c r="E13" s="297"/>
      <c r="F13" s="299"/>
      <c r="G13" s="296" t="s">
        <v>265</v>
      </c>
      <c r="H13" s="297"/>
      <c r="I13" s="299"/>
      <c r="J13" s="296" t="s">
        <v>265</v>
      </c>
      <c r="K13" s="297"/>
      <c r="L13" s="299"/>
      <c r="M13" s="296" t="s">
        <v>265</v>
      </c>
      <c r="N13" s="297"/>
      <c r="O13" s="299"/>
      <c r="P13" s="296" t="s">
        <v>265</v>
      </c>
      <c r="Q13" s="297"/>
      <c r="R13" s="299"/>
      <c r="S13" s="296" t="s">
        <v>265</v>
      </c>
      <c r="T13" s="297"/>
      <c r="U13" s="299"/>
      <c r="V13" s="296" t="s">
        <v>265</v>
      </c>
      <c r="W13" s="297"/>
      <c r="X13" s="298"/>
    </row>
    <row r="14" spans="1:24" x14ac:dyDescent="0.15">
      <c r="A14" s="186" t="s">
        <v>272</v>
      </c>
      <c r="B14" s="187"/>
      <c r="C14" s="188"/>
      <c r="D14" s="296" t="s">
        <v>265</v>
      </c>
      <c r="E14" s="297"/>
      <c r="F14" s="299"/>
      <c r="G14" s="296" t="s">
        <v>265</v>
      </c>
      <c r="H14" s="297"/>
      <c r="I14" s="299"/>
      <c r="J14" s="296" t="s">
        <v>265</v>
      </c>
      <c r="K14" s="297"/>
      <c r="L14" s="299"/>
      <c r="M14" s="296" t="s">
        <v>265</v>
      </c>
      <c r="N14" s="297"/>
      <c r="O14" s="299"/>
      <c r="P14" s="296" t="s">
        <v>265</v>
      </c>
      <c r="Q14" s="297"/>
      <c r="R14" s="299"/>
      <c r="S14" s="296" t="s">
        <v>265</v>
      </c>
      <c r="T14" s="297"/>
      <c r="U14" s="299"/>
      <c r="V14" s="296" t="s">
        <v>265</v>
      </c>
      <c r="W14" s="297"/>
      <c r="X14" s="298"/>
    </row>
    <row r="15" spans="1:24" x14ac:dyDescent="0.15">
      <c r="A15" s="186"/>
      <c r="B15" s="187" t="s">
        <v>264</v>
      </c>
      <c r="C15" s="188"/>
      <c r="D15" s="296" t="s">
        <v>265</v>
      </c>
      <c r="E15" s="297"/>
      <c r="F15" s="299"/>
      <c r="G15" s="296" t="s">
        <v>265</v>
      </c>
      <c r="H15" s="297"/>
      <c r="I15" s="299"/>
      <c r="J15" s="296" t="s">
        <v>265</v>
      </c>
      <c r="K15" s="297"/>
      <c r="L15" s="299"/>
      <c r="M15" s="296" t="s">
        <v>265</v>
      </c>
      <c r="N15" s="297"/>
      <c r="O15" s="299"/>
      <c r="P15" s="296" t="s">
        <v>265</v>
      </c>
      <c r="Q15" s="297"/>
      <c r="R15" s="299"/>
      <c r="S15" s="296" t="s">
        <v>265</v>
      </c>
      <c r="T15" s="297"/>
      <c r="U15" s="299"/>
      <c r="V15" s="296" t="s">
        <v>265</v>
      </c>
      <c r="W15" s="297"/>
      <c r="X15" s="298"/>
    </row>
    <row r="16" spans="1:24" ht="14.25" customHeight="1" x14ac:dyDescent="0.15">
      <c r="A16" s="186"/>
      <c r="B16" s="187" t="s">
        <v>266</v>
      </c>
      <c r="C16" s="188"/>
      <c r="D16" s="296" t="s">
        <v>265</v>
      </c>
      <c r="E16" s="297"/>
      <c r="F16" s="299"/>
      <c r="G16" s="296" t="s">
        <v>265</v>
      </c>
      <c r="H16" s="297"/>
      <c r="I16" s="299"/>
      <c r="J16" s="296" t="s">
        <v>265</v>
      </c>
      <c r="K16" s="297"/>
      <c r="L16" s="299"/>
      <c r="M16" s="296" t="s">
        <v>265</v>
      </c>
      <c r="N16" s="297"/>
      <c r="O16" s="299"/>
      <c r="P16" s="296" t="s">
        <v>265</v>
      </c>
      <c r="Q16" s="297"/>
      <c r="R16" s="299"/>
      <c r="S16" s="296" t="s">
        <v>265</v>
      </c>
      <c r="T16" s="297"/>
      <c r="U16" s="299"/>
      <c r="V16" s="296" t="s">
        <v>265</v>
      </c>
      <c r="W16" s="297"/>
      <c r="X16" s="298"/>
    </row>
    <row r="17" spans="1:24" x14ac:dyDescent="0.15">
      <c r="A17" s="186"/>
      <c r="B17" s="187" t="s">
        <v>267</v>
      </c>
      <c r="C17" s="188"/>
      <c r="D17" s="296" t="s">
        <v>265</v>
      </c>
      <c r="E17" s="297"/>
      <c r="F17" s="299"/>
      <c r="G17" s="296" t="s">
        <v>265</v>
      </c>
      <c r="H17" s="297"/>
      <c r="I17" s="299"/>
      <c r="J17" s="296" t="s">
        <v>265</v>
      </c>
      <c r="K17" s="297"/>
      <c r="L17" s="299"/>
      <c r="M17" s="296" t="s">
        <v>265</v>
      </c>
      <c r="N17" s="297"/>
      <c r="O17" s="299"/>
      <c r="P17" s="296" t="s">
        <v>265</v>
      </c>
      <c r="Q17" s="297"/>
      <c r="R17" s="299"/>
      <c r="S17" s="296" t="s">
        <v>265</v>
      </c>
      <c r="T17" s="297"/>
      <c r="U17" s="299"/>
      <c r="V17" s="296" t="s">
        <v>265</v>
      </c>
      <c r="W17" s="297"/>
      <c r="X17" s="298"/>
    </row>
    <row r="18" spans="1:24" x14ac:dyDescent="0.15">
      <c r="A18" s="186" t="s">
        <v>273</v>
      </c>
      <c r="B18" s="187"/>
      <c r="C18" s="188"/>
      <c r="D18" s="296">
        <v>1008.943443</v>
      </c>
      <c r="E18" s="297"/>
      <c r="F18" s="299"/>
      <c r="G18" s="296" t="s">
        <v>265</v>
      </c>
      <c r="H18" s="297"/>
      <c r="I18" s="299"/>
      <c r="J18" s="296">
        <v>85.863181000000054</v>
      </c>
      <c r="K18" s="297"/>
      <c r="L18" s="299"/>
      <c r="M18" s="296">
        <v>923.08026199999995</v>
      </c>
      <c r="N18" s="297"/>
      <c r="O18" s="299"/>
      <c r="P18" s="296">
        <v>836.38357199999996</v>
      </c>
      <c r="Q18" s="297"/>
      <c r="R18" s="299"/>
      <c r="S18" s="296">
        <v>31.32084</v>
      </c>
      <c r="T18" s="297"/>
      <c r="U18" s="299"/>
      <c r="V18" s="296">
        <v>86.696690000000004</v>
      </c>
      <c r="W18" s="297"/>
      <c r="X18" s="298"/>
    </row>
    <row r="19" spans="1:24" ht="14.25" customHeight="1" x14ac:dyDescent="0.15">
      <c r="A19" s="186" t="s">
        <v>274</v>
      </c>
      <c r="B19" s="187"/>
      <c r="C19" s="188"/>
      <c r="D19" s="296" t="s">
        <v>265</v>
      </c>
      <c r="E19" s="297"/>
      <c r="F19" s="299"/>
      <c r="G19" s="296" t="s">
        <v>265</v>
      </c>
      <c r="H19" s="297"/>
      <c r="I19" s="299"/>
      <c r="J19" s="296" t="s">
        <v>265</v>
      </c>
      <c r="K19" s="297"/>
      <c r="L19" s="299"/>
      <c r="M19" s="296" t="s">
        <v>265</v>
      </c>
      <c r="N19" s="297"/>
      <c r="O19" s="299"/>
      <c r="P19" s="296" t="s">
        <v>265</v>
      </c>
      <c r="Q19" s="297"/>
      <c r="R19" s="299"/>
      <c r="S19" s="296" t="s">
        <v>265</v>
      </c>
      <c r="T19" s="297"/>
      <c r="U19" s="299"/>
      <c r="V19" s="296" t="s">
        <v>265</v>
      </c>
      <c r="W19" s="297"/>
      <c r="X19" s="298"/>
    </row>
    <row r="20" spans="1:24" x14ac:dyDescent="0.15">
      <c r="A20" s="186" t="s">
        <v>275</v>
      </c>
      <c r="B20" s="187"/>
      <c r="C20" s="188"/>
      <c r="D20" s="296">
        <v>498.22793999999999</v>
      </c>
      <c r="E20" s="297"/>
      <c r="F20" s="299"/>
      <c r="G20" s="296">
        <v>250.69066799999999</v>
      </c>
      <c r="H20" s="297"/>
      <c r="I20" s="299"/>
      <c r="J20" s="296">
        <v>425.50598999999994</v>
      </c>
      <c r="K20" s="297"/>
      <c r="L20" s="299"/>
      <c r="M20" s="296">
        <v>323.41261800000001</v>
      </c>
      <c r="N20" s="297"/>
      <c r="O20" s="299"/>
      <c r="P20" s="296">
        <v>146.09836200000001</v>
      </c>
      <c r="Q20" s="297"/>
      <c r="R20" s="299"/>
      <c r="S20" s="296">
        <v>46.577916000000002</v>
      </c>
      <c r="T20" s="297"/>
      <c r="U20" s="299"/>
      <c r="V20" s="296">
        <v>177.314256</v>
      </c>
      <c r="W20" s="297"/>
      <c r="X20" s="298"/>
    </row>
    <row r="21" spans="1:24" x14ac:dyDescent="0.15">
      <c r="A21" s="186" t="s">
        <v>276</v>
      </c>
      <c r="B21" s="187"/>
      <c r="C21" s="188"/>
      <c r="D21" s="296">
        <v>21.152985999999999</v>
      </c>
      <c r="E21" s="297"/>
      <c r="F21" s="299"/>
      <c r="G21" s="296" t="s">
        <v>265</v>
      </c>
      <c r="H21" s="297"/>
      <c r="I21" s="299"/>
      <c r="J21" s="296">
        <v>4.3764839999999978</v>
      </c>
      <c r="K21" s="297"/>
      <c r="L21" s="299"/>
      <c r="M21" s="296">
        <v>16.776502000000001</v>
      </c>
      <c r="N21" s="297"/>
      <c r="O21" s="299"/>
      <c r="P21" s="306" t="s">
        <v>265</v>
      </c>
      <c r="Q21" s="307"/>
      <c r="R21" s="308"/>
      <c r="S21" s="296">
        <v>4.3764839999999996</v>
      </c>
      <c r="T21" s="297"/>
      <c r="U21" s="299"/>
      <c r="V21" s="296">
        <v>16.776502000000001</v>
      </c>
      <c r="W21" s="297"/>
      <c r="X21" s="298"/>
    </row>
    <row r="22" spans="1:24" ht="14.25" customHeight="1" x14ac:dyDescent="0.15">
      <c r="A22" s="189" t="s">
        <v>277</v>
      </c>
      <c r="B22" s="190"/>
      <c r="C22" s="191"/>
      <c r="D22" s="303">
        <v>11.403</v>
      </c>
      <c r="E22" s="304"/>
      <c r="F22" s="305"/>
      <c r="G22" s="303">
        <v>53.935512000000003</v>
      </c>
      <c r="H22" s="304"/>
      <c r="I22" s="305"/>
      <c r="J22" s="303">
        <v>53.93551200000001</v>
      </c>
      <c r="K22" s="304"/>
      <c r="L22" s="305"/>
      <c r="M22" s="296">
        <v>11.403</v>
      </c>
      <c r="N22" s="297"/>
      <c r="O22" s="299"/>
      <c r="P22" s="296" t="s">
        <v>265</v>
      </c>
      <c r="Q22" s="297"/>
      <c r="R22" s="299"/>
      <c r="S22" s="296" t="s">
        <v>265</v>
      </c>
      <c r="T22" s="297"/>
      <c r="U22" s="299"/>
      <c r="V22" s="296">
        <v>11.403</v>
      </c>
      <c r="W22" s="297"/>
      <c r="X22" s="298"/>
    </row>
    <row r="23" spans="1:24" ht="14.25" thickBot="1" x14ac:dyDescent="0.2">
      <c r="A23" s="316" t="s">
        <v>278</v>
      </c>
      <c r="B23" s="317"/>
      <c r="C23" s="318"/>
      <c r="D23" s="309">
        <v>51903.263235999999</v>
      </c>
      <c r="E23" s="310"/>
      <c r="F23" s="311"/>
      <c r="G23" s="309">
        <v>714.52347200000008</v>
      </c>
      <c r="H23" s="310"/>
      <c r="I23" s="311"/>
      <c r="J23" s="309">
        <v>2443.2935999999963</v>
      </c>
      <c r="K23" s="310"/>
      <c r="L23" s="311"/>
      <c r="M23" s="309">
        <v>50174.493108000002</v>
      </c>
      <c r="N23" s="310"/>
      <c r="O23" s="311"/>
      <c r="P23" s="309">
        <v>20379.906144999997</v>
      </c>
      <c r="Q23" s="310"/>
      <c r="R23" s="311"/>
      <c r="S23" s="309">
        <v>1798.9001850000002</v>
      </c>
      <c r="T23" s="310"/>
      <c r="U23" s="311"/>
      <c r="V23" s="309">
        <v>29794.586963000002</v>
      </c>
      <c r="W23" s="310"/>
      <c r="X23" s="312"/>
    </row>
    <row r="24" spans="1:24" x14ac:dyDescent="0.1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spans="1:24" x14ac:dyDescent="0.15">
      <c r="A25" s="182"/>
      <c r="B25" s="182"/>
      <c r="C25" s="182"/>
      <c r="D25" s="182"/>
      <c r="E25" s="182"/>
      <c r="F25" s="182"/>
      <c r="G25" s="182" t="str">
        <f>IF($P$21="        －"," ","  よって「当期末残高」は「当期末取得原価」と同じ数値になります。")</f>
        <v xml:space="preserve"> </v>
      </c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1:24" x14ac:dyDescent="0.1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ht="14.25" thickBot="1" x14ac:dyDescent="0.2">
      <c r="A27" s="182" t="s">
        <v>279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277" t="s">
        <v>216</v>
      </c>
      <c r="P27" s="277"/>
      <c r="Q27" s="277"/>
      <c r="R27" s="277"/>
      <c r="S27" s="182"/>
      <c r="T27" s="182"/>
      <c r="U27" s="182"/>
      <c r="V27" s="182"/>
      <c r="W27" s="182"/>
      <c r="X27" s="182"/>
    </row>
    <row r="28" spans="1:24" ht="21.75" customHeight="1" x14ac:dyDescent="0.15">
      <c r="A28" s="278" t="s">
        <v>255</v>
      </c>
      <c r="B28" s="279"/>
      <c r="C28" s="280"/>
      <c r="D28" s="284" t="s">
        <v>280</v>
      </c>
      <c r="E28" s="285"/>
      <c r="F28" s="286"/>
      <c r="G28" s="284" t="s">
        <v>257</v>
      </c>
      <c r="H28" s="285"/>
      <c r="I28" s="286"/>
      <c r="J28" s="284" t="s">
        <v>258</v>
      </c>
      <c r="K28" s="285"/>
      <c r="L28" s="286"/>
      <c r="M28" s="284" t="s">
        <v>281</v>
      </c>
      <c r="N28" s="285"/>
      <c r="O28" s="286"/>
      <c r="P28" s="284" t="s">
        <v>262</v>
      </c>
      <c r="Q28" s="285"/>
      <c r="R28" s="287"/>
      <c r="S28" s="182"/>
      <c r="T28" s="182"/>
      <c r="U28" s="182"/>
      <c r="V28" s="182"/>
      <c r="W28" s="182"/>
      <c r="X28" s="182"/>
    </row>
    <row r="29" spans="1:24" ht="14.25" thickBot="1" x14ac:dyDescent="0.2">
      <c r="A29" s="281"/>
      <c r="B29" s="282"/>
      <c r="C29" s="283"/>
      <c r="D29" s="313" t="s">
        <v>282</v>
      </c>
      <c r="E29" s="314"/>
      <c r="F29" s="315"/>
      <c r="G29" s="313" t="s">
        <v>283</v>
      </c>
      <c r="H29" s="314"/>
      <c r="I29" s="315"/>
      <c r="J29" s="313" t="s">
        <v>284</v>
      </c>
      <c r="K29" s="314"/>
      <c r="L29" s="315"/>
      <c r="M29" s="313" t="s">
        <v>285</v>
      </c>
      <c r="N29" s="314"/>
      <c r="O29" s="315"/>
      <c r="P29" s="313" t="s">
        <v>286</v>
      </c>
      <c r="Q29" s="314"/>
      <c r="R29" s="319"/>
      <c r="S29" s="182"/>
      <c r="T29" s="182"/>
      <c r="U29" s="182"/>
      <c r="V29" s="182"/>
      <c r="W29" s="182"/>
      <c r="X29" s="182"/>
    </row>
    <row r="30" spans="1:24" x14ac:dyDescent="0.15">
      <c r="A30" s="183" t="s">
        <v>263</v>
      </c>
      <c r="B30" s="184"/>
      <c r="C30" s="185"/>
      <c r="D30" s="291" t="s">
        <v>265</v>
      </c>
      <c r="E30" s="292"/>
      <c r="F30" s="293"/>
      <c r="G30" s="291" t="s">
        <v>265</v>
      </c>
      <c r="H30" s="292"/>
      <c r="I30" s="293"/>
      <c r="J30" s="291" t="s">
        <v>265</v>
      </c>
      <c r="K30" s="292"/>
      <c r="L30" s="293"/>
      <c r="M30" s="291" t="s">
        <v>265</v>
      </c>
      <c r="N30" s="292"/>
      <c r="O30" s="293"/>
      <c r="P30" s="291" t="s">
        <v>265</v>
      </c>
      <c r="Q30" s="292"/>
      <c r="R30" s="294"/>
      <c r="S30" s="182"/>
      <c r="T30" s="182"/>
      <c r="U30" s="182"/>
      <c r="V30" s="182"/>
      <c r="W30" s="182"/>
      <c r="X30" s="182"/>
    </row>
    <row r="31" spans="1:24" x14ac:dyDescent="0.15">
      <c r="A31" s="186"/>
      <c r="B31" s="187" t="s">
        <v>287</v>
      </c>
      <c r="C31" s="188"/>
      <c r="D31" s="296" t="s">
        <v>265</v>
      </c>
      <c r="E31" s="297"/>
      <c r="F31" s="299"/>
      <c r="G31" s="296" t="s">
        <v>265</v>
      </c>
      <c r="H31" s="297"/>
      <c r="I31" s="299"/>
      <c r="J31" s="296" t="s">
        <v>265</v>
      </c>
      <c r="K31" s="297"/>
      <c r="L31" s="299"/>
      <c r="M31" s="296" t="s">
        <v>265</v>
      </c>
      <c r="N31" s="297"/>
      <c r="O31" s="299"/>
      <c r="P31" s="296" t="s">
        <v>265</v>
      </c>
      <c r="Q31" s="297"/>
      <c r="R31" s="298"/>
      <c r="S31" s="182"/>
      <c r="T31" s="182"/>
      <c r="U31" s="182"/>
      <c r="V31" s="182"/>
      <c r="W31" s="182"/>
      <c r="X31" s="182"/>
    </row>
    <row r="32" spans="1:24" x14ac:dyDescent="0.15">
      <c r="A32" s="186"/>
      <c r="B32" s="187" t="s">
        <v>288</v>
      </c>
      <c r="C32" s="188"/>
      <c r="D32" s="296" t="s">
        <v>265</v>
      </c>
      <c r="E32" s="297"/>
      <c r="F32" s="299"/>
      <c r="G32" s="296" t="s">
        <v>265</v>
      </c>
      <c r="H32" s="297"/>
      <c r="I32" s="299"/>
      <c r="J32" s="296" t="s">
        <v>265</v>
      </c>
      <c r="K32" s="297"/>
      <c r="L32" s="299"/>
      <c r="M32" s="296" t="s">
        <v>265</v>
      </c>
      <c r="N32" s="297"/>
      <c r="O32" s="299"/>
      <c r="P32" s="296" t="s">
        <v>265</v>
      </c>
      <c r="Q32" s="297"/>
      <c r="R32" s="298"/>
      <c r="S32" s="182"/>
      <c r="T32" s="182"/>
      <c r="U32" s="182"/>
      <c r="V32" s="182"/>
      <c r="W32" s="182"/>
      <c r="X32" s="182"/>
    </row>
    <row r="33" spans="1:24" x14ac:dyDescent="0.15">
      <c r="A33" s="186" t="s">
        <v>272</v>
      </c>
      <c r="B33" s="187"/>
      <c r="C33" s="188"/>
      <c r="D33" s="296" t="s">
        <v>265</v>
      </c>
      <c r="E33" s="297"/>
      <c r="F33" s="299"/>
      <c r="G33" s="296" t="s">
        <v>265</v>
      </c>
      <c r="H33" s="297"/>
      <c r="I33" s="299"/>
      <c r="J33" s="296" t="s">
        <v>265</v>
      </c>
      <c r="K33" s="297"/>
      <c r="L33" s="299"/>
      <c r="M33" s="296" t="s">
        <v>265</v>
      </c>
      <c r="N33" s="297"/>
      <c r="O33" s="299"/>
      <c r="P33" s="296" t="s">
        <v>265</v>
      </c>
      <c r="Q33" s="297"/>
      <c r="R33" s="298"/>
      <c r="S33" s="182"/>
      <c r="T33" s="182"/>
      <c r="U33" s="182"/>
      <c r="V33" s="182"/>
      <c r="W33" s="182"/>
      <c r="X33" s="182"/>
    </row>
    <row r="34" spans="1:24" x14ac:dyDescent="0.15">
      <c r="A34" s="186"/>
      <c r="B34" s="187" t="s">
        <v>287</v>
      </c>
      <c r="C34" s="188"/>
      <c r="D34" s="296" t="s">
        <v>265</v>
      </c>
      <c r="E34" s="297"/>
      <c r="F34" s="299"/>
      <c r="G34" s="296" t="s">
        <v>265</v>
      </c>
      <c r="H34" s="297"/>
      <c r="I34" s="299"/>
      <c r="J34" s="296" t="s">
        <v>265</v>
      </c>
      <c r="K34" s="297"/>
      <c r="L34" s="299"/>
      <c r="M34" s="296" t="s">
        <v>265</v>
      </c>
      <c r="N34" s="297"/>
      <c r="O34" s="299"/>
      <c r="P34" s="296" t="s">
        <v>265</v>
      </c>
      <c r="Q34" s="297"/>
      <c r="R34" s="298"/>
      <c r="S34" s="182"/>
      <c r="T34" s="182"/>
      <c r="U34" s="182"/>
      <c r="V34" s="182"/>
      <c r="W34" s="182"/>
      <c r="X34" s="182"/>
    </row>
    <row r="35" spans="1:24" x14ac:dyDescent="0.15">
      <c r="A35" s="186"/>
      <c r="B35" s="187" t="s">
        <v>288</v>
      </c>
      <c r="C35" s="188"/>
      <c r="D35" s="296" t="s">
        <v>265</v>
      </c>
      <c r="E35" s="297"/>
      <c r="F35" s="299"/>
      <c r="G35" s="296" t="s">
        <v>265</v>
      </c>
      <c r="H35" s="297"/>
      <c r="I35" s="299"/>
      <c r="J35" s="296" t="s">
        <v>265</v>
      </c>
      <c r="K35" s="297"/>
      <c r="L35" s="299"/>
      <c r="M35" s="296" t="s">
        <v>265</v>
      </c>
      <c r="N35" s="297"/>
      <c r="O35" s="299"/>
      <c r="P35" s="296" t="s">
        <v>265</v>
      </c>
      <c r="Q35" s="297"/>
      <c r="R35" s="298"/>
      <c r="S35" s="182"/>
      <c r="T35" s="182"/>
      <c r="U35" s="182"/>
      <c r="V35" s="182"/>
      <c r="W35" s="182"/>
      <c r="X35" s="182"/>
    </row>
    <row r="36" spans="1:24" ht="14.25" thickBot="1" x14ac:dyDescent="0.2">
      <c r="A36" s="316" t="s">
        <v>278</v>
      </c>
      <c r="B36" s="317"/>
      <c r="C36" s="318"/>
      <c r="D36" s="309" t="s">
        <v>265</v>
      </c>
      <c r="E36" s="310"/>
      <c r="F36" s="311"/>
      <c r="G36" s="309" t="s">
        <v>265</v>
      </c>
      <c r="H36" s="310"/>
      <c r="I36" s="311"/>
      <c r="J36" s="309" t="s">
        <v>265</v>
      </c>
      <c r="K36" s="310"/>
      <c r="L36" s="311"/>
      <c r="M36" s="309" t="s">
        <v>265</v>
      </c>
      <c r="N36" s="310"/>
      <c r="O36" s="311"/>
      <c r="P36" s="309" t="s">
        <v>265</v>
      </c>
      <c r="Q36" s="310"/>
      <c r="R36" s="312"/>
      <c r="S36" s="182"/>
      <c r="T36" s="182"/>
      <c r="U36" s="182"/>
      <c r="V36" s="182"/>
      <c r="W36" s="182"/>
      <c r="X36" s="182"/>
    </row>
    <row r="37" spans="1:24" x14ac:dyDescent="0.1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zoomScaleNormal="100" zoomScaleSheetLayoutView="100" workbookViewId="0"/>
  </sheetViews>
  <sheetFormatPr defaultRowHeight="20.100000000000001" customHeight="1" x14ac:dyDescent="0.15"/>
  <cols>
    <col min="1" max="24" width="3.625" style="194" customWidth="1"/>
    <col min="25" max="25" width="8.75" style="194" customWidth="1"/>
    <col min="26" max="28" width="3.625" style="194" customWidth="1"/>
    <col min="29" max="29" width="41.375" style="194" bestFit="1" customWidth="1"/>
    <col min="30" max="52" width="3.625" style="194" customWidth="1"/>
    <col min="53" max="256" width="9" style="194"/>
    <col min="257" max="280" width="3.625" style="194" customWidth="1"/>
    <col min="281" max="281" width="8.75" style="194" customWidth="1"/>
    <col min="282" max="284" width="3.625" style="194" customWidth="1"/>
    <col min="285" max="285" width="41.375" style="194" bestFit="1" customWidth="1"/>
    <col min="286" max="308" width="3.625" style="194" customWidth="1"/>
    <col min="309" max="512" width="9" style="194"/>
    <col min="513" max="536" width="3.625" style="194" customWidth="1"/>
    <col min="537" max="537" width="8.75" style="194" customWidth="1"/>
    <col min="538" max="540" width="3.625" style="194" customWidth="1"/>
    <col min="541" max="541" width="41.375" style="194" bestFit="1" customWidth="1"/>
    <col min="542" max="564" width="3.625" style="194" customWidth="1"/>
    <col min="565" max="768" width="9" style="194"/>
    <col min="769" max="792" width="3.625" style="194" customWidth="1"/>
    <col min="793" max="793" width="8.75" style="194" customWidth="1"/>
    <col min="794" max="796" width="3.625" style="194" customWidth="1"/>
    <col min="797" max="797" width="41.375" style="194" bestFit="1" customWidth="1"/>
    <col min="798" max="820" width="3.625" style="194" customWidth="1"/>
    <col min="821" max="1024" width="9" style="194"/>
    <col min="1025" max="1048" width="3.625" style="194" customWidth="1"/>
    <col min="1049" max="1049" width="8.75" style="194" customWidth="1"/>
    <col min="1050" max="1052" width="3.625" style="194" customWidth="1"/>
    <col min="1053" max="1053" width="41.375" style="194" bestFit="1" customWidth="1"/>
    <col min="1054" max="1076" width="3.625" style="194" customWidth="1"/>
    <col min="1077" max="1280" width="9" style="194"/>
    <col min="1281" max="1304" width="3.625" style="194" customWidth="1"/>
    <col min="1305" max="1305" width="8.75" style="194" customWidth="1"/>
    <col min="1306" max="1308" width="3.625" style="194" customWidth="1"/>
    <col min="1309" max="1309" width="41.375" style="194" bestFit="1" customWidth="1"/>
    <col min="1310" max="1332" width="3.625" style="194" customWidth="1"/>
    <col min="1333" max="1536" width="9" style="194"/>
    <col min="1537" max="1560" width="3.625" style="194" customWidth="1"/>
    <col min="1561" max="1561" width="8.75" style="194" customWidth="1"/>
    <col min="1562" max="1564" width="3.625" style="194" customWidth="1"/>
    <col min="1565" max="1565" width="41.375" style="194" bestFit="1" customWidth="1"/>
    <col min="1566" max="1588" width="3.625" style="194" customWidth="1"/>
    <col min="1589" max="1792" width="9" style="194"/>
    <col min="1793" max="1816" width="3.625" style="194" customWidth="1"/>
    <col min="1817" max="1817" width="8.75" style="194" customWidth="1"/>
    <col min="1818" max="1820" width="3.625" style="194" customWidth="1"/>
    <col min="1821" max="1821" width="41.375" style="194" bestFit="1" customWidth="1"/>
    <col min="1822" max="1844" width="3.625" style="194" customWidth="1"/>
    <col min="1845" max="2048" width="9" style="194"/>
    <col min="2049" max="2072" width="3.625" style="194" customWidth="1"/>
    <col min="2073" max="2073" width="8.75" style="194" customWidth="1"/>
    <col min="2074" max="2076" width="3.625" style="194" customWidth="1"/>
    <col min="2077" max="2077" width="41.375" style="194" bestFit="1" customWidth="1"/>
    <col min="2078" max="2100" width="3.625" style="194" customWidth="1"/>
    <col min="2101" max="2304" width="9" style="194"/>
    <col min="2305" max="2328" width="3.625" style="194" customWidth="1"/>
    <col min="2329" max="2329" width="8.75" style="194" customWidth="1"/>
    <col min="2330" max="2332" width="3.625" style="194" customWidth="1"/>
    <col min="2333" max="2333" width="41.375" style="194" bestFit="1" customWidth="1"/>
    <col min="2334" max="2356" width="3.625" style="194" customWidth="1"/>
    <col min="2357" max="2560" width="9" style="194"/>
    <col min="2561" max="2584" width="3.625" style="194" customWidth="1"/>
    <col min="2585" max="2585" width="8.75" style="194" customWidth="1"/>
    <col min="2586" max="2588" width="3.625" style="194" customWidth="1"/>
    <col min="2589" max="2589" width="41.375" style="194" bestFit="1" customWidth="1"/>
    <col min="2590" max="2612" width="3.625" style="194" customWidth="1"/>
    <col min="2613" max="2816" width="9" style="194"/>
    <col min="2817" max="2840" width="3.625" style="194" customWidth="1"/>
    <col min="2841" max="2841" width="8.75" style="194" customWidth="1"/>
    <col min="2842" max="2844" width="3.625" style="194" customWidth="1"/>
    <col min="2845" max="2845" width="41.375" style="194" bestFit="1" customWidth="1"/>
    <col min="2846" max="2868" width="3.625" style="194" customWidth="1"/>
    <col min="2869" max="3072" width="9" style="194"/>
    <col min="3073" max="3096" width="3.625" style="194" customWidth="1"/>
    <col min="3097" max="3097" width="8.75" style="194" customWidth="1"/>
    <col min="3098" max="3100" width="3.625" style="194" customWidth="1"/>
    <col min="3101" max="3101" width="41.375" style="194" bestFit="1" customWidth="1"/>
    <col min="3102" max="3124" width="3.625" style="194" customWidth="1"/>
    <col min="3125" max="3328" width="9" style="194"/>
    <col min="3329" max="3352" width="3.625" style="194" customWidth="1"/>
    <col min="3353" max="3353" width="8.75" style="194" customWidth="1"/>
    <col min="3354" max="3356" width="3.625" style="194" customWidth="1"/>
    <col min="3357" max="3357" width="41.375" style="194" bestFit="1" customWidth="1"/>
    <col min="3358" max="3380" width="3.625" style="194" customWidth="1"/>
    <col min="3381" max="3584" width="9" style="194"/>
    <col min="3585" max="3608" width="3.625" style="194" customWidth="1"/>
    <col min="3609" max="3609" width="8.75" style="194" customWidth="1"/>
    <col min="3610" max="3612" width="3.625" style="194" customWidth="1"/>
    <col min="3613" max="3613" width="41.375" style="194" bestFit="1" customWidth="1"/>
    <col min="3614" max="3636" width="3.625" style="194" customWidth="1"/>
    <col min="3637" max="3840" width="9" style="194"/>
    <col min="3841" max="3864" width="3.625" style="194" customWidth="1"/>
    <col min="3865" max="3865" width="8.75" style="194" customWidth="1"/>
    <col min="3866" max="3868" width="3.625" style="194" customWidth="1"/>
    <col min="3869" max="3869" width="41.375" style="194" bestFit="1" customWidth="1"/>
    <col min="3870" max="3892" width="3.625" style="194" customWidth="1"/>
    <col min="3893" max="4096" width="9" style="194"/>
    <col min="4097" max="4120" width="3.625" style="194" customWidth="1"/>
    <col min="4121" max="4121" width="8.75" style="194" customWidth="1"/>
    <col min="4122" max="4124" width="3.625" style="194" customWidth="1"/>
    <col min="4125" max="4125" width="41.375" style="194" bestFit="1" customWidth="1"/>
    <col min="4126" max="4148" width="3.625" style="194" customWidth="1"/>
    <col min="4149" max="4352" width="9" style="194"/>
    <col min="4353" max="4376" width="3.625" style="194" customWidth="1"/>
    <col min="4377" max="4377" width="8.75" style="194" customWidth="1"/>
    <col min="4378" max="4380" width="3.625" style="194" customWidth="1"/>
    <col min="4381" max="4381" width="41.375" style="194" bestFit="1" customWidth="1"/>
    <col min="4382" max="4404" width="3.625" style="194" customWidth="1"/>
    <col min="4405" max="4608" width="9" style="194"/>
    <col min="4609" max="4632" width="3.625" style="194" customWidth="1"/>
    <col min="4633" max="4633" width="8.75" style="194" customWidth="1"/>
    <col min="4634" max="4636" width="3.625" style="194" customWidth="1"/>
    <col min="4637" max="4637" width="41.375" style="194" bestFit="1" customWidth="1"/>
    <col min="4638" max="4660" width="3.625" style="194" customWidth="1"/>
    <col min="4661" max="4864" width="9" style="194"/>
    <col min="4865" max="4888" width="3.625" style="194" customWidth="1"/>
    <col min="4889" max="4889" width="8.75" style="194" customWidth="1"/>
    <col min="4890" max="4892" width="3.625" style="194" customWidth="1"/>
    <col min="4893" max="4893" width="41.375" style="194" bestFit="1" customWidth="1"/>
    <col min="4894" max="4916" width="3.625" style="194" customWidth="1"/>
    <col min="4917" max="5120" width="9" style="194"/>
    <col min="5121" max="5144" width="3.625" style="194" customWidth="1"/>
    <col min="5145" max="5145" width="8.75" style="194" customWidth="1"/>
    <col min="5146" max="5148" width="3.625" style="194" customWidth="1"/>
    <col min="5149" max="5149" width="41.375" style="194" bestFit="1" customWidth="1"/>
    <col min="5150" max="5172" width="3.625" style="194" customWidth="1"/>
    <col min="5173" max="5376" width="9" style="194"/>
    <col min="5377" max="5400" width="3.625" style="194" customWidth="1"/>
    <col min="5401" max="5401" width="8.75" style="194" customWidth="1"/>
    <col min="5402" max="5404" width="3.625" style="194" customWidth="1"/>
    <col min="5405" max="5405" width="41.375" style="194" bestFit="1" customWidth="1"/>
    <col min="5406" max="5428" width="3.625" style="194" customWidth="1"/>
    <col min="5429" max="5632" width="9" style="194"/>
    <col min="5633" max="5656" width="3.625" style="194" customWidth="1"/>
    <col min="5657" max="5657" width="8.75" style="194" customWidth="1"/>
    <col min="5658" max="5660" width="3.625" style="194" customWidth="1"/>
    <col min="5661" max="5661" width="41.375" style="194" bestFit="1" customWidth="1"/>
    <col min="5662" max="5684" width="3.625" style="194" customWidth="1"/>
    <col min="5685" max="5888" width="9" style="194"/>
    <col min="5889" max="5912" width="3.625" style="194" customWidth="1"/>
    <col min="5913" max="5913" width="8.75" style="194" customWidth="1"/>
    <col min="5914" max="5916" width="3.625" style="194" customWidth="1"/>
    <col min="5917" max="5917" width="41.375" style="194" bestFit="1" customWidth="1"/>
    <col min="5918" max="5940" width="3.625" style="194" customWidth="1"/>
    <col min="5941" max="6144" width="9" style="194"/>
    <col min="6145" max="6168" width="3.625" style="194" customWidth="1"/>
    <col min="6169" max="6169" width="8.75" style="194" customWidth="1"/>
    <col min="6170" max="6172" width="3.625" style="194" customWidth="1"/>
    <col min="6173" max="6173" width="41.375" style="194" bestFit="1" customWidth="1"/>
    <col min="6174" max="6196" width="3.625" style="194" customWidth="1"/>
    <col min="6197" max="6400" width="9" style="194"/>
    <col min="6401" max="6424" width="3.625" style="194" customWidth="1"/>
    <col min="6425" max="6425" width="8.75" style="194" customWidth="1"/>
    <col min="6426" max="6428" width="3.625" style="194" customWidth="1"/>
    <col min="6429" max="6429" width="41.375" style="194" bestFit="1" customWidth="1"/>
    <col min="6430" max="6452" width="3.625" style="194" customWidth="1"/>
    <col min="6453" max="6656" width="9" style="194"/>
    <col min="6657" max="6680" width="3.625" style="194" customWidth="1"/>
    <col min="6681" max="6681" width="8.75" style="194" customWidth="1"/>
    <col min="6682" max="6684" width="3.625" style="194" customWidth="1"/>
    <col min="6685" max="6685" width="41.375" style="194" bestFit="1" customWidth="1"/>
    <col min="6686" max="6708" width="3.625" style="194" customWidth="1"/>
    <col min="6709" max="6912" width="9" style="194"/>
    <col min="6913" max="6936" width="3.625" style="194" customWidth="1"/>
    <col min="6937" max="6937" width="8.75" style="194" customWidth="1"/>
    <col min="6938" max="6940" width="3.625" style="194" customWidth="1"/>
    <col min="6941" max="6941" width="41.375" style="194" bestFit="1" customWidth="1"/>
    <col min="6942" max="6964" width="3.625" style="194" customWidth="1"/>
    <col min="6965" max="7168" width="9" style="194"/>
    <col min="7169" max="7192" width="3.625" style="194" customWidth="1"/>
    <col min="7193" max="7193" width="8.75" style="194" customWidth="1"/>
    <col min="7194" max="7196" width="3.625" style="194" customWidth="1"/>
    <col min="7197" max="7197" width="41.375" style="194" bestFit="1" customWidth="1"/>
    <col min="7198" max="7220" width="3.625" style="194" customWidth="1"/>
    <col min="7221" max="7424" width="9" style="194"/>
    <col min="7425" max="7448" width="3.625" style="194" customWidth="1"/>
    <col min="7449" max="7449" width="8.75" style="194" customWidth="1"/>
    <col min="7450" max="7452" width="3.625" style="194" customWidth="1"/>
    <col min="7453" max="7453" width="41.375" style="194" bestFit="1" customWidth="1"/>
    <col min="7454" max="7476" width="3.625" style="194" customWidth="1"/>
    <col min="7477" max="7680" width="9" style="194"/>
    <col min="7681" max="7704" width="3.625" style="194" customWidth="1"/>
    <col min="7705" max="7705" width="8.75" style="194" customWidth="1"/>
    <col min="7706" max="7708" width="3.625" style="194" customWidth="1"/>
    <col min="7709" max="7709" width="41.375" style="194" bestFit="1" customWidth="1"/>
    <col min="7710" max="7732" width="3.625" style="194" customWidth="1"/>
    <col min="7733" max="7936" width="9" style="194"/>
    <col min="7937" max="7960" width="3.625" style="194" customWidth="1"/>
    <col min="7961" max="7961" width="8.75" style="194" customWidth="1"/>
    <col min="7962" max="7964" width="3.625" style="194" customWidth="1"/>
    <col min="7965" max="7965" width="41.375" style="194" bestFit="1" customWidth="1"/>
    <col min="7966" max="7988" width="3.625" style="194" customWidth="1"/>
    <col min="7989" max="8192" width="9" style="194"/>
    <col min="8193" max="8216" width="3.625" style="194" customWidth="1"/>
    <col min="8217" max="8217" width="8.75" style="194" customWidth="1"/>
    <col min="8218" max="8220" width="3.625" style="194" customWidth="1"/>
    <col min="8221" max="8221" width="41.375" style="194" bestFit="1" customWidth="1"/>
    <col min="8222" max="8244" width="3.625" style="194" customWidth="1"/>
    <col min="8245" max="8448" width="9" style="194"/>
    <col min="8449" max="8472" width="3.625" style="194" customWidth="1"/>
    <col min="8473" max="8473" width="8.75" style="194" customWidth="1"/>
    <col min="8474" max="8476" width="3.625" style="194" customWidth="1"/>
    <col min="8477" max="8477" width="41.375" style="194" bestFit="1" customWidth="1"/>
    <col min="8478" max="8500" width="3.625" style="194" customWidth="1"/>
    <col min="8501" max="8704" width="9" style="194"/>
    <col min="8705" max="8728" width="3.625" style="194" customWidth="1"/>
    <col min="8729" max="8729" width="8.75" style="194" customWidth="1"/>
    <col min="8730" max="8732" width="3.625" style="194" customWidth="1"/>
    <col min="8733" max="8733" width="41.375" style="194" bestFit="1" customWidth="1"/>
    <col min="8734" max="8756" width="3.625" style="194" customWidth="1"/>
    <col min="8757" max="8960" width="9" style="194"/>
    <col min="8961" max="8984" width="3.625" style="194" customWidth="1"/>
    <col min="8985" max="8985" width="8.75" style="194" customWidth="1"/>
    <col min="8986" max="8988" width="3.625" style="194" customWidth="1"/>
    <col min="8989" max="8989" width="41.375" style="194" bestFit="1" customWidth="1"/>
    <col min="8990" max="9012" width="3.625" style="194" customWidth="1"/>
    <col min="9013" max="9216" width="9" style="194"/>
    <col min="9217" max="9240" width="3.625" style="194" customWidth="1"/>
    <col min="9241" max="9241" width="8.75" style="194" customWidth="1"/>
    <col min="9242" max="9244" width="3.625" style="194" customWidth="1"/>
    <col min="9245" max="9245" width="41.375" style="194" bestFit="1" customWidth="1"/>
    <col min="9246" max="9268" width="3.625" style="194" customWidth="1"/>
    <col min="9269" max="9472" width="9" style="194"/>
    <col min="9473" max="9496" width="3.625" style="194" customWidth="1"/>
    <col min="9497" max="9497" width="8.75" style="194" customWidth="1"/>
    <col min="9498" max="9500" width="3.625" style="194" customWidth="1"/>
    <col min="9501" max="9501" width="41.375" style="194" bestFit="1" customWidth="1"/>
    <col min="9502" max="9524" width="3.625" style="194" customWidth="1"/>
    <col min="9525" max="9728" width="9" style="194"/>
    <col min="9729" max="9752" width="3.625" style="194" customWidth="1"/>
    <col min="9753" max="9753" width="8.75" style="194" customWidth="1"/>
    <col min="9754" max="9756" width="3.625" style="194" customWidth="1"/>
    <col min="9757" max="9757" width="41.375" style="194" bestFit="1" customWidth="1"/>
    <col min="9758" max="9780" width="3.625" style="194" customWidth="1"/>
    <col min="9781" max="9984" width="9" style="194"/>
    <col min="9985" max="10008" width="3.625" style="194" customWidth="1"/>
    <col min="10009" max="10009" width="8.75" style="194" customWidth="1"/>
    <col min="10010" max="10012" width="3.625" style="194" customWidth="1"/>
    <col min="10013" max="10013" width="41.375" style="194" bestFit="1" customWidth="1"/>
    <col min="10014" max="10036" width="3.625" style="194" customWidth="1"/>
    <col min="10037" max="10240" width="9" style="194"/>
    <col min="10241" max="10264" width="3.625" style="194" customWidth="1"/>
    <col min="10265" max="10265" width="8.75" style="194" customWidth="1"/>
    <col min="10266" max="10268" width="3.625" style="194" customWidth="1"/>
    <col min="10269" max="10269" width="41.375" style="194" bestFit="1" customWidth="1"/>
    <col min="10270" max="10292" width="3.625" style="194" customWidth="1"/>
    <col min="10293" max="10496" width="9" style="194"/>
    <col min="10497" max="10520" width="3.625" style="194" customWidth="1"/>
    <col min="10521" max="10521" width="8.75" style="194" customWidth="1"/>
    <col min="10522" max="10524" width="3.625" style="194" customWidth="1"/>
    <col min="10525" max="10525" width="41.375" style="194" bestFit="1" customWidth="1"/>
    <col min="10526" max="10548" width="3.625" style="194" customWidth="1"/>
    <col min="10549" max="10752" width="9" style="194"/>
    <col min="10753" max="10776" width="3.625" style="194" customWidth="1"/>
    <col min="10777" max="10777" width="8.75" style="194" customWidth="1"/>
    <col min="10778" max="10780" width="3.625" style="194" customWidth="1"/>
    <col min="10781" max="10781" width="41.375" style="194" bestFit="1" customWidth="1"/>
    <col min="10782" max="10804" width="3.625" style="194" customWidth="1"/>
    <col min="10805" max="11008" width="9" style="194"/>
    <col min="11009" max="11032" width="3.625" style="194" customWidth="1"/>
    <col min="11033" max="11033" width="8.75" style="194" customWidth="1"/>
    <col min="11034" max="11036" width="3.625" style="194" customWidth="1"/>
    <col min="11037" max="11037" width="41.375" style="194" bestFit="1" customWidth="1"/>
    <col min="11038" max="11060" width="3.625" style="194" customWidth="1"/>
    <col min="11061" max="11264" width="9" style="194"/>
    <col min="11265" max="11288" width="3.625" style="194" customWidth="1"/>
    <col min="11289" max="11289" width="8.75" style="194" customWidth="1"/>
    <col min="11290" max="11292" width="3.625" style="194" customWidth="1"/>
    <col min="11293" max="11293" width="41.375" style="194" bestFit="1" customWidth="1"/>
    <col min="11294" max="11316" width="3.625" style="194" customWidth="1"/>
    <col min="11317" max="11520" width="9" style="194"/>
    <col min="11521" max="11544" width="3.625" style="194" customWidth="1"/>
    <col min="11545" max="11545" width="8.75" style="194" customWidth="1"/>
    <col min="11546" max="11548" width="3.625" style="194" customWidth="1"/>
    <col min="11549" max="11549" width="41.375" style="194" bestFit="1" customWidth="1"/>
    <col min="11550" max="11572" width="3.625" style="194" customWidth="1"/>
    <col min="11573" max="11776" width="9" style="194"/>
    <col min="11777" max="11800" width="3.625" style="194" customWidth="1"/>
    <col min="11801" max="11801" width="8.75" style="194" customWidth="1"/>
    <col min="11802" max="11804" width="3.625" style="194" customWidth="1"/>
    <col min="11805" max="11805" width="41.375" style="194" bestFit="1" customWidth="1"/>
    <col min="11806" max="11828" width="3.625" style="194" customWidth="1"/>
    <col min="11829" max="12032" width="9" style="194"/>
    <col min="12033" max="12056" width="3.625" style="194" customWidth="1"/>
    <col min="12057" max="12057" width="8.75" style="194" customWidth="1"/>
    <col min="12058" max="12060" width="3.625" style="194" customWidth="1"/>
    <col min="12061" max="12061" width="41.375" style="194" bestFit="1" customWidth="1"/>
    <col min="12062" max="12084" width="3.625" style="194" customWidth="1"/>
    <col min="12085" max="12288" width="9" style="194"/>
    <col min="12289" max="12312" width="3.625" style="194" customWidth="1"/>
    <col min="12313" max="12313" width="8.75" style="194" customWidth="1"/>
    <col min="12314" max="12316" width="3.625" style="194" customWidth="1"/>
    <col min="12317" max="12317" width="41.375" style="194" bestFit="1" customWidth="1"/>
    <col min="12318" max="12340" width="3.625" style="194" customWidth="1"/>
    <col min="12341" max="12544" width="9" style="194"/>
    <col min="12545" max="12568" width="3.625" style="194" customWidth="1"/>
    <col min="12569" max="12569" width="8.75" style="194" customWidth="1"/>
    <col min="12570" max="12572" width="3.625" style="194" customWidth="1"/>
    <col min="12573" max="12573" width="41.375" style="194" bestFit="1" customWidth="1"/>
    <col min="12574" max="12596" width="3.625" style="194" customWidth="1"/>
    <col min="12597" max="12800" width="9" style="194"/>
    <col min="12801" max="12824" width="3.625" style="194" customWidth="1"/>
    <col min="12825" max="12825" width="8.75" style="194" customWidth="1"/>
    <col min="12826" max="12828" width="3.625" style="194" customWidth="1"/>
    <col min="12829" max="12829" width="41.375" style="194" bestFit="1" customWidth="1"/>
    <col min="12830" max="12852" width="3.625" style="194" customWidth="1"/>
    <col min="12853" max="13056" width="9" style="194"/>
    <col min="13057" max="13080" width="3.625" style="194" customWidth="1"/>
    <col min="13081" max="13081" width="8.75" style="194" customWidth="1"/>
    <col min="13082" max="13084" width="3.625" style="194" customWidth="1"/>
    <col min="13085" max="13085" width="41.375" style="194" bestFit="1" customWidth="1"/>
    <col min="13086" max="13108" width="3.625" style="194" customWidth="1"/>
    <col min="13109" max="13312" width="9" style="194"/>
    <col min="13313" max="13336" width="3.625" style="194" customWidth="1"/>
    <col min="13337" max="13337" width="8.75" style="194" customWidth="1"/>
    <col min="13338" max="13340" width="3.625" style="194" customWidth="1"/>
    <col min="13341" max="13341" width="41.375" style="194" bestFit="1" customWidth="1"/>
    <col min="13342" max="13364" width="3.625" style="194" customWidth="1"/>
    <col min="13365" max="13568" width="9" style="194"/>
    <col min="13569" max="13592" width="3.625" style="194" customWidth="1"/>
    <col min="13593" max="13593" width="8.75" style="194" customWidth="1"/>
    <col min="13594" max="13596" width="3.625" style="194" customWidth="1"/>
    <col min="13597" max="13597" width="41.375" style="194" bestFit="1" customWidth="1"/>
    <col min="13598" max="13620" width="3.625" style="194" customWidth="1"/>
    <col min="13621" max="13824" width="9" style="194"/>
    <col min="13825" max="13848" width="3.625" style="194" customWidth="1"/>
    <col min="13849" max="13849" width="8.75" style="194" customWidth="1"/>
    <col min="13850" max="13852" width="3.625" style="194" customWidth="1"/>
    <col min="13853" max="13853" width="41.375" style="194" bestFit="1" customWidth="1"/>
    <col min="13854" max="13876" width="3.625" style="194" customWidth="1"/>
    <col min="13877" max="14080" width="9" style="194"/>
    <col min="14081" max="14104" width="3.625" style="194" customWidth="1"/>
    <col min="14105" max="14105" width="8.75" style="194" customWidth="1"/>
    <col min="14106" max="14108" width="3.625" style="194" customWidth="1"/>
    <col min="14109" max="14109" width="41.375" style="194" bestFit="1" customWidth="1"/>
    <col min="14110" max="14132" width="3.625" style="194" customWidth="1"/>
    <col min="14133" max="14336" width="9" style="194"/>
    <col min="14337" max="14360" width="3.625" style="194" customWidth="1"/>
    <col min="14361" max="14361" width="8.75" style="194" customWidth="1"/>
    <col min="14362" max="14364" width="3.625" style="194" customWidth="1"/>
    <col min="14365" max="14365" width="41.375" style="194" bestFit="1" customWidth="1"/>
    <col min="14366" max="14388" width="3.625" style="194" customWidth="1"/>
    <col min="14389" max="14592" width="9" style="194"/>
    <col min="14593" max="14616" width="3.625" style="194" customWidth="1"/>
    <col min="14617" max="14617" width="8.75" style="194" customWidth="1"/>
    <col min="14618" max="14620" width="3.625" style="194" customWidth="1"/>
    <col min="14621" max="14621" width="41.375" style="194" bestFit="1" customWidth="1"/>
    <col min="14622" max="14644" width="3.625" style="194" customWidth="1"/>
    <col min="14645" max="14848" width="9" style="194"/>
    <col min="14849" max="14872" width="3.625" style="194" customWidth="1"/>
    <col min="14873" max="14873" width="8.75" style="194" customWidth="1"/>
    <col min="14874" max="14876" width="3.625" style="194" customWidth="1"/>
    <col min="14877" max="14877" width="41.375" style="194" bestFit="1" customWidth="1"/>
    <col min="14878" max="14900" width="3.625" style="194" customWidth="1"/>
    <col min="14901" max="15104" width="9" style="194"/>
    <col min="15105" max="15128" width="3.625" style="194" customWidth="1"/>
    <col min="15129" max="15129" width="8.75" style="194" customWidth="1"/>
    <col min="15130" max="15132" width="3.625" style="194" customWidth="1"/>
    <col min="15133" max="15133" width="41.375" style="194" bestFit="1" customWidth="1"/>
    <col min="15134" max="15156" width="3.625" style="194" customWidth="1"/>
    <col min="15157" max="15360" width="9" style="194"/>
    <col min="15361" max="15384" width="3.625" style="194" customWidth="1"/>
    <col min="15385" max="15385" width="8.75" style="194" customWidth="1"/>
    <col min="15386" max="15388" width="3.625" style="194" customWidth="1"/>
    <col min="15389" max="15389" width="41.375" style="194" bestFit="1" customWidth="1"/>
    <col min="15390" max="15412" width="3.625" style="194" customWidth="1"/>
    <col min="15413" max="15616" width="9" style="194"/>
    <col min="15617" max="15640" width="3.625" style="194" customWidth="1"/>
    <col min="15641" max="15641" width="8.75" style="194" customWidth="1"/>
    <col min="15642" max="15644" width="3.625" style="194" customWidth="1"/>
    <col min="15645" max="15645" width="41.375" style="194" bestFit="1" customWidth="1"/>
    <col min="15646" max="15668" width="3.625" style="194" customWidth="1"/>
    <col min="15669" max="15872" width="9" style="194"/>
    <col min="15873" max="15896" width="3.625" style="194" customWidth="1"/>
    <col min="15897" max="15897" width="8.75" style="194" customWidth="1"/>
    <col min="15898" max="15900" width="3.625" style="194" customWidth="1"/>
    <col min="15901" max="15901" width="41.375" style="194" bestFit="1" customWidth="1"/>
    <col min="15902" max="15924" width="3.625" style="194" customWidth="1"/>
    <col min="15925" max="16128" width="9" style="194"/>
    <col min="16129" max="16152" width="3.625" style="194" customWidth="1"/>
    <col min="16153" max="16153" width="8.75" style="194" customWidth="1"/>
    <col min="16154" max="16156" width="3.625" style="194" customWidth="1"/>
    <col min="16157" max="16157" width="41.375" style="194" bestFit="1" customWidth="1"/>
    <col min="16158" max="16180" width="3.625" style="194" customWidth="1"/>
    <col min="16181" max="16384" width="9" style="194"/>
  </cols>
  <sheetData>
    <row r="1" spans="1:30" ht="20.100000000000001" customHeight="1" x14ac:dyDescent="0.15">
      <c r="A1" s="193" t="s">
        <v>295</v>
      </c>
    </row>
    <row r="2" spans="1:30" ht="9.9499999999999993" customHeight="1" x14ac:dyDescent="0.15">
      <c r="A2" s="195"/>
    </row>
    <row r="3" spans="1:30" ht="20.100000000000001" customHeight="1" thickBot="1" x14ac:dyDescent="0.2">
      <c r="A3" s="194" t="s">
        <v>296</v>
      </c>
      <c r="U3" s="351" t="s">
        <v>216</v>
      </c>
      <c r="V3" s="352"/>
      <c r="W3" s="352"/>
      <c r="X3" s="352"/>
    </row>
    <row r="4" spans="1:30" ht="18.95" customHeight="1" x14ac:dyDescent="0.15">
      <c r="A4" s="495" t="s">
        <v>255</v>
      </c>
      <c r="B4" s="496"/>
      <c r="C4" s="496"/>
      <c r="D4" s="496"/>
      <c r="E4" s="496"/>
      <c r="F4" s="496"/>
      <c r="G4" s="496"/>
      <c r="H4" s="497" t="s">
        <v>297</v>
      </c>
      <c r="I4" s="498"/>
      <c r="J4" s="498"/>
      <c r="K4" s="497" t="s">
        <v>257</v>
      </c>
      <c r="L4" s="498"/>
      <c r="M4" s="498"/>
      <c r="N4" s="497" t="s">
        <v>258</v>
      </c>
      <c r="O4" s="498"/>
      <c r="P4" s="498"/>
      <c r="Q4" s="497" t="s">
        <v>262</v>
      </c>
      <c r="R4" s="498"/>
      <c r="S4" s="498"/>
      <c r="T4" s="499" t="s">
        <v>298</v>
      </c>
      <c r="U4" s="500"/>
      <c r="V4" s="497" t="s">
        <v>299</v>
      </c>
      <c r="W4" s="498"/>
      <c r="X4" s="501"/>
    </row>
    <row r="5" spans="1:30" ht="18" customHeight="1" x14ac:dyDescent="0.15">
      <c r="A5" s="489" t="s">
        <v>300</v>
      </c>
      <c r="B5" s="490"/>
      <c r="C5" s="490"/>
      <c r="D5" s="490"/>
      <c r="E5" s="490"/>
      <c r="F5" s="490"/>
      <c r="G5" s="490"/>
      <c r="H5" s="491">
        <f>H6</f>
        <v>5219.4719999999998</v>
      </c>
      <c r="I5" s="492"/>
      <c r="J5" s="492"/>
      <c r="K5" s="491">
        <f>K6</f>
        <v>127.46599999999999</v>
      </c>
      <c r="L5" s="492"/>
      <c r="M5" s="492"/>
      <c r="N5" s="491">
        <f>N6</f>
        <v>74.567999999999998</v>
      </c>
      <c r="O5" s="492"/>
      <c r="P5" s="492"/>
      <c r="Q5" s="491">
        <f>Q6</f>
        <v>5272.3689999999997</v>
      </c>
      <c r="R5" s="492"/>
      <c r="S5" s="492"/>
      <c r="T5" s="493" t="s">
        <v>248</v>
      </c>
      <c r="U5" s="494"/>
      <c r="V5" s="491">
        <f>V6</f>
        <v>5272.3689999999997</v>
      </c>
      <c r="W5" s="492"/>
      <c r="X5" s="502"/>
    </row>
    <row r="6" spans="1:30" ht="18" customHeight="1" x14ac:dyDescent="0.15">
      <c r="A6" s="196"/>
      <c r="B6" s="482" t="s">
        <v>301</v>
      </c>
      <c r="C6" s="483"/>
      <c r="D6" s="483"/>
      <c r="E6" s="483"/>
      <c r="F6" s="483"/>
      <c r="G6" s="483"/>
      <c r="H6" s="484">
        <v>5219.4719999999998</v>
      </c>
      <c r="I6" s="485"/>
      <c r="J6" s="485"/>
      <c r="K6" s="484">
        <v>127.46599999999999</v>
      </c>
      <c r="L6" s="485"/>
      <c r="M6" s="485"/>
      <c r="N6" s="484">
        <v>74.567999999999998</v>
      </c>
      <c r="O6" s="485"/>
      <c r="P6" s="485"/>
      <c r="Q6" s="484">
        <v>5272.3689999999997</v>
      </c>
      <c r="R6" s="485"/>
      <c r="S6" s="485"/>
      <c r="T6" s="486" t="s">
        <v>248</v>
      </c>
      <c r="U6" s="487"/>
      <c r="V6" s="484">
        <v>5272.3689999999997</v>
      </c>
      <c r="W6" s="485"/>
      <c r="X6" s="488"/>
      <c r="Y6" s="197"/>
    </row>
    <row r="7" spans="1:30" ht="18" customHeight="1" thickBot="1" x14ac:dyDescent="0.2">
      <c r="A7" s="477" t="s">
        <v>278</v>
      </c>
      <c r="B7" s="478"/>
      <c r="C7" s="478"/>
      <c r="D7" s="478"/>
      <c r="E7" s="478"/>
      <c r="F7" s="478"/>
      <c r="G7" s="479"/>
      <c r="H7" s="464">
        <f>SUM(H5)</f>
        <v>5219.4719999999998</v>
      </c>
      <c r="I7" s="465"/>
      <c r="J7" s="465"/>
      <c r="K7" s="464">
        <f>SUM(K5)</f>
        <v>127.46599999999999</v>
      </c>
      <c r="L7" s="465"/>
      <c r="M7" s="465"/>
      <c r="N7" s="464">
        <f>SUM(N5)</f>
        <v>74.567999999999998</v>
      </c>
      <c r="O7" s="465"/>
      <c r="P7" s="465"/>
      <c r="Q7" s="464">
        <f>SUM(Q5)</f>
        <v>5272.3689999999997</v>
      </c>
      <c r="R7" s="465"/>
      <c r="S7" s="465"/>
      <c r="T7" s="480" t="s">
        <v>248</v>
      </c>
      <c r="U7" s="481"/>
      <c r="V7" s="464">
        <f>SUM(V5)</f>
        <v>5272.3689999999997</v>
      </c>
      <c r="W7" s="465"/>
      <c r="X7" s="466"/>
      <c r="Y7" s="197"/>
    </row>
    <row r="8" spans="1:30" ht="18" customHeight="1" x14ac:dyDescent="0.15">
      <c r="B8" s="198"/>
      <c r="C8" s="199"/>
      <c r="D8" s="199"/>
      <c r="E8" s="199"/>
      <c r="F8" s="199"/>
      <c r="G8" s="199"/>
      <c r="H8" s="200"/>
      <c r="I8" s="201"/>
      <c r="J8" s="201"/>
      <c r="K8" s="200"/>
      <c r="L8" s="201"/>
      <c r="M8" s="201"/>
      <c r="N8" s="200"/>
      <c r="O8" s="201"/>
      <c r="P8" s="201"/>
      <c r="Q8" s="200"/>
      <c r="R8" s="201"/>
      <c r="S8" s="201"/>
      <c r="T8" s="202"/>
      <c r="U8" s="203"/>
      <c r="V8" s="200"/>
      <c r="W8" s="201"/>
      <c r="X8" s="201"/>
    </row>
    <row r="9" spans="1:30" ht="18" customHeight="1" x14ac:dyDescent="0.15">
      <c r="B9" s="198"/>
      <c r="C9" s="199"/>
      <c r="D9" s="199"/>
      <c r="E9" s="199"/>
      <c r="F9" s="199"/>
      <c r="G9" s="199"/>
      <c r="H9" s="200"/>
      <c r="I9" s="201"/>
      <c r="J9" s="201"/>
      <c r="K9" s="200"/>
      <c r="L9" s="201"/>
      <c r="M9" s="201"/>
      <c r="N9" s="200"/>
      <c r="O9" s="201"/>
      <c r="P9" s="201"/>
      <c r="Q9" s="200"/>
      <c r="R9" s="201"/>
      <c r="S9" s="201"/>
      <c r="T9" s="200"/>
      <c r="U9" s="201"/>
      <c r="V9" s="200"/>
      <c r="W9" s="201"/>
      <c r="X9" s="201"/>
    </row>
    <row r="10" spans="1:30" ht="18" customHeight="1" x14ac:dyDescent="0.15">
      <c r="A10" s="193" t="s">
        <v>302</v>
      </c>
      <c r="B10" s="198"/>
      <c r="C10" s="199"/>
      <c r="D10" s="199"/>
      <c r="E10" s="199"/>
      <c r="F10" s="199"/>
      <c r="G10" s="199"/>
      <c r="H10" s="200"/>
      <c r="I10" s="204"/>
      <c r="J10" s="201"/>
      <c r="K10" s="200"/>
      <c r="L10" s="201"/>
      <c r="M10" s="201"/>
      <c r="N10" s="200"/>
      <c r="O10" s="201"/>
      <c r="P10" s="201"/>
      <c r="Q10" s="200"/>
      <c r="R10" s="201"/>
      <c r="S10" s="201"/>
      <c r="T10" s="200"/>
      <c r="U10" s="201"/>
      <c r="V10" s="200"/>
      <c r="W10" s="201"/>
      <c r="X10" s="201"/>
    </row>
    <row r="11" spans="1:30" ht="9.9499999999999993" customHeight="1" x14ac:dyDescent="0.15">
      <c r="A11" s="195"/>
      <c r="B11" s="198"/>
      <c r="C11" s="199"/>
      <c r="D11" s="199"/>
      <c r="E11" s="199"/>
      <c r="F11" s="199"/>
      <c r="G11" s="199"/>
      <c r="H11" s="200"/>
      <c r="I11" s="201"/>
      <c r="J11" s="201"/>
      <c r="K11" s="200"/>
      <c r="L11" s="201"/>
      <c r="M11" s="201"/>
      <c r="N11" s="200"/>
      <c r="O11" s="201"/>
      <c r="P11" s="201"/>
      <c r="Q11" s="200"/>
      <c r="R11" s="201"/>
      <c r="S11" s="201"/>
      <c r="T11" s="200"/>
      <c r="U11" s="201"/>
      <c r="V11" s="200"/>
      <c r="W11" s="201"/>
      <c r="X11" s="201"/>
      <c r="AC11"/>
      <c r="AD11"/>
    </row>
    <row r="12" spans="1:30" ht="18" customHeight="1" thickBot="1" x14ac:dyDescent="0.2">
      <c r="B12" s="194" t="s">
        <v>296</v>
      </c>
      <c r="C12" s="198"/>
      <c r="D12" s="199"/>
      <c r="E12" s="199"/>
      <c r="F12" s="199"/>
      <c r="G12" s="199"/>
      <c r="H12" s="199"/>
      <c r="I12" s="200"/>
      <c r="J12" s="201"/>
      <c r="K12" s="201"/>
      <c r="L12" s="205"/>
      <c r="M12" s="206"/>
      <c r="N12" s="206"/>
      <c r="O12" s="206"/>
      <c r="P12" s="201"/>
      <c r="Q12" s="201"/>
      <c r="R12" s="200"/>
      <c r="S12" s="201"/>
      <c r="T12" s="201"/>
      <c r="U12" s="207" t="s">
        <v>216</v>
      </c>
      <c r="V12" s="208"/>
      <c r="W12" s="208"/>
      <c r="X12" s="208"/>
      <c r="AC12"/>
      <c r="AD12"/>
    </row>
    <row r="13" spans="1:30" ht="18" customHeight="1" thickBot="1" x14ac:dyDescent="0.2">
      <c r="A13" s="467" t="s">
        <v>255</v>
      </c>
      <c r="B13" s="468"/>
      <c r="C13" s="469"/>
      <c r="D13" s="470" t="s">
        <v>303</v>
      </c>
      <c r="E13" s="471"/>
      <c r="F13" s="471"/>
      <c r="G13" s="471"/>
      <c r="H13" s="471"/>
      <c r="I13" s="471"/>
      <c r="J13" s="471"/>
      <c r="K13" s="471"/>
      <c r="L13" s="472"/>
      <c r="M13" s="473" t="s">
        <v>304</v>
      </c>
      <c r="N13" s="474"/>
      <c r="O13" s="474"/>
      <c r="P13" s="475"/>
      <c r="Q13" s="473" t="s">
        <v>305</v>
      </c>
      <c r="R13" s="474"/>
      <c r="S13" s="474"/>
      <c r="T13" s="475"/>
      <c r="U13" s="473" t="s">
        <v>306</v>
      </c>
      <c r="V13" s="474"/>
      <c r="W13" s="474"/>
      <c r="X13" s="476"/>
      <c r="AC13"/>
      <c r="AD13"/>
    </row>
    <row r="14" spans="1:30" ht="18" customHeight="1" x14ac:dyDescent="0.15">
      <c r="A14" s="422" t="s">
        <v>307</v>
      </c>
      <c r="B14" s="423"/>
      <c r="C14" s="424"/>
      <c r="D14" s="431" t="s">
        <v>308</v>
      </c>
      <c r="E14" s="432"/>
      <c r="F14" s="432"/>
      <c r="G14" s="432"/>
      <c r="H14" s="432"/>
      <c r="I14" s="432"/>
      <c r="J14" s="432"/>
      <c r="K14" s="432"/>
      <c r="L14" s="433"/>
      <c r="M14" s="434">
        <v>6403.8097799999996</v>
      </c>
      <c r="N14" s="435"/>
      <c r="O14" s="435"/>
      <c r="P14" s="436"/>
      <c r="Q14" s="434" t="s">
        <v>309</v>
      </c>
      <c r="R14" s="435"/>
      <c r="S14" s="435"/>
      <c r="T14" s="436"/>
      <c r="U14" s="437"/>
      <c r="V14" s="438"/>
      <c r="W14" s="438"/>
      <c r="X14" s="439"/>
      <c r="AC14"/>
      <c r="AD14"/>
    </row>
    <row r="15" spans="1:30" ht="18" customHeight="1" x14ac:dyDescent="0.15">
      <c r="A15" s="425"/>
      <c r="B15" s="426"/>
      <c r="C15" s="427"/>
      <c r="D15" s="440" t="s">
        <v>310</v>
      </c>
      <c r="E15" s="441"/>
      <c r="F15" s="441"/>
      <c r="G15" s="441"/>
      <c r="H15" s="441"/>
      <c r="I15" s="441"/>
      <c r="J15" s="441"/>
      <c r="K15" s="441"/>
      <c r="L15" s="442"/>
      <c r="M15" s="443">
        <v>304.7</v>
      </c>
      <c r="N15" s="444"/>
      <c r="O15" s="444"/>
      <c r="P15" s="445"/>
      <c r="Q15" s="443" t="s">
        <v>248</v>
      </c>
      <c r="R15" s="444"/>
      <c r="S15" s="444"/>
      <c r="T15" s="445"/>
      <c r="U15" s="404"/>
      <c r="V15" s="405"/>
      <c r="W15" s="405"/>
      <c r="X15" s="406"/>
      <c r="AC15"/>
      <c r="AD15"/>
    </row>
    <row r="16" spans="1:30" ht="18" customHeight="1" x14ac:dyDescent="0.15">
      <c r="A16" s="425"/>
      <c r="B16" s="426"/>
      <c r="C16" s="427"/>
      <c r="D16" s="446" t="s">
        <v>311</v>
      </c>
      <c r="E16" s="447"/>
      <c r="F16" s="447"/>
      <c r="G16" s="447"/>
      <c r="H16" s="447"/>
      <c r="I16" s="447"/>
      <c r="J16" s="447"/>
      <c r="K16" s="447"/>
      <c r="L16" s="448"/>
      <c r="M16" s="443">
        <v>166</v>
      </c>
      <c r="N16" s="444"/>
      <c r="O16" s="444"/>
      <c r="P16" s="445"/>
      <c r="Q16" s="443" t="s">
        <v>248</v>
      </c>
      <c r="R16" s="444"/>
      <c r="S16" s="444"/>
      <c r="T16" s="445"/>
      <c r="U16" s="404"/>
      <c r="V16" s="405"/>
      <c r="W16" s="405"/>
      <c r="X16" s="406"/>
      <c r="AC16"/>
      <c r="AD16"/>
    </row>
    <row r="17" spans="1:30" ht="18" customHeight="1" x14ac:dyDescent="0.15">
      <c r="A17" s="425"/>
      <c r="B17" s="426"/>
      <c r="C17" s="427"/>
      <c r="D17" s="461" t="s">
        <v>312</v>
      </c>
      <c r="E17" s="462"/>
      <c r="F17" s="462"/>
      <c r="G17" s="462"/>
      <c r="H17" s="462"/>
      <c r="I17" s="462"/>
      <c r="J17" s="462"/>
      <c r="K17" s="462"/>
      <c r="L17" s="463"/>
      <c r="M17" s="443">
        <v>150</v>
      </c>
      <c r="N17" s="444"/>
      <c r="O17" s="444"/>
      <c r="P17" s="445"/>
      <c r="Q17" s="443" t="s">
        <v>248</v>
      </c>
      <c r="R17" s="444"/>
      <c r="S17" s="444"/>
      <c r="T17" s="445"/>
      <c r="U17" s="404"/>
      <c r="V17" s="405"/>
      <c r="W17" s="405"/>
      <c r="X17" s="406"/>
      <c r="AC17"/>
      <c r="AD17"/>
    </row>
    <row r="18" spans="1:30" ht="18" customHeight="1" x14ac:dyDescent="0.15">
      <c r="A18" s="425"/>
      <c r="B18" s="426"/>
      <c r="C18" s="427"/>
      <c r="D18" s="440" t="s">
        <v>313</v>
      </c>
      <c r="E18" s="441"/>
      <c r="F18" s="441"/>
      <c r="G18" s="441"/>
      <c r="H18" s="441"/>
      <c r="I18" s="441"/>
      <c r="J18" s="441"/>
      <c r="K18" s="441"/>
      <c r="L18" s="442"/>
      <c r="M18" s="443">
        <v>99.5</v>
      </c>
      <c r="N18" s="444"/>
      <c r="O18" s="444"/>
      <c r="P18" s="445"/>
      <c r="Q18" s="443" t="s">
        <v>248</v>
      </c>
      <c r="R18" s="444"/>
      <c r="S18" s="444"/>
      <c r="T18" s="445"/>
      <c r="U18" s="404"/>
      <c r="V18" s="405"/>
      <c r="W18" s="405"/>
      <c r="X18" s="406"/>
      <c r="AC18"/>
      <c r="AD18"/>
    </row>
    <row r="19" spans="1:30" ht="18" customHeight="1" thickBot="1" x14ac:dyDescent="0.2">
      <c r="A19" s="428"/>
      <c r="B19" s="429"/>
      <c r="C19" s="430"/>
      <c r="D19" s="449" t="s">
        <v>314</v>
      </c>
      <c r="E19" s="450"/>
      <c r="F19" s="450"/>
      <c r="G19" s="450"/>
      <c r="H19" s="450"/>
      <c r="I19" s="450"/>
      <c r="J19" s="450"/>
      <c r="K19" s="450"/>
      <c r="L19" s="451"/>
      <c r="M19" s="452">
        <f>M20-SUM(M14:P18)</f>
        <v>240.70000000000073</v>
      </c>
      <c r="N19" s="453"/>
      <c r="O19" s="453"/>
      <c r="P19" s="454"/>
      <c r="Q19" s="455">
        <v>5</v>
      </c>
      <c r="R19" s="456"/>
      <c r="S19" s="456"/>
      <c r="T19" s="457"/>
      <c r="U19" s="458" t="s">
        <v>315</v>
      </c>
      <c r="V19" s="459"/>
      <c r="W19" s="459"/>
      <c r="X19" s="460"/>
      <c r="AC19"/>
      <c r="AD19"/>
    </row>
    <row r="20" spans="1:30" ht="18" customHeight="1" thickTop="1" x14ac:dyDescent="0.15">
      <c r="A20" s="407" t="s">
        <v>316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9"/>
      <c r="M20" s="410">
        <v>7364.7097800000001</v>
      </c>
      <c r="N20" s="411"/>
      <c r="O20" s="411"/>
      <c r="P20" s="412"/>
      <c r="Q20" s="410">
        <v>5</v>
      </c>
      <c r="R20" s="411"/>
      <c r="S20" s="411"/>
      <c r="T20" s="412"/>
      <c r="U20" s="413"/>
      <c r="V20" s="414"/>
      <c r="W20" s="414"/>
      <c r="X20" s="415"/>
      <c r="AC20"/>
      <c r="AD20"/>
    </row>
    <row r="21" spans="1:30" ht="18" customHeight="1" x14ac:dyDescent="0.15">
      <c r="A21" s="416" t="s">
        <v>317</v>
      </c>
      <c r="B21" s="417"/>
      <c r="C21" s="417"/>
      <c r="D21" s="420" t="s">
        <v>318</v>
      </c>
      <c r="E21" s="420"/>
      <c r="F21" s="420"/>
      <c r="G21" s="420"/>
      <c r="H21" s="420"/>
      <c r="I21" s="420"/>
      <c r="J21" s="420"/>
      <c r="K21" s="420"/>
      <c r="L21" s="420"/>
      <c r="M21" s="396">
        <v>5</v>
      </c>
      <c r="N21" s="396"/>
      <c r="O21" s="396"/>
      <c r="P21" s="396"/>
      <c r="Q21" s="396" t="s">
        <v>309</v>
      </c>
      <c r="R21" s="396"/>
      <c r="S21" s="396"/>
      <c r="T21" s="396"/>
      <c r="U21" s="397"/>
      <c r="V21" s="397"/>
      <c r="W21" s="397"/>
      <c r="X21" s="398"/>
      <c r="AC21"/>
      <c r="AD21"/>
    </row>
    <row r="22" spans="1:30" ht="18" customHeight="1" x14ac:dyDescent="0.15">
      <c r="A22" s="418"/>
      <c r="B22" s="419"/>
      <c r="C22" s="419"/>
      <c r="D22" s="421" t="s">
        <v>319</v>
      </c>
      <c r="E22" s="421"/>
      <c r="F22" s="421"/>
      <c r="G22" s="421"/>
      <c r="H22" s="421"/>
      <c r="I22" s="421"/>
      <c r="J22" s="421"/>
      <c r="K22" s="421"/>
      <c r="L22" s="421"/>
      <c r="M22" s="396">
        <v>0.13100000000000001</v>
      </c>
      <c r="N22" s="396"/>
      <c r="O22" s="396"/>
      <c r="P22" s="396"/>
      <c r="Q22" s="396" t="s">
        <v>309</v>
      </c>
      <c r="R22" s="396"/>
      <c r="S22" s="396"/>
      <c r="T22" s="396"/>
      <c r="U22" s="397"/>
      <c r="V22" s="397"/>
      <c r="W22" s="397"/>
      <c r="X22" s="398"/>
      <c r="AC22"/>
      <c r="AD22"/>
    </row>
    <row r="23" spans="1:30" ht="18" customHeight="1" x14ac:dyDescent="0.15">
      <c r="A23" s="399" t="s">
        <v>316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1">
        <v>5.1310000000000002</v>
      </c>
      <c r="N23" s="401"/>
      <c r="O23" s="401"/>
      <c r="P23" s="401"/>
      <c r="Q23" s="396" t="s">
        <v>309</v>
      </c>
      <c r="R23" s="396"/>
      <c r="S23" s="396"/>
      <c r="T23" s="396"/>
      <c r="U23" s="402"/>
      <c r="V23" s="402"/>
      <c r="W23" s="402"/>
      <c r="X23" s="403"/>
      <c r="AC23"/>
      <c r="AD23"/>
    </row>
    <row r="24" spans="1:30" ht="18" customHeight="1" thickBot="1" x14ac:dyDescent="0.2">
      <c r="A24" s="379" t="s">
        <v>278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1">
        <v>7369.8407800000004</v>
      </c>
      <c r="N24" s="382"/>
      <c r="O24" s="382"/>
      <c r="P24" s="383"/>
      <c r="Q24" s="384">
        <v>5</v>
      </c>
      <c r="R24" s="385"/>
      <c r="S24" s="385"/>
      <c r="T24" s="386"/>
      <c r="U24" s="387"/>
      <c r="V24" s="387"/>
      <c r="W24" s="387"/>
      <c r="X24" s="388"/>
      <c r="AC24"/>
      <c r="AD24"/>
    </row>
    <row r="25" spans="1:30" ht="18" customHeight="1" x14ac:dyDescent="0.15">
      <c r="A25" s="209"/>
      <c r="B25" s="209"/>
      <c r="C25" s="209"/>
      <c r="D25" s="210"/>
      <c r="E25" s="209"/>
      <c r="F25" s="209"/>
      <c r="G25" s="209"/>
      <c r="H25" s="209"/>
      <c r="I25" s="209"/>
      <c r="J25" s="209"/>
      <c r="K25" s="209"/>
      <c r="L25" s="209"/>
      <c r="M25" s="211"/>
      <c r="N25" s="211"/>
      <c r="O25" s="211"/>
      <c r="P25" s="211"/>
      <c r="Q25" s="212"/>
      <c r="R25" s="212"/>
      <c r="S25" s="212"/>
      <c r="T25" s="212"/>
      <c r="U25" s="213"/>
      <c r="V25" s="213"/>
      <c r="W25" s="213"/>
      <c r="X25" s="213"/>
      <c r="AC25"/>
      <c r="AD25"/>
    </row>
    <row r="26" spans="1:30" ht="18" customHeight="1" x14ac:dyDescent="0.15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11"/>
      <c r="N26" s="211"/>
      <c r="O26" s="211"/>
      <c r="P26" s="211"/>
      <c r="Q26" s="212"/>
      <c r="R26" s="212"/>
      <c r="S26" s="212"/>
      <c r="T26" s="212"/>
      <c r="U26" s="213"/>
      <c r="V26" s="213"/>
      <c r="W26" s="213"/>
      <c r="X26" s="213"/>
      <c r="AC26"/>
      <c r="AD26"/>
    </row>
    <row r="27" spans="1:30" ht="18" customHeight="1" x14ac:dyDescent="0.15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11"/>
      <c r="N27" s="211"/>
      <c r="O27" s="211"/>
      <c r="P27" s="211"/>
      <c r="Q27" s="212"/>
      <c r="R27" s="212"/>
      <c r="S27" s="212"/>
      <c r="T27" s="212"/>
      <c r="U27" s="213"/>
      <c r="V27" s="213"/>
      <c r="W27" s="213"/>
      <c r="X27" s="213"/>
      <c r="AC27"/>
      <c r="AD27"/>
    </row>
    <row r="28" spans="1:30" ht="18" customHeight="1" x14ac:dyDescent="0.15">
      <c r="B28" s="198"/>
      <c r="C28" s="199"/>
      <c r="D28" s="199"/>
      <c r="E28" s="199"/>
      <c r="F28" s="199"/>
      <c r="G28" s="199"/>
      <c r="H28" s="200"/>
      <c r="I28" s="201"/>
      <c r="J28" s="201"/>
      <c r="K28" s="200"/>
      <c r="L28" s="201"/>
      <c r="M28" s="201"/>
      <c r="N28" s="200"/>
      <c r="O28" s="201"/>
      <c r="P28" s="201"/>
      <c r="Q28" s="200"/>
      <c r="R28" s="201"/>
      <c r="S28" s="201"/>
      <c r="T28" s="200"/>
      <c r="U28" s="201"/>
      <c r="V28" s="200"/>
      <c r="W28" s="201"/>
      <c r="X28" s="201"/>
    </row>
    <row r="29" spans="1:30" ht="18" customHeight="1" x14ac:dyDescent="0.15">
      <c r="A29" s="193" t="s">
        <v>320</v>
      </c>
      <c r="B29" s="198"/>
      <c r="C29" s="199"/>
      <c r="D29" s="199"/>
      <c r="E29" s="199"/>
      <c r="F29" s="199"/>
      <c r="G29" s="199"/>
      <c r="H29" s="200"/>
      <c r="I29" s="201"/>
      <c r="J29" s="201"/>
      <c r="K29" s="200"/>
      <c r="L29" s="201"/>
      <c r="M29" s="201"/>
      <c r="N29" s="200"/>
      <c r="O29" s="201"/>
      <c r="P29" s="201"/>
      <c r="Q29" s="200"/>
      <c r="R29" s="201"/>
      <c r="S29" s="201"/>
      <c r="T29" s="200"/>
      <c r="U29" s="201"/>
      <c r="V29" s="200"/>
      <c r="W29" s="201"/>
      <c r="X29" s="201"/>
    </row>
    <row r="30" spans="1:30" ht="9.9499999999999993" customHeight="1" x14ac:dyDescent="0.15">
      <c r="B30" s="198"/>
      <c r="C30" s="199"/>
      <c r="D30" s="199"/>
      <c r="E30" s="199"/>
      <c r="F30" s="199"/>
      <c r="G30" s="199"/>
      <c r="H30" s="200"/>
      <c r="I30" s="201"/>
      <c r="J30" s="201"/>
      <c r="K30" s="200"/>
      <c r="L30" s="201"/>
      <c r="M30" s="201"/>
      <c r="N30" s="200"/>
      <c r="O30" s="201"/>
      <c r="P30" s="201"/>
      <c r="Q30" s="200"/>
      <c r="R30" s="201"/>
      <c r="S30" s="201"/>
      <c r="T30" s="200"/>
      <c r="U30" s="201"/>
      <c r="V30" s="200"/>
      <c r="W30" s="201"/>
      <c r="X30" s="201"/>
    </row>
    <row r="31" spans="1:30" ht="18" customHeight="1" thickBot="1" x14ac:dyDescent="0.2">
      <c r="A31" s="194" t="s">
        <v>296</v>
      </c>
      <c r="B31" s="198"/>
      <c r="C31" s="199"/>
      <c r="D31" s="199"/>
      <c r="E31" s="199"/>
      <c r="F31" s="199"/>
      <c r="G31" s="199"/>
      <c r="H31" s="200"/>
      <c r="I31" s="201"/>
      <c r="J31" s="201"/>
      <c r="K31" s="389" t="s">
        <v>216</v>
      </c>
      <c r="L31" s="390"/>
      <c r="M31" s="390"/>
      <c r="N31" s="390"/>
      <c r="O31" s="201"/>
      <c r="P31" s="201"/>
      <c r="Q31" s="200"/>
      <c r="R31" s="201"/>
      <c r="S31" s="201"/>
      <c r="T31" s="200"/>
      <c r="U31" s="201"/>
      <c r="V31" s="200"/>
      <c r="W31" s="201"/>
      <c r="X31" s="201"/>
    </row>
    <row r="32" spans="1:30" ht="18" customHeight="1" thickBot="1" x14ac:dyDescent="0.2">
      <c r="A32" s="391" t="s">
        <v>321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3"/>
      <c r="L32" s="394" t="s">
        <v>322</v>
      </c>
      <c r="M32" s="392"/>
      <c r="N32" s="395"/>
      <c r="O32" s="201"/>
      <c r="P32" s="201"/>
      <c r="Q32" s="200"/>
      <c r="R32" s="201"/>
      <c r="S32" s="201"/>
      <c r="T32" s="200"/>
      <c r="U32" s="201"/>
      <c r="V32" s="200"/>
      <c r="W32" s="201"/>
      <c r="X32" s="201"/>
    </row>
    <row r="33" spans="1:25" ht="18" customHeight="1" x14ac:dyDescent="0.15">
      <c r="A33" s="373" t="s">
        <v>323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5"/>
      <c r="L33" s="376">
        <v>669.57730200000003</v>
      </c>
      <c r="M33" s="377"/>
      <c r="N33" s="378"/>
      <c r="O33" s="214"/>
      <c r="P33" s="214"/>
      <c r="Q33" s="200"/>
      <c r="R33" s="214"/>
      <c r="S33" s="214"/>
      <c r="T33" s="200"/>
      <c r="U33" s="214"/>
      <c r="V33" s="200"/>
      <c r="W33" s="214"/>
      <c r="X33" s="214"/>
    </row>
    <row r="34" spans="1:25" ht="18" customHeight="1" x14ac:dyDescent="0.15">
      <c r="A34" s="373" t="s">
        <v>324</v>
      </c>
      <c r="B34" s="374"/>
      <c r="C34" s="374"/>
      <c r="D34" s="374"/>
      <c r="E34" s="374"/>
      <c r="F34" s="374"/>
      <c r="G34" s="374"/>
      <c r="H34" s="374"/>
      <c r="I34" s="374"/>
      <c r="J34" s="374"/>
      <c r="K34" s="375"/>
      <c r="L34" s="376">
        <v>68.236611999999994</v>
      </c>
      <c r="M34" s="377"/>
      <c r="N34" s="378"/>
      <c r="O34" s="214"/>
      <c r="P34" s="214"/>
      <c r="Q34" s="200"/>
      <c r="R34" s="214"/>
      <c r="S34" s="214"/>
      <c r="T34" s="200"/>
      <c r="U34" s="214"/>
      <c r="V34" s="200"/>
      <c r="W34" s="214"/>
      <c r="X34" s="214"/>
    </row>
    <row r="35" spans="1:25" ht="18" customHeight="1" x14ac:dyDescent="0.15">
      <c r="A35" s="373" t="s">
        <v>325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5"/>
      <c r="L35" s="376">
        <v>18.590775000000001</v>
      </c>
      <c r="M35" s="377"/>
      <c r="N35" s="378"/>
      <c r="O35" s="214"/>
      <c r="P35" s="214"/>
      <c r="Q35" s="200"/>
      <c r="R35" s="214"/>
      <c r="S35" s="214"/>
      <c r="T35" s="200"/>
      <c r="U35" s="214"/>
      <c r="V35" s="200"/>
      <c r="W35" s="214"/>
      <c r="X35" s="214"/>
    </row>
    <row r="36" spans="1:25" ht="18" customHeight="1" thickBot="1" x14ac:dyDescent="0.2">
      <c r="A36" s="346" t="s">
        <v>278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8">
        <f>SUM(L33:N35)</f>
        <v>756.40468900000008</v>
      </c>
      <c r="M36" s="349"/>
      <c r="N36" s="350"/>
      <c r="O36" s="201"/>
      <c r="P36" s="201"/>
      <c r="Q36" s="200"/>
      <c r="R36" s="201"/>
      <c r="S36" s="201"/>
      <c r="T36" s="200"/>
      <c r="U36" s="201"/>
      <c r="V36" s="200"/>
      <c r="W36" s="201"/>
      <c r="X36" s="201"/>
    </row>
    <row r="39" spans="1:25" ht="20.100000000000001" customHeight="1" x14ac:dyDescent="0.15">
      <c r="A39" s="193" t="s">
        <v>326</v>
      </c>
    </row>
    <row r="40" spans="1:25" ht="9.9499999999999993" customHeight="1" x14ac:dyDescent="0.15">
      <c r="A40" s="195"/>
    </row>
    <row r="41" spans="1:25" ht="15" customHeight="1" thickBot="1" x14ac:dyDescent="0.2">
      <c r="A41" s="194" t="s">
        <v>296</v>
      </c>
      <c r="U41" s="351" t="s">
        <v>216</v>
      </c>
      <c r="V41" s="352"/>
      <c r="W41" s="352"/>
      <c r="X41" s="352"/>
    </row>
    <row r="42" spans="1:25" ht="20.100000000000001" customHeight="1" x14ac:dyDescent="0.15">
      <c r="A42" s="353" t="s">
        <v>255</v>
      </c>
      <c r="B42" s="354"/>
      <c r="C42" s="354"/>
      <c r="D42" s="355"/>
      <c r="E42" s="359" t="s">
        <v>327</v>
      </c>
      <c r="F42" s="360"/>
      <c r="G42" s="360"/>
      <c r="H42" s="361"/>
      <c r="I42" s="359" t="s">
        <v>328</v>
      </c>
      <c r="J42" s="360"/>
      <c r="K42" s="360"/>
      <c r="L42" s="361"/>
      <c r="M42" s="365" t="s">
        <v>329</v>
      </c>
      <c r="N42" s="366"/>
      <c r="O42" s="366"/>
      <c r="P42" s="366"/>
      <c r="Q42" s="366"/>
      <c r="R42" s="366"/>
      <c r="S42" s="366"/>
      <c r="T42" s="367"/>
      <c r="U42" s="359" t="s">
        <v>262</v>
      </c>
      <c r="V42" s="360"/>
      <c r="W42" s="360"/>
      <c r="X42" s="368"/>
    </row>
    <row r="43" spans="1:25" ht="20.100000000000001" customHeight="1" x14ac:dyDescent="0.15">
      <c r="A43" s="356"/>
      <c r="B43" s="357"/>
      <c r="C43" s="357"/>
      <c r="D43" s="358"/>
      <c r="E43" s="362"/>
      <c r="F43" s="363"/>
      <c r="G43" s="363"/>
      <c r="H43" s="364"/>
      <c r="I43" s="362"/>
      <c r="J43" s="363"/>
      <c r="K43" s="363"/>
      <c r="L43" s="364"/>
      <c r="M43" s="370" t="s">
        <v>330</v>
      </c>
      <c r="N43" s="371"/>
      <c r="O43" s="371"/>
      <c r="P43" s="372"/>
      <c r="Q43" s="370" t="s">
        <v>331</v>
      </c>
      <c r="R43" s="371"/>
      <c r="S43" s="371"/>
      <c r="T43" s="372"/>
      <c r="U43" s="362"/>
      <c r="V43" s="363"/>
      <c r="W43" s="363"/>
      <c r="X43" s="369"/>
    </row>
    <row r="44" spans="1:25" ht="20.100000000000001" customHeight="1" x14ac:dyDescent="0.15">
      <c r="A44" s="336" t="s">
        <v>332</v>
      </c>
      <c r="B44" s="337"/>
      <c r="C44" s="337"/>
      <c r="D44" s="338"/>
      <c r="E44" s="339" t="s">
        <v>248</v>
      </c>
      <c r="F44" s="340"/>
      <c r="G44" s="340"/>
      <c r="H44" s="341"/>
      <c r="I44" s="339" t="s">
        <v>248</v>
      </c>
      <c r="J44" s="340"/>
      <c r="K44" s="340"/>
      <c r="L44" s="341"/>
      <c r="M44" s="339" t="s">
        <v>248</v>
      </c>
      <c r="N44" s="343"/>
      <c r="O44" s="343"/>
      <c r="P44" s="344"/>
      <c r="Q44" s="339" t="s">
        <v>248</v>
      </c>
      <c r="R44" s="340"/>
      <c r="S44" s="340"/>
      <c r="T44" s="341"/>
      <c r="U44" s="339" t="s">
        <v>248</v>
      </c>
      <c r="V44" s="343"/>
      <c r="W44" s="343"/>
      <c r="X44" s="345"/>
    </row>
    <row r="45" spans="1:25" ht="20.100000000000001" customHeight="1" x14ac:dyDescent="0.15">
      <c r="A45" s="336" t="s">
        <v>333</v>
      </c>
      <c r="B45" s="337"/>
      <c r="C45" s="337"/>
      <c r="D45" s="338"/>
      <c r="E45" s="339" t="s">
        <v>248</v>
      </c>
      <c r="F45" s="340"/>
      <c r="G45" s="340"/>
      <c r="H45" s="341"/>
      <c r="I45" s="339" t="s">
        <v>248</v>
      </c>
      <c r="J45" s="340"/>
      <c r="K45" s="340"/>
      <c r="L45" s="341"/>
      <c r="M45" s="339" t="s">
        <v>248</v>
      </c>
      <c r="N45" s="340"/>
      <c r="O45" s="340"/>
      <c r="P45" s="341"/>
      <c r="Q45" s="339" t="s">
        <v>248</v>
      </c>
      <c r="R45" s="340"/>
      <c r="S45" s="340"/>
      <c r="T45" s="341"/>
      <c r="U45" s="339" t="s">
        <v>248</v>
      </c>
      <c r="V45" s="340"/>
      <c r="W45" s="340"/>
      <c r="X45" s="342"/>
    </row>
    <row r="46" spans="1:25" ht="20.100000000000001" customHeight="1" x14ac:dyDescent="0.15">
      <c r="A46" s="329" t="s">
        <v>334</v>
      </c>
      <c r="B46" s="330"/>
      <c r="C46" s="330"/>
      <c r="D46" s="331"/>
      <c r="E46" s="332">
        <v>176.417148</v>
      </c>
      <c r="F46" s="333"/>
      <c r="G46" s="333"/>
      <c r="H46" s="334"/>
      <c r="I46" s="332">
        <v>182.66707</v>
      </c>
      <c r="J46" s="333"/>
      <c r="K46" s="333"/>
      <c r="L46" s="334"/>
      <c r="M46" s="332">
        <f>E46+I46-U46</f>
        <v>176.20418899999996</v>
      </c>
      <c r="N46" s="333"/>
      <c r="O46" s="333"/>
      <c r="P46" s="334"/>
      <c r="Q46" s="332" t="s">
        <v>309</v>
      </c>
      <c r="R46" s="333"/>
      <c r="S46" s="333"/>
      <c r="T46" s="334"/>
      <c r="U46" s="332">
        <v>182.88002900000001</v>
      </c>
      <c r="V46" s="333"/>
      <c r="W46" s="333"/>
      <c r="X46" s="335"/>
    </row>
    <row r="47" spans="1:25" ht="20.100000000000001" customHeight="1" thickBot="1" x14ac:dyDescent="0.2">
      <c r="A47" s="320" t="s">
        <v>335</v>
      </c>
      <c r="B47" s="321"/>
      <c r="C47" s="321"/>
      <c r="D47" s="322"/>
      <c r="E47" s="323">
        <v>2385.1574839999998</v>
      </c>
      <c r="F47" s="324"/>
      <c r="G47" s="324"/>
      <c r="H47" s="325"/>
      <c r="I47" s="323">
        <v>485.63488699999999</v>
      </c>
      <c r="J47" s="324"/>
      <c r="K47" s="324"/>
      <c r="L47" s="325"/>
      <c r="M47" s="323">
        <f>E47+I47-U47</f>
        <v>261.14298999999983</v>
      </c>
      <c r="N47" s="324"/>
      <c r="O47" s="324"/>
      <c r="P47" s="325"/>
      <c r="Q47" s="323" t="s">
        <v>309</v>
      </c>
      <c r="R47" s="324"/>
      <c r="S47" s="324"/>
      <c r="T47" s="325"/>
      <c r="U47" s="326">
        <v>2609.6493810000002</v>
      </c>
      <c r="V47" s="327"/>
      <c r="W47" s="327"/>
      <c r="X47" s="328"/>
      <c r="Y47" s="215"/>
    </row>
    <row r="48" spans="1:25" ht="13.5" customHeight="1" x14ac:dyDescent="0.15">
      <c r="A48" s="216"/>
      <c r="B48" s="216"/>
      <c r="C48" s="216"/>
      <c r="D48" s="216"/>
      <c r="E48" s="217"/>
      <c r="F48" s="218"/>
      <c r="G48" s="218"/>
      <c r="H48" s="218"/>
      <c r="I48" s="219"/>
      <c r="J48" s="219"/>
      <c r="K48" s="219"/>
      <c r="L48" s="219"/>
      <c r="M48" s="218"/>
      <c r="N48" s="218"/>
      <c r="O48" s="218"/>
      <c r="P48" s="218"/>
      <c r="Q48" s="218"/>
      <c r="R48" s="218"/>
      <c r="S48" s="218"/>
      <c r="T48" s="218"/>
      <c r="U48" s="220"/>
      <c r="V48" s="221"/>
      <c r="W48" s="221"/>
      <c r="X48" s="221"/>
      <c r="Y48" s="215"/>
    </row>
    <row r="49" spans="2:25" ht="20.100000000000001" customHeight="1" x14ac:dyDescent="0.15">
      <c r="B49" s="222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4"/>
    </row>
    <row r="50" spans="2:25" ht="20.100000000000001" customHeight="1" x14ac:dyDescent="0.15"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4"/>
    </row>
  </sheetData>
  <mergeCells count="123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U18:X18"/>
    <mergeCell ref="D19:L19"/>
    <mergeCell ref="M19:P19"/>
    <mergeCell ref="Q19:T19"/>
    <mergeCell ref="U19:X19"/>
    <mergeCell ref="M16:P16"/>
    <mergeCell ref="Q16:T16"/>
    <mergeCell ref="U16:X16"/>
    <mergeCell ref="D17:L17"/>
    <mergeCell ref="M17:P17"/>
    <mergeCell ref="Q17:T17"/>
    <mergeCell ref="U17:X17"/>
    <mergeCell ref="A20:L20"/>
    <mergeCell ref="M20:P20"/>
    <mergeCell ref="Q20:T20"/>
    <mergeCell ref="U20:X20"/>
    <mergeCell ref="A21:C22"/>
    <mergeCell ref="D21:L21"/>
    <mergeCell ref="M21:P21"/>
    <mergeCell ref="Q21:T21"/>
    <mergeCell ref="U21:X21"/>
    <mergeCell ref="D22:L22"/>
    <mergeCell ref="A14:C19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D18:L18"/>
    <mergeCell ref="M18:P18"/>
    <mergeCell ref="Q18:T18"/>
    <mergeCell ref="U24:X24"/>
    <mergeCell ref="K31:N31"/>
    <mergeCell ref="A32:K32"/>
    <mergeCell ref="L32:N32"/>
    <mergeCell ref="M22:P22"/>
    <mergeCell ref="Q22:T22"/>
    <mergeCell ref="U22:X22"/>
    <mergeCell ref="A23:L23"/>
    <mergeCell ref="M23:P23"/>
    <mergeCell ref="Q23:T23"/>
    <mergeCell ref="U23:X23"/>
    <mergeCell ref="A33:K33"/>
    <mergeCell ref="L33:N33"/>
    <mergeCell ref="A34:K34"/>
    <mergeCell ref="L34:N34"/>
    <mergeCell ref="A35:K35"/>
    <mergeCell ref="L35:N35"/>
    <mergeCell ref="A24:L24"/>
    <mergeCell ref="M24:P24"/>
    <mergeCell ref="Q24:T24"/>
    <mergeCell ref="A36:K36"/>
    <mergeCell ref="L36:N36"/>
    <mergeCell ref="U41:X41"/>
    <mergeCell ref="A42:D43"/>
    <mergeCell ref="E42:H43"/>
    <mergeCell ref="I42:L43"/>
    <mergeCell ref="M42:T42"/>
    <mergeCell ref="U42:X43"/>
    <mergeCell ref="M43:P43"/>
    <mergeCell ref="Q43:T43"/>
    <mergeCell ref="A45:D45"/>
    <mergeCell ref="E45:H45"/>
    <mergeCell ref="I45:L45"/>
    <mergeCell ref="M45:P45"/>
    <mergeCell ref="Q45:T45"/>
    <mergeCell ref="U45:X45"/>
    <mergeCell ref="A44:D44"/>
    <mergeCell ref="E44:H44"/>
    <mergeCell ref="I44:L44"/>
    <mergeCell ref="M44:P44"/>
    <mergeCell ref="Q44:T44"/>
    <mergeCell ref="U44:X44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2016-08-31T01:46:46Z</cp:lastPrinted>
  <dcterms:created xsi:type="dcterms:W3CDTF">2014-08-27T05:50:22Z</dcterms:created>
  <dcterms:modified xsi:type="dcterms:W3CDTF">2016-09-01T08:47:59Z</dcterms:modified>
</cp:coreProperties>
</file>