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R07／事業計画\"/>
    </mc:Choice>
  </mc:AlternateContent>
  <xr:revisionPtr revIDLastSave="0" documentId="13_ncr:1_{4EEE43FE-49C1-4317-894B-8F9EAB9FEA3D}" xr6:coauthVersionLast="47" xr6:coauthVersionMax="47" xr10:uidLastSave="{00000000-0000-0000-0000-000000000000}"/>
  <bookViews>
    <workbookView xWindow="3600" yWindow="0" windowWidth="18948" windowHeight="11892" xr2:uid="{00000000-000D-0000-FFFF-FFFF00000000}"/>
  </bookViews>
  <sheets>
    <sheet name="総合計" sheetId="2" r:id="rId1"/>
  </sheets>
  <definedNames>
    <definedName name="_xlnm.Print_Area" localSheetId="0">総合計!$A$1:$G$94</definedName>
    <definedName name="回答数">総合計!$B$4</definedName>
    <definedName name="学習館">#REF!</definedName>
    <definedName name="交通手段">#REF!</definedName>
    <definedName name="史跡公園">#REF!</definedName>
    <definedName name="性別">#REF!</definedName>
    <definedName name="年齢">#REF!</definedName>
    <definedName name="媒体">#REF!</definedName>
    <definedName name="媒体内訳">#REF!</definedName>
    <definedName name="媒体内訳２">#REF!</definedName>
    <definedName name="府外">#REF!</definedName>
    <definedName name="府内">#REF!</definedName>
    <definedName name="満足度１">#REF!</definedName>
    <definedName name="満足度２">#REF!</definedName>
    <definedName name="満足度３">#REF!</definedName>
    <definedName name="満足度４">#REF!</definedName>
    <definedName name="利用回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2" l="1"/>
  <c r="C52" i="2" s="1"/>
  <c r="B46" i="2"/>
  <c r="C45" i="2" s="1"/>
  <c r="B38" i="2"/>
  <c r="C35" i="2" s="1"/>
  <c r="B26" i="2"/>
  <c r="C25" i="2" s="1"/>
  <c r="B20" i="2"/>
  <c r="C16" i="2" s="1"/>
  <c r="B6" i="2"/>
  <c r="C58" i="2" l="1"/>
  <c r="C59" i="2"/>
  <c r="C60" i="2"/>
  <c r="C53" i="2"/>
  <c r="C54" i="2"/>
  <c r="C55" i="2"/>
  <c r="C56" i="2"/>
  <c r="C57" i="2"/>
  <c r="C61" i="2"/>
  <c r="C62" i="2"/>
  <c r="C41" i="2"/>
  <c r="C42" i="2"/>
  <c r="C44" i="2"/>
  <c r="C36" i="2"/>
  <c r="C37" i="2"/>
  <c r="C34" i="2"/>
  <c r="C33" i="2"/>
  <c r="C23" i="2"/>
  <c r="C24" i="2"/>
  <c r="C11" i="2"/>
  <c r="C13" i="2"/>
  <c r="C12" i="2"/>
  <c r="C14" i="2"/>
  <c r="C17" i="2"/>
  <c r="C18" i="2"/>
  <c r="C43" i="2"/>
  <c r="C19" i="2"/>
  <c r="C15" i="2"/>
  <c r="C63" i="2" l="1"/>
  <c r="C46" i="2"/>
  <c r="C38" i="2"/>
  <c r="C26" i="2"/>
  <c r="C20" i="2"/>
  <c r="F49" i="2"/>
  <c r="G34" i="2" s="1"/>
  <c r="G10" i="2" l="1"/>
  <c r="G18" i="2"/>
  <c r="G26" i="2"/>
  <c r="G41" i="2"/>
  <c r="G47" i="2"/>
  <c r="G5" i="2"/>
  <c r="G48" i="2"/>
  <c r="G11" i="2"/>
  <c r="G19" i="2"/>
  <c r="G42" i="2"/>
  <c r="G12" i="2"/>
  <c r="G20" i="2"/>
  <c r="G28" i="2"/>
  <c r="G36" i="2"/>
  <c r="G44" i="2"/>
  <c r="G27" i="2"/>
  <c r="G35" i="2"/>
  <c r="G43" i="2"/>
  <c r="G13" i="2"/>
  <c r="G21" i="2"/>
  <c r="G29" i="2"/>
  <c r="G37" i="2"/>
  <c r="G45" i="2"/>
  <c r="G14" i="2"/>
  <c r="G46" i="2"/>
  <c r="G6" i="2"/>
  <c r="G22" i="2"/>
  <c r="G30" i="2"/>
  <c r="G38" i="2"/>
  <c r="G7" i="2"/>
  <c r="G15" i="2"/>
  <c r="G23" i="2"/>
  <c r="G31" i="2"/>
  <c r="G39" i="2"/>
  <c r="G8" i="2"/>
  <c r="G16" i="2"/>
  <c r="G24" i="2"/>
  <c r="G32" i="2"/>
  <c r="G40" i="2"/>
  <c r="G9" i="2"/>
  <c r="G17" i="2"/>
  <c r="G25" i="2"/>
  <c r="G33" i="2"/>
  <c r="G49" i="2" l="1"/>
  <c r="F92" i="2"/>
  <c r="F85" i="2"/>
  <c r="F78" i="2"/>
  <c r="F71" i="2"/>
  <c r="F64" i="2"/>
  <c r="F57" i="2"/>
  <c r="B77" i="2"/>
  <c r="B71" i="2"/>
  <c r="G91" i="2" l="1"/>
  <c r="G90" i="2"/>
  <c r="G88" i="2"/>
  <c r="G89" i="2"/>
  <c r="G84" i="2"/>
  <c r="G82" i="2"/>
  <c r="G83" i="2"/>
  <c r="G76" i="2"/>
  <c r="G74" i="2"/>
  <c r="G75" i="2"/>
  <c r="G77" i="2"/>
  <c r="G69" i="2"/>
  <c r="G70" i="2"/>
  <c r="G68" i="2"/>
  <c r="G67" i="2"/>
  <c r="G63" i="2"/>
  <c r="G61" i="2"/>
  <c r="G60" i="2"/>
  <c r="G62" i="2"/>
  <c r="G56" i="2"/>
  <c r="G54" i="2"/>
  <c r="G53" i="2"/>
  <c r="G55" i="2"/>
  <c r="C76" i="2"/>
  <c r="C75" i="2"/>
  <c r="C74" i="2"/>
  <c r="C66" i="2"/>
  <c r="C69" i="2"/>
  <c r="C68" i="2"/>
  <c r="C67" i="2"/>
  <c r="C70" i="2"/>
  <c r="G92" i="2" l="1"/>
  <c r="G85" i="2"/>
  <c r="G78" i="2"/>
  <c r="G71" i="2"/>
  <c r="G64" i="2"/>
  <c r="G57" i="2"/>
  <c r="C77" i="2"/>
  <c r="C71" i="2"/>
</calcChain>
</file>

<file path=xl/sharedStrings.xml><?xml version="1.0" encoding="utf-8"?>
<sst xmlns="http://schemas.openxmlformats.org/spreadsheetml/2006/main" count="159" uniqueCount="124">
  <si>
    <t>無回答</t>
    <rPh sb="0" eb="3">
      <t>ムカイトウ</t>
    </rPh>
    <phoneticPr fontId="1"/>
  </si>
  <si>
    <t>回答数</t>
    <rPh sb="0" eb="2">
      <t>カイトウ</t>
    </rPh>
    <rPh sb="2" eb="3">
      <t>スウ</t>
    </rPh>
    <phoneticPr fontId="3"/>
  </si>
  <si>
    <t>大阪府</t>
    <rPh sb="0" eb="3">
      <t>オオサカフ</t>
    </rPh>
    <phoneticPr fontId="3"/>
  </si>
  <si>
    <t>展示室入場者数</t>
    <rPh sb="0" eb="3">
      <t>テンジシツ</t>
    </rPh>
    <rPh sb="3" eb="5">
      <t>ニュウジョウ</t>
    </rPh>
    <rPh sb="5" eb="6">
      <t>シャ</t>
    </rPh>
    <rPh sb="6" eb="7">
      <t>スウ</t>
    </rPh>
    <phoneticPr fontId="3"/>
  </si>
  <si>
    <t>大阪市</t>
    <rPh sb="0" eb="3">
      <t>オオサカシ</t>
    </rPh>
    <phoneticPr fontId="3"/>
  </si>
  <si>
    <t>回収率</t>
    <rPh sb="0" eb="2">
      <t>カイシュウ</t>
    </rPh>
    <rPh sb="2" eb="3">
      <t>リツ</t>
    </rPh>
    <phoneticPr fontId="3"/>
  </si>
  <si>
    <t>豊能町</t>
    <rPh sb="0" eb="2">
      <t>トヨノ</t>
    </rPh>
    <rPh sb="2" eb="3">
      <t>チョウ</t>
    </rPh>
    <phoneticPr fontId="3"/>
  </si>
  <si>
    <t>能勢町</t>
    <rPh sb="0" eb="3">
      <t>ノセチョウ</t>
    </rPh>
    <phoneticPr fontId="3"/>
  </si>
  <si>
    <t>１．記入者について</t>
    <rPh sb="2" eb="4">
      <t>キニュウ</t>
    </rPh>
    <rPh sb="4" eb="5">
      <t>シャ</t>
    </rPh>
    <phoneticPr fontId="3"/>
  </si>
  <si>
    <t>池田市</t>
    <rPh sb="0" eb="2">
      <t>イケダ</t>
    </rPh>
    <rPh sb="2" eb="3">
      <t>シ</t>
    </rPh>
    <phoneticPr fontId="3"/>
  </si>
  <si>
    <t>箕面市</t>
    <rPh sb="0" eb="2">
      <t>ミノオ</t>
    </rPh>
    <rPh sb="2" eb="3">
      <t>シ</t>
    </rPh>
    <phoneticPr fontId="3"/>
  </si>
  <si>
    <t>茨木市</t>
    <rPh sb="0" eb="2">
      <t>イバラキ</t>
    </rPh>
    <rPh sb="2" eb="3">
      <t>シ</t>
    </rPh>
    <phoneticPr fontId="3"/>
  </si>
  <si>
    <t>高槻市</t>
    <rPh sb="0" eb="2">
      <t>タカツキ</t>
    </rPh>
    <rPh sb="2" eb="3">
      <t>シ</t>
    </rPh>
    <phoneticPr fontId="3"/>
  </si>
  <si>
    <t>無回答</t>
    <rPh sb="0" eb="3">
      <t>ムカイトウ</t>
    </rPh>
    <phoneticPr fontId="3"/>
  </si>
  <si>
    <t>島本町</t>
    <rPh sb="0" eb="2">
      <t>シマモト</t>
    </rPh>
    <rPh sb="2" eb="3">
      <t>チョウ</t>
    </rPh>
    <phoneticPr fontId="3"/>
  </si>
  <si>
    <t>計</t>
    <rPh sb="0" eb="1">
      <t>ケイ</t>
    </rPh>
    <phoneticPr fontId="3"/>
  </si>
  <si>
    <t>豊中市</t>
    <rPh sb="0" eb="2">
      <t>トヨナカ</t>
    </rPh>
    <rPh sb="2" eb="3">
      <t>シ</t>
    </rPh>
    <phoneticPr fontId="3"/>
  </si>
  <si>
    <t>吹田市</t>
    <rPh sb="0" eb="2">
      <t>スイタ</t>
    </rPh>
    <rPh sb="2" eb="3">
      <t>シ</t>
    </rPh>
    <phoneticPr fontId="3"/>
  </si>
  <si>
    <t>年齢</t>
    <rPh sb="0" eb="2">
      <t>ネンレイ</t>
    </rPh>
    <phoneticPr fontId="3"/>
  </si>
  <si>
    <t>摂津市</t>
    <rPh sb="0" eb="2">
      <t>セッツ</t>
    </rPh>
    <rPh sb="2" eb="3">
      <t>シ</t>
    </rPh>
    <phoneticPr fontId="3"/>
  </si>
  <si>
    <t>枚方市</t>
    <rPh sb="0" eb="2">
      <t>ヒラカタ</t>
    </rPh>
    <rPh sb="2" eb="3">
      <t>シ</t>
    </rPh>
    <phoneticPr fontId="3"/>
  </si>
  <si>
    <t>20代</t>
    <rPh sb="2" eb="3">
      <t>ダイ</t>
    </rPh>
    <phoneticPr fontId="3"/>
  </si>
  <si>
    <t>交野市</t>
    <rPh sb="0" eb="2">
      <t>カタノ</t>
    </rPh>
    <rPh sb="2" eb="3">
      <t>シ</t>
    </rPh>
    <phoneticPr fontId="3"/>
  </si>
  <si>
    <t>30代</t>
    <rPh sb="2" eb="3">
      <t>ダイ</t>
    </rPh>
    <phoneticPr fontId="3"/>
  </si>
  <si>
    <t>寝屋川市</t>
    <rPh sb="0" eb="3">
      <t>ネヤガワ</t>
    </rPh>
    <rPh sb="3" eb="4">
      <t>シ</t>
    </rPh>
    <phoneticPr fontId="3"/>
  </si>
  <si>
    <t>40代</t>
    <rPh sb="2" eb="3">
      <t>ダイ</t>
    </rPh>
    <phoneticPr fontId="3"/>
  </si>
  <si>
    <t>守口市</t>
    <rPh sb="0" eb="2">
      <t>モリグチ</t>
    </rPh>
    <rPh sb="2" eb="3">
      <t>シ</t>
    </rPh>
    <phoneticPr fontId="3"/>
  </si>
  <si>
    <t>50代</t>
    <rPh sb="2" eb="3">
      <t>ダイ</t>
    </rPh>
    <phoneticPr fontId="3"/>
  </si>
  <si>
    <t>門真市</t>
    <rPh sb="0" eb="2">
      <t>カドマ</t>
    </rPh>
    <rPh sb="2" eb="3">
      <t>シ</t>
    </rPh>
    <phoneticPr fontId="3"/>
  </si>
  <si>
    <t>60代</t>
    <rPh sb="2" eb="3">
      <t>ダイ</t>
    </rPh>
    <phoneticPr fontId="3"/>
  </si>
  <si>
    <t>70代</t>
    <rPh sb="2" eb="3">
      <t>ダイ</t>
    </rPh>
    <phoneticPr fontId="3"/>
  </si>
  <si>
    <t>大東市</t>
    <rPh sb="0" eb="2">
      <t>ダイトウ</t>
    </rPh>
    <rPh sb="2" eb="3">
      <t>シ</t>
    </rPh>
    <phoneticPr fontId="3"/>
  </si>
  <si>
    <t>東大阪市</t>
    <rPh sb="0" eb="3">
      <t>ヒガシオオサカ</t>
    </rPh>
    <rPh sb="3" eb="4">
      <t>シ</t>
    </rPh>
    <phoneticPr fontId="3"/>
  </si>
  <si>
    <t>八尾市</t>
    <rPh sb="0" eb="2">
      <t>ヤオ</t>
    </rPh>
    <rPh sb="2" eb="3">
      <t>シ</t>
    </rPh>
    <phoneticPr fontId="3"/>
  </si>
  <si>
    <t>柏原市</t>
    <rPh sb="0" eb="2">
      <t>カシハラ</t>
    </rPh>
    <rPh sb="2" eb="3">
      <t>シ</t>
    </rPh>
    <phoneticPr fontId="3"/>
  </si>
  <si>
    <t>堺市</t>
    <rPh sb="0" eb="2">
      <t>サカイシ</t>
    </rPh>
    <phoneticPr fontId="3"/>
  </si>
  <si>
    <t>居住地</t>
    <rPh sb="0" eb="3">
      <t>キョジュウチ</t>
    </rPh>
    <phoneticPr fontId="3"/>
  </si>
  <si>
    <t>高石市</t>
    <rPh sb="0" eb="2">
      <t>タカイシ</t>
    </rPh>
    <rPh sb="2" eb="3">
      <t>シ</t>
    </rPh>
    <phoneticPr fontId="3"/>
  </si>
  <si>
    <t>大阪府外</t>
    <rPh sb="0" eb="2">
      <t>オオサカ</t>
    </rPh>
    <rPh sb="2" eb="3">
      <t>フ</t>
    </rPh>
    <rPh sb="3" eb="4">
      <t>ガイ</t>
    </rPh>
    <phoneticPr fontId="3"/>
  </si>
  <si>
    <t>忠岡町</t>
    <rPh sb="0" eb="1">
      <t>チュウ</t>
    </rPh>
    <rPh sb="1" eb="2">
      <t>オカ</t>
    </rPh>
    <rPh sb="2" eb="3">
      <t>マチ</t>
    </rPh>
    <phoneticPr fontId="3"/>
  </si>
  <si>
    <t>岸和田市</t>
    <rPh sb="0" eb="3">
      <t>キシワダ</t>
    </rPh>
    <rPh sb="3" eb="4">
      <t>シ</t>
    </rPh>
    <phoneticPr fontId="3"/>
  </si>
  <si>
    <t>貝塚市</t>
    <rPh sb="0" eb="2">
      <t>カイヅカ</t>
    </rPh>
    <rPh sb="2" eb="3">
      <t>シ</t>
    </rPh>
    <phoneticPr fontId="3"/>
  </si>
  <si>
    <t>府外内訳</t>
    <rPh sb="0" eb="1">
      <t>フ</t>
    </rPh>
    <rPh sb="1" eb="2">
      <t>ガイ</t>
    </rPh>
    <rPh sb="2" eb="4">
      <t>ウチワケ</t>
    </rPh>
    <phoneticPr fontId="3"/>
  </si>
  <si>
    <t>熊取町</t>
    <rPh sb="0" eb="2">
      <t>クマトリ</t>
    </rPh>
    <rPh sb="2" eb="3">
      <t>マチ</t>
    </rPh>
    <phoneticPr fontId="3"/>
  </si>
  <si>
    <t>泉佐野市</t>
    <rPh sb="0" eb="3">
      <t>イズミサノ</t>
    </rPh>
    <rPh sb="3" eb="4">
      <t>シ</t>
    </rPh>
    <phoneticPr fontId="3"/>
  </si>
  <si>
    <t>田尻町</t>
    <rPh sb="0" eb="2">
      <t>タジリ</t>
    </rPh>
    <rPh sb="2" eb="3">
      <t>マチ</t>
    </rPh>
    <phoneticPr fontId="3"/>
  </si>
  <si>
    <t>泉南市</t>
    <rPh sb="0" eb="2">
      <t>センナン</t>
    </rPh>
    <rPh sb="2" eb="3">
      <t>シ</t>
    </rPh>
    <phoneticPr fontId="3"/>
  </si>
  <si>
    <t>阪南市</t>
    <rPh sb="0" eb="2">
      <t>ハンナン</t>
    </rPh>
    <rPh sb="2" eb="3">
      <t>シ</t>
    </rPh>
    <phoneticPr fontId="3"/>
  </si>
  <si>
    <t>博物館の来館回数</t>
    <rPh sb="0" eb="2">
      <t>ハクブツ</t>
    </rPh>
    <rPh sb="2" eb="3">
      <t>カン</t>
    </rPh>
    <rPh sb="4" eb="6">
      <t>ライカン</t>
    </rPh>
    <rPh sb="6" eb="8">
      <t>カイスウ</t>
    </rPh>
    <phoneticPr fontId="3"/>
  </si>
  <si>
    <t>岬町</t>
    <rPh sb="0" eb="1">
      <t>ミサキ</t>
    </rPh>
    <rPh sb="1" eb="2">
      <t>マチ</t>
    </rPh>
    <phoneticPr fontId="3"/>
  </si>
  <si>
    <t>はじめて</t>
    <phoneticPr fontId="3"/>
  </si>
  <si>
    <t>松原市</t>
    <rPh sb="0" eb="2">
      <t>マツバラ</t>
    </rPh>
    <rPh sb="2" eb="3">
      <t>シ</t>
    </rPh>
    <phoneticPr fontId="3"/>
  </si>
  <si>
    <t>羽曳野市</t>
    <rPh sb="0" eb="3">
      <t>ハビキノ</t>
    </rPh>
    <rPh sb="3" eb="4">
      <t>シ</t>
    </rPh>
    <phoneticPr fontId="3"/>
  </si>
  <si>
    <t>５～９回目</t>
    <rPh sb="3" eb="4">
      <t>カイ</t>
    </rPh>
    <rPh sb="4" eb="5">
      <t>メ</t>
    </rPh>
    <phoneticPr fontId="3"/>
  </si>
  <si>
    <t>藤井寺市</t>
    <rPh sb="0" eb="3">
      <t>フジイデラ</t>
    </rPh>
    <rPh sb="3" eb="4">
      <t>シ</t>
    </rPh>
    <phoneticPr fontId="3"/>
  </si>
  <si>
    <t>10回以上</t>
    <rPh sb="2" eb="3">
      <t>カイ</t>
    </rPh>
    <rPh sb="3" eb="5">
      <t>イジョウ</t>
    </rPh>
    <phoneticPr fontId="3"/>
  </si>
  <si>
    <t>太子町</t>
    <rPh sb="0" eb="2">
      <t>タイシ</t>
    </rPh>
    <rPh sb="2" eb="3">
      <t>チョウ</t>
    </rPh>
    <phoneticPr fontId="3"/>
  </si>
  <si>
    <t>河南町</t>
    <rPh sb="0" eb="3">
      <t>カナンチョウ</t>
    </rPh>
    <phoneticPr fontId="3"/>
  </si>
  <si>
    <t>千早赤坂村</t>
    <rPh sb="0" eb="2">
      <t>チハヤ</t>
    </rPh>
    <rPh sb="2" eb="4">
      <t>アカサカ</t>
    </rPh>
    <rPh sb="4" eb="5">
      <t>ムラ</t>
    </rPh>
    <phoneticPr fontId="3"/>
  </si>
  <si>
    <t>富田林市</t>
    <rPh sb="0" eb="3">
      <t>トンダバヤシ</t>
    </rPh>
    <rPh sb="3" eb="4">
      <t>シ</t>
    </rPh>
    <phoneticPr fontId="3"/>
  </si>
  <si>
    <t>交通手段</t>
    <rPh sb="0" eb="2">
      <t>コウツウ</t>
    </rPh>
    <rPh sb="2" eb="4">
      <t>シュダン</t>
    </rPh>
    <phoneticPr fontId="3"/>
  </si>
  <si>
    <t>（複数回答可）</t>
    <phoneticPr fontId="3"/>
  </si>
  <si>
    <t>大阪狭山市</t>
    <rPh sb="0" eb="2">
      <t>オオサカ</t>
    </rPh>
    <rPh sb="2" eb="4">
      <t>サヤマ</t>
    </rPh>
    <rPh sb="4" eb="5">
      <t>シ</t>
    </rPh>
    <phoneticPr fontId="3"/>
  </si>
  <si>
    <t>自家用車・バイク</t>
    <rPh sb="0" eb="4">
      <t>ジカヨウシャ</t>
    </rPh>
    <phoneticPr fontId="3"/>
  </si>
  <si>
    <t>河内長野市</t>
    <rPh sb="0" eb="4">
      <t>カワチナガノ</t>
    </rPh>
    <rPh sb="4" eb="5">
      <t>シ</t>
    </rPh>
    <phoneticPr fontId="3"/>
  </si>
  <si>
    <t>電車・バス</t>
    <rPh sb="0" eb="2">
      <t>デンシャ</t>
    </rPh>
    <phoneticPr fontId="3"/>
  </si>
  <si>
    <t>観光バス</t>
    <rPh sb="0" eb="2">
      <t>カンコウ</t>
    </rPh>
    <phoneticPr fontId="3"/>
  </si>
  <si>
    <t>その他</t>
    <rPh sb="2" eb="3">
      <t>タ</t>
    </rPh>
    <phoneticPr fontId="3"/>
  </si>
  <si>
    <t>２．当館（本展覧会）を知った媒体</t>
    <rPh sb="2" eb="4">
      <t>トウカン</t>
    </rPh>
    <rPh sb="5" eb="6">
      <t>ホン</t>
    </rPh>
    <rPh sb="6" eb="9">
      <t>テンランカイ</t>
    </rPh>
    <rPh sb="11" eb="12">
      <t>シ</t>
    </rPh>
    <rPh sb="14" eb="16">
      <t>バイタイ</t>
    </rPh>
    <phoneticPr fontId="3"/>
  </si>
  <si>
    <t>３．満足度</t>
    <rPh sb="2" eb="5">
      <t>マンゾクド</t>
    </rPh>
    <phoneticPr fontId="3"/>
  </si>
  <si>
    <t>ポスター</t>
    <phoneticPr fontId="3"/>
  </si>
  <si>
    <t>３－１．博物館全体について</t>
    <rPh sb="4" eb="7">
      <t>ハクブツカン</t>
    </rPh>
    <rPh sb="7" eb="9">
      <t>ゼンタイ</t>
    </rPh>
    <phoneticPr fontId="3"/>
  </si>
  <si>
    <t>ちらし</t>
    <phoneticPr fontId="3"/>
  </si>
  <si>
    <t>満足</t>
    <rPh sb="0" eb="2">
      <t>マンゾク</t>
    </rPh>
    <phoneticPr fontId="3"/>
  </si>
  <si>
    <t>新聞</t>
    <rPh sb="0" eb="2">
      <t>シンブン</t>
    </rPh>
    <phoneticPr fontId="3"/>
  </si>
  <si>
    <t>やや満足</t>
    <rPh sb="2" eb="4">
      <t>マンゾク</t>
    </rPh>
    <phoneticPr fontId="3"/>
  </si>
  <si>
    <t>府市町村広報紙</t>
    <rPh sb="0" eb="1">
      <t>フ</t>
    </rPh>
    <rPh sb="1" eb="4">
      <t>シチョウソン</t>
    </rPh>
    <rPh sb="4" eb="6">
      <t>コウホウ</t>
    </rPh>
    <rPh sb="6" eb="7">
      <t>シ</t>
    </rPh>
    <phoneticPr fontId="3"/>
  </si>
  <si>
    <t>やや不満</t>
    <rPh sb="2" eb="4">
      <t>フマン</t>
    </rPh>
    <phoneticPr fontId="3"/>
  </si>
  <si>
    <t>雑誌・ミニコミ誌</t>
    <rPh sb="0" eb="2">
      <t>ザッシ</t>
    </rPh>
    <rPh sb="7" eb="8">
      <t>シ</t>
    </rPh>
    <phoneticPr fontId="3"/>
  </si>
  <si>
    <t>不満</t>
    <rPh sb="0" eb="2">
      <t>フマン</t>
    </rPh>
    <phoneticPr fontId="3"/>
  </si>
  <si>
    <t>テレビ</t>
    <phoneticPr fontId="3"/>
  </si>
  <si>
    <t>ラジオ</t>
    <phoneticPr fontId="3"/>
  </si>
  <si>
    <t>知人</t>
    <rPh sb="0" eb="2">
      <t>チジン</t>
    </rPh>
    <phoneticPr fontId="3"/>
  </si>
  <si>
    <t>インターネット</t>
    <phoneticPr fontId="3"/>
  </si>
  <si>
    <t>３－２．特別展等について</t>
    <rPh sb="4" eb="7">
      <t>トクベツテン</t>
    </rPh>
    <rPh sb="7" eb="8">
      <t>ナド</t>
    </rPh>
    <phoneticPr fontId="3"/>
  </si>
  <si>
    <t>来館してはじめて</t>
    <rPh sb="0" eb="2">
      <t>ライカン</t>
    </rPh>
    <phoneticPr fontId="3"/>
  </si>
  <si>
    <t>その他</t>
    <rPh sb="2" eb="3">
      <t>ホカ</t>
    </rPh>
    <phoneticPr fontId="3"/>
  </si>
  <si>
    <t>（２．ポスター・チラシ内訳）</t>
    <rPh sb="11" eb="13">
      <t>ウチワケ</t>
    </rPh>
    <phoneticPr fontId="3"/>
  </si>
  <si>
    <t>（複数回答可）</t>
    <rPh sb="1" eb="3">
      <t>フクスウ</t>
    </rPh>
    <rPh sb="3" eb="5">
      <t>カイトウ</t>
    </rPh>
    <rPh sb="5" eb="6">
      <t>カ</t>
    </rPh>
    <phoneticPr fontId="3"/>
  </si>
  <si>
    <t>当館</t>
    <rPh sb="0" eb="2">
      <t>トウカン</t>
    </rPh>
    <phoneticPr fontId="3"/>
  </si>
  <si>
    <t>他の博物館</t>
    <rPh sb="0" eb="1">
      <t>ホカ</t>
    </rPh>
    <rPh sb="2" eb="5">
      <t>ハクブツカン</t>
    </rPh>
    <phoneticPr fontId="3"/>
  </si>
  <si>
    <t>駅</t>
    <rPh sb="0" eb="1">
      <t>エキ</t>
    </rPh>
    <phoneticPr fontId="3"/>
  </si>
  <si>
    <t>３－３．常設展示について</t>
    <rPh sb="4" eb="6">
      <t>ジョウセツ</t>
    </rPh>
    <rPh sb="6" eb="8">
      <t>テンジ</t>
    </rPh>
    <phoneticPr fontId="3"/>
  </si>
  <si>
    <t>学校</t>
    <rPh sb="0" eb="2">
      <t>ガッコウ</t>
    </rPh>
    <phoneticPr fontId="3"/>
  </si>
  <si>
    <t>その他の施設</t>
    <rPh sb="2" eb="3">
      <t>ホカ</t>
    </rPh>
    <rPh sb="4" eb="6">
      <t>シセツ</t>
    </rPh>
    <phoneticPr fontId="3"/>
  </si>
  <si>
    <t>（２．インターネット内訳）</t>
    <rPh sb="10" eb="12">
      <t>ウチワケ</t>
    </rPh>
    <phoneticPr fontId="3"/>
  </si>
  <si>
    <t>その他のサイト</t>
    <rPh sb="2" eb="3">
      <t>ホカ</t>
    </rPh>
    <phoneticPr fontId="3"/>
  </si>
  <si>
    <t>３－４．施設・サービスについて</t>
    <rPh sb="4" eb="6">
      <t>シセツ</t>
    </rPh>
    <phoneticPr fontId="3"/>
  </si>
  <si>
    <t>３－５．</t>
    <phoneticPr fontId="3"/>
  </si>
  <si>
    <t>行った</t>
    <rPh sb="0" eb="1">
      <t>イ</t>
    </rPh>
    <phoneticPr fontId="3"/>
  </si>
  <si>
    <t>このあと行く</t>
    <rPh sb="4" eb="5">
      <t>イ</t>
    </rPh>
    <phoneticPr fontId="3"/>
  </si>
  <si>
    <t>行かない</t>
    <rPh sb="0" eb="1">
      <t>イ</t>
    </rPh>
    <phoneticPr fontId="3"/>
  </si>
  <si>
    <t>80歳以上</t>
    <rPh sb="2" eb="3">
      <t>サイ</t>
    </rPh>
    <rPh sb="3" eb="5">
      <t>イジョウ</t>
    </rPh>
    <phoneticPr fontId="3"/>
  </si>
  <si>
    <t>2～４回目</t>
    <rPh sb="3" eb="5">
      <t>カイメ</t>
    </rPh>
    <phoneticPr fontId="3"/>
  </si>
  <si>
    <t>当館HP</t>
    <rPh sb="0" eb="2">
      <t>トウカン</t>
    </rPh>
    <phoneticPr fontId="3"/>
  </si>
  <si>
    <t>当館SNS</t>
    <rPh sb="0" eb="2">
      <t>トウカン</t>
    </rPh>
    <phoneticPr fontId="1"/>
  </si>
  <si>
    <t>~10代</t>
    <rPh sb="3" eb="4">
      <t>ダイ</t>
    </rPh>
    <phoneticPr fontId="1"/>
  </si>
  <si>
    <t>四條畷市</t>
    <rPh sb="0" eb="3">
      <t>シジョウナワテ</t>
    </rPh>
    <rPh sb="3" eb="4">
      <t>シ</t>
    </rPh>
    <phoneticPr fontId="3"/>
  </si>
  <si>
    <t>和泉市</t>
    <rPh sb="0" eb="2">
      <t>イズミ</t>
    </rPh>
    <rPh sb="2" eb="3">
      <t>シ</t>
    </rPh>
    <phoneticPr fontId="3"/>
  </si>
  <si>
    <t>泉大津市</t>
    <rPh sb="0" eb="4">
      <t>イズミオオツシ</t>
    </rPh>
    <phoneticPr fontId="1"/>
  </si>
  <si>
    <t>（無回答8）</t>
    <rPh sb="1" eb="4">
      <t>ムカイトウ</t>
    </rPh>
    <phoneticPr fontId="1"/>
  </si>
  <si>
    <t>（無回答34）</t>
    <rPh sb="1" eb="4">
      <t>ムカイトウ</t>
    </rPh>
    <phoneticPr fontId="1"/>
  </si>
  <si>
    <t>（無回答78）</t>
    <rPh sb="1" eb="4">
      <t>ムカイトウ</t>
    </rPh>
    <phoneticPr fontId="1"/>
  </si>
  <si>
    <t>（無回答103）</t>
    <rPh sb="1" eb="4">
      <t>ムカイトウ</t>
    </rPh>
    <phoneticPr fontId="1"/>
  </si>
  <si>
    <t>「近つ風土記の丘」について</t>
    <rPh sb="1" eb="2">
      <t>コン</t>
    </rPh>
    <rPh sb="3" eb="6">
      <t>フドキ</t>
    </rPh>
    <rPh sb="7" eb="8">
      <t>オカ</t>
    </rPh>
    <phoneticPr fontId="3"/>
  </si>
  <si>
    <t>行った方におうかがい</t>
    <rPh sb="0" eb="1">
      <t>イ</t>
    </rPh>
    <rPh sb="3" eb="4">
      <t>カタ</t>
    </rPh>
    <phoneticPr fontId="3"/>
  </si>
  <si>
    <t>（無回答101）</t>
    <rPh sb="1" eb="4">
      <t>ムカイトウ</t>
    </rPh>
    <phoneticPr fontId="1"/>
  </si>
  <si>
    <t>（無回答82）</t>
    <rPh sb="1" eb="4">
      <t>ムカイトウ</t>
    </rPh>
    <phoneticPr fontId="1"/>
  </si>
  <si>
    <t>２．知った媒体その他</t>
    <rPh sb="2" eb="3">
      <t>シ</t>
    </rPh>
    <rPh sb="5" eb="7">
      <t>バイタイ</t>
    </rPh>
    <rPh sb="9" eb="10">
      <t>タ</t>
    </rPh>
    <phoneticPr fontId="1"/>
  </si>
  <si>
    <t xml:space="preserve">・以前から知っていた4 ・関西文化の日4
・狭山池博物館3　・もずふるカード2
・招待券2　・X（ツイッター）2
・大学での講義2　・近所2　
・地図・カーナビ2　・友人のacebook1
・建築の勉強1　・イベントに来て1
・自治会からの情報1　・看板1
・通りかかり1
</t>
    <phoneticPr fontId="1"/>
  </si>
  <si>
    <t>令和６年度 大阪府立近つ飛鳥博物館利用者満足度調査結果</t>
    <rPh sb="0" eb="2">
      <t>レイワ</t>
    </rPh>
    <rPh sb="3" eb="5">
      <t>ネンド</t>
    </rPh>
    <rPh sb="6" eb="8">
      <t>オオサカ</t>
    </rPh>
    <rPh sb="8" eb="10">
      <t>フリツ</t>
    </rPh>
    <rPh sb="10" eb="11">
      <t>コン</t>
    </rPh>
    <rPh sb="12" eb="14">
      <t>アスカ</t>
    </rPh>
    <rPh sb="14" eb="17">
      <t>ハクブツカン</t>
    </rPh>
    <rPh sb="17" eb="20">
      <t>リヨウシャ</t>
    </rPh>
    <rPh sb="20" eb="23">
      <t>マンゾクド</t>
    </rPh>
    <rPh sb="23" eb="25">
      <t>チョウサ</t>
    </rPh>
    <rPh sb="25" eb="27">
      <t>ケッカ</t>
    </rPh>
    <phoneticPr fontId="3"/>
  </si>
  <si>
    <t>期間：令和６年４月１日～令和７年３月３１日</t>
    <rPh sb="3" eb="5">
      <t>レイワ</t>
    </rPh>
    <rPh sb="6" eb="7">
      <t>ネン</t>
    </rPh>
    <rPh sb="12" eb="14">
      <t>レイワ</t>
    </rPh>
    <rPh sb="15" eb="16">
      <t>ネン</t>
    </rPh>
    <phoneticPr fontId="3"/>
  </si>
  <si>
    <t>奈良県58、兵庫県23、京都府15、東京都14、愛知県7、和歌山県6滋賀県6、三重県5、岐阜県4、神奈川県4、岡山県3、千葉県2、静岡県2、埼玉県2、香川県2、宮城県1、北海道1、福岡県1、広島県1、新潟県1、徳島県1、群馬県1、愛媛県1、茨城県1、石川県1、九州1、韓国1</t>
    <phoneticPr fontId="1"/>
  </si>
  <si>
    <t>【調査結果を踏まえた対応】
講座のテーマや企画についての要望が寄せられたが、今年度は既に予定が決まっていたため、
翌年度に講座企画について、新たな取り組みを行う予定としている。</t>
    <rPh sb="14" eb="16">
      <t>コウザ</t>
    </rPh>
    <rPh sb="21" eb="23">
      <t>キカク</t>
    </rPh>
    <rPh sb="28" eb="30">
      <t>ヨウボウ</t>
    </rPh>
    <rPh sb="31" eb="32">
      <t>ヨ</t>
    </rPh>
    <rPh sb="38" eb="41">
      <t>コンネンド</t>
    </rPh>
    <rPh sb="42" eb="43">
      <t>スデ</t>
    </rPh>
    <rPh sb="44" eb="46">
      <t>ヨテイ</t>
    </rPh>
    <rPh sb="47" eb="48">
      <t>キ</t>
    </rPh>
    <rPh sb="57" eb="60">
      <t>ヨクネンド</t>
    </rPh>
    <rPh sb="61" eb="63">
      <t>コウザ</t>
    </rPh>
    <rPh sb="63" eb="65">
      <t>キカク</t>
    </rPh>
    <rPh sb="70" eb="71">
      <t>アラ</t>
    </rPh>
    <rPh sb="73" eb="74">
      <t>ト</t>
    </rPh>
    <rPh sb="75" eb="76">
      <t>ク</t>
    </rPh>
    <rPh sb="78" eb="79">
      <t>オコナ</t>
    </rPh>
    <rPh sb="80" eb="82">
      <t>ヨテイ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</si>
</sst>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%"/>
    <numFmt numFmtId="178" formatCode="0.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00B0F0"/>
      <name val="ＭＳ Ｐゴシック"/>
      <family val="3"/>
      <charset val="128"/>
    </font>
    <font>
      <sz val="8"/>
      <name val="メイリオ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5" fillId="0" borderId="1" xfId="1" applyFont="1" applyBorder="1">
      <alignment vertical="center"/>
    </xf>
    <xf numFmtId="0" fontId="6" fillId="0" borderId="0" xfId="1" applyFont="1">
      <alignment vertical="center"/>
    </xf>
    <xf numFmtId="176" fontId="4" fillId="0" borderId="0" xfId="1" applyNumberFormat="1" applyFont="1">
      <alignment vertical="center"/>
    </xf>
    <xf numFmtId="0" fontId="5" fillId="0" borderId="0" xfId="1" applyFont="1" applyAlignment="1">
      <alignment horizontal="right" vertical="center"/>
    </xf>
    <xf numFmtId="0" fontId="4" fillId="0" borderId="3" xfId="1" applyFont="1" applyBorder="1">
      <alignment vertical="center"/>
    </xf>
    <xf numFmtId="176" fontId="4" fillId="0" borderId="3" xfId="1" applyNumberFormat="1" applyFont="1" applyBorder="1">
      <alignment vertical="center"/>
    </xf>
    <xf numFmtId="177" fontId="4" fillId="0" borderId="4" xfId="1" applyNumberFormat="1" applyFont="1" applyBorder="1">
      <alignment vertical="center"/>
    </xf>
    <xf numFmtId="0" fontId="4" fillId="0" borderId="5" xfId="1" applyFont="1" applyBorder="1">
      <alignment vertical="center"/>
    </xf>
    <xf numFmtId="176" fontId="4" fillId="0" borderId="5" xfId="2" applyNumberFormat="1" applyFont="1" applyBorder="1">
      <alignment vertical="center"/>
    </xf>
    <xf numFmtId="0" fontId="4" fillId="0" borderId="1" xfId="1" applyFont="1" applyBorder="1" applyAlignment="1">
      <alignment horizontal="right" vertical="center"/>
    </xf>
    <xf numFmtId="177" fontId="4" fillId="0" borderId="1" xfId="3" applyNumberFormat="1" applyFont="1" applyBorder="1">
      <alignment vertical="center"/>
    </xf>
    <xf numFmtId="0" fontId="5" fillId="0" borderId="5" xfId="1" applyFont="1" applyBorder="1">
      <alignment vertical="center"/>
    </xf>
    <xf numFmtId="177" fontId="4" fillId="0" borderId="3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7" fontId="4" fillId="0" borderId="5" xfId="1" applyNumberFormat="1" applyFont="1" applyBorder="1">
      <alignment vertical="center"/>
    </xf>
    <xf numFmtId="0" fontId="4" fillId="0" borderId="6" xfId="1" applyFont="1" applyBorder="1">
      <alignment vertical="center"/>
    </xf>
    <xf numFmtId="176" fontId="4" fillId="0" borderId="6" xfId="1" applyNumberFormat="1" applyFont="1" applyBorder="1">
      <alignment vertical="center"/>
    </xf>
    <xf numFmtId="177" fontId="4" fillId="0" borderId="6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7" fontId="4" fillId="0" borderId="7" xfId="1" applyNumberFormat="1" applyFont="1" applyBorder="1">
      <alignment vertical="center"/>
    </xf>
    <xf numFmtId="9" fontId="5" fillId="0" borderId="5" xfId="3" applyFont="1" applyBorder="1" applyAlignment="1"/>
    <xf numFmtId="176" fontId="4" fillId="2" borderId="3" xfId="1" applyNumberFormat="1" applyFont="1" applyFill="1" applyBorder="1">
      <alignment vertical="center"/>
    </xf>
    <xf numFmtId="176" fontId="4" fillId="2" borderId="5" xfId="1" applyNumberFormat="1" applyFont="1" applyFill="1" applyBorder="1">
      <alignment vertical="center"/>
    </xf>
    <xf numFmtId="0" fontId="4" fillId="0" borderId="8" xfId="1" applyFont="1" applyBorder="1">
      <alignment vertical="center"/>
    </xf>
    <xf numFmtId="176" fontId="4" fillId="2" borderId="8" xfId="1" applyNumberFormat="1" applyFont="1" applyFill="1" applyBorder="1">
      <alignment vertical="center"/>
    </xf>
    <xf numFmtId="177" fontId="4" fillId="0" borderId="8" xfId="1" applyNumberFormat="1" applyFont="1" applyBorder="1">
      <alignment vertical="center"/>
    </xf>
    <xf numFmtId="0" fontId="4" fillId="2" borderId="0" xfId="1" applyFont="1" applyFill="1">
      <alignment vertical="center"/>
    </xf>
    <xf numFmtId="0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0" xfId="1" applyFont="1" applyAlignment="1">
      <alignment vertical="center" shrinkToFit="1"/>
    </xf>
    <xf numFmtId="0" fontId="5" fillId="0" borderId="7" xfId="1" applyFont="1" applyBorder="1">
      <alignment vertical="center"/>
    </xf>
    <xf numFmtId="176" fontId="5" fillId="0" borderId="1" xfId="1" applyNumberFormat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" xfId="1" applyFont="1" applyBorder="1">
      <alignment vertical="center"/>
    </xf>
    <xf numFmtId="0" fontId="4" fillId="0" borderId="6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177" fontId="4" fillId="0" borderId="0" xfId="1" applyNumberFormat="1" applyFont="1">
      <alignment vertical="center"/>
    </xf>
    <xf numFmtId="0" fontId="4" fillId="0" borderId="15" xfId="1" applyFont="1" applyBorder="1">
      <alignment vertical="center"/>
    </xf>
    <xf numFmtId="177" fontId="4" fillId="0" borderId="15" xfId="1" applyNumberFormat="1" applyFont="1" applyBorder="1">
      <alignment vertical="center"/>
    </xf>
    <xf numFmtId="178" fontId="2" fillId="0" borderId="0" xfId="1" applyNumberFormat="1">
      <alignment vertical="center"/>
    </xf>
    <xf numFmtId="0" fontId="10" fillId="0" borderId="0" xfId="1" applyFont="1">
      <alignment vertical="center"/>
    </xf>
    <xf numFmtId="177" fontId="12" fillId="0" borderId="3" xfId="1" applyNumberFormat="1" applyFont="1" applyBorder="1">
      <alignment vertical="center"/>
    </xf>
    <xf numFmtId="177" fontId="4" fillId="0" borderId="16" xfId="1" applyNumberFormat="1" applyFont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5" fillId="0" borderId="15" xfId="1" applyFont="1" applyBorder="1">
      <alignment vertical="center"/>
    </xf>
    <xf numFmtId="177" fontId="5" fillId="0" borderId="19" xfId="1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177" fontId="5" fillId="0" borderId="12" xfId="1" applyNumberFormat="1" applyFont="1" applyBorder="1">
      <alignment vertical="center"/>
    </xf>
    <xf numFmtId="0" fontId="5" fillId="0" borderId="0" xfId="1" applyFont="1">
      <alignment vertical="center"/>
    </xf>
    <xf numFmtId="9" fontId="4" fillId="0" borderId="1" xfId="1" applyNumberFormat="1" applyFont="1" applyBorder="1">
      <alignment vertical="center"/>
    </xf>
    <xf numFmtId="9" fontId="5" fillId="0" borderId="14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7" xfId="1" applyNumberFormat="1" applyFont="1" applyBorder="1">
      <alignment vertical="center"/>
    </xf>
    <xf numFmtId="0" fontId="8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4" fillId="0" borderId="2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1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view="pageBreakPreview" topLeftCell="A90" zoomScaleNormal="100" zoomScaleSheetLayoutView="100" workbookViewId="0">
      <selection activeCell="A95" sqref="A95"/>
    </sheetView>
  </sheetViews>
  <sheetFormatPr defaultRowHeight="17.399999999999999" x14ac:dyDescent="0.2"/>
  <cols>
    <col min="1" max="1" width="18.6640625" style="2" customWidth="1"/>
    <col min="2" max="2" width="9.109375" style="5" customWidth="1"/>
    <col min="3" max="3" width="9.88671875" style="2" bestFit="1" customWidth="1"/>
    <col min="4" max="4" width="7.77734375" style="2" customWidth="1"/>
    <col min="5" max="5" width="20.6640625" style="2" customWidth="1"/>
    <col min="6" max="6" width="9.109375" style="2" bestFit="1" customWidth="1"/>
    <col min="7" max="7" width="9.88671875" style="2" bestFit="1" customWidth="1"/>
    <col min="8" max="8" width="4.77734375" style="1" customWidth="1"/>
    <col min="9" max="9" width="9.88671875" style="1" bestFit="1" customWidth="1"/>
    <col min="10" max="249" width="9" style="1"/>
    <col min="250" max="250" width="18.6640625" style="1" customWidth="1"/>
    <col min="251" max="251" width="9.109375" style="1" customWidth="1"/>
    <col min="252" max="252" width="9" style="1"/>
    <col min="253" max="253" width="7.77734375" style="1" customWidth="1"/>
    <col min="254" max="254" width="20.6640625" style="1" customWidth="1"/>
    <col min="255" max="256" width="9" style="1"/>
    <col min="257" max="257" width="4.77734375" style="1" customWidth="1"/>
    <col min="258" max="258" width="9" style="1"/>
    <col min="259" max="264" width="6.6640625" style="1" customWidth="1"/>
    <col min="265" max="505" width="9" style="1"/>
    <col min="506" max="506" width="18.6640625" style="1" customWidth="1"/>
    <col min="507" max="507" width="9.109375" style="1" customWidth="1"/>
    <col min="508" max="508" width="9" style="1"/>
    <col min="509" max="509" width="7.77734375" style="1" customWidth="1"/>
    <col min="510" max="510" width="20.6640625" style="1" customWidth="1"/>
    <col min="511" max="512" width="9" style="1"/>
    <col min="513" max="513" width="4.77734375" style="1" customWidth="1"/>
    <col min="514" max="514" width="9" style="1"/>
    <col min="515" max="520" width="6.6640625" style="1" customWidth="1"/>
    <col min="521" max="761" width="9" style="1"/>
    <col min="762" max="762" width="18.6640625" style="1" customWidth="1"/>
    <col min="763" max="763" width="9.109375" style="1" customWidth="1"/>
    <col min="764" max="764" width="9" style="1"/>
    <col min="765" max="765" width="7.77734375" style="1" customWidth="1"/>
    <col min="766" max="766" width="20.6640625" style="1" customWidth="1"/>
    <col min="767" max="768" width="9" style="1"/>
    <col min="769" max="769" width="4.77734375" style="1" customWidth="1"/>
    <col min="770" max="770" width="9" style="1"/>
    <col min="771" max="776" width="6.6640625" style="1" customWidth="1"/>
    <col min="777" max="1017" width="9" style="1"/>
    <col min="1018" max="1018" width="18.6640625" style="1" customWidth="1"/>
    <col min="1019" max="1019" width="9.109375" style="1" customWidth="1"/>
    <col min="1020" max="1020" width="9" style="1"/>
    <col min="1021" max="1021" width="7.77734375" style="1" customWidth="1"/>
    <col min="1022" max="1022" width="20.6640625" style="1" customWidth="1"/>
    <col min="1023" max="1024" width="9" style="1"/>
    <col min="1025" max="1025" width="4.77734375" style="1" customWidth="1"/>
    <col min="1026" max="1026" width="9" style="1"/>
    <col min="1027" max="1032" width="6.6640625" style="1" customWidth="1"/>
    <col min="1033" max="1273" width="9" style="1"/>
    <col min="1274" max="1274" width="18.6640625" style="1" customWidth="1"/>
    <col min="1275" max="1275" width="9.109375" style="1" customWidth="1"/>
    <col min="1276" max="1276" width="9" style="1"/>
    <col min="1277" max="1277" width="7.77734375" style="1" customWidth="1"/>
    <col min="1278" max="1278" width="20.6640625" style="1" customWidth="1"/>
    <col min="1279" max="1280" width="9" style="1"/>
    <col min="1281" max="1281" width="4.77734375" style="1" customWidth="1"/>
    <col min="1282" max="1282" width="9" style="1"/>
    <col min="1283" max="1288" width="6.6640625" style="1" customWidth="1"/>
    <col min="1289" max="1529" width="9" style="1"/>
    <col min="1530" max="1530" width="18.6640625" style="1" customWidth="1"/>
    <col min="1531" max="1531" width="9.109375" style="1" customWidth="1"/>
    <col min="1532" max="1532" width="9" style="1"/>
    <col min="1533" max="1533" width="7.77734375" style="1" customWidth="1"/>
    <col min="1534" max="1534" width="20.6640625" style="1" customWidth="1"/>
    <col min="1535" max="1536" width="9" style="1"/>
    <col min="1537" max="1537" width="4.77734375" style="1" customWidth="1"/>
    <col min="1538" max="1538" width="9" style="1"/>
    <col min="1539" max="1544" width="6.6640625" style="1" customWidth="1"/>
    <col min="1545" max="1785" width="9" style="1"/>
    <col min="1786" max="1786" width="18.6640625" style="1" customWidth="1"/>
    <col min="1787" max="1787" width="9.109375" style="1" customWidth="1"/>
    <col min="1788" max="1788" width="9" style="1"/>
    <col min="1789" max="1789" width="7.77734375" style="1" customWidth="1"/>
    <col min="1790" max="1790" width="20.6640625" style="1" customWidth="1"/>
    <col min="1791" max="1792" width="9" style="1"/>
    <col min="1793" max="1793" width="4.77734375" style="1" customWidth="1"/>
    <col min="1794" max="1794" width="9" style="1"/>
    <col min="1795" max="1800" width="6.6640625" style="1" customWidth="1"/>
    <col min="1801" max="2041" width="9" style="1"/>
    <col min="2042" max="2042" width="18.6640625" style="1" customWidth="1"/>
    <col min="2043" max="2043" width="9.109375" style="1" customWidth="1"/>
    <col min="2044" max="2044" width="9" style="1"/>
    <col min="2045" max="2045" width="7.77734375" style="1" customWidth="1"/>
    <col min="2046" max="2046" width="20.6640625" style="1" customWidth="1"/>
    <col min="2047" max="2048" width="9" style="1"/>
    <col min="2049" max="2049" width="4.77734375" style="1" customWidth="1"/>
    <col min="2050" max="2050" width="9" style="1"/>
    <col min="2051" max="2056" width="6.6640625" style="1" customWidth="1"/>
    <col min="2057" max="2297" width="9" style="1"/>
    <col min="2298" max="2298" width="18.6640625" style="1" customWidth="1"/>
    <col min="2299" max="2299" width="9.109375" style="1" customWidth="1"/>
    <col min="2300" max="2300" width="9" style="1"/>
    <col min="2301" max="2301" width="7.77734375" style="1" customWidth="1"/>
    <col min="2302" max="2302" width="20.6640625" style="1" customWidth="1"/>
    <col min="2303" max="2304" width="9" style="1"/>
    <col min="2305" max="2305" width="4.77734375" style="1" customWidth="1"/>
    <col min="2306" max="2306" width="9" style="1"/>
    <col min="2307" max="2312" width="6.6640625" style="1" customWidth="1"/>
    <col min="2313" max="2553" width="9" style="1"/>
    <col min="2554" max="2554" width="18.6640625" style="1" customWidth="1"/>
    <col min="2555" max="2555" width="9.109375" style="1" customWidth="1"/>
    <col min="2556" max="2556" width="9" style="1"/>
    <col min="2557" max="2557" width="7.77734375" style="1" customWidth="1"/>
    <col min="2558" max="2558" width="20.6640625" style="1" customWidth="1"/>
    <col min="2559" max="2560" width="9" style="1"/>
    <col min="2561" max="2561" width="4.77734375" style="1" customWidth="1"/>
    <col min="2562" max="2562" width="9" style="1"/>
    <col min="2563" max="2568" width="6.6640625" style="1" customWidth="1"/>
    <col min="2569" max="2809" width="9" style="1"/>
    <col min="2810" max="2810" width="18.6640625" style="1" customWidth="1"/>
    <col min="2811" max="2811" width="9.109375" style="1" customWidth="1"/>
    <col min="2812" max="2812" width="9" style="1"/>
    <col min="2813" max="2813" width="7.77734375" style="1" customWidth="1"/>
    <col min="2814" max="2814" width="20.6640625" style="1" customWidth="1"/>
    <col min="2815" max="2816" width="9" style="1"/>
    <col min="2817" max="2817" width="4.77734375" style="1" customWidth="1"/>
    <col min="2818" max="2818" width="9" style="1"/>
    <col min="2819" max="2824" width="6.6640625" style="1" customWidth="1"/>
    <col min="2825" max="3065" width="9" style="1"/>
    <col min="3066" max="3066" width="18.6640625" style="1" customWidth="1"/>
    <col min="3067" max="3067" width="9.109375" style="1" customWidth="1"/>
    <col min="3068" max="3068" width="9" style="1"/>
    <col min="3069" max="3069" width="7.77734375" style="1" customWidth="1"/>
    <col min="3070" max="3070" width="20.6640625" style="1" customWidth="1"/>
    <col min="3071" max="3072" width="9" style="1"/>
    <col min="3073" max="3073" width="4.77734375" style="1" customWidth="1"/>
    <col min="3074" max="3074" width="9" style="1"/>
    <col min="3075" max="3080" width="6.6640625" style="1" customWidth="1"/>
    <col min="3081" max="3321" width="9" style="1"/>
    <col min="3322" max="3322" width="18.6640625" style="1" customWidth="1"/>
    <col min="3323" max="3323" width="9.109375" style="1" customWidth="1"/>
    <col min="3324" max="3324" width="9" style="1"/>
    <col min="3325" max="3325" width="7.77734375" style="1" customWidth="1"/>
    <col min="3326" max="3326" width="20.6640625" style="1" customWidth="1"/>
    <col min="3327" max="3328" width="9" style="1"/>
    <col min="3329" max="3329" width="4.77734375" style="1" customWidth="1"/>
    <col min="3330" max="3330" width="9" style="1"/>
    <col min="3331" max="3336" width="6.6640625" style="1" customWidth="1"/>
    <col min="3337" max="3577" width="9" style="1"/>
    <col min="3578" max="3578" width="18.6640625" style="1" customWidth="1"/>
    <col min="3579" max="3579" width="9.109375" style="1" customWidth="1"/>
    <col min="3580" max="3580" width="9" style="1"/>
    <col min="3581" max="3581" width="7.77734375" style="1" customWidth="1"/>
    <col min="3582" max="3582" width="20.6640625" style="1" customWidth="1"/>
    <col min="3583" max="3584" width="9" style="1"/>
    <col min="3585" max="3585" width="4.77734375" style="1" customWidth="1"/>
    <col min="3586" max="3586" width="9" style="1"/>
    <col min="3587" max="3592" width="6.6640625" style="1" customWidth="1"/>
    <col min="3593" max="3833" width="9" style="1"/>
    <col min="3834" max="3834" width="18.6640625" style="1" customWidth="1"/>
    <col min="3835" max="3835" width="9.109375" style="1" customWidth="1"/>
    <col min="3836" max="3836" width="9" style="1"/>
    <col min="3837" max="3837" width="7.77734375" style="1" customWidth="1"/>
    <col min="3838" max="3838" width="20.6640625" style="1" customWidth="1"/>
    <col min="3839" max="3840" width="9" style="1"/>
    <col min="3841" max="3841" width="4.77734375" style="1" customWidth="1"/>
    <col min="3842" max="3842" width="9" style="1"/>
    <col min="3843" max="3848" width="6.6640625" style="1" customWidth="1"/>
    <col min="3849" max="4089" width="9" style="1"/>
    <col min="4090" max="4090" width="18.6640625" style="1" customWidth="1"/>
    <col min="4091" max="4091" width="9.109375" style="1" customWidth="1"/>
    <col min="4092" max="4092" width="9" style="1"/>
    <col min="4093" max="4093" width="7.77734375" style="1" customWidth="1"/>
    <col min="4094" max="4094" width="20.6640625" style="1" customWidth="1"/>
    <col min="4095" max="4096" width="9" style="1"/>
    <col min="4097" max="4097" width="4.77734375" style="1" customWidth="1"/>
    <col min="4098" max="4098" width="9" style="1"/>
    <col min="4099" max="4104" width="6.6640625" style="1" customWidth="1"/>
    <col min="4105" max="4345" width="9" style="1"/>
    <col min="4346" max="4346" width="18.6640625" style="1" customWidth="1"/>
    <col min="4347" max="4347" width="9.109375" style="1" customWidth="1"/>
    <col min="4348" max="4348" width="9" style="1"/>
    <col min="4349" max="4349" width="7.77734375" style="1" customWidth="1"/>
    <col min="4350" max="4350" width="20.6640625" style="1" customWidth="1"/>
    <col min="4351" max="4352" width="9" style="1"/>
    <col min="4353" max="4353" width="4.77734375" style="1" customWidth="1"/>
    <col min="4354" max="4354" width="9" style="1"/>
    <col min="4355" max="4360" width="6.6640625" style="1" customWidth="1"/>
    <col min="4361" max="4601" width="9" style="1"/>
    <col min="4602" max="4602" width="18.6640625" style="1" customWidth="1"/>
    <col min="4603" max="4603" width="9.109375" style="1" customWidth="1"/>
    <col min="4604" max="4604" width="9" style="1"/>
    <col min="4605" max="4605" width="7.77734375" style="1" customWidth="1"/>
    <col min="4606" max="4606" width="20.6640625" style="1" customWidth="1"/>
    <col min="4607" max="4608" width="9" style="1"/>
    <col min="4609" max="4609" width="4.77734375" style="1" customWidth="1"/>
    <col min="4610" max="4610" width="9" style="1"/>
    <col min="4611" max="4616" width="6.6640625" style="1" customWidth="1"/>
    <col min="4617" max="4857" width="9" style="1"/>
    <col min="4858" max="4858" width="18.6640625" style="1" customWidth="1"/>
    <col min="4859" max="4859" width="9.109375" style="1" customWidth="1"/>
    <col min="4860" max="4860" width="9" style="1"/>
    <col min="4861" max="4861" width="7.77734375" style="1" customWidth="1"/>
    <col min="4862" max="4862" width="20.6640625" style="1" customWidth="1"/>
    <col min="4863" max="4864" width="9" style="1"/>
    <col min="4865" max="4865" width="4.77734375" style="1" customWidth="1"/>
    <col min="4866" max="4866" width="9" style="1"/>
    <col min="4867" max="4872" width="6.6640625" style="1" customWidth="1"/>
    <col min="4873" max="5113" width="9" style="1"/>
    <col min="5114" max="5114" width="18.6640625" style="1" customWidth="1"/>
    <col min="5115" max="5115" width="9.109375" style="1" customWidth="1"/>
    <col min="5116" max="5116" width="9" style="1"/>
    <col min="5117" max="5117" width="7.77734375" style="1" customWidth="1"/>
    <col min="5118" max="5118" width="20.6640625" style="1" customWidth="1"/>
    <col min="5119" max="5120" width="9" style="1"/>
    <col min="5121" max="5121" width="4.77734375" style="1" customWidth="1"/>
    <col min="5122" max="5122" width="9" style="1"/>
    <col min="5123" max="5128" width="6.6640625" style="1" customWidth="1"/>
    <col min="5129" max="5369" width="9" style="1"/>
    <col min="5370" max="5370" width="18.6640625" style="1" customWidth="1"/>
    <col min="5371" max="5371" width="9.109375" style="1" customWidth="1"/>
    <col min="5372" max="5372" width="9" style="1"/>
    <col min="5373" max="5373" width="7.77734375" style="1" customWidth="1"/>
    <col min="5374" max="5374" width="20.6640625" style="1" customWidth="1"/>
    <col min="5375" max="5376" width="9" style="1"/>
    <col min="5377" max="5377" width="4.77734375" style="1" customWidth="1"/>
    <col min="5378" max="5378" width="9" style="1"/>
    <col min="5379" max="5384" width="6.6640625" style="1" customWidth="1"/>
    <col min="5385" max="5625" width="9" style="1"/>
    <col min="5626" max="5626" width="18.6640625" style="1" customWidth="1"/>
    <col min="5627" max="5627" width="9.109375" style="1" customWidth="1"/>
    <col min="5628" max="5628" width="9" style="1"/>
    <col min="5629" max="5629" width="7.77734375" style="1" customWidth="1"/>
    <col min="5630" max="5630" width="20.6640625" style="1" customWidth="1"/>
    <col min="5631" max="5632" width="9" style="1"/>
    <col min="5633" max="5633" width="4.77734375" style="1" customWidth="1"/>
    <col min="5634" max="5634" width="9" style="1"/>
    <col min="5635" max="5640" width="6.6640625" style="1" customWidth="1"/>
    <col min="5641" max="5881" width="9" style="1"/>
    <col min="5882" max="5882" width="18.6640625" style="1" customWidth="1"/>
    <col min="5883" max="5883" width="9.109375" style="1" customWidth="1"/>
    <col min="5884" max="5884" width="9" style="1"/>
    <col min="5885" max="5885" width="7.77734375" style="1" customWidth="1"/>
    <col min="5886" max="5886" width="20.6640625" style="1" customWidth="1"/>
    <col min="5887" max="5888" width="9" style="1"/>
    <col min="5889" max="5889" width="4.77734375" style="1" customWidth="1"/>
    <col min="5890" max="5890" width="9" style="1"/>
    <col min="5891" max="5896" width="6.6640625" style="1" customWidth="1"/>
    <col min="5897" max="6137" width="9" style="1"/>
    <col min="6138" max="6138" width="18.6640625" style="1" customWidth="1"/>
    <col min="6139" max="6139" width="9.109375" style="1" customWidth="1"/>
    <col min="6140" max="6140" width="9" style="1"/>
    <col min="6141" max="6141" width="7.77734375" style="1" customWidth="1"/>
    <col min="6142" max="6142" width="20.6640625" style="1" customWidth="1"/>
    <col min="6143" max="6144" width="9" style="1"/>
    <col min="6145" max="6145" width="4.77734375" style="1" customWidth="1"/>
    <col min="6146" max="6146" width="9" style="1"/>
    <col min="6147" max="6152" width="6.6640625" style="1" customWidth="1"/>
    <col min="6153" max="6393" width="9" style="1"/>
    <col min="6394" max="6394" width="18.6640625" style="1" customWidth="1"/>
    <col min="6395" max="6395" width="9.109375" style="1" customWidth="1"/>
    <col min="6396" max="6396" width="9" style="1"/>
    <col min="6397" max="6397" width="7.77734375" style="1" customWidth="1"/>
    <col min="6398" max="6398" width="20.6640625" style="1" customWidth="1"/>
    <col min="6399" max="6400" width="9" style="1"/>
    <col min="6401" max="6401" width="4.77734375" style="1" customWidth="1"/>
    <col min="6402" max="6402" width="9" style="1"/>
    <col min="6403" max="6408" width="6.6640625" style="1" customWidth="1"/>
    <col min="6409" max="6649" width="9" style="1"/>
    <col min="6650" max="6650" width="18.6640625" style="1" customWidth="1"/>
    <col min="6651" max="6651" width="9.109375" style="1" customWidth="1"/>
    <col min="6652" max="6652" width="9" style="1"/>
    <col min="6653" max="6653" width="7.77734375" style="1" customWidth="1"/>
    <col min="6654" max="6654" width="20.6640625" style="1" customWidth="1"/>
    <col min="6655" max="6656" width="9" style="1"/>
    <col min="6657" max="6657" width="4.77734375" style="1" customWidth="1"/>
    <col min="6658" max="6658" width="9" style="1"/>
    <col min="6659" max="6664" width="6.6640625" style="1" customWidth="1"/>
    <col min="6665" max="6905" width="9" style="1"/>
    <col min="6906" max="6906" width="18.6640625" style="1" customWidth="1"/>
    <col min="6907" max="6907" width="9.109375" style="1" customWidth="1"/>
    <col min="6908" max="6908" width="9" style="1"/>
    <col min="6909" max="6909" width="7.77734375" style="1" customWidth="1"/>
    <col min="6910" max="6910" width="20.6640625" style="1" customWidth="1"/>
    <col min="6911" max="6912" width="9" style="1"/>
    <col min="6913" max="6913" width="4.77734375" style="1" customWidth="1"/>
    <col min="6914" max="6914" width="9" style="1"/>
    <col min="6915" max="6920" width="6.6640625" style="1" customWidth="1"/>
    <col min="6921" max="7161" width="9" style="1"/>
    <col min="7162" max="7162" width="18.6640625" style="1" customWidth="1"/>
    <col min="7163" max="7163" width="9.109375" style="1" customWidth="1"/>
    <col min="7164" max="7164" width="9" style="1"/>
    <col min="7165" max="7165" width="7.77734375" style="1" customWidth="1"/>
    <col min="7166" max="7166" width="20.6640625" style="1" customWidth="1"/>
    <col min="7167" max="7168" width="9" style="1"/>
    <col min="7169" max="7169" width="4.77734375" style="1" customWidth="1"/>
    <col min="7170" max="7170" width="9" style="1"/>
    <col min="7171" max="7176" width="6.6640625" style="1" customWidth="1"/>
    <col min="7177" max="7417" width="9" style="1"/>
    <col min="7418" max="7418" width="18.6640625" style="1" customWidth="1"/>
    <col min="7419" max="7419" width="9.109375" style="1" customWidth="1"/>
    <col min="7420" max="7420" width="9" style="1"/>
    <col min="7421" max="7421" width="7.77734375" style="1" customWidth="1"/>
    <col min="7422" max="7422" width="20.6640625" style="1" customWidth="1"/>
    <col min="7423" max="7424" width="9" style="1"/>
    <col min="7425" max="7425" width="4.77734375" style="1" customWidth="1"/>
    <col min="7426" max="7426" width="9" style="1"/>
    <col min="7427" max="7432" width="6.6640625" style="1" customWidth="1"/>
    <col min="7433" max="7673" width="9" style="1"/>
    <col min="7674" max="7674" width="18.6640625" style="1" customWidth="1"/>
    <col min="7675" max="7675" width="9.109375" style="1" customWidth="1"/>
    <col min="7676" max="7676" width="9" style="1"/>
    <col min="7677" max="7677" width="7.77734375" style="1" customWidth="1"/>
    <col min="7678" max="7678" width="20.6640625" style="1" customWidth="1"/>
    <col min="7679" max="7680" width="9" style="1"/>
    <col min="7681" max="7681" width="4.77734375" style="1" customWidth="1"/>
    <col min="7682" max="7682" width="9" style="1"/>
    <col min="7683" max="7688" width="6.6640625" style="1" customWidth="1"/>
    <col min="7689" max="7929" width="9" style="1"/>
    <col min="7930" max="7930" width="18.6640625" style="1" customWidth="1"/>
    <col min="7931" max="7931" width="9.109375" style="1" customWidth="1"/>
    <col min="7932" max="7932" width="9" style="1"/>
    <col min="7933" max="7933" width="7.77734375" style="1" customWidth="1"/>
    <col min="7934" max="7934" width="20.6640625" style="1" customWidth="1"/>
    <col min="7935" max="7936" width="9" style="1"/>
    <col min="7937" max="7937" width="4.77734375" style="1" customWidth="1"/>
    <col min="7938" max="7938" width="9" style="1"/>
    <col min="7939" max="7944" width="6.6640625" style="1" customWidth="1"/>
    <col min="7945" max="8185" width="9" style="1"/>
    <col min="8186" max="8186" width="18.6640625" style="1" customWidth="1"/>
    <col min="8187" max="8187" width="9.109375" style="1" customWidth="1"/>
    <col min="8188" max="8188" width="9" style="1"/>
    <col min="8189" max="8189" width="7.77734375" style="1" customWidth="1"/>
    <col min="8190" max="8190" width="20.6640625" style="1" customWidth="1"/>
    <col min="8191" max="8192" width="9" style="1"/>
    <col min="8193" max="8193" width="4.77734375" style="1" customWidth="1"/>
    <col min="8194" max="8194" width="9" style="1"/>
    <col min="8195" max="8200" width="6.6640625" style="1" customWidth="1"/>
    <col min="8201" max="8441" width="9" style="1"/>
    <col min="8442" max="8442" width="18.6640625" style="1" customWidth="1"/>
    <col min="8443" max="8443" width="9.109375" style="1" customWidth="1"/>
    <col min="8444" max="8444" width="9" style="1"/>
    <col min="8445" max="8445" width="7.77734375" style="1" customWidth="1"/>
    <col min="8446" max="8446" width="20.6640625" style="1" customWidth="1"/>
    <col min="8447" max="8448" width="9" style="1"/>
    <col min="8449" max="8449" width="4.77734375" style="1" customWidth="1"/>
    <col min="8450" max="8450" width="9" style="1"/>
    <col min="8451" max="8456" width="6.6640625" style="1" customWidth="1"/>
    <col min="8457" max="8697" width="9" style="1"/>
    <col min="8698" max="8698" width="18.6640625" style="1" customWidth="1"/>
    <col min="8699" max="8699" width="9.109375" style="1" customWidth="1"/>
    <col min="8700" max="8700" width="9" style="1"/>
    <col min="8701" max="8701" width="7.77734375" style="1" customWidth="1"/>
    <col min="8702" max="8702" width="20.6640625" style="1" customWidth="1"/>
    <col min="8703" max="8704" width="9" style="1"/>
    <col min="8705" max="8705" width="4.77734375" style="1" customWidth="1"/>
    <col min="8706" max="8706" width="9" style="1"/>
    <col min="8707" max="8712" width="6.6640625" style="1" customWidth="1"/>
    <col min="8713" max="8953" width="9" style="1"/>
    <col min="8954" max="8954" width="18.6640625" style="1" customWidth="1"/>
    <col min="8955" max="8955" width="9.109375" style="1" customWidth="1"/>
    <col min="8956" max="8956" width="9" style="1"/>
    <col min="8957" max="8957" width="7.77734375" style="1" customWidth="1"/>
    <col min="8958" max="8958" width="20.6640625" style="1" customWidth="1"/>
    <col min="8959" max="8960" width="9" style="1"/>
    <col min="8961" max="8961" width="4.77734375" style="1" customWidth="1"/>
    <col min="8962" max="8962" width="9" style="1"/>
    <col min="8963" max="8968" width="6.6640625" style="1" customWidth="1"/>
    <col min="8969" max="9209" width="9" style="1"/>
    <col min="9210" max="9210" width="18.6640625" style="1" customWidth="1"/>
    <col min="9211" max="9211" width="9.109375" style="1" customWidth="1"/>
    <col min="9212" max="9212" width="9" style="1"/>
    <col min="9213" max="9213" width="7.77734375" style="1" customWidth="1"/>
    <col min="9214" max="9214" width="20.6640625" style="1" customWidth="1"/>
    <col min="9215" max="9216" width="9" style="1"/>
    <col min="9217" max="9217" width="4.77734375" style="1" customWidth="1"/>
    <col min="9218" max="9218" width="9" style="1"/>
    <col min="9219" max="9224" width="6.6640625" style="1" customWidth="1"/>
    <col min="9225" max="9465" width="9" style="1"/>
    <col min="9466" max="9466" width="18.6640625" style="1" customWidth="1"/>
    <col min="9467" max="9467" width="9.109375" style="1" customWidth="1"/>
    <col min="9468" max="9468" width="9" style="1"/>
    <col min="9469" max="9469" width="7.77734375" style="1" customWidth="1"/>
    <col min="9470" max="9470" width="20.6640625" style="1" customWidth="1"/>
    <col min="9471" max="9472" width="9" style="1"/>
    <col min="9473" max="9473" width="4.77734375" style="1" customWidth="1"/>
    <col min="9474" max="9474" width="9" style="1"/>
    <col min="9475" max="9480" width="6.6640625" style="1" customWidth="1"/>
    <col min="9481" max="9721" width="9" style="1"/>
    <col min="9722" max="9722" width="18.6640625" style="1" customWidth="1"/>
    <col min="9723" max="9723" width="9.109375" style="1" customWidth="1"/>
    <col min="9724" max="9724" width="9" style="1"/>
    <col min="9725" max="9725" width="7.77734375" style="1" customWidth="1"/>
    <col min="9726" max="9726" width="20.6640625" style="1" customWidth="1"/>
    <col min="9727" max="9728" width="9" style="1"/>
    <col min="9729" max="9729" width="4.77734375" style="1" customWidth="1"/>
    <col min="9730" max="9730" width="9" style="1"/>
    <col min="9731" max="9736" width="6.6640625" style="1" customWidth="1"/>
    <col min="9737" max="9977" width="9" style="1"/>
    <col min="9978" max="9978" width="18.6640625" style="1" customWidth="1"/>
    <col min="9979" max="9979" width="9.109375" style="1" customWidth="1"/>
    <col min="9980" max="9980" width="9" style="1"/>
    <col min="9981" max="9981" width="7.77734375" style="1" customWidth="1"/>
    <col min="9982" max="9982" width="20.6640625" style="1" customWidth="1"/>
    <col min="9983" max="9984" width="9" style="1"/>
    <col min="9985" max="9985" width="4.77734375" style="1" customWidth="1"/>
    <col min="9986" max="9986" width="9" style="1"/>
    <col min="9987" max="9992" width="6.6640625" style="1" customWidth="1"/>
    <col min="9993" max="10233" width="9" style="1"/>
    <col min="10234" max="10234" width="18.6640625" style="1" customWidth="1"/>
    <col min="10235" max="10235" width="9.109375" style="1" customWidth="1"/>
    <col min="10236" max="10236" width="9" style="1"/>
    <col min="10237" max="10237" width="7.77734375" style="1" customWidth="1"/>
    <col min="10238" max="10238" width="20.6640625" style="1" customWidth="1"/>
    <col min="10239" max="10240" width="9" style="1"/>
    <col min="10241" max="10241" width="4.77734375" style="1" customWidth="1"/>
    <col min="10242" max="10242" width="9" style="1"/>
    <col min="10243" max="10248" width="6.6640625" style="1" customWidth="1"/>
    <col min="10249" max="10489" width="9" style="1"/>
    <col min="10490" max="10490" width="18.6640625" style="1" customWidth="1"/>
    <col min="10491" max="10491" width="9.109375" style="1" customWidth="1"/>
    <col min="10492" max="10492" width="9" style="1"/>
    <col min="10493" max="10493" width="7.77734375" style="1" customWidth="1"/>
    <col min="10494" max="10494" width="20.6640625" style="1" customWidth="1"/>
    <col min="10495" max="10496" width="9" style="1"/>
    <col min="10497" max="10497" width="4.77734375" style="1" customWidth="1"/>
    <col min="10498" max="10498" width="9" style="1"/>
    <col min="10499" max="10504" width="6.6640625" style="1" customWidth="1"/>
    <col min="10505" max="10745" width="9" style="1"/>
    <col min="10746" max="10746" width="18.6640625" style="1" customWidth="1"/>
    <col min="10747" max="10747" width="9.109375" style="1" customWidth="1"/>
    <col min="10748" max="10748" width="9" style="1"/>
    <col min="10749" max="10749" width="7.77734375" style="1" customWidth="1"/>
    <col min="10750" max="10750" width="20.6640625" style="1" customWidth="1"/>
    <col min="10751" max="10752" width="9" style="1"/>
    <col min="10753" max="10753" width="4.77734375" style="1" customWidth="1"/>
    <col min="10754" max="10754" width="9" style="1"/>
    <col min="10755" max="10760" width="6.6640625" style="1" customWidth="1"/>
    <col min="10761" max="11001" width="9" style="1"/>
    <col min="11002" max="11002" width="18.6640625" style="1" customWidth="1"/>
    <col min="11003" max="11003" width="9.109375" style="1" customWidth="1"/>
    <col min="11004" max="11004" width="9" style="1"/>
    <col min="11005" max="11005" width="7.77734375" style="1" customWidth="1"/>
    <col min="11006" max="11006" width="20.6640625" style="1" customWidth="1"/>
    <col min="11007" max="11008" width="9" style="1"/>
    <col min="11009" max="11009" width="4.77734375" style="1" customWidth="1"/>
    <col min="11010" max="11010" width="9" style="1"/>
    <col min="11011" max="11016" width="6.6640625" style="1" customWidth="1"/>
    <col min="11017" max="11257" width="9" style="1"/>
    <col min="11258" max="11258" width="18.6640625" style="1" customWidth="1"/>
    <col min="11259" max="11259" width="9.109375" style="1" customWidth="1"/>
    <col min="11260" max="11260" width="9" style="1"/>
    <col min="11261" max="11261" width="7.77734375" style="1" customWidth="1"/>
    <col min="11262" max="11262" width="20.6640625" style="1" customWidth="1"/>
    <col min="11263" max="11264" width="9" style="1"/>
    <col min="11265" max="11265" width="4.77734375" style="1" customWidth="1"/>
    <col min="11266" max="11266" width="9" style="1"/>
    <col min="11267" max="11272" width="6.6640625" style="1" customWidth="1"/>
    <col min="11273" max="11513" width="9" style="1"/>
    <col min="11514" max="11514" width="18.6640625" style="1" customWidth="1"/>
    <col min="11515" max="11515" width="9.109375" style="1" customWidth="1"/>
    <col min="11516" max="11516" width="9" style="1"/>
    <col min="11517" max="11517" width="7.77734375" style="1" customWidth="1"/>
    <col min="11518" max="11518" width="20.6640625" style="1" customWidth="1"/>
    <col min="11519" max="11520" width="9" style="1"/>
    <col min="11521" max="11521" width="4.77734375" style="1" customWidth="1"/>
    <col min="11522" max="11522" width="9" style="1"/>
    <col min="11523" max="11528" width="6.6640625" style="1" customWidth="1"/>
    <col min="11529" max="11769" width="9" style="1"/>
    <col min="11770" max="11770" width="18.6640625" style="1" customWidth="1"/>
    <col min="11771" max="11771" width="9.109375" style="1" customWidth="1"/>
    <col min="11772" max="11772" width="9" style="1"/>
    <col min="11773" max="11773" width="7.77734375" style="1" customWidth="1"/>
    <col min="11774" max="11774" width="20.6640625" style="1" customWidth="1"/>
    <col min="11775" max="11776" width="9" style="1"/>
    <col min="11777" max="11777" width="4.77734375" style="1" customWidth="1"/>
    <col min="11778" max="11778" width="9" style="1"/>
    <col min="11779" max="11784" width="6.6640625" style="1" customWidth="1"/>
    <col min="11785" max="12025" width="9" style="1"/>
    <col min="12026" max="12026" width="18.6640625" style="1" customWidth="1"/>
    <col min="12027" max="12027" width="9.109375" style="1" customWidth="1"/>
    <col min="12028" max="12028" width="9" style="1"/>
    <col min="12029" max="12029" width="7.77734375" style="1" customWidth="1"/>
    <col min="12030" max="12030" width="20.6640625" style="1" customWidth="1"/>
    <col min="12031" max="12032" width="9" style="1"/>
    <col min="12033" max="12033" width="4.77734375" style="1" customWidth="1"/>
    <col min="12034" max="12034" width="9" style="1"/>
    <col min="12035" max="12040" width="6.6640625" style="1" customWidth="1"/>
    <col min="12041" max="12281" width="9" style="1"/>
    <col min="12282" max="12282" width="18.6640625" style="1" customWidth="1"/>
    <col min="12283" max="12283" width="9.109375" style="1" customWidth="1"/>
    <col min="12284" max="12284" width="9" style="1"/>
    <col min="12285" max="12285" width="7.77734375" style="1" customWidth="1"/>
    <col min="12286" max="12286" width="20.6640625" style="1" customWidth="1"/>
    <col min="12287" max="12288" width="9" style="1"/>
    <col min="12289" max="12289" width="4.77734375" style="1" customWidth="1"/>
    <col min="12290" max="12290" width="9" style="1"/>
    <col min="12291" max="12296" width="6.6640625" style="1" customWidth="1"/>
    <col min="12297" max="12537" width="9" style="1"/>
    <col min="12538" max="12538" width="18.6640625" style="1" customWidth="1"/>
    <col min="12539" max="12539" width="9.109375" style="1" customWidth="1"/>
    <col min="12540" max="12540" width="9" style="1"/>
    <col min="12541" max="12541" width="7.77734375" style="1" customWidth="1"/>
    <col min="12542" max="12542" width="20.6640625" style="1" customWidth="1"/>
    <col min="12543" max="12544" width="9" style="1"/>
    <col min="12545" max="12545" width="4.77734375" style="1" customWidth="1"/>
    <col min="12546" max="12546" width="9" style="1"/>
    <col min="12547" max="12552" width="6.6640625" style="1" customWidth="1"/>
    <col min="12553" max="12793" width="9" style="1"/>
    <col min="12794" max="12794" width="18.6640625" style="1" customWidth="1"/>
    <col min="12795" max="12795" width="9.109375" style="1" customWidth="1"/>
    <col min="12796" max="12796" width="9" style="1"/>
    <col min="12797" max="12797" width="7.77734375" style="1" customWidth="1"/>
    <col min="12798" max="12798" width="20.6640625" style="1" customWidth="1"/>
    <col min="12799" max="12800" width="9" style="1"/>
    <col min="12801" max="12801" width="4.77734375" style="1" customWidth="1"/>
    <col min="12802" max="12802" width="9" style="1"/>
    <col min="12803" max="12808" width="6.6640625" style="1" customWidth="1"/>
    <col min="12809" max="13049" width="9" style="1"/>
    <col min="13050" max="13050" width="18.6640625" style="1" customWidth="1"/>
    <col min="13051" max="13051" width="9.109375" style="1" customWidth="1"/>
    <col min="13052" max="13052" width="9" style="1"/>
    <col min="13053" max="13053" width="7.77734375" style="1" customWidth="1"/>
    <col min="13054" max="13054" width="20.6640625" style="1" customWidth="1"/>
    <col min="13055" max="13056" width="9" style="1"/>
    <col min="13057" max="13057" width="4.77734375" style="1" customWidth="1"/>
    <col min="13058" max="13058" width="9" style="1"/>
    <col min="13059" max="13064" width="6.6640625" style="1" customWidth="1"/>
    <col min="13065" max="13305" width="9" style="1"/>
    <col min="13306" max="13306" width="18.6640625" style="1" customWidth="1"/>
    <col min="13307" max="13307" width="9.109375" style="1" customWidth="1"/>
    <col min="13308" max="13308" width="9" style="1"/>
    <col min="13309" max="13309" width="7.77734375" style="1" customWidth="1"/>
    <col min="13310" max="13310" width="20.6640625" style="1" customWidth="1"/>
    <col min="13311" max="13312" width="9" style="1"/>
    <col min="13313" max="13313" width="4.77734375" style="1" customWidth="1"/>
    <col min="13314" max="13314" width="9" style="1"/>
    <col min="13315" max="13320" width="6.6640625" style="1" customWidth="1"/>
    <col min="13321" max="13561" width="9" style="1"/>
    <col min="13562" max="13562" width="18.6640625" style="1" customWidth="1"/>
    <col min="13563" max="13563" width="9.109375" style="1" customWidth="1"/>
    <col min="13564" max="13564" width="9" style="1"/>
    <col min="13565" max="13565" width="7.77734375" style="1" customWidth="1"/>
    <col min="13566" max="13566" width="20.6640625" style="1" customWidth="1"/>
    <col min="13567" max="13568" width="9" style="1"/>
    <col min="13569" max="13569" width="4.77734375" style="1" customWidth="1"/>
    <col min="13570" max="13570" width="9" style="1"/>
    <col min="13571" max="13576" width="6.6640625" style="1" customWidth="1"/>
    <col min="13577" max="13817" width="9" style="1"/>
    <col min="13818" max="13818" width="18.6640625" style="1" customWidth="1"/>
    <col min="13819" max="13819" width="9.109375" style="1" customWidth="1"/>
    <col min="13820" max="13820" width="9" style="1"/>
    <col min="13821" max="13821" width="7.77734375" style="1" customWidth="1"/>
    <col min="13822" max="13822" width="20.6640625" style="1" customWidth="1"/>
    <col min="13823" max="13824" width="9" style="1"/>
    <col min="13825" max="13825" width="4.77734375" style="1" customWidth="1"/>
    <col min="13826" max="13826" width="9" style="1"/>
    <col min="13827" max="13832" width="6.6640625" style="1" customWidth="1"/>
    <col min="13833" max="14073" width="9" style="1"/>
    <col min="14074" max="14074" width="18.6640625" style="1" customWidth="1"/>
    <col min="14075" max="14075" width="9.109375" style="1" customWidth="1"/>
    <col min="14076" max="14076" width="9" style="1"/>
    <col min="14077" max="14077" width="7.77734375" style="1" customWidth="1"/>
    <col min="14078" max="14078" width="20.6640625" style="1" customWidth="1"/>
    <col min="14079" max="14080" width="9" style="1"/>
    <col min="14081" max="14081" width="4.77734375" style="1" customWidth="1"/>
    <col min="14082" max="14082" width="9" style="1"/>
    <col min="14083" max="14088" width="6.6640625" style="1" customWidth="1"/>
    <col min="14089" max="14329" width="9" style="1"/>
    <col min="14330" max="14330" width="18.6640625" style="1" customWidth="1"/>
    <col min="14331" max="14331" width="9.109375" style="1" customWidth="1"/>
    <col min="14332" max="14332" width="9" style="1"/>
    <col min="14333" max="14333" width="7.77734375" style="1" customWidth="1"/>
    <col min="14334" max="14334" width="20.6640625" style="1" customWidth="1"/>
    <col min="14335" max="14336" width="9" style="1"/>
    <col min="14337" max="14337" width="4.77734375" style="1" customWidth="1"/>
    <col min="14338" max="14338" width="9" style="1"/>
    <col min="14339" max="14344" width="6.6640625" style="1" customWidth="1"/>
    <col min="14345" max="14585" width="9" style="1"/>
    <col min="14586" max="14586" width="18.6640625" style="1" customWidth="1"/>
    <col min="14587" max="14587" width="9.109375" style="1" customWidth="1"/>
    <col min="14588" max="14588" width="9" style="1"/>
    <col min="14589" max="14589" width="7.77734375" style="1" customWidth="1"/>
    <col min="14590" max="14590" width="20.6640625" style="1" customWidth="1"/>
    <col min="14591" max="14592" width="9" style="1"/>
    <col min="14593" max="14593" width="4.77734375" style="1" customWidth="1"/>
    <col min="14594" max="14594" width="9" style="1"/>
    <col min="14595" max="14600" width="6.6640625" style="1" customWidth="1"/>
    <col min="14601" max="14841" width="9" style="1"/>
    <col min="14842" max="14842" width="18.6640625" style="1" customWidth="1"/>
    <col min="14843" max="14843" width="9.109375" style="1" customWidth="1"/>
    <col min="14844" max="14844" width="9" style="1"/>
    <col min="14845" max="14845" width="7.77734375" style="1" customWidth="1"/>
    <col min="14846" max="14846" width="20.6640625" style="1" customWidth="1"/>
    <col min="14847" max="14848" width="9" style="1"/>
    <col min="14849" max="14849" width="4.77734375" style="1" customWidth="1"/>
    <col min="14850" max="14850" width="9" style="1"/>
    <col min="14851" max="14856" width="6.6640625" style="1" customWidth="1"/>
    <col min="14857" max="15097" width="9" style="1"/>
    <col min="15098" max="15098" width="18.6640625" style="1" customWidth="1"/>
    <col min="15099" max="15099" width="9.109375" style="1" customWidth="1"/>
    <col min="15100" max="15100" width="9" style="1"/>
    <col min="15101" max="15101" width="7.77734375" style="1" customWidth="1"/>
    <col min="15102" max="15102" width="20.6640625" style="1" customWidth="1"/>
    <col min="15103" max="15104" width="9" style="1"/>
    <col min="15105" max="15105" width="4.77734375" style="1" customWidth="1"/>
    <col min="15106" max="15106" width="9" style="1"/>
    <col min="15107" max="15112" width="6.6640625" style="1" customWidth="1"/>
    <col min="15113" max="15353" width="9" style="1"/>
    <col min="15354" max="15354" width="18.6640625" style="1" customWidth="1"/>
    <col min="15355" max="15355" width="9.109375" style="1" customWidth="1"/>
    <col min="15356" max="15356" width="9" style="1"/>
    <col min="15357" max="15357" width="7.77734375" style="1" customWidth="1"/>
    <col min="15358" max="15358" width="20.6640625" style="1" customWidth="1"/>
    <col min="15359" max="15360" width="9" style="1"/>
    <col min="15361" max="15361" width="4.77734375" style="1" customWidth="1"/>
    <col min="15362" max="15362" width="9" style="1"/>
    <col min="15363" max="15368" width="6.6640625" style="1" customWidth="1"/>
    <col min="15369" max="15609" width="9" style="1"/>
    <col min="15610" max="15610" width="18.6640625" style="1" customWidth="1"/>
    <col min="15611" max="15611" width="9.109375" style="1" customWidth="1"/>
    <col min="15612" max="15612" width="9" style="1"/>
    <col min="15613" max="15613" width="7.77734375" style="1" customWidth="1"/>
    <col min="15614" max="15614" width="20.6640625" style="1" customWidth="1"/>
    <col min="15615" max="15616" width="9" style="1"/>
    <col min="15617" max="15617" width="4.77734375" style="1" customWidth="1"/>
    <col min="15618" max="15618" width="9" style="1"/>
    <col min="15619" max="15624" width="6.6640625" style="1" customWidth="1"/>
    <col min="15625" max="15865" width="9" style="1"/>
    <col min="15866" max="15866" width="18.6640625" style="1" customWidth="1"/>
    <col min="15867" max="15867" width="9.109375" style="1" customWidth="1"/>
    <col min="15868" max="15868" width="9" style="1"/>
    <col min="15869" max="15869" width="7.77734375" style="1" customWidth="1"/>
    <col min="15870" max="15870" width="20.6640625" style="1" customWidth="1"/>
    <col min="15871" max="15872" width="9" style="1"/>
    <col min="15873" max="15873" width="4.77734375" style="1" customWidth="1"/>
    <col min="15874" max="15874" width="9" style="1"/>
    <col min="15875" max="15880" width="6.6640625" style="1" customWidth="1"/>
    <col min="15881" max="16121" width="9" style="1"/>
    <col min="16122" max="16122" width="18.6640625" style="1" customWidth="1"/>
    <col min="16123" max="16123" width="9.109375" style="1" customWidth="1"/>
    <col min="16124" max="16124" width="9" style="1"/>
    <col min="16125" max="16125" width="7.77734375" style="1" customWidth="1"/>
    <col min="16126" max="16126" width="20.6640625" style="1" customWidth="1"/>
    <col min="16127" max="16128" width="9" style="1"/>
    <col min="16129" max="16129" width="4.77734375" style="1" customWidth="1"/>
    <col min="16130" max="16130" width="9" style="1"/>
    <col min="16131" max="16136" width="6.6640625" style="1" customWidth="1"/>
    <col min="16137" max="16384" width="9" style="1"/>
  </cols>
  <sheetData>
    <row r="1" spans="1:12" ht="18.75" customHeight="1" x14ac:dyDescent="0.2">
      <c r="A1" s="65" t="s">
        <v>120</v>
      </c>
      <c r="B1" s="65"/>
      <c r="C1" s="65"/>
      <c r="D1" s="65"/>
      <c r="E1" s="65"/>
      <c r="F1" s="65"/>
      <c r="G1" s="65"/>
    </row>
    <row r="2" spans="1:12" ht="18" customHeight="1" x14ac:dyDescent="0.2">
      <c r="A2" s="48"/>
      <c r="G2" s="6" t="s">
        <v>121</v>
      </c>
    </row>
    <row r="3" spans="1:12" ht="18" customHeight="1" x14ac:dyDescent="0.2">
      <c r="A3" s="66"/>
      <c r="B3" s="66"/>
    </row>
    <row r="4" spans="1:12" ht="18" customHeight="1" x14ac:dyDescent="0.45">
      <c r="A4" s="7" t="s">
        <v>1</v>
      </c>
      <c r="B4" s="8">
        <v>450</v>
      </c>
      <c r="C4" s="9"/>
      <c r="E4" s="67" t="s">
        <v>2</v>
      </c>
      <c r="F4" s="67"/>
      <c r="G4" s="67"/>
    </row>
    <row r="5" spans="1:12" ht="18" customHeight="1" x14ac:dyDescent="0.2">
      <c r="A5" s="10" t="s">
        <v>3</v>
      </c>
      <c r="B5" s="11">
        <v>23405</v>
      </c>
      <c r="C5" s="9"/>
      <c r="E5" s="53" t="s">
        <v>4</v>
      </c>
      <c r="F5" s="60">
        <v>48</v>
      </c>
      <c r="G5" s="54">
        <f>F5/$F$49</f>
        <v>0.16961130742049471</v>
      </c>
    </row>
    <row r="6" spans="1:12" ht="18" customHeight="1" x14ac:dyDescent="0.2">
      <c r="A6" s="12" t="s">
        <v>5</v>
      </c>
      <c r="B6" s="13">
        <f>回答数/B5</f>
        <v>1.9226660969878233E-2</v>
      </c>
      <c r="C6" s="9"/>
      <c r="E6" s="14" t="s">
        <v>6</v>
      </c>
      <c r="F6" s="61">
        <v>0</v>
      </c>
      <c r="G6" s="54">
        <f t="shared" ref="G6:G46" si="0">F6/$F$49</f>
        <v>0</v>
      </c>
      <c r="L6" s="52"/>
    </row>
    <row r="7" spans="1:12" ht="18" customHeight="1" x14ac:dyDescent="0.2">
      <c r="E7" s="14" t="s">
        <v>7</v>
      </c>
      <c r="F7" s="61">
        <v>0</v>
      </c>
      <c r="G7" s="54">
        <f t="shared" si="0"/>
        <v>0</v>
      </c>
    </row>
    <row r="8" spans="1:12" ht="18" customHeight="1" x14ac:dyDescent="0.2">
      <c r="A8" s="2" t="s">
        <v>8</v>
      </c>
      <c r="E8" s="14" t="s">
        <v>9</v>
      </c>
      <c r="F8" s="61">
        <v>0</v>
      </c>
      <c r="G8" s="54">
        <f t="shared" si="0"/>
        <v>0</v>
      </c>
    </row>
    <row r="9" spans="1:12" ht="18" customHeight="1" x14ac:dyDescent="0.2">
      <c r="E9" s="14" t="s">
        <v>10</v>
      </c>
      <c r="F9" s="61">
        <v>1</v>
      </c>
      <c r="G9" s="54">
        <f t="shared" si="0"/>
        <v>3.5335689045936395E-3</v>
      </c>
    </row>
    <row r="10" spans="1:12" ht="18" customHeight="1" x14ac:dyDescent="0.2">
      <c r="A10" s="2" t="s">
        <v>18</v>
      </c>
      <c r="E10" s="14" t="s">
        <v>11</v>
      </c>
      <c r="F10" s="61">
        <v>1</v>
      </c>
      <c r="G10" s="54">
        <f t="shared" si="0"/>
        <v>3.5335689045936395E-3</v>
      </c>
      <c r="I10" s="4"/>
    </row>
    <row r="11" spans="1:12" ht="18" customHeight="1" x14ac:dyDescent="0.2">
      <c r="A11" s="7" t="s">
        <v>106</v>
      </c>
      <c r="B11" s="8">
        <v>91</v>
      </c>
      <c r="C11" s="49">
        <f>B11/$B$20</f>
        <v>0.20222222222222222</v>
      </c>
      <c r="E11" s="14" t="s">
        <v>12</v>
      </c>
      <c r="F11" s="61">
        <v>5</v>
      </c>
      <c r="G11" s="54">
        <f t="shared" si="0"/>
        <v>1.7667844522968199E-2</v>
      </c>
    </row>
    <row r="12" spans="1:12" ht="18" customHeight="1" x14ac:dyDescent="0.2">
      <c r="A12" s="10" t="s">
        <v>21</v>
      </c>
      <c r="B12" s="16">
        <v>22</v>
      </c>
      <c r="C12" s="17">
        <f t="shared" ref="C12:C19" si="1">B12/$B$20</f>
        <v>4.8888888888888891E-2</v>
      </c>
      <c r="E12" s="14" t="s">
        <v>14</v>
      </c>
      <c r="F12" s="61">
        <v>1</v>
      </c>
      <c r="G12" s="54">
        <f t="shared" si="0"/>
        <v>3.5335689045936395E-3</v>
      </c>
    </row>
    <row r="13" spans="1:12" ht="18" customHeight="1" x14ac:dyDescent="0.2">
      <c r="A13" s="10" t="s">
        <v>23</v>
      </c>
      <c r="B13" s="16">
        <v>17</v>
      </c>
      <c r="C13" s="17">
        <f t="shared" si="1"/>
        <v>3.7777777777777778E-2</v>
      </c>
      <c r="E13" s="14" t="s">
        <v>16</v>
      </c>
      <c r="F13" s="61">
        <v>2</v>
      </c>
      <c r="G13" s="54">
        <f t="shared" si="0"/>
        <v>7.0671378091872791E-3</v>
      </c>
    </row>
    <row r="14" spans="1:12" ht="18" customHeight="1" x14ac:dyDescent="0.2">
      <c r="A14" s="10" t="s">
        <v>25</v>
      </c>
      <c r="B14" s="16">
        <v>35</v>
      </c>
      <c r="C14" s="17">
        <f t="shared" si="1"/>
        <v>7.7777777777777779E-2</v>
      </c>
      <c r="E14" s="14" t="s">
        <v>17</v>
      </c>
      <c r="F14" s="61">
        <v>4</v>
      </c>
      <c r="G14" s="54">
        <f t="shared" si="0"/>
        <v>1.4134275618374558E-2</v>
      </c>
    </row>
    <row r="15" spans="1:12" ht="18" customHeight="1" x14ac:dyDescent="0.2">
      <c r="A15" s="10" t="s">
        <v>27</v>
      </c>
      <c r="B15" s="16">
        <v>77</v>
      </c>
      <c r="C15" s="17">
        <f t="shared" si="1"/>
        <v>0.1711111111111111</v>
      </c>
      <c r="E15" s="14" t="s">
        <v>19</v>
      </c>
      <c r="F15" s="61">
        <v>0</v>
      </c>
      <c r="G15" s="54">
        <f t="shared" si="0"/>
        <v>0</v>
      </c>
    </row>
    <row r="16" spans="1:12" ht="18" customHeight="1" x14ac:dyDescent="0.2">
      <c r="A16" s="10" t="s">
        <v>29</v>
      </c>
      <c r="B16" s="16">
        <v>79</v>
      </c>
      <c r="C16" s="17">
        <f t="shared" si="1"/>
        <v>0.17555555555555555</v>
      </c>
      <c r="E16" s="14" t="s">
        <v>20</v>
      </c>
      <c r="F16" s="61">
        <v>8</v>
      </c>
      <c r="G16" s="54">
        <f t="shared" si="0"/>
        <v>2.8268551236749116E-2</v>
      </c>
    </row>
    <row r="17" spans="1:7" ht="18" customHeight="1" x14ac:dyDescent="0.2">
      <c r="A17" s="10" t="s">
        <v>30</v>
      </c>
      <c r="B17" s="16">
        <v>104</v>
      </c>
      <c r="C17" s="17">
        <f t="shared" si="1"/>
        <v>0.2311111111111111</v>
      </c>
      <c r="E17" s="14" t="s">
        <v>22</v>
      </c>
      <c r="F17" s="61">
        <v>2</v>
      </c>
      <c r="G17" s="54">
        <f t="shared" si="0"/>
        <v>7.0671378091872791E-3</v>
      </c>
    </row>
    <row r="18" spans="1:7" ht="18" customHeight="1" x14ac:dyDescent="0.2">
      <c r="A18" s="18" t="s">
        <v>102</v>
      </c>
      <c r="B18" s="19">
        <v>18</v>
      </c>
      <c r="C18" s="17">
        <f t="shared" si="1"/>
        <v>0.04</v>
      </c>
      <c r="E18" s="14" t="s">
        <v>24</v>
      </c>
      <c r="F18" s="61">
        <v>8</v>
      </c>
      <c r="G18" s="54">
        <f t="shared" si="0"/>
        <v>2.8268551236749116E-2</v>
      </c>
    </row>
    <row r="19" spans="1:7" ht="18" customHeight="1" x14ac:dyDescent="0.2">
      <c r="A19" s="22" t="s">
        <v>13</v>
      </c>
      <c r="B19" s="23">
        <v>7</v>
      </c>
      <c r="C19" s="17">
        <f t="shared" si="1"/>
        <v>1.5555555555555555E-2</v>
      </c>
      <c r="E19" s="14" t="s">
        <v>26</v>
      </c>
      <c r="F19" s="61">
        <v>3</v>
      </c>
      <c r="G19" s="54">
        <f t="shared" si="0"/>
        <v>1.0600706713780919E-2</v>
      </c>
    </row>
    <row r="20" spans="1:7" ht="18" customHeight="1" x14ac:dyDescent="0.2">
      <c r="A20" s="12" t="s">
        <v>15</v>
      </c>
      <c r="B20" s="21">
        <f>SUM(B11:B19)</f>
        <v>450</v>
      </c>
      <c r="C20" s="58">
        <f>SUM(C11:C19)</f>
        <v>1</v>
      </c>
      <c r="E20" s="14" t="s">
        <v>28</v>
      </c>
      <c r="F20" s="61">
        <v>4</v>
      </c>
      <c r="G20" s="54">
        <f t="shared" si="0"/>
        <v>1.4134275618374558E-2</v>
      </c>
    </row>
    <row r="21" spans="1:7" ht="18" customHeight="1" x14ac:dyDescent="0.2">
      <c r="E21" s="14" t="s">
        <v>107</v>
      </c>
      <c r="F21" s="61">
        <v>1</v>
      </c>
      <c r="G21" s="54">
        <f t="shared" si="0"/>
        <v>3.5335689045936395E-3</v>
      </c>
    </row>
    <row r="22" spans="1:7" ht="18" customHeight="1" x14ac:dyDescent="0.2">
      <c r="A22" s="2" t="s">
        <v>36</v>
      </c>
      <c r="E22" s="14" t="s">
        <v>31</v>
      </c>
      <c r="F22" s="61">
        <v>5</v>
      </c>
      <c r="G22" s="54">
        <f t="shared" si="0"/>
        <v>1.7667844522968199E-2</v>
      </c>
    </row>
    <row r="23" spans="1:7" ht="18" customHeight="1" x14ac:dyDescent="0.2">
      <c r="A23" s="7" t="s">
        <v>2</v>
      </c>
      <c r="B23" s="26">
        <v>276</v>
      </c>
      <c r="C23" s="15">
        <f>B23/$B$26</f>
        <v>0.61333333333333329</v>
      </c>
      <c r="E23" s="14" t="s">
        <v>32</v>
      </c>
      <c r="F23" s="61">
        <v>9</v>
      </c>
      <c r="G23" s="54">
        <f t="shared" si="0"/>
        <v>3.1802120141342753E-2</v>
      </c>
    </row>
    <row r="24" spans="1:7" ht="18" customHeight="1" x14ac:dyDescent="0.2">
      <c r="A24" s="10" t="s">
        <v>38</v>
      </c>
      <c r="B24" s="27">
        <v>161</v>
      </c>
      <c r="C24" s="17">
        <f t="shared" ref="C24:C25" si="2">B24/$B$26</f>
        <v>0.35777777777777775</v>
      </c>
      <c r="E24" s="14" t="s">
        <v>33</v>
      </c>
      <c r="F24" s="61">
        <v>12</v>
      </c>
      <c r="G24" s="54">
        <f t="shared" si="0"/>
        <v>4.2402826855123678E-2</v>
      </c>
    </row>
    <row r="25" spans="1:7" ht="18" customHeight="1" x14ac:dyDescent="0.2">
      <c r="A25" s="28" t="s">
        <v>13</v>
      </c>
      <c r="B25" s="29">
        <v>13</v>
      </c>
      <c r="C25" s="30">
        <f t="shared" si="2"/>
        <v>2.8888888888888888E-2</v>
      </c>
      <c r="E25" s="14" t="s">
        <v>34</v>
      </c>
      <c r="F25" s="61">
        <v>10</v>
      </c>
      <c r="G25" s="54">
        <f t="shared" si="0"/>
        <v>3.5335689045936397E-2</v>
      </c>
    </row>
    <row r="26" spans="1:7" ht="18" customHeight="1" x14ac:dyDescent="0.45">
      <c r="A26" s="12" t="s">
        <v>15</v>
      </c>
      <c r="B26" s="21">
        <f>SUM(B23:B25)</f>
        <v>450</v>
      </c>
      <c r="C26" s="58">
        <f>SUM(C23:C25)</f>
        <v>0.99999999999999989</v>
      </c>
      <c r="E26" s="25" t="s">
        <v>35</v>
      </c>
      <c r="F26" s="61">
        <v>41</v>
      </c>
      <c r="G26" s="54">
        <f t="shared" si="0"/>
        <v>0.14487632508833923</v>
      </c>
    </row>
    <row r="27" spans="1:7" ht="18" customHeight="1" x14ac:dyDescent="0.45">
      <c r="A27" s="32" t="s">
        <v>42</v>
      </c>
      <c r="B27" s="33"/>
      <c r="C27" s="34"/>
      <c r="E27" s="25" t="s">
        <v>108</v>
      </c>
      <c r="F27" s="61">
        <v>8</v>
      </c>
      <c r="G27" s="54">
        <f t="shared" si="0"/>
        <v>2.8268551236749116E-2</v>
      </c>
    </row>
    <row r="28" spans="1:7" ht="18" customHeight="1" x14ac:dyDescent="0.45">
      <c r="A28" s="85" t="s">
        <v>122</v>
      </c>
      <c r="B28" s="70"/>
      <c r="C28" s="71"/>
      <c r="E28" s="25" t="s">
        <v>109</v>
      </c>
      <c r="F28" s="61">
        <v>0</v>
      </c>
      <c r="G28" s="54">
        <f t="shared" si="0"/>
        <v>0</v>
      </c>
    </row>
    <row r="29" spans="1:7" ht="18" customHeight="1" x14ac:dyDescent="0.45">
      <c r="A29" s="69"/>
      <c r="B29" s="70"/>
      <c r="C29" s="71"/>
      <c r="E29" s="25" t="s">
        <v>37</v>
      </c>
      <c r="F29" s="61">
        <v>0</v>
      </c>
      <c r="G29" s="54">
        <f t="shared" si="0"/>
        <v>0</v>
      </c>
    </row>
    <row r="30" spans="1:7" ht="18" customHeight="1" x14ac:dyDescent="0.45">
      <c r="A30" s="69"/>
      <c r="B30" s="70"/>
      <c r="C30" s="71"/>
      <c r="D30" s="31"/>
      <c r="E30" s="25" t="s">
        <v>39</v>
      </c>
      <c r="F30" s="61">
        <v>0</v>
      </c>
      <c r="G30" s="54">
        <f t="shared" si="0"/>
        <v>0</v>
      </c>
    </row>
    <row r="31" spans="1:7" ht="18" customHeight="1" x14ac:dyDescent="0.45">
      <c r="A31" s="72"/>
      <c r="B31" s="73"/>
      <c r="C31" s="74"/>
      <c r="E31" s="25" t="s">
        <v>40</v>
      </c>
      <c r="F31" s="61">
        <v>3</v>
      </c>
      <c r="G31" s="54">
        <f t="shared" si="0"/>
        <v>1.0600706713780919E-2</v>
      </c>
    </row>
    <row r="32" spans="1:7" ht="18" customHeight="1" x14ac:dyDescent="0.2">
      <c r="A32" s="2" t="s">
        <v>48</v>
      </c>
      <c r="E32" s="14" t="s">
        <v>41</v>
      </c>
      <c r="F32" s="61">
        <v>4</v>
      </c>
      <c r="G32" s="54">
        <f t="shared" si="0"/>
        <v>1.4134275618374558E-2</v>
      </c>
    </row>
    <row r="33" spans="1:13" ht="18" customHeight="1" x14ac:dyDescent="0.2">
      <c r="A33" s="7" t="s">
        <v>50</v>
      </c>
      <c r="B33" s="8">
        <v>171</v>
      </c>
      <c r="C33" s="15">
        <f>B33/$B$38</f>
        <v>0.38</v>
      </c>
      <c r="E33" s="14" t="s">
        <v>43</v>
      </c>
      <c r="F33" s="61">
        <v>0</v>
      </c>
      <c r="G33" s="54">
        <f t="shared" si="0"/>
        <v>0</v>
      </c>
    </row>
    <row r="34" spans="1:13" ht="18" customHeight="1" x14ac:dyDescent="0.2">
      <c r="A34" s="10" t="s">
        <v>103</v>
      </c>
      <c r="B34" s="16">
        <v>82</v>
      </c>
      <c r="C34" s="17">
        <f t="shared" ref="C34:C37" si="3">B34/$B$38</f>
        <v>0.18222222222222223</v>
      </c>
      <c r="E34" s="14" t="s">
        <v>44</v>
      </c>
      <c r="F34" s="61">
        <v>0</v>
      </c>
      <c r="G34" s="54">
        <f t="shared" si="0"/>
        <v>0</v>
      </c>
    </row>
    <row r="35" spans="1:13" ht="18" customHeight="1" x14ac:dyDescent="0.2">
      <c r="A35" s="10" t="s">
        <v>53</v>
      </c>
      <c r="B35" s="16">
        <v>42</v>
      </c>
      <c r="C35" s="17">
        <f t="shared" si="3"/>
        <v>9.3333333333333338E-2</v>
      </c>
      <c r="E35" s="14" t="s">
        <v>45</v>
      </c>
      <c r="F35" s="61">
        <v>0</v>
      </c>
      <c r="G35" s="54">
        <f t="shared" si="0"/>
        <v>0</v>
      </c>
    </row>
    <row r="36" spans="1:13" ht="18" customHeight="1" x14ac:dyDescent="0.2">
      <c r="A36" s="10" t="s">
        <v>55</v>
      </c>
      <c r="B36" s="16">
        <v>150</v>
      </c>
      <c r="C36" s="17">
        <f t="shared" si="3"/>
        <v>0.33333333333333331</v>
      </c>
      <c r="E36" s="14" t="s">
        <v>46</v>
      </c>
      <c r="F36" s="61">
        <v>2</v>
      </c>
      <c r="G36" s="54">
        <f t="shared" si="0"/>
        <v>7.0671378091872791E-3</v>
      </c>
    </row>
    <row r="37" spans="1:13" ht="18" customHeight="1" x14ac:dyDescent="0.2">
      <c r="A37" s="22" t="s">
        <v>13</v>
      </c>
      <c r="B37" s="23">
        <v>5</v>
      </c>
      <c r="C37" s="24">
        <f t="shared" si="3"/>
        <v>1.1111111111111112E-2</v>
      </c>
      <c r="E37" s="14" t="s">
        <v>47</v>
      </c>
      <c r="F37" s="61">
        <v>0</v>
      </c>
      <c r="G37" s="54">
        <f t="shared" si="0"/>
        <v>0</v>
      </c>
    </row>
    <row r="38" spans="1:13" ht="18" customHeight="1" x14ac:dyDescent="0.2">
      <c r="A38" s="12" t="s">
        <v>15</v>
      </c>
      <c r="B38" s="21">
        <f>SUM(B33:B37)</f>
        <v>450</v>
      </c>
      <c r="C38" s="58">
        <f>SUM(C33:C37)</f>
        <v>1</v>
      </c>
      <c r="E38" s="14" t="s">
        <v>49</v>
      </c>
      <c r="F38" s="61">
        <v>0</v>
      </c>
      <c r="G38" s="54">
        <f t="shared" si="0"/>
        <v>0</v>
      </c>
    </row>
    <row r="39" spans="1:13" ht="18" customHeight="1" x14ac:dyDescent="0.2">
      <c r="E39" s="14" t="s">
        <v>51</v>
      </c>
      <c r="F39" s="61">
        <v>7</v>
      </c>
      <c r="G39" s="54">
        <f t="shared" si="0"/>
        <v>2.4734982332155476E-2</v>
      </c>
    </row>
    <row r="40" spans="1:13" ht="18" customHeight="1" x14ac:dyDescent="0.2">
      <c r="A40" s="2" t="s">
        <v>60</v>
      </c>
      <c r="C40" s="35" t="s">
        <v>61</v>
      </c>
      <c r="E40" s="14" t="s">
        <v>52</v>
      </c>
      <c r="F40" s="61">
        <v>5</v>
      </c>
      <c r="G40" s="54">
        <f t="shared" si="0"/>
        <v>1.7667844522968199E-2</v>
      </c>
    </row>
    <row r="41" spans="1:13" ht="18" customHeight="1" x14ac:dyDescent="0.2">
      <c r="A41" s="7" t="s">
        <v>63</v>
      </c>
      <c r="B41" s="8">
        <v>303</v>
      </c>
      <c r="C41" s="15">
        <f>B41/$B$46</f>
        <v>0.67333333333333334</v>
      </c>
      <c r="E41" s="14" t="s">
        <v>54</v>
      </c>
      <c r="F41" s="61">
        <v>5</v>
      </c>
      <c r="G41" s="54">
        <f t="shared" si="0"/>
        <v>1.7667844522968199E-2</v>
      </c>
      <c r="I41" s="47"/>
      <c r="M41" s="51"/>
    </row>
    <row r="42" spans="1:13" ht="18" customHeight="1" x14ac:dyDescent="0.2">
      <c r="A42" s="10" t="s">
        <v>65</v>
      </c>
      <c r="B42" s="16">
        <v>98</v>
      </c>
      <c r="C42" s="17">
        <f t="shared" ref="C42:C45" si="4">B42/$B$46</f>
        <v>0.21777777777777776</v>
      </c>
      <c r="E42" s="14" t="s">
        <v>56</v>
      </c>
      <c r="F42" s="61">
        <v>10</v>
      </c>
      <c r="G42" s="54">
        <f t="shared" si="0"/>
        <v>3.5335689045936397E-2</v>
      </c>
      <c r="I42" s="47"/>
    </row>
    <row r="43" spans="1:13" ht="18" customHeight="1" x14ac:dyDescent="0.2">
      <c r="A43" s="10" t="s">
        <v>66</v>
      </c>
      <c r="B43" s="16">
        <v>1</v>
      </c>
      <c r="C43" s="17">
        <f t="shared" si="4"/>
        <v>2.2222222222222222E-3</v>
      </c>
      <c r="E43" s="14" t="s">
        <v>57</v>
      </c>
      <c r="F43" s="61">
        <v>22</v>
      </c>
      <c r="G43" s="54">
        <f t="shared" si="0"/>
        <v>7.7738515901060068E-2</v>
      </c>
      <c r="I43" s="47"/>
    </row>
    <row r="44" spans="1:13" ht="18" customHeight="1" x14ac:dyDescent="0.2">
      <c r="A44" s="18" t="s">
        <v>67</v>
      </c>
      <c r="B44" s="19">
        <v>26</v>
      </c>
      <c r="C44" s="17">
        <f t="shared" si="4"/>
        <v>5.7777777777777775E-2</v>
      </c>
      <c r="E44" s="14" t="s">
        <v>58</v>
      </c>
      <c r="F44" s="61">
        <v>0</v>
      </c>
      <c r="G44" s="54">
        <f t="shared" si="0"/>
        <v>0</v>
      </c>
      <c r="I44" s="47"/>
    </row>
    <row r="45" spans="1:13" ht="18" customHeight="1" x14ac:dyDescent="0.2">
      <c r="A45" s="22" t="s">
        <v>0</v>
      </c>
      <c r="B45" s="23">
        <v>22</v>
      </c>
      <c r="C45" s="17">
        <f t="shared" si="4"/>
        <v>4.8888888888888891E-2</v>
      </c>
      <c r="E45" s="14" t="s">
        <v>59</v>
      </c>
      <c r="F45" s="61">
        <v>28</v>
      </c>
      <c r="G45" s="54">
        <f t="shared" si="0"/>
        <v>9.8939929328621903E-2</v>
      </c>
      <c r="I45" s="47"/>
    </row>
    <row r="46" spans="1:13" ht="18" customHeight="1" x14ac:dyDescent="0.2">
      <c r="A46" s="12" t="s">
        <v>15</v>
      </c>
      <c r="B46" s="21">
        <f>SUM(B41:B45)</f>
        <v>450</v>
      </c>
      <c r="C46" s="58">
        <f>SUM(C41:C45)</f>
        <v>1</v>
      </c>
      <c r="E46" s="14" t="s">
        <v>62</v>
      </c>
      <c r="F46" s="61">
        <v>3</v>
      </c>
      <c r="G46" s="54">
        <f t="shared" si="0"/>
        <v>1.0600706713780919E-2</v>
      </c>
    </row>
    <row r="47" spans="1:13" ht="18" customHeight="1" x14ac:dyDescent="0.2">
      <c r="E47" s="36" t="s">
        <v>64</v>
      </c>
      <c r="F47" s="62">
        <v>10</v>
      </c>
      <c r="G47" s="56">
        <f>F47/$F$49</f>
        <v>3.5335689045936397E-2</v>
      </c>
    </row>
    <row r="48" spans="1:13" ht="18" customHeight="1" x14ac:dyDescent="0.2">
      <c r="E48" s="3" t="s">
        <v>13</v>
      </c>
      <c r="F48" s="37">
        <v>11</v>
      </c>
      <c r="G48" s="55">
        <f>F48/$F$49</f>
        <v>3.8869257950530034E-2</v>
      </c>
    </row>
    <row r="49" spans="1:7" ht="18" customHeight="1" x14ac:dyDescent="0.2">
      <c r="E49" s="3" t="s">
        <v>15</v>
      </c>
      <c r="F49" s="37">
        <f>SUM(F5:F48)</f>
        <v>283</v>
      </c>
      <c r="G49" s="59">
        <f>SUM(G5:G48)</f>
        <v>1</v>
      </c>
    </row>
    <row r="50" spans="1:7" ht="18" customHeight="1" x14ac:dyDescent="0.2">
      <c r="F50" s="5"/>
    </row>
    <row r="51" spans="1:7" ht="18" customHeight="1" x14ac:dyDescent="0.2">
      <c r="A51" s="68" t="s">
        <v>68</v>
      </c>
      <c r="B51" s="68"/>
      <c r="C51" s="35" t="s">
        <v>61</v>
      </c>
      <c r="E51" s="2" t="s">
        <v>69</v>
      </c>
    </row>
    <row r="52" spans="1:7" ht="18" customHeight="1" x14ac:dyDescent="0.2">
      <c r="A52" s="7" t="s">
        <v>70</v>
      </c>
      <c r="B52" s="7">
        <v>69</v>
      </c>
      <c r="C52" s="15">
        <f>B52/$B$63</f>
        <v>0.16995073891625614</v>
      </c>
      <c r="E52" s="38" t="s">
        <v>71</v>
      </c>
    </row>
    <row r="53" spans="1:7" ht="18" customHeight="1" x14ac:dyDescent="0.2">
      <c r="A53" s="39" t="s">
        <v>72</v>
      </c>
      <c r="B53" s="10">
        <v>103</v>
      </c>
      <c r="C53" s="17">
        <f t="shared" ref="C53:C62" si="5">B53/$B$63</f>
        <v>0.2536945812807882</v>
      </c>
      <c r="E53" s="7" t="s">
        <v>73</v>
      </c>
      <c r="F53" s="7">
        <v>287</v>
      </c>
      <c r="G53" s="15">
        <f>F53/$F$57</f>
        <v>0.66744186046511633</v>
      </c>
    </row>
    <row r="54" spans="1:7" ht="18" customHeight="1" x14ac:dyDescent="0.2">
      <c r="A54" s="39" t="s">
        <v>74</v>
      </c>
      <c r="B54" s="10">
        <v>7</v>
      </c>
      <c r="C54" s="46">
        <f t="shared" si="5"/>
        <v>1.7241379310344827E-2</v>
      </c>
      <c r="E54" s="10" t="s">
        <v>75</v>
      </c>
      <c r="F54" s="10">
        <v>122</v>
      </c>
      <c r="G54" s="46">
        <f t="shared" ref="G54:G56" si="6">F54/$F$57</f>
        <v>0.28372093023255812</v>
      </c>
    </row>
    <row r="55" spans="1:7" ht="18" customHeight="1" x14ac:dyDescent="0.2">
      <c r="A55" s="39" t="s">
        <v>76</v>
      </c>
      <c r="B55" s="10">
        <v>4</v>
      </c>
      <c r="C55" s="20">
        <f t="shared" si="5"/>
        <v>9.852216748768473E-3</v>
      </c>
      <c r="E55" s="10" t="s">
        <v>77</v>
      </c>
      <c r="F55" s="10">
        <v>17</v>
      </c>
      <c r="G55" s="46">
        <f t="shared" si="6"/>
        <v>3.9534883720930232E-2</v>
      </c>
    </row>
    <row r="56" spans="1:7" ht="18" customHeight="1" x14ac:dyDescent="0.2">
      <c r="A56" s="39" t="s">
        <v>78</v>
      </c>
      <c r="B56" s="10">
        <v>2</v>
      </c>
      <c r="C56" s="17">
        <f t="shared" si="5"/>
        <v>4.9261083743842365E-3</v>
      </c>
      <c r="E56" s="18" t="s">
        <v>79</v>
      </c>
      <c r="F56" s="18">
        <v>4</v>
      </c>
      <c r="G56" s="46">
        <f t="shared" si="6"/>
        <v>9.3023255813953487E-3</v>
      </c>
    </row>
    <row r="57" spans="1:7" ht="18" customHeight="1" x14ac:dyDescent="0.2">
      <c r="A57" s="39" t="s">
        <v>80</v>
      </c>
      <c r="B57" s="10">
        <v>5</v>
      </c>
      <c r="C57" s="17">
        <f t="shared" si="5"/>
        <v>1.2315270935960592E-2</v>
      </c>
      <c r="E57" s="12" t="s">
        <v>15</v>
      </c>
      <c r="F57" s="40">
        <f>SUM(F53:F56)</f>
        <v>430</v>
      </c>
      <c r="G57" s="58">
        <f>SUM(G53:G56)</f>
        <v>1.0000000000000002</v>
      </c>
    </row>
    <row r="58" spans="1:7" ht="18" customHeight="1" x14ac:dyDescent="0.2">
      <c r="A58" s="39" t="s">
        <v>81</v>
      </c>
      <c r="B58" s="10">
        <v>0</v>
      </c>
      <c r="C58" s="46">
        <f t="shared" si="5"/>
        <v>0</v>
      </c>
      <c r="F58" s="2" t="s">
        <v>110</v>
      </c>
    </row>
    <row r="59" spans="1:7" ht="18" customHeight="1" x14ac:dyDescent="0.2">
      <c r="A59" s="41" t="s">
        <v>82</v>
      </c>
      <c r="B59" s="10">
        <v>74</v>
      </c>
      <c r="C59" s="17">
        <f t="shared" si="5"/>
        <v>0.18226600985221675</v>
      </c>
      <c r="E59" s="38" t="s">
        <v>84</v>
      </c>
    </row>
    <row r="60" spans="1:7" ht="18" customHeight="1" x14ac:dyDescent="0.2">
      <c r="A60" s="41" t="s">
        <v>83</v>
      </c>
      <c r="B60" s="10">
        <v>92</v>
      </c>
      <c r="C60" s="46">
        <f t="shared" si="5"/>
        <v>0.22660098522167488</v>
      </c>
      <c r="E60" s="7" t="s">
        <v>73</v>
      </c>
      <c r="F60" s="7">
        <v>216</v>
      </c>
      <c r="G60" s="15">
        <f>F60/$F$64</f>
        <v>0.61363636363636365</v>
      </c>
    </row>
    <row r="61" spans="1:7" ht="18" customHeight="1" x14ac:dyDescent="0.2">
      <c r="A61" s="41" t="s">
        <v>85</v>
      </c>
      <c r="B61" s="10">
        <v>16</v>
      </c>
      <c r="C61" s="20">
        <f t="shared" si="5"/>
        <v>3.9408866995073892E-2</v>
      </c>
      <c r="E61" s="10" t="s">
        <v>75</v>
      </c>
      <c r="F61" s="10">
        <v>114</v>
      </c>
      <c r="G61" s="30">
        <f t="shared" ref="G61:G63" si="7">F61/$F$64</f>
        <v>0.32386363636363635</v>
      </c>
    </row>
    <row r="62" spans="1:7" ht="18" customHeight="1" x14ac:dyDescent="0.2">
      <c r="A62" s="41" t="s">
        <v>86</v>
      </c>
      <c r="B62" s="10">
        <v>34</v>
      </c>
      <c r="C62" s="24">
        <f t="shared" si="5"/>
        <v>8.3743842364532015E-2</v>
      </c>
      <c r="E62" s="10" t="s">
        <v>77</v>
      </c>
      <c r="F62" s="10">
        <v>17</v>
      </c>
      <c r="G62" s="20">
        <f t="shared" si="7"/>
        <v>4.8295454545454544E-2</v>
      </c>
    </row>
    <row r="63" spans="1:7" ht="18" customHeight="1" x14ac:dyDescent="0.2">
      <c r="A63" s="12" t="s">
        <v>15</v>
      </c>
      <c r="B63" s="40">
        <f>SUM(B52:B62)</f>
        <v>406</v>
      </c>
      <c r="C63" s="58">
        <f>SUM(C52:C62)</f>
        <v>1</v>
      </c>
      <c r="E63" s="18" t="s">
        <v>79</v>
      </c>
      <c r="F63" s="18">
        <v>5</v>
      </c>
      <c r="G63" s="24">
        <f t="shared" si="7"/>
        <v>1.4204545454545454E-2</v>
      </c>
    </row>
    <row r="64" spans="1:7" ht="18" customHeight="1" x14ac:dyDescent="0.2">
      <c r="B64" s="2"/>
      <c r="E64" s="12" t="s">
        <v>15</v>
      </c>
      <c r="F64" s="40">
        <f>SUM(F60:F63)</f>
        <v>352</v>
      </c>
      <c r="G64" s="58">
        <f>SUM(G60:G63)</f>
        <v>1</v>
      </c>
    </row>
    <row r="65" spans="1:7" ht="18" customHeight="1" x14ac:dyDescent="0.2">
      <c r="A65" s="2" t="s">
        <v>87</v>
      </c>
      <c r="B65" s="2"/>
      <c r="C65" s="35" t="s">
        <v>88</v>
      </c>
      <c r="F65" s="2" t="s">
        <v>111</v>
      </c>
    </row>
    <row r="66" spans="1:7" ht="18" customHeight="1" x14ac:dyDescent="0.2">
      <c r="A66" s="7" t="s">
        <v>89</v>
      </c>
      <c r="B66" s="7">
        <v>28</v>
      </c>
      <c r="C66" s="50">
        <f>B66/$B$71</f>
        <v>0.26415094339622641</v>
      </c>
      <c r="E66" s="2" t="s">
        <v>92</v>
      </c>
    </row>
    <row r="67" spans="1:7" ht="18" customHeight="1" x14ac:dyDescent="0.2">
      <c r="A67" s="39" t="s">
        <v>90</v>
      </c>
      <c r="B67" s="10">
        <v>72</v>
      </c>
      <c r="C67" s="17">
        <f t="shared" ref="C67:C70" si="8">B67/$B$71</f>
        <v>0.67924528301886788</v>
      </c>
      <c r="E67" s="7" t="s">
        <v>73</v>
      </c>
      <c r="F67" s="7">
        <v>236</v>
      </c>
      <c r="G67" s="50">
        <f>F67/$F$71</f>
        <v>0.67428571428571427</v>
      </c>
    </row>
    <row r="68" spans="1:7" ht="18" customHeight="1" x14ac:dyDescent="0.2">
      <c r="A68" s="39" t="s">
        <v>91</v>
      </c>
      <c r="B68" s="10">
        <v>0</v>
      </c>
      <c r="C68" s="17">
        <f t="shared" si="8"/>
        <v>0</v>
      </c>
      <c r="E68" s="10" t="s">
        <v>75</v>
      </c>
      <c r="F68" s="10">
        <v>95</v>
      </c>
      <c r="G68" s="17">
        <f t="shared" ref="G68:G70" si="9">F68/$F$71</f>
        <v>0.27142857142857141</v>
      </c>
    </row>
    <row r="69" spans="1:7" ht="18" customHeight="1" x14ac:dyDescent="0.2">
      <c r="A69" s="39" t="s">
        <v>93</v>
      </c>
      <c r="B69" s="10">
        <v>6</v>
      </c>
      <c r="C69" s="20">
        <f t="shared" si="8"/>
        <v>5.6603773584905662E-2</v>
      </c>
      <c r="E69" s="10" t="s">
        <v>77</v>
      </c>
      <c r="F69" s="10">
        <v>15</v>
      </c>
      <c r="G69" s="30">
        <f t="shared" si="9"/>
        <v>4.2857142857142858E-2</v>
      </c>
    </row>
    <row r="70" spans="1:7" ht="18" customHeight="1" x14ac:dyDescent="0.2">
      <c r="A70" s="39" t="s">
        <v>94</v>
      </c>
      <c r="B70" s="10">
        <v>0</v>
      </c>
      <c r="C70" s="24">
        <f t="shared" si="8"/>
        <v>0</v>
      </c>
      <c r="E70" s="18" t="s">
        <v>79</v>
      </c>
      <c r="F70" s="18">
        <v>4</v>
      </c>
      <c r="G70" s="24">
        <f t="shared" si="9"/>
        <v>1.1428571428571429E-2</v>
      </c>
    </row>
    <row r="71" spans="1:7" ht="18" customHeight="1" x14ac:dyDescent="0.2">
      <c r="A71" s="12" t="s">
        <v>15</v>
      </c>
      <c r="B71" s="40">
        <f>SUM(B66:B70)</f>
        <v>106</v>
      </c>
      <c r="C71" s="58">
        <f>SUM(C66:C70)</f>
        <v>1</v>
      </c>
      <c r="E71" s="12" t="s">
        <v>15</v>
      </c>
      <c r="F71" s="40">
        <f>SUM(F67:F70)</f>
        <v>350</v>
      </c>
      <c r="G71" s="58">
        <f>SUM(G67:G70)</f>
        <v>1</v>
      </c>
    </row>
    <row r="72" spans="1:7" ht="18" customHeight="1" x14ac:dyDescent="0.2">
      <c r="B72" s="2"/>
      <c r="C72" s="44"/>
      <c r="F72" s="2" t="s">
        <v>112</v>
      </c>
    </row>
    <row r="73" spans="1:7" ht="18" customHeight="1" x14ac:dyDescent="0.2">
      <c r="A73" s="2" t="s">
        <v>95</v>
      </c>
      <c r="B73" s="2"/>
      <c r="C73" s="35" t="s">
        <v>88</v>
      </c>
      <c r="E73" s="2" t="s">
        <v>97</v>
      </c>
    </row>
    <row r="74" spans="1:7" ht="18" customHeight="1" x14ac:dyDescent="0.2">
      <c r="A74" s="7" t="s">
        <v>104</v>
      </c>
      <c r="B74" s="7">
        <v>44</v>
      </c>
      <c r="C74" s="15">
        <f>B74/$B$77</f>
        <v>0.69841269841269837</v>
      </c>
      <c r="E74" s="7" t="s">
        <v>73</v>
      </c>
      <c r="F74" s="7">
        <v>208</v>
      </c>
      <c r="G74" s="50">
        <f>F74/$F$78</f>
        <v>0.61176470588235299</v>
      </c>
    </row>
    <row r="75" spans="1:7" ht="18" customHeight="1" x14ac:dyDescent="0.2">
      <c r="A75" s="45" t="s">
        <v>105</v>
      </c>
      <c r="B75" s="45">
        <v>5</v>
      </c>
      <c r="C75" s="46">
        <f t="shared" ref="C75:C76" si="10">B75/$B$77</f>
        <v>7.9365079365079361E-2</v>
      </c>
      <c r="E75" s="10" t="s">
        <v>75</v>
      </c>
      <c r="F75" s="10">
        <v>87</v>
      </c>
      <c r="G75" s="17">
        <f t="shared" ref="G75:G77" si="11">F75/$F$78</f>
        <v>0.25588235294117645</v>
      </c>
    </row>
    <row r="76" spans="1:7" ht="18" customHeight="1" x14ac:dyDescent="0.2">
      <c r="A76" s="39" t="s">
        <v>96</v>
      </c>
      <c r="B76" s="10">
        <v>14</v>
      </c>
      <c r="C76" s="17">
        <f t="shared" si="10"/>
        <v>0.22222222222222221</v>
      </c>
      <c r="E76" s="10" t="s">
        <v>77</v>
      </c>
      <c r="F76" s="10">
        <v>37</v>
      </c>
      <c r="G76" s="17">
        <f t="shared" si="11"/>
        <v>0.10882352941176471</v>
      </c>
    </row>
    <row r="77" spans="1:7" ht="18" customHeight="1" x14ac:dyDescent="0.2">
      <c r="A77" s="12" t="s">
        <v>15</v>
      </c>
      <c r="B77" s="40">
        <f>SUM(B74:B76)</f>
        <v>63</v>
      </c>
      <c r="C77" s="58">
        <f>SUM(C74:C76)</f>
        <v>0.99999999999999989</v>
      </c>
      <c r="E77" s="18" t="s">
        <v>79</v>
      </c>
      <c r="F77" s="18">
        <v>8</v>
      </c>
      <c r="G77" s="46">
        <f t="shared" si="11"/>
        <v>2.3529411764705882E-2</v>
      </c>
    </row>
    <row r="78" spans="1:7" ht="18" customHeight="1" x14ac:dyDescent="0.2">
      <c r="E78" s="12" t="s">
        <v>15</v>
      </c>
      <c r="F78" s="40">
        <f>SUM(F74:F77)</f>
        <v>340</v>
      </c>
      <c r="G78" s="58">
        <f>SUM(G74:G77)</f>
        <v>1</v>
      </c>
    </row>
    <row r="79" spans="1:7" ht="18" customHeight="1" x14ac:dyDescent="0.2">
      <c r="A79" s="75" t="s">
        <v>118</v>
      </c>
      <c r="B79" s="75"/>
      <c r="C79" s="75"/>
      <c r="F79" s="2" t="s">
        <v>113</v>
      </c>
    </row>
    <row r="80" spans="1:7" ht="18" customHeight="1" x14ac:dyDescent="0.2">
      <c r="A80" s="76" t="s">
        <v>119</v>
      </c>
      <c r="B80" s="77"/>
      <c r="C80" s="78"/>
      <c r="E80" s="2" t="s">
        <v>98</v>
      </c>
    </row>
    <row r="81" spans="1:8" ht="18" customHeight="1" x14ac:dyDescent="0.2">
      <c r="A81" s="79"/>
      <c r="B81" s="80"/>
      <c r="C81" s="81"/>
      <c r="E81" s="68" t="s">
        <v>114</v>
      </c>
      <c r="F81" s="68"/>
      <c r="G81" s="68"/>
    </row>
    <row r="82" spans="1:8" ht="18" customHeight="1" x14ac:dyDescent="0.2">
      <c r="A82" s="79"/>
      <c r="B82" s="80"/>
      <c r="C82" s="81"/>
      <c r="E82" s="7" t="s">
        <v>99</v>
      </c>
      <c r="F82" s="7">
        <v>132</v>
      </c>
      <c r="G82" s="50">
        <f>F82/$F$85</f>
        <v>0.38150289017341038</v>
      </c>
    </row>
    <row r="83" spans="1:8" ht="18" customHeight="1" x14ac:dyDescent="0.2">
      <c r="A83" s="79"/>
      <c r="B83" s="80"/>
      <c r="C83" s="81"/>
      <c r="E83" s="10" t="s">
        <v>100</v>
      </c>
      <c r="F83" s="10">
        <v>83</v>
      </c>
      <c r="G83" s="20">
        <f t="shared" ref="G83:G84" si="12">F83/$F$85</f>
        <v>0.23988439306358381</v>
      </c>
    </row>
    <row r="84" spans="1:8" ht="18" customHeight="1" x14ac:dyDescent="0.2">
      <c r="A84" s="79"/>
      <c r="B84" s="80"/>
      <c r="C84" s="81"/>
      <c r="E84" s="10" t="s">
        <v>101</v>
      </c>
      <c r="F84" s="10">
        <v>131</v>
      </c>
      <c r="G84" s="24">
        <f t="shared" si="12"/>
        <v>0.37861271676300579</v>
      </c>
    </row>
    <row r="85" spans="1:8" ht="18" customHeight="1" x14ac:dyDescent="0.2">
      <c r="A85" s="79"/>
      <c r="B85" s="80"/>
      <c r="C85" s="81"/>
      <c r="E85" s="12" t="s">
        <v>15</v>
      </c>
      <c r="F85" s="40">
        <f>SUM(F82:F84)</f>
        <v>346</v>
      </c>
      <c r="G85" s="58">
        <f>SUM(G82:G84)</f>
        <v>1</v>
      </c>
    </row>
    <row r="86" spans="1:8" ht="18" customHeight="1" x14ac:dyDescent="0.2">
      <c r="A86" s="79"/>
      <c r="B86" s="80"/>
      <c r="C86" s="81"/>
      <c r="F86" s="2" t="s">
        <v>116</v>
      </c>
    </row>
    <row r="87" spans="1:8" ht="18" customHeight="1" x14ac:dyDescent="0.2">
      <c r="A87" s="79"/>
      <c r="B87" s="80"/>
      <c r="C87" s="81"/>
      <c r="E87" s="68" t="s">
        <v>115</v>
      </c>
      <c r="F87" s="68"/>
      <c r="G87" s="68"/>
    </row>
    <row r="88" spans="1:8" ht="18" customHeight="1" x14ac:dyDescent="0.2">
      <c r="A88" s="79"/>
      <c r="B88" s="80"/>
      <c r="C88" s="81"/>
      <c r="E88" s="7" t="s">
        <v>73</v>
      </c>
      <c r="F88" s="7">
        <v>50</v>
      </c>
      <c r="G88" s="50">
        <f>F88/$F$92</f>
        <v>0.53191489361702127</v>
      </c>
    </row>
    <row r="89" spans="1:8" ht="18" customHeight="1" x14ac:dyDescent="0.2">
      <c r="A89" s="79"/>
      <c r="B89" s="80"/>
      <c r="C89" s="81"/>
      <c r="E89" s="10" t="s">
        <v>75</v>
      </c>
      <c r="F89" s="10">
        <v>40</v>
      </c>
      <c r="G89" s="17">
        <f t="shared" ref="G89:G91" si="13">F89/$F$92</f>
        <v>0.42553191489361702</v>
      </c>
      <c r="H89" s="51"/>
    </row>
    <row r="90" spans="1:8" ht="18" customHeight="1" x14ac:dyDescent="0.2">
      <c r="A90" s="79"/>
      <c r="B90" s="80"/>
      <c r="C90" s="81"/>
      <c r="D90" s="42"/>
      <c r="E90" s="10" t="s">
        <v>77</v>
      </c>
      <c r="F90" s="10">
        <v>3</v>
      </c>
      <c r="G90" s="46">
        <f t="shared" si="13"/>
        <v>3.1914893617021274E-2</v>
      </c>
    </row>
    <row r="91" spans="1:8" ht="18" customHeight="1" x14ac:dyDescent="0.2">
      <c r="A91" s="79"/>
      <c r="B91" s="80"/>
      <c r="C91" s="81"/>
      <c r="D91" s="42"/>
      <c r="E91" s="18" t="s">
        <v>79</v>
      </c>
      <c r="F91" s="10">
        <v>1</v>
      </c>
      <c r="G91" s="46">
        <f t="shared" si="13"/>
        <v>1.0638297872340425E-2</v>
      </c>
    </row>
    <row r="92" spans="1:8" ht="18" customHeight="1" x14ac:dyDescent="0.2">
      <c r="A92" s="82"/>
      <c r="B92" s="83"/>
      <c r="C92" s="84"/>
      <c r="E92" s="12" t="s">
        <v>15</v>
      </c>
      <c r="F92" s="40">
        <f>SUM(F88:F91)</f>
        <v>94</v>
      </c>
      <c r="G92" s="58">
        <f>SUM(G88:G91)</f>
        <v>0.99999999999999989</v>
      </c>
    </row>
    <row r="93" spans="1:8" ht="18" customHeight="1" x14ac:dyDescent="0.2">
      <c r="A93" s="57"/>
      <c r="B93" s="57"/>
      <c r="C93" s="57"/>
      <c r="F93" s="2" t="s">
        <v>117</v>
      </c>
    </row>
    <row r="94" spans="1:8" ht="78.75" customHeight="1" x14ac:dyDescent="0.2">
      <c r="A94" s="63" t="s">
        <v>123</v>
      </c>
      <c r="B94" s="64"/>
      <c r="C94" s="64"/>
      <c r="D94" s="64"/>
      <c r="E94" s="64"/>
      <c r="F94" s="64"/>
      <c r="G94" s="64"/>
    </row>
    <row r="95" spans="1:8" ht="18" customHeight="1" x14ac:dyDescent="0.2">
      <c r="E95" s="43"/>
      <c r="G95" s="44"/>
    </row>
    <row r="96" spans="1:8" ht="18" customHeight="1" x14ac:dyDescent="0.2">
      <c r="E96" s="43"/>
      <c r="G96" s="44"/>
    </row>
    <row r="97" ht="18" customHeight="1" x14ac:dyDescent="0.2"/>
  </sheetData>
  <protectedRanges>
    <protectedRange sqref="G2 B4:B5 A2 A28 B45" name="範囲1"/>
  </protectedRanges>
  <mergeCells count="10">
    <mergeCell ref="A94:G94"/>
    <mergeCell ref="A1:G1"/>
    <mergeCell ref="A3:B3"/>
    <mergeCell ref="E4:G4"/>
    <mergeCell ref="A51:B51"/>
    <mergeCell ref="E81:G81"/>
    <mergeCell ref="E87:G87"/>
    <mergeCell ref="A28:C31"/>
    <mergeCell ref="A79:C79"/>
    <mergeCell ref="A80:C92"/>
  </mergeCells>
  <phoneticPr fontId="1"/>
  <printOptions horizontalCentered="1"/>
  <pageMargins left="0" right="0" top="0.59055118110236227" bottom="0" header="0" footer="0"/>
  <pageSetup paperSize="9" scale="94" fitToHeight="2" orientation="portrait" horizontalDpi="300" verticalDpi="300" r:id="rId1"/>
  <headerFooter alignWithMargins="0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総合計</vt:lpstr>
      <vt:lpstr>総合計!Print_Area</vt:lpstr>
      <vt:lpstr>回答数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minka</dc:creator>
  <cp:lastModifiedBy>chikatsuasuka_PC06</cp:lastModifiedBy>
  <cp:lastPrinted>2022-05-31T07:49:20Z</cp:lastPrinted>
  <dcterms:created xsi:type="dcterms:W3CDTF">2017-03-20T01:36:07Z</dcterms:created>
  <dcterms:modified xsi:type="dcterms:W3CDTF">2025-04-30T07:12:49Z</dcterms:modified>
</cp:coreProperties>
</file>