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943$\doc\★テレワーク用★\R3\進路支援G（行政系）\教科書（テラより）\拡大教科書\031118　高校拡大教科書需要数調査\02府→市町村等\1201様式差替え送付\"/>
    </mc:Choice>
  </mc:AlternateContent>
  <bookViews>
    <workbookView xWindow="0" yWindow="0" windowWidth="12540" windowHeight="9075"/>
  </bookViews>
  <sheets>
    <sheet name="様式" sheetId="1" r:id="rId1"/>
  </sheets>
  <definedNames>
    <definedName name="_xlnm._FilterDatabase" localSheetId="0" hidden="1">様式!$10:$83</definedName>
    <definedName name="_xlnm.Print_Area" localSheetId="0">様式!$B$1:$T$140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 i="1" l="1"/>
  <c r="U5" i="1"/>
  <c r="AC11" i="1" s="1"/>
  <c r="A11" i="1"/>
  <c r="U11" i="1"/>
  <c r="A12" i="1"/>
  <c r="U12" i="1"/>
  <c r="A13" i="1"/>
  <c r="U13" i="1"/>
  <c r="A14" i="1"/>
  <c r="U14" i="1"/>
  <c r="A15" i="1"/>
  <c r="U15" i="1"/>
  <c r="A16" i="1"/>
  <c r="U16" i="1"/>
  <c r="A17" i="1"/>
  <c r="U17" i="1"/>
  <c r="A18" i="1"/>
  <c r="U18" i="1"/>
  <c r="A19" i="1"/>
  <c r="U19" i="1"/>
  <c r="A20" i="1"/>
  <c r="U20" i="1"/>
  <c r="A21" i="1"/>
  <c r="U21" i="1"/>
  <c r="A22" i="1"/>
  <c r="U22" i="1"/>
  <c r="A23" i="1"/>
  <c r="U23" i="1"/>
  <c r="A24" i="1"/>
  <c r="U24" i="1"/>
  <c r="A25" i="1"/>
  <c r="U25" i="1"/>
  <c r="A26" i="1"/>
  <c r="U26" i="1"/>
  <c r="A27" i="1"/>
  <c r="U27" i="1"/>
  <c r="A28" i="1"/>
  <c r="U28" i="1"/>
  <c r="A29" i="1"/>
  <c r="U29" i="1"/>
  <c r="A30" i="1"/>
  <c r="U30" i="1"/>
  <c r="AC30" i="1"/>
  <c r="A31" i="1"/>
  <c r="U31" i="1"/>
  <c r="A32" i="1"/>
  <c r="U32" i="1"/>
  <c r="A33" i="1"/>
  <c r="U33" i="1"/>
  <c r="AB33" i="1" s="1"/>
  <c r="A34" i="1"/>
  <c r="U34" i="1"/>
  <c r="AC34" i="1"/>
  <c r="A35" i="1"/>
  <c r="U35" i="1"/>
  <c r="AB35" i="1" s="1"/>
  <c r="A36" i="1"/>
  <c r="U36" i="1"/>
  <c r="AC36" i="1"/>
  <c r="A37" i="1"/>
  <c r="U37" i="1"/>
  <c r="AB37" i="1" s="1"/>
  <c r="A38" i="1"/>
  <c r="U38" i="1"/>
  <c r="AC38" i="1"/>
  <c r="A39" i="1"/>
  <c r="U39" i="1"/>
  <c r="AB39" i="1" s="1"/>
  <c r="A40" i="1"/>
  <c r="U40" i="1"/>
  <c r="AC40" i="1"/>
  <c r="A41" i="1"/>
  <c r="U41" i="1"/>
  <c r="AB41" i="1" s="1"/>
  <c r="A42" i="1"/>
  <c r="U42" i="1"/>
  <c r="AC42" i="1"/>
  <c r="A43" i="1"/>
  <c r="U43" i="1"/>
  <c r="AB43" i="1" s="1"/>
  <c r="A44" i="1"/>
  <c r="U44" i="1"/>
  <c r="AC44" i="1"/>
  <c r="A45" i="1"/>
  <c r="U45" i="1"/>
  <c r="AB45" i="1" s="1"/>
  <c r="A46" i="1"/>
  <c r="U46" i="1"/>
  <c r="AC46" i="1"/>
  <c r="A47" i="1"/>
  <c r="U47" i="1"/>
  <c r="AB47" i="1" s="1"/>
  <c r="A48" i="1"/>
  <c r="U48" i="1"/>
  <c r="AC48" i="1"/>
  <c r="A49" i="1"/>
  <c r="U49" i="1"/>
  <c r="AB49" i="1" s="1"/>
  <c r="A50" i="1"/>
  <c r="U50" i="1"/>
  <c r="AC50" i="1"/>
  <c r="A51" i="1"/>
  <c r="U51" i="1"/>
  <c r="AB51" i="1" s="1"/>
  <c r="A52" i="1"/>
  <c r="U52" i="1"/>
  <c r="AC52" i="1"/>
  <c r="A53" i="1"/>
  <c r="U53" i="1"/>
  <c r="AB53" i="1" s="1"/>
  <c r="A54" i="1"/>
  <c r="U54" i="1"/>
  <c r="AC54" i="1"/>
  <c r="A55" i="1"/>
  <c r="U55" i="1"/>
  <c r="AB55" i="1" s="1"/>
  <c r="A56" i="1"/>
  <c r="U56" i="1"/>
  <c r="AC56" i="1"/>
  <c r="A57" i="1"/>
  <c r="U57" i="1"/>
  <c r="AB57" i="1" s="1"/>
  <c r="A58" i="1"/>
  <c r="U58" i="1"/>
  <c r="AC58" i="1"/>
  <c r="A59" i="1"/>
  <c r="U59" i="1"/>
  <c r="AB59" i="1" s="1"/>
  <c r="A60" i="1"/>
  <c r="U60" i="1"/>
  <c r="AC60" i="1"/>
  <c r="A61" i="1"/>
  <c r="U61" i="1"/>
  <c r="AB61" i="1" s="1"/>
  <c r="A62" i="1"/>
  <c r="U62" i="1"/>
  <c r="AC62" i="1"/>
  <c r="A63" i="1"/>
  <c r="U63" i="1"/>
  <c r="AB63" i="1" s="1"/>
  <c r="A64" i="1"/>
  <c r="U64" i="1"/>
  <c r="AC64" i="1"/>
  <c r="A65" i="1"/>
  <c r="U65" i="1"/>
  <c r="AB65" i="1" s="1"/>
  <c r="A66" i="1"/>
  <c r="U66" i="1"/>
  <c r="AC66" i="1"/>
  <c r="A67" i="1"/>
  <c r="U67" i="1"/>
  <c r="AB67" i="1" s="1"/>
  <c r="A68" i="1"/>
  <c r="U68" i="1"/>
  <c r="AC68" i="1"/>
  <c r="A69" i="1"/>
  <c r="U69" i="1"/>
  <c r="AB69" i="1" s="1"/>
  <c r="A70" i="1"/>
  <c r="U70" i="1"/>
  <c r="AC70" i="1"/>
  <c r="A71" i="1"/>
  <c r="U71" i="1"/>
  <c r="AB71" i="1" s="1"/>
  <c r="A72" i="1"/>
  <c r="U72" i="1"/>
  <c r="AC72" i="1"/>
  <c r="A73" i="1"/>
  <c r="U73" i="1"/>
  <c r="AB73" i="1" s="1"/>
  <c r="A74" i="1"/>
  <c r="U74" i="1"/>
  <c r="AC74" i="1"/>
  <c r="A75" i="1"/>
  <c r="U75" i="1"/>
  <c r="AB75" i="1" s="1"/>
  <c r="A76" i="1"/>
  <c r="U76" i="1"/>
  <c r="AC76" i="1"/>
  <c r="A77" i="1"/>
  <c r="U77" i="1"/>
  <c r="AB77" i="1" s="1"/>
  <c r="A78" i="1"/>
  <c r="U78" i="1"/>
  <c r="AC78" i="1"/>
  <c r="A79" i="1"/>
  <c r="U79" i="1"/>
  <c r="AB79" i="1" s="1"/>
  <c r="A80" i="1"/>
  <c r="U80" i="1"/>
  <c r="AC80" i="1"/>
  <c r="A81" i="1"/>
  <c r="U81" i="1"/>
  <c r="AB81" i="1" s="1"/>
  <c r="A82" i="1"/>
  <c r="U82" i="1"/>
  <c r="AC82" i="1"/>
  <c r="Q83" i="1"/>
  <c r="Q92" i="1" s="1"/>
  <c r="R83" i="1"/>
  <c r="S83" i="1"/>
  <c r="AC83" i="1"/>
  <c r="A88" i="1"/>
  <c r="U88" i="1"/>
  <c r="AB88" i="1" s="1"/>
  <c r="A89" i="1"/>
  <c r="U89" i="1"/>
  <c r="AC89" i="1"/>
  <c r="Q90" i="1"/>
  <c r="R90" i="1"/>
  <c r="S90" i="1"/>
  <c r="S92" i="1" s="1"/>
  <c r="U90" i="1"/>
  <c r="AB90" i="1" s="1"/>
  <c r="AC92" i="1"/>
  <c r="A98" i="1"/>
  <c r="U98" i="1"/>
  <c r="AB98" i="1" s="1"/>
  <c r="A99" i="1"/>
  <c r="U99" i="1"/>
  <c r="AC99" i="1"/>
  <c r="A100" i="1"/>
  <c r="U100" i="1"/>
  <c r="AB100" i="1" s="1"/>
  <c r="A101" i="1"/>
  <c r="U101" i="1"/>
  <c r="AC101" i="1"/>
  <c r="A102" i="1"/>
  <c r="U102" i="1"/>
  <c r="AB102" i="1" s="1"/>
  <c r="A103" i="1"/>
  <c r="U103" i="1"/>
  <c r="AC103" i="1"/>
  <c r="A104" i="1"/>
  <c r="U104" i="1"/>
  <c r="AB104" i="1" s="1"/>
  <c r="A105" i="1"/>
  <c r="U105" i="1"/>
  <c r="AC105" i="1"/>
  <c r="A106" i="1"/>
  <c r="U106" i="1"/>
  <c r="AB106" i="1" s="1"/>
  <c r="A107" i="1"/>
  <c r="U107" i="1"/>
  <c r="AC107" i="1"/>
  <c r="A108" i="1"/>
  <c r="U108" i="1"/>
  <c r="AB108" i="1" s="1"/>
  <c r="A109" i="1"/>
  <c r="U109" i="1"/>
  <c r="AC109" i="1"/>
  <c r="A110" i="1"/>
  <c r="U110" i="1"/>
  <c r="AB110" i="1" s="1"/>
  <c r="A111" i="1"/>
  <c r="U111" i="1"/>
  <c r="AC111" i="1"/>
  <c r="A112" i="1"/>
  <c r="U112" i="1"/>
  <c r="AB112" i="1" s="1"/>
  <c r="A113" i="1"/>
  <c r="U113" i="1"/>
  <c r="AC113" i="1"/>
  <c r="A114" i="1"/>
  <c r="U114" i="1"/>
  <c r="AB114" i="1" s="1"/>
  <c r="A115" i="1"/>
  <c r="U115" i="1"/>
  <c r="AC115" i="1"/>
  <c r="A116" i="1"/>
  <c r="U116" i="1"/>
  <c r="AB116" i="1" s="1"/>
  <c r="A117" i="1"/>
  <c r="U117" i="1"/>
  <c r="AC117" i="1"/>
  <c r="A118" i="1"/>
  <c r="U118" i="1"/>
  <c r="AB118" i="1" s="1"/>
  <c r="A119" i="1"/>
  <c r="U119" i="1"/>
  <c r="AC119" i="1"/>
  <c r="A120" i="1"/>
  <c r="U120" i="1"/>
  <c r="AB120" i="1" s="1"/>
  <c r="A121" i="1"/>
  <c r="U121" i="1"/>
  <c r="AC121" i="1"/>
  <c r="A122" i="1"/>
  <c r="U122" i="1"/>
  <c r="AB122" i="1" s="1"/>
  <c r="A123" i="1"/>
  <c r="U123" i="1"/>
  <c r="AC123" i="1"/>
  <c r="A124" i="1"/>
  <c r="U124" i="1"/>
  <c r="AB124" i="1" s="1"/>
  <c r="A125" i="1"/>
  <c r="U125" i="1"/>
  <c r="AC125" i="1"/>
  <c r="A126" i="1"/>
  <c r="U126" i="1"/>
  <c r="AB126" i="1" s="1"/>
  <c r="A127" i="1"/>
  <c r="U127" i="1"/>
  <c r="AC127" i="1"/>
  <c r="Q128" i="1"/>
  <c r="R128" i="1"/>
  <c r="S128" i="1"/>
  <c r="U128" i="1"/>
  <c r="AB128" i="1" s="1"/>
  <c r="A133" i="1"/>
  <c r="U133" i="1"/>
  <c r="AC133" i="1"/>
  <c r="A134" i="1"/>
  <c r="U134" i="1"/>
  <c r="AB134" i="1" s="1"/>
  <c r="Q135" i="1"/>
  <c r="Q137" i="1" s="1"/>
  <c r="R135" i="1"/>
  <c r="U135" i="1" s="1"/>
  <c r="S135" i="1"/>
  <c r="S137" i="1" s="1"/>
  <c r="AC139" i="1"/>
  <c r="R92" i="1" l="1"/>
  <c r="Q139" i="1"/>
  <c r="U92" i="1"/>
  <c r="U83" i="1"/>
  <c r="AB83" i="1" s="1"/>
  <c r="AC32" i="1"/>
  <c r="AB31" i="1"/>
  <c r="AC28" i="1"/>
  <c r="AB27" i="1"/>
  <c r="AC24" i="1"/>
  <c r="AB23" i="1"/>
  <c r="AC20" i="1"/>
  <c r="AB19" i="1"/>
  <c r="AC16" i="1"/>
  <c r="AB15" i="1"/>
  <c r="AC12" i="1"/>
  <c r="AB11" i="1"/>
  <c r="AC137" i="1"/>
  <c r="AB135" i="1"/>
  <c r="AC128" i="1"/>
  <c r="AC126" i="1"/>
  <c r="AB125" i="1"/>
  <c r="AC122" i="1"/>
  <c r="AB121" i="1"/>
  <c r="AC118" i="1"/>
  <c r="AB117" i="1"/>
  <c r="AC114" i="1"/>
  <c r="AB113" i="1"/>
  <c r="AC110" i="1"/>
  <c r="AB109" i="1"/>
  <c r="AC106" i="1"/>
  <c r="AB105" i="1"/>
  <c r="AC102" i="1"/>
  <c r="AB101" i="1"/>
  <c r="AC98" i="1"/>
  <c r="AB92" i="1"/>
  <c r="AB89" i="1"/>
  <c r="AC81" i="1"/>
  <c r="AB80" i="1"/>
  <c r="AC77" i="1"/>
  <c r="AB76" i="1"/>
  <c r="AC73" i="1"/>
  <c r="AB72" i="1"/>
  <c r="AC69" i="1"/>
  <c r="AB68" i="1"/>
  <c r="AC65" i="1"/>
  <c r="AB64" i="1"/>
  <c r="AC61" i="1"/>
  <c r="AB60" i="1"/>
  <c r="AC57" i="1"/>
  <c r="AB56" i="1"/>
  <c r="AC53" i="1"/>
  <c r="AB52" i="1"/>
  <c r="AC49" i="1"/>
  <c r="AB48" i="1"/>
  <c r="AC45" i="1"/>
  <c r="AB44" i="1"/>
  <c r="AC41" i="1"/>
  <c r="AB40" i="1"/>
  <c r="AC37" i="1"/>
  <c r="AB36" i="1"/>
  <c r="AC33" i="1"/>
  <c r="AB32" i="1"/>
  <c r="AC29" i="1"/>
  <c r="AB28" i="1"/>
  <c r="AC25" i="1"/>
  <c r="AB24" i="1"/>
  <c r="AC21" i="1"/>
  <c r="AB20" i="1"/>
  <c r="AC17" i="1"/>
  <c r="AB16" i="1"/>
  <c r="AC13" i="1"/>
  <c r="AB12" i="1"/>
  <c r="AB29" i="1"/>
  <c r="AC26" i="1"/>
  <c r="AB25" i="1"/>
  <c r="AC22" i="1"/>
  <c r="AB21" i="1"/>
  <c r="AC18" i="1"/>
  <c r="AB17" i="1"/>
  <c r="AC14" i="1"/>
  <c r="AB13" i="1"/>
  <c r="AC135" i="1"/>
  <c r="AC134" i="1"/>
  <c r="AB133" i="1"/>
  <c r="AB127" i="1"/>
  <c r="AC124" i="1"/>
  <c r="AB123" i="1"/>
  <c r="AC120" i="1"/>
  <c r="AB119" i="1"/>
  <c r="AC116" i="1"/>
  <c r="AB115" i="1"/>
  <c r="AC112" i="1"/>
  <c r="AB111" i="1"/>
  <c r="AC108" i="1"/>
  <c r="AB107" i="1"/>
  <c r="AC104" i="1"/>
  <c r="AB103" i="1"/>
  <c r="AC100" i="1"/>
  <c r="AB99" i="1"/>
  <c r="AC90" i="1"/>
  <c r="AC88" i="1"/>
  <c r="AB82" i="1"/>
  <c r="AC79" i="1"/>
  <c r="AB78" i="1"/>
  <c r="AC75" i="1"/>
  <c r="AB74" i="1"/>
  <c r="AC71" i="1"/>
  <c r="AB70" i="1"/>
  <c r="AC67" i="1"/>
  <c r="AB66" i="1"/>
  <c r="AC63" i="1"/>
  <c r="AB62" i="1"/>
  <c r="AC59" i="1"/>
  <c r="AB58" i="1"/>
  <c r="AC55" i="1"/>
  <c r="AB54" i="1"/>
  <c r="AC51" i="1"/>
  <c r="AB50" i="1"/>
  <c r="AC47" i="1"/>
  <c r="AB46" i="1"/>
  <c r="AC43" i="1"/>
  <c r="AB42" i="1"/>
  <c r="AC39" i="1"/>
  <c r="AB38" i="1"/>
  <c r="AC35" i="1"/>
  <c r="AB34" i="1"/>
  <c r="AC31" i="1"/>
  <c r="AB30" i="1"/>
  <c r="AC27" i="1"/>
  <c r="AB26" i="1"/>
  <c r="AC23" i="1"/>
  <c r="AB22" i="1"/>
  <c r="AC19" i="1"/>
  <c r="AB18" i="1"/>
  <c r="AC15" i="1"/>
  <c r="AB14" i="1"/>
  <c r="S139" i="1"/>
  <c r="R137" i="1"/>
  <c r="U137" i="1" l="1"/>
  <c r="AB137" i="1" s="1"/>
  <c r="R139" i="1"/>
  <c r="U139" i="1" s="1"/>
  <c r="AB139" i="1" s="1"/>
</calcChain>
</file>

<file path=xl/sharedStrings.xml><?xml version="1.0" encoding="utf-8"?>
<sst xmlns="http://schemas.openxmlformats.org/spreadsheetml/2006/main" count="1155" uniqueCount="310">
  <si>
    <t>①　②　総　　　計</t>
    <rPh sb="4" eb="5">
      <t>ソウ</t>
    </rPh>
    <rPh sb="8" eb="9">
      <t>ケイ</t>
    </rPh>
    <phoneticPr fontId="2"/>
  </si>
  <si>
    <t>②　合　　　計</t>
    <rPh sb="2" eb="3">
      <t>ゴウ</t>
    </rPh>
    <rPh sb="6" eb="7">
      <t>ケイ</t>
    </rPh>
    <phoneticPr fontId="2"/>
  </si>
  <si>
    <t>小　　　計</t>
    <rPh sb="0" eb="1">
      <t>ショウ</t>
    </rPh>
    <rPh sb="4" eb="5">
      <t>ケイ</t>
    </rPh>
    <phoneticPr fontId="2"/>
  </si>
  <si>
    <t>レイアウト変更教科書</t>
  </si>
  <si>
    <t>有</t>
  </si>
  <si>
    <t>和文UDデジタル教科書体</t>
    <rPh sb="0" eb="2">
      <t>ワブン</t>
    </rPh>
    <rPh sb="8" eb="11">
      <t>キョウカショ</t>
    </rPh>
    <rPh sb="11" eb="12">
      <t>タイ</t>
    </rPh>
    <phoneticPr fontId="2"/>
  </si>
  <si>
    <t>A4</t>
  </si>
  <si>
    <t>高等学校　家庭総合
持続可能な未来をつくる</t>
    <rPh sb="0" eb="4">
      <t>コウトウガッコウ</t>
    </rPh>
    <rPh sb="5" eb="9">
      <t>カテイソウゴウ</t>
    </rPh>
    <rPh sb="10" eb="14">
      <t>ジゾクカノウ</t>
    </rPh>
    <rPh sb="15" eb="17">
      <t>ミライ</t>
    </rPh>
    <phoneticPr fontId="1"/>
  </si>
  <si>
    <t>AB</t>
  </si>
  <si>
    <t>令3</t>
    <rPh sb="0" eb="1">
      <t>レイ</t>
    </rPh>
    <phoneticPr fontId="9"/>
  </si>
  <si>
    <t>家総</t>
    <rPh sb="0" eb="1">
      <t>イエ</t>
    </rPh>
    <rPh sb="1" eb="2">
      <t>ソウ</t>
    </rPh>
    <phoneticPr fontId="9"/>
  </si>
  <si>
    <t>第一</t>
    <rPh sb="0" eb="2">
      <t>ダイイチ</t>
    </rPh>
    <phoneticPr fontId="9"/>
  </si>
  <si>
    <t>60</t>
  </si>
  <si>
    <t>②</t>
    <phoneticPr fontId="2"/>
  </si>
  <si>
    <t>英文:TOHOMA,和文:UDデジタル教科書体</t>
    <rPh sb="19" eb="22">
      <t>キョウカショ</t>
    </rPh>
    <rPh sb="22" eb="23">
      <t>タイ</t>
    </rPh>
    <phoneticPr fontId="2"/>
  </si>
  <si>
    <t>CREATIVE English Communication I</t>
  </si>
  <si>
    <t>B5</t>
  </si>
  <si>
    <t>ＣⅠ</t>
  </si>
  <si>
    <t>58</t>
  </si>
  <si>
    <t>教師用</t>
    <rPh sb="0" eb="2">
      <t>キョウシ</t>
    </rPh>
    <rPh sb="2" eb="3">
      <t>ヨウ</t>
    </rPh>
    <phoneticPr fontId="2"/>
  </si>
  <si>
    <t>生徒用</t>
    <rPh sb="0" eb="2">
      <t>セイト</t>
    </rPh>
    <rPh sb="2" eb="3">
      <t>ヨウ</t>
    </rPh>
    <phoneticPr fontId="2"/>
  </si>
  <si>
    <t>拡大教科書の種類等</t>
    <rPh sb="0" eb="2">
      <t>カクダイ</t>
    </rPh>
    <rPh sb="2" eb="5">
      <t>キョウカショ</t>
    </rPh>
    <rPh sb="6" eb="8">
      <t>シュルイ</t>
    </rPh>
    <rPh sb="8" eb="9">
      <t>トウ</t>
    </rPh>
    <phoneticPr fontId="2"/>
  </si>
  <si>
    <t>分冊数　　　　　　　　　　　　　　　　　　　　　　　　　　　　　　　　　　　　　　　　　　　　　　　　　　　　　　　　　　　　　　　　　　　　　　　　　　　　　　　　　　　　（予定）</t>
    <rPh sb="0" eb="2">
      <t>ブンサツ</t>
    </rPh>
    <rPh sb="2" eb="3">
      <t>スウ</t>
    </rPh>
    <rPh sb="88" eb="90">
      <t>ヨテイ</t>
    </rPh>
    <phoneticPr fontId="2"/>
  </si>
  <si>
    <t>字体変更</t>
    <rPh sb="0" eb="2">
      <t>ジタイ</t>
    </rPh>
    <rPh sb="2" eb="4">
      <t>ヘンコウ</t>
    </rPh>
    <phoneticPr fontId="2"/>
  </si>
  <si>
    <t>字体</t>
    <rPh sb="0" eb="2">
      <t>ジタイ</t>
    </rPh>
    <phoneticPr fontId="2"/>
  </si>
  <si>
    <t>文字　　　サイズ</t>
    <rPh sb="0" eb="2">
      <t>モジ</t>
    </rPh>
    <phoneticPr fontId="2"/>
  </si>
  <si>
    <t>判型</t>
    <rPh sb="0" eb="1">
      <t>ハン</t>
    </rPh>
    <rPh sb="1" eb="2">
      <t>ガタ</t>
    </rPh>
    <phoneticPr fontId="2"/>
  </si>
  <si>
    <t>書          名</t>
    <rPh sb="0" eb="1">
      <t>ショ</t>
    </rPh>
    <rPh sb="11" eb="12">
      <t>メイ</t>
    </rPh>
    <phoneticPr fontId="2"/>
  </si>
  <si>
    <t>教科書の判型</t>
    <rPh sb="0" eb="2">
      <t>キョウカ</t>
    </rPh>
    <rPh sb="2" eb="3">
      <t>ショ</t>
    </rPh>
    <rPh sb="4" eb="5">
      <t>ハン</t>
    </rPh>
    <rPh sb="5" eb="6">
      <t>ガタ</t>
    </rPh>
    <phoneticPr fontId="2"/>
  </si>
  <si>
    <t>検定済年</t>
    <rPh sb="0" eb="2">
      <t>ケンテイ</t>
    </rPh>
    <rPh sb="2" eb="3">
      <t>スミ</t>
    </rPh>
    <rPh sb="3" eb="4">
      <t>ネン</t>
    </rPh>
    <phoneticPr fontId="2"/>
  </si>
  <si>
    <t>教科書番号</t>
    <rPh sb="0" eb="3">
      <t>キョウカショ</t>
    </rPh>
    <rPh sb="3" eb="5">
      <t>バンゴウ</t>
    </rPh>
    <phoneticPr fontId="2"/>
  </si>
  <si>
    <t>教科書記号</t>
    <rPh sb="0" eb="3">
      <t>キョウカショ</t>
    </rPh>
    <rPh sb="3" eb="5">
      <t>キゴウ</t>
    </rPh>
    <phoneticPr fontId="2"/>
  </si>
  <si>
    <t>備　考（未確定の理由等）</t>
    <rPh sb="0" eb="1">
      <t>ソナエ</t>
    </rPh>
    <rPh sb="2" eb="3">
      <t>コウ</t>
    </rPh>
    <rPh sb="4" eb="7">
      <t>ミカクテイ</t>
    </rPh>
    <rPh sb="8" eb="10">
      <t>リユウ</t>
    </rPh>
    <rPh sb="10" eb="11">
      <t>トウ</t>
    </rPh>
    <phoneticPr fontId="2"/>
  </si>
  <si>
    <t>未確定数</t>
    <rPh sb="0" eb="3">
      <t>ミカクテイ</t>
    </rPh>
    <rPh sb="3" eb="4">
      <t>スウ</t>
    </rPh>
    <phoneticPr fontId="17"/>
  </si>
  <si>
    <t>需要数</t>
    <rPh sb="0" eb="3">
      <t>ジュヨウスウ</t>
    </rPh>
    <phoneticPr fontId="2"/>
  </si>
  <si>
    <t>拡大教科書（発行予定）の内容</t>
    <rPh sb="0" eb="2">
      <t>カクダイ</t>
    </rPh>
    <rPh sb="2" eb="5">
      <t>キョウカショ</t>
    </rPh>
    <rPh sb="6" eb="8">
      <t>ハッコウ</t>
    </rPh>
    <rPh sb="8" eb="10">
      <t>ヨテイ</t>
    </rPh>
    <rPh sb="12" eb="14">
      <t>ナイヨウ</t>
    </rPh>
    <phoneticPr fontId="2"/>
  </si>
  <si>
    <t>原本教科書</t>
    <rPh sb="0" eb="2">
      <t>ゲンポン</t>
    </rPh>
    <rPh sb="2" eb="5">
      <t>キョウカショ</t>
    </rPh>
    <phoneticPr fontId="2"/>
  </si>
  <si>
    <t>発行者</t>
    <rPh sb="0" eb="2">
      <t>ハッコウ</t>
    </rPh>
    <rPh sb="2" eb="3">
      <t>シャ</t>
    </rPh>
    <phoneticPr fontId="2"/>
  </si>
  <si>
    <t>発行者番号</t>
    <rPh sb="0" eb="2">
      <t>ハッコウ</t>
    </rPh>
    <rPh sb="2" eb="3">
      <t>シャ</t>
    </rPh>
    <rPh sb="3" eb="5">
      <t>バンゴウ</t>
    </rPh>
    <phoneticPr fontId="2"/>
  </si>
  <si>
    <t>通し番号</t>
    <rPh sb="0" eb="1">
      <t>トオ</t>
    </rPh>
    <rPh sb="2" eb="4">
      <t>バンゴウ</t>
    </rPh>
    <phoneticPr fontId="2"/>
  </si>
  <si>
    <t>分類番号</t>
    <rPh sb="0" eb="2">
      <t>ブンルイ</t>
    </rPh>
    <rPh sb="2" eb="4">
      <t>バンゴウ</t>
    </rPh>
    <phoneticPr fontId="2"/>
  </si>
  <si>
    <r>
      <t>２　現時点では教科書発行者から発行が予定されていない拡大教科書（ボランティア団体が作成予定）</t>
    </r>
    <r>
      <rPr>
        <sz val="20"/>
        <color indexed="10"/>
        <rFont val="ＭＳ ゴシック"/>
        <family val="3"/>
        <charset val="128"/>
      </rPr>
      <t>→　資料５参照</t>
    </r>
    <rPh sb="2" eb="5">
      <t>ゲンジテン</t>
    </rPh>
    <rPh sb="7" eb="10">
      <t>キョウカショ</t>
    </rPh>
    <rPh sb="10" eb="13">
      <t>ハッコウシャ</t>
    </rPh>
    <rPh sb="15" eb="17">
      <t>ハッコウ</t>
    </rPh>
    <rPh sb="18" eb="20">
      <t>ヨテイ</t>
    </rPh>
    <rPh sb="26" eb="31">
      <t>カクダイキョウカショ</t>
    </rPh>
    <rPh sb="38" eb="40">
      <t>ダンタイ</t>
    </rPh>
    <rPh sb="41" eb="43">
      <t>サクセイ</t>
    </rPh>
    <rPh sb="43" eb="45">
      <t>ヨテイ</t>
    </rPh>
    <rPh sb="48" eb="50">
      <t>シリョウ</t>
    </rPh>
    <rPh sb="51" eb="53">
      <t>サンショウ</t>
    </rPh>
    <phoneticPr fontId="2"/>
  </si>
  <si>
    <t xml:space="preserve">レイアウト変更教科書 </t>
  </si>
  <si>
    <t>有</t>
    <rPh sb="0" eb="1">
      <t>ア</t>
    </rPh>
    <phoneticPr fontId="2"/>
  </si>
  <si>
    <t>ゴシック</t>
  </si>
  <si>
    <t>最新情報Ⅰ</t>
    <rPh sb="0" eb="2">
      <t>サイシン</t>
    </rPh>
    <rPh sb="2" eb="4">
      <t>ジョウホウ</t>
    </rPh>
    <phoneticPr fontId="1"/>
  </si>
  <si>
    <t>令3</t>
    <rPh sb="0" eb="1">
      <t>レイ</t>
    </rPh>
    <phoneticPr fontId="2"/>
  </si>
  <si>
    <t>情Ⅰ</t>
    <rPh sb="0" eb="1">
      <t>ジョウ</t>
    </rPh>
    <phoneticPr fontId="2"/>
  </si>
  <si>
    <t>実教</t>
    <rPh sb="0" eb="2">
      <t>ジッキョウ</t>
    </rPh>
    <phoneticPr fontId="2"/>
  </si>
  <si>
    <t>有り</t>
    <rPh sb="0" eb="1">
      <t>ア</t>
    </rPh>
    <phoneticPr fontId="2"/>
  </si>
  <si>
    <t>be English Logic and Expression I Clear</t>
  </si>
  <si>
    <t>論Ⅰ</t>
    <rPh sb="0" eb="1">
      <t>ロン</t>
    </rPh>
    <phoneticPr fontId="2"/>
  </si>
  <si>
    <t>いいずな</t>
  </si>
  <si>
    <t>単純拡大教科書</t>
    <rPh sb="0" eb="2">
      <t>タンジュン</t>
    </rPh>
    <rPh sb="2" eb="4">
      <t>カクダイ</t>
    </rPh>
    <rPh sb="4" eb="7">
      <t>キョウカショ</t>
    </rPh>
    <phoneticPr fontId="2"/>
  </si>
  <si>
    <t>無し</t>
    <rPh sb="0" eb="1">
      <t>ナ</t>
    </rPh>
    <phoneticPr fontId="2"/>
  </si>
  <si>
    <t>こぶりなゴシック、Century School Book</t>
  </si>
  <si>
    <t>無</t>
    <rPh sb="0" eb="1">
      <t>ナシ</t>
    </rPh>
    <phoneticPr fontId="2"/>
  </si>
  <si>
    <t>Amity English Communication I</t>
  </si>
  <si>
    <t>開隆堂</t>
    <rPh sb="0" eb="1">
      <t>カイ</t>
    </rPh>
    <rPh sb="1" eb="2">
      <t>リュウ</t>
    </rPh>
    <rPh sb="2" eb="3">
      <t>ドウ</t>
    </rPh>
    <phoneticPr fontId="2"/>
  </si>
  <si>
    <t>レイアウト変更教科書
（単純拡大＋歌詞集）</t>
  </si>
  <si>
    <t>3＋1</t>
  </si>
  <si>
    <t>丸ゴシック、隷明
＋丸ゴシック</t>
  </si>
  <si>
    <t>15P
＋
25P</t>
  </si>
  <si>
    <t>高校生の音楽Ⅰ</t>
    <rPh sb="0" eb="3">
      <t>コウコウセイ</t>
    </rPh>
    <rPh sb="4" eb="6">
      <t>オンガク</t>
    </rPh>
    <phoneticPr fontId="1"/>
  </si>
  <si>
    <t>A4
変型</t>
    <rPh sb="3" eb="5">
      <t>ヘンケイ</t>
    </rPh>
    <phoneticPr fontId="2"/>
  </si>
  <si>
    <t>音Ⅰ</t>
    <rPh sb="0" eb="1">
      <t>オト</t>
    </rPh>
    <phoneticPr fontId="2"/>
  </si>
  <si>
    <t>教芸</t>
    <rPh sb="0" eb="2">
      <t>キョウゲイ</t>
    </rPh>
    <phoneticPr fontId="2"/>
  </si>
  <si>
    <t>無</t>
  </si>
  <si>
    <t>丸ゴシック、隷明</t>
  </si>
  <si>
    <t>あり</t>
  </si>
  <si>
    <t>現代高等保健体育</t>
    <rPh sb="0" eb="2">
      <t>ゲンダイ</t>
    </rPh>
    <rPh sb="2" eb="4">
      <t>コウトウ</t>
    </rPh>
    <rPh sb="4" eb="8">
      <t>ホケンタイイク</t>
    </rPh>
    <phoneticPr fontId="1"/>
  </si>
  <si>
    <t>保体</t>
    <rPh sb="0" eb="2">
      <t>ホタイ</t>
    </rPh>
    <phoneticPr fontId="2"/>
  </si>
  <si>
    <t>大修館</t>
    <rPh sb="0" eb="3">
      <t>タイシュウカン</t>
    </rPh>
    <phoneticPr fontId="2"/>
  </si>
  <si>
    <t>A5</t>
  </si>
  <si>
    <t>なし</t>
  </si>
  <si>
    <t>教科書体</t>
    <rPh sb="0" eb="3">
      <t>キョウカショ</t>
    </rPh>
    <rPh sb="3" eb="4">
      <t>タイ</t>
    </rPh>
    <phoneticPr fontId="2"/>
  </si>
  <si>
    <t>11P</t>
  </si>
  <si>
    <t>生物基礎</t>
    <rPh sb="0" eb="4">
      <t>セイブツキソ</t>
    </rPh>
    <phoneticPr fontId="1"/>
  </si>
  <si>
    <t>生基</t>
    <rPh sb="0" eb="1">
      <t>ナマ</t>
    </rPh>
    <rPh sb="1" eb="2">
      <t>モト</t>
    </rPh>
    <phoneticPr fontId="2"/>
  </si>
  <si>
    <t>高校化学基礎</t>
    <rPh sb="0" eb="2">
      <t>コウコウ</t>
    </rPh>
    <rPh sb="2" eb="6">
      <t>カガクキソ</t>
    </rPh>
    <phoneticPr fontId="1"/>
  </si>
  <si>
    <t>化基</t>
    <rPh sb="1" eb="2">
      <t>キ</t>
    </rPh>
    <phoneticPr fontId="2"/>
  </si>
  <si>
    <t>無</t>
    <rPh sb="0" eb="1">
      <t>ナ</t>
    </rPh>
    <phoneticPr fontId="2"/>
  </si>
  <si>
    <t>明朝</t>
    <rPh sb="0" eb="2">
      <t>ミンチョウ</t>
    </rPh>
    <phoneticPr fontId="2"/>
  </si>
  <si>
    <t>高等学校　物理基礎</t>
    <rPh sb="0" eb="4">
      <t>コウトウガッコウ</t>
    </rPh>
    <rPh sb="5" eb="7">
      <t>ブツリ</t>
    </rPh>
    <rPh sb="7" eb="9">
      <t>キソ</t>
    </rPh>
    <phoneticPr fontId="1"/>
  </si>
  <si>
    <t>物基</t>
    <rPh sb="0" eb="1">
      <t>モノ</t>
    </rPh>
    <rPh sb="1" eb="2">
      <t>モト</t>
    </rPh>
    <phoneticPr fontId="2"/>
  </si>
  <si>
    <t>啓林館</t>
    <rPh sb="0" eb="3">
      <t>ケイリンカン</t>
    </rPh>
    <phoneticPr fontId="2"/>
  </si>
  <si>
    <t>B4変型</t>
    <rPh sb="2" eb="4">
      <t>ヘンケイ</t>
    </rPh>
    <phoneticPr fontId="2"/>
  </si>
  <si>
    <t>科学と人間生活</t>
    <rPh sb="0" eb="2">
      <t>カガク</t>
    </rPh>
    <rPh sb="3" eb="7">
      <t>ニンゲンセイカツ</t>
    </rPh>
    <phoneticPr fontId="1"/>
  </si>
  <si>
    <t>B5
変型</t>
    <rPh sb="3" eb="5">
      <t>ヘンケイ</t>
    </rPh>
    <phoneticPr fontId="2"/>
  </si>
  <si>
    <t>科人</t>
    <rPh sb="0" eb="1">
      <t>カ</t>
    </rPh>
    <rPh sb="1" eb="2">
      <t>ジン</t>
    </rPh>
    <phoneticPr fontId="2"/>
  </si>
  <si>
    <t>東書</t>
    <rPh sb="0" eb="2">
      <t>トウショ</t>
    </rPh>
    <phoneticPr fontId="2"/>
  </si>
  <si>
    <t>有</t>
    <rPh sb="0" eb="1">
      <t>アリ</t>
    </rPh>
    <phoneticPr fontId="2"/>
  </si>
  <si>
    <t>丸ゴシック</t>
    <rPh sb="0" eb="1">
      <t>マル</t>
    </rPh>
    <phoneticPr fontId="2"/>
  </si>
  <si>
    <t>新編　数学A</t>
    <rPh sb="0" eb="2">
      <t>シンペン</t>
    </rPh>
    <rPh sb="3" eb="5">
      <t>スウガク</t>
    </rPh>
    <phoneticPr fontId="1"/>
  </si>
  <si>
    <t>数Ａ</t>
  </si>
  <si>
    <t>数研</t>
    <rPh sb="0" eb="2">
      <t>スウケン</t>
    </rPh>
    <phoneticPr fontId="2"/>
  </si>
  <si>
    <t>ＮＥＸＴ　数学Ⅰ</t>
    <rPh sb="5" eb="7">
      <t>スウガク</t>
    </rPh>
    <phoneticPr fontId="1"/>
  </si>
  <si>
    <t>数Ⅰ</t>
  </si>
  <si>
    <t>新編　数学Ⅰ</t>
    <rPh sb="0" eb="2">
      <t>シンペン</t>
    </rPh>
    <rPh sb="3" eb="5">
      <t>スウガク</t>
    </rPh>
    <phoneticPr fontId="1"/>
  </si>
  <si>
    <t>丸ゴシックなど</t>
    <rPh sb="0" eb="1">
      <t>マル</t>
    </rPh>
    <phoneticPr fontId="2"/>
  </si>
  <si>
    <t>高等学校　公共</t>
    <rPh sb="0" eb="4">
      <t>コウトウガッコウ</t>
    </rPh>
    <rPh sb="5" eb="7">
      <t>コウキョウ</t>
    </rPh>
    <phoneticPr fontId="1"/>
  </si>
  <si>
    <t>公共</t>
    <rPh sb="0" eb="2">
      <t>コウキョウ</t>
    </rPh>
    <phoneticPr fontId="2"/>
  </si>
  <si>
    <t>帝国</t>
    <rPh sb="0" eb="2">
      <t>テイコク</t>
    </rPh>
    <phoneticPr fontId="2"/>
  </si>
  <si>
    <t>無</t>
    <rPh sb="0" eb="1">
      <t>ム</t>
    </rPh>
    <phoneticPr fontId="2"/>
  </si>
  <si>
    <t>歴史総合　近代から現代へ</t>
    <rPh sb="0" eb="4">
      <t>レキシソウゴウ</t>
    </rPh>
    <rPh sb="5" eb="7">
      <t>キンダイ</t>
    </rPh>
    <rPh sb="9" eb="11">
      <t>ゲンダイ</t>
    </rPh>
    <phoneticPr fontId="1"/>
  </si>
  <si>
    <t>歴総</t>
    <rPh sb="0" eb="1">
      <t>レキ</t>
    </rPh>
    <rPh sb="1" eb="2">
      <t>フサ</t>
    </rPh>
    <phoneticPr fontId="2"/>
  </si>
  <si>
    <t>山川</t>
    <rPh sb="0" eb="2">
      <t>ヤマカワ</t>
    </rPh>
    <phoneticPr fontId="2"/>
  </si>
  <si>
    <t>AB大</t>
    <rPh sb="2" eb="3">
      <t>ダイ</t>
    </rPh>
    <phoneticPr fontId="2"/>
  </si>
  <si>
    <t>地理総合</t>
    <rPh sb="0" eb="2">
      <t>チリ</t>
    </rPh>
    <rPh sb="2" eb="4">
      <t>ソウゴウ</t>
    </rPh>
    <phoneticPr fontId="1"/>
  </si>
  <si>
    <t>地総</t>
    <rPh sb="0" eb="1">
      <t>ジ</t>
    </rPh>
    <rPh sb="1" eb="2">
      <t>ソウ</t>
    </rPh>
    <phoneticPr fontId="2"/>
  </si>
  <si>
    <t>新編言語文化</t>
    <rPh sb="0" eb="2">
      <t>シンペン</t>
    </rPh>
    <rPh sb="2" eb="6">
      <t>ゲンゴブンカ</t>
    </rPh>
    <phoneticPr fontId="1"/>
  </si>
  <si>
    <t>言文</t>
    <rPh sb="0" eb="1">
      <t>ゲン</t>
    </rPh>
    <rPh sb="1" eb="2">
      <t>ブン</t>
    </rPh>
    <phoneticPr fontId="2"/>
  </si>
  <si>
    <t>精選現代の国語</t>
    <rPh sb="0" eb="2">
      <t>セイセン</t>
    </rPh>
    <rPh sb="2" eb="4">
      <t>ゲンダイ</t>
    </rPh>
    <rPh sb="5" eb="7">
      <t>コクゴ</t>
    </rPh>
    <phoneticPr fontId="1"/>
  </si>
  <si>
    <t>現国</t>
    <rPh sb="0" eb="2">
      <t>ゲンコク</t>
    </rPh>
    <phoneticPr fontId="2"/>
  </si>
  <si>
    <t>文字サイズ</t>
    <rPh sb="0" eb="2">
      <t>モジ</t>
    </rPh>
    <phoneticPr fontId="2"/>
  </si>
  <si>
    <t>判型</t>
    <rPh sb="0" eb="2">
      <t>ハンガタ</t>
    </rPh>
    <phoneticPr fontId="2"/>
  </si>
  <si>
    <t>書　　　　　名</t>
    <rPh sb="0" eb="1">
      <t>ショ</t>
    </rPh>
    <rPh sb="6" eb="7">
      <t>メイ</t>
    </rPh>
    <phoneticPr fontId="2"/>
  </si>
  <si>
    <t>備　考
（未確定の理由等）</t>
    <rPh sb="0" eb="1">
      <t>ソナエ</t>
    </rPh>
    <rPh sb="2" eb="3">
      <t>コウ</t>
    </rPh>
    <rPh sb="5" eb="8">
      <t>ミカクテイ</t>
    </rPh>
    <rPh sb="9" eb="11">
      <t>リユウ</t>
    </rPh>
    <rPh sb="11" eb="12">
      <t>トウ</t>
    </rPh>
    <phoneticPr fontId="2"/>
  </si>
  <si>
    <t>拡大教科書（発行予定含む）の内容</t>
    <rPh sb="0" eb="2">
      <t>カクダイ</t>
    </rPh>
    <rPh sb="2" eb="5">
      <t>キョウカショ</t>
    </rPh>
    <rPh sb="6" eb="8">
      <t>ハッコウ</t>
    </rPh>
    <rPh sb="8" eb="10">
      <t>ヨテイ</t>
    </rPh>
    <rPh sb="10" eb="11">
      <t>フク</t>
    </rPh>
    <rPh sb="14" eb="16">
      <t>ナイヨウ</t>
    </rPh>
    <phoneticPr fontId="2"/>
  </si>
  <si>
    <t>１　教科書発行者から発行が予定されている拡大教科書</t>
    <rPh sb="2" eb="5">
      <t>キョウカショ</t>
    </rPh>
    <rPh sb="5" eb="8">
      <t>ハッコウシャ</t>
    </rPh>
    <rPh sb="10" eb="12">
      <t>ハッコウ</t>
    </rPh>
    <rPh sb="13" eb="15">
      <t>ヨテイ</t>
    </rPh>
    <rPh sb="20" eb="22">
      <t>カクダイ</t>
    </rPh>
    <rPh sb="22" eb="25">
      <t>キョウカショ</t>
    </rPh>
    <phoneticPr fontId="2"/>
  </si>
  <si>
    <t>②　新学習指導要領（平成３０年文部科学省告示第６８号）に則った教科書</t>
    <rPh sb="2" eb="3">
      <t>シン</t>
    </rPh>
    <rPh sb="3" eb="5">
      <t>ガクシュウ</t>
    </rPh>
    <rPh sb="5" eb="7">
      <t>シドウ</t>
    </rPh>
    <rPh sb="7" eb="9">
      <t>ヨウリョウ</t>
    </rPh>
    <rPh sb="10" eb="12">
      <t>ヘイセイ</t>
    </rPh>
    <rPh sb="14" eb="15">
      <t>ネン</t>
    </rPh>
    <rPh sb="15" eb="17">
      <t>モンブ</t>
    </rPh>
    <rPh sb="17" eb="20">
      <t>カガクショウ</t>
    </rPh>
    <rPh sb="20" eb="22">
      <t>コクジ</t>
    </rPh>
    <rPh sb="22" eb="23">
      <t>ダイ</t>
    </rPh>
    <rPh sb="25" eb="26">
      <t>ゴウ</t>
    </rPh>
    <rPh sb="28" eb="29">
      <t>ノット</t>
    </rPh>
    <rPh sb="31" eb="34">
      <t>キョウカショ</t>
    </rPh>
    <phoneticPr fontId="2"/>
  </si>
  <si>
    <t>①　合　　　計</t>
    <rPh sb="2" eb="3">
      <t>ゴウ</t>
    </rPh>
    <rPh sb="6" eb="7">
      <t>ケイ</t>
    </rPh>
    <phoneticPr fontId="2"/>
  </si>
  <si>
    <t>英文:ARIAL,和文:MSゴシック</t>
  </si>
  <si>
    <t>My Way English ExpressionⅡNew Edition</t>
  </si>
  <si>
    <t>英Ⅱ</t>
  </si>
  <si>
    <t>三省堂</t>
  </si>
  <si>
    <t>39</t>
  </si>
  <si>
    <t>①</t>
    <phoneticPr fontId="2"/>
  </si>
  <si>
    <t>有</t>
    <rPh sb="0" eb="1">
      <t>アル</t>
    </rPh>
    <phoneticPr fontId="9"/>
  </si>
  <si>
    <t>丸ゴシック</t>
    <rPh sb="0" eb="1">
      <t>マル</t>
    </rPh>
    <phoneticPr fontId="9"/>
  </si>
  <si>
    <t>高等学校　社会と情報</t>
    <rPh sb="0" eb="2">
      <t>コウトウ</t>
    </rPh>
    <rPh sb="2" eb="4">
      <t>ガッコウ</t>
    </rPh>
    <rPh sb="5" eb="7">
      <t>シャカイ</t>
    </rPh>
    <rPh sb="8" eb="10">
      <t>ジョウホウ</t>
    </rPh>
    <phoneticPr fontId="9"/>
  </si>
  <si>
    <t>社情</t>
    <rPh sb="0" eb="1">
      <t>シャ</t>
    </rPh>
    <rPh sb="1" eb="2">
      <t>ジョウ</t>
    </rPh>
    <phoneticPr fontId="9"/>
  </si>
  <si>
    <t>数研</t>
    <rPh sb="0" eb="1">
      <t>カズ</t>
    </rPh>
    <rPh sb="1" eb="2">
      <t>ケン</t>
    </rPh>
    <phoneticPr fontId="9"/>
  </si>
  <si>
    <t>無</t>
    <rPh sb="0" eb="1">
      <t>ム</t>
    </rPh>
    <phoneticPr fontId="9"/>
  </si>
  <si>
    <t>家庭総合　明日の生活を築く</t>
  </si>
  <si>
    <t>開隆堂</t>
    <rPh sb="0" eb="1">
      <t>カイ</t>
    </rPh>
    <rPh sb="1" eb="2">
      <t>リュウ</t>
    </rPh>
    <rPh sb="2" eb="3">
      <t>ドウ</t>
    </rPh>
    <phoneticPr fontId="9"/>
  </si>
  <si>
    <t xml:space="preserve">SELECT 
English Conversation </t>
  </si>
  <si>
    <t>英会</t>
  </si>
  <si>
    <t>単純拡大教科書</t>
    <rPh sb="0" eb="2">
      <t>タンジュン</t>
    </rPh>
    <rPh sb="2" eb="4">
      <t>カクダイ</t>
    </rPh>
    <rPh sb="4" eb="7">
      <t>キョウカショ</t>
    </rPh>
    <phoneticPr fontId="9"/>
  </si>
  <si>
    <t>無</t>
    <rPh sb="0" eb="1">
      <t>ナ</t>
    </rPh>
    <phoneticPr fontId="9"/>
  </si>
  <si>
    <t>明朝</t>
    <rPh sb="0" eb="2">
      <t>ミンチョウ</t>
    </rPh>
    <phoneticPr fontId="9"/>
  </si>
  <si>
    <t>英会</t>
    <rPh sb="0" eb="1">
      <t>エイ</t>
    </rPh>
    <rPh sb="1" eb="2">
      <t>カイ</t>
    </rPh>
    <phoneticPr fontId="9"/>
  </si>
  <si>
    <t>三省堂</t>
    <rPh sb="0" eb="1">
      <t>サン</t>
    </rPh>
    <rPh sb="1" eb="2">
      <t>ショウ</t>
    </rPh>
    <rPh sb="2" eb="3">
      <t>ドウ</t>
    </rPh>
    <phoneticPr fontId="9"/>
  </si>
  <si>
    <t>有</t>
    <rPh sb="0" eb="1">
      <t>ユウ</t>
    </rPh>
    <phoneticPr fontId="9"/>
  </si>
  <si>
    <t>SELECT English Expression Ⅰ New Edition</t>
  </si>
  <si>
    <t>英Ⅰ</t>
  </si>
  <si>
    <t>英Ⅰ</t>
    <rPh sb="0" eb="1">
      <t>エイ</t>
    </rPh>
    <phoneticPr fontId="9"/>
  </si>
  <si>
    <t>CROWN English Communication Ⅲ New Edition</t>
  </si>
  <si>
    <t>コⅢ</t>
  </si>
  <si>
    <t>CROWN English Communication Ⅱ New Edition</t>
  </si>
  <si>
    <t>B5
変型</t>
  </si>
  <si>
    <t>コⅡ</t>
  </si>
  <si>
    <t>Revised ENGLISH NOW  English Communication Ⅱ</t>
  </si>
  <si>
    <t>開隆堂</t>
  </si>
  <si>
    <t>CROWN English Communication Ⅰ New Edition</t>
  </si>
  <si>
    <t>コⅠ</t>
  </si>
  <si>
    <t>三省堂</t>
    <rPh sb="0" eb="3">
      <t>サンセイドウ</t>
    </rPh>
    <phoneticPr fontId="9"/>
  </si>
  <si>
    <t>Revised ENGLISH NOW English Communication Ⅰ</t>
  </si>
  <si>
    <t>レイアウト変更教科書（単純拡大＋歌詞集）</t>
    <rPh sb="5" eb="7">
      <t>ヘンコウ</t>
    </rPh>
    <rPh sb="7" eb="10">
      <t>キョウカショ</t>
    </rPh>
    <rPh sb="11" eb="13">
      <t>タンジュン</t>
    </rPh>
    <rPh sb="13" eb="15">
      <t>カクダイ</t>
    </rPh>
    <rPh sb="16" eb="18">
      <t>カシ</t>
    </rPh>
    <rPh sb="18" eb="19">
      <t>アツ</t>
    </rPh>
    <phoneticPr fontId="9"/>
  </si>
  <si>
    <t>有</t>
    <rPh sb="0" eb="1">
      <t>ア</t>
    </rPh>
    <phoneticPr fontId="9"/>
  </si>
  <si>
    <t>丸ゴシック、隷明＋丸ゴシック</t>
    <rPh sb="0" eb="1">
      <t>マル</t>
    </rPh>
    <rPh sb="6" eb="7">
      <t>レイ</t>
    </rPh>
    <rPh sb="7" eb="8">
      <t>アキラ</t>
    </rPh>
    <rPh sb="9" eb="10">
      <t>マル</t>
    </rPh>
    <phoneticPr fontId="9"/>
  </si>
  <si>
    <t>15P＋25P</t>
  </si>
  <si>
    <t>高校生の音楽２</t>
  </si>
  <si>
    <t>A4
変型</t>
  </si>
  <si>
    <t>音Ⅱ</t>
  </si>
  <si>
    <t>教芸</t>
  </si>
  <si>
    <t>丸ゴシック、隷明</t>
    <rPh sb="0" eb="1">
      <t>マル</t>
    </rPh>
    <rPh sb="6" eb="7">
      <t>レイ</t>
    </rPh>
    <rPh sb="7" eb="8">
      <t>アキラ</t>
    </rPh>
    <phoneticPr fontId="9"/>
  </si>
  <si>
    <t>高校生の音楽２</t>
    <rPh sb="0" eb="3">
      <t>コウコウセイ</t>
    </rPh>
    <rPh sb="4" eb="6">
      <t>オンガク</t>
    </rPh>
    <phoneticPr fontId="9"/>
  </si>
  <si>
    <t>音Ⅱ</t>
    <rPh sb="0" eb="1">
      <t>オト</t>
    </rPh>
    <phoneticPr fontId="9"/>
  </si>
  <si>
    <t>教芸</t>
    <rPh sb="0" eb="1">
      <t>キョウ</t>
    </rPh>
    <rPh sb="1" eb="2">
      <t>ゲイ</t>
    </rPh>
    <phoneticPr fontId="9"/>
  </si>
  <si>
    <t>高校生の音楽１</t>
  </si>
  <si>
    <t>音Ⅰ</t>
    <rPh sb="0" eb="1">
      <t>オト</t>
    </rPh>
    <phoneticPr fontId="9"/>
  </si>
  <si>
    <t>A4
変型</t>
    <rPh sb="3" eb="5">
      <t>ヘンケイ</t>
    </rPh>
    <phoneticPr fontId="9"/>
  </si>
  <si>
    <t>現代高等保健体育改訂版</t>
  </si>
  <si>
    <t>保体</t>
    <rPh sb="0" eb="1">
      <t>タモツ</t>
    </rPh>
    <rPh sb="1" eb="2">
      <t>カラダ</t>
    </rPh>
    <phoneticPr fontId="9"/>
  </si>
  <si>
    <t>大修館</t>
    <rPh sb="0" eb="3">
      <t>タイシュウカン</t>
    </rPh>
    <phoneticPr fontId="9"/>
  </si>
  <si>
    <t>沖縄県</t>
  </si>
  <si>
    <t>地学基礎　新訂版</t>
  </si>
  <si>
    <t>地基</t>
    <rPh sb="0" eb="1">
      <t>チ</t>
    </rPh>
    <rPh sb="1" eb="2">
      <t>モト</t>
    </rPh>
    <phoneticPr fontId="9"/>
  </si>
  <si>
    <t>実教</t>
    <rPh sb="0" eb="1">
      <t>ジツ</t>
    </rPh>
    <rPh sb="1" eb="2">
      <t>キョウ</t>
    </rPh>
    <phoneticPr fontId="9"/>
  </si>
  <si>
    <t>鹿児島県</t>
  </si>
  <si>
    <t>高等学校　生物</t>
  </si>
  <si>
    <t>生物</t>
    <rPh sb="0" eb="2">
      <t>セイブツ</t>
    </rPh>
    <phoneticPr fontId="9"/>
  </si>
  <si>
    <t>宮崎県</t>
  </si>
  <si>
    <t>高校生物基礎　新訂版</t>
  </si>
  <si>
    <t>生基</t>
    <rPh sb="0" eb="1">
      <t>ショウ</t>
    </rPh>
    <rPh sb="1" eb="2">
      <t>モト</t>
    </rPh>
    <phoneticPr fontId="9"/>
  </si>
  <si>
    <t>大分県</t>
  </si>
  <si>
    <t>熊本県</t>
  </si>
  <si>
    <t>化学</t>
  </si>
  <si>
    <t>実教</t>
  </si>
  <si>
    <t>長崎県</t>
  </si>
  <si>
    <t>高校化学基礎　新訂版</t>
  </si>
  <si>
    <t>化基</t>
    <rPh sb="0" eb="1">
      <t>カ</t>
    </rPh>
    <rPh sb="1" eb="2">
      <t>モト</t>
    </rPh>
    <phoneticPr fontId="9"/>
  </si>
  <si>
    <t>佐賀県</t>
  </si>
  <si>
    <t>福岡県</t>
  </si>
  <si>
    <t>物理</t>
    <rPh sb="0" eb="2">
      <t>ブツリ</t>
    </rPh>
    <phoneticPr fontId="9"/>
  </si>
  <si>
    <t>啓林館</t>
    <rPh sb="0" eb="3">
      <t>ケイリンカン</t>
    </rPh>
    <phoneticPr fontId="9"/>
  </si>
  <si>
    <t>高知県</t>
  </si>
  <si>
    <t>改訂版　新編　物理基礎</t>
  </si>
  <si>
    <t>物基</t>
  </si>
  <si>
    <t>数研</t>
  </si>
  <si>
    <t>愛媛県</t>
  </si>
  <si>
    <t>香川県</t>
  </si>
  <si>
    <t>科学と人間生活　新訂版</t>
  </si>
  <si>
    <t>科人</t>
  </si>
  <si>
    <t>徳島県</t>
  </si>
  <si>
    <t>山口県</t>
  </si>
  <si>
    <t>数学Ｂ</t>
    <rPh sb="0" eb="2">
      <t>スウガク</t>
    </rPh>
    <phoneticPr fontId="9"/>
  </si>
  <si>
    <t>数Ｂ</t>
    <rPh sb="0" eb="1">
      <t>スウ</t>
    </rPh>
    <phoneticPr fontId="9"/>
  </si>
  <si>
    <t>広島県</t>
  </si>
  <si>
    <t>岡山県</t>
  </si>
  <si>
    <t>島根県</t>
  </si>
  <si>
    <t>新編数学A</t>
    <rPh sb="0" eb="2">
      <t>シンペン</t>
    </rPh>
    <rPh sb="2" eb="4">
      <t>スウガク</t>
    </rPh>
    <phoneticPr fontId="9"/>
  </si>
  <si>
    <t>数Ａ</t>
    <rPh sb="0" eb="1">
      <t>スウ</t>
    </rPh>
    <phoneticPr fontId="9"/>
  </si>
  <si>
    <t>東書</t>
  </si>
  <si>
    <t>鳥取県</t>
  </si>
  <si>
    <t>和歌山県</t>
  </si>
  <si>
    <t>明朝</t>
  </si>
  <si>
    <t>奈良県</t>
  </si>
  <si>
    <t>数学Ⅲ</t>
  </si>
  <si>
    <t>数Ⅲ</t>
    <rPh sb="0" eb="1">
      <t>スウ</t>
    </rPh>
    <phoneticPr fontId="9"/>
  </si>
  <si>
    <t>兵庫県</t>
  </si>
  <si>
    <t>大阪府</t>
  </si>
  <si>
    <t>京都府</t>
  </si>
  <si>
    <t>数学Ⅱ</t>
    <rPh sb="0" eb="2">
      <t>スウガク</t>
    </rPh>
    <phoneticPr fontId="9"/>
  </si>
  <si>
    <t>数Ⅱ</t>
    <rPh sb="0" eb="1">
      <t>スウ</t>
    </rPh>
    <phoneticPr fontId="9"/>
  </si>
  <si>
    <t>数研</t>
    <rPh sb="0" eb="1">
      <t>スウ</t>
    </rPh>
    <rPh sb="1" eb="2">
      <t>ケン</t>
    </rPh>
    <phoneticPr fontId="9"/>
  </si>
  <si>
    <t>滋賀県</t>
  </si>
  <si>
    <t>三重県</t>
  </si>
  <si>
    <t>愛知県</t>
  </si>
  <si>
    <t>新編数学Ⅰ</t>
  </si>
  <si>
    <t>静岡県</t>
  </si>
  <si>
    <t>岐阜県</t>
  </si>
  <si>
    <t>長野県</t>
  </si>
  <si>
    <t>最新政治・経済　新訂版</t>
    <rPh sb="0" eb="2">
      <t>サイシン</t>
    </rPh>
    <rPh sb="2" eb="4">
      <t>セイジ</t>
    </rPh>
    <rPh sb="5" eb="7">
      <t>ケイザイ</t>
    </rPh>
    <rPh sb="8" eb="10">
      <t>シンテイ</t>
    </rPh>
    <rPh sb="10" eb="11">
      <t>バン</t>
    </rPh>
    <phoneticPr fontId="9"/>
  </si>
  <si>
    <t>政経</t>
  </si>
  <si>
    <t>山梨県</t>
  </si>
  <si>
    <t>福井県</t>
  </si>
  <si>
    <t>倫理</t>
    <rPh sb="0" eb="2">
      <t>リンリ</t>
    </rPh>
    <phoneticPr fontId="9"/>
  </si>
  <si>
    <t>東書</t>
    <rPh sb="0" eb="2">
      <t>トウショ</t>
    </rPh>
    <phoneticPr fontId="9"/>
  </si>
  <si>
    <t>石川県</t>
  </si>
  <si>
    <t>有</t>
    <rPh sb="0" eb="1">
      <t>ア</t>
    </rPh>
    <phoneticPr fontId="1"/>
  </si>
  <si>
    <t>丸ゴシック体</t>
    <rPh sb="0" eb="1">
      <t>マル</t>
    </rPh>
    <rPh sb="5" eb="6">
      <t>タイ</t>
    </rPh>
    <phoneticPr fontId="1"/>
  </si>
  <si>
    <t>高等学校　現代社会　新訂版</t>
  </si>
  <si>
    <t>現社</t>
    <rPh sb="0" eb="1">
      <t>ゲン</t>
    </rPh>
    <rPh sb="1" eb="2">
      <t>シャ</t>
    </rPh>
    <phoneticPr fontId="9"/>
  </si>
  <si>
    <t>清水</t>
  </si>
  <si>
    <t>富山県</t>
  </si>
  <si>
    <t>新潟県</t>
  </si>
  <si>
    <t>無</t>
    <rPh sb="0" eb="1">
      <t>ナ</t>
    </rPh>
    <phoneticPr fontId="1"/>
  </si>
  <si>
    <t>明朝</t>
    <rPh sb="0" eb="2">
      <t>ミンチョウ</t>
    </rPh>
    <phoneticPr fontId="1"/>
  </si>
  <si>
    <t>神奈川県</t>
  </si>
  <si>
    <t>新編　詳解地理Ｂ改訂版</t>
  </si>
  <si>
    <t>地B</t>
    <rPh sb="0" eb="1">
      <t>チ</t>
    </rPh>
    <phoneticPr fontId="9"/>
  </si>
  <si>
    <t>二宮</t>
    <rPh sb="0" eb="2">
      <t>ニノミヤ</t>
    </rPh>
    <phoneticPr fontId="9"/>
  </si>
  <si>
    <t>東京都</t>
  </si>
  <si>
    <t>高等学校　現代地理Ａ　新訂版</t>
    <rPh sb="11" eb="13">
      <t>シンテイ</t>
    </rPh>
    <rPh sb="13" eb="14">
      <t>バン</t>
    </rPh>
    <phoneticPr fontId="9"/>
  </si>
  <si>
    <t>地Ａ</t>
    <rPh sb="0" eb="1">
      <t>チ</t>
    </rPh>
    <phoneticPr fontId="9"/>
  </si>
  <si>
    <t>清水</t>
    <rPh sb="0" eb="2">
      <t>シミズ</t>
    </rPh>
    <phoneticPr fontId="9"/>
  </si>
  <si>
    <t>千葉県</t>
  </si>
  <si>
    <t>埼玉県</t>
  </si>
  <si>
    <t>新日本史　改訂版</t>
    <rPh sb="0" eb="1">
      <t>シン</t>
    </rPh>
    <rPh sb="5" eb="8">
      <t>カイテイバン</t>
    </rPh>
    <phoneticPr fontId="9"/>
  </si>
  <si>
    <t>日Ｂ</t>
  </si>
  <si>
    <t>山川</t>
  </si>
  <si>
    <t>群馬県</t>
  </si>
  <si>
    <t>B4</t>
  </si>
  <si>
    <t>日本史Ａ　現代からの歴史</t>
  </si>
  <si>
    <t>日Ａ</t>
    <rPh sb="0" eb="1">
      <t>ニチ</t>
    </rPh>
    <phoneticPr fontId="9"/>
  </si>
  <si>
    <t>栃木県</t>
  </si>
  <si>
    <t>新世界史　改訂版</t>
    <rPh sb="0" eb="1">
      <t>シン</t>
    </rPh>
    <rPh sb="1" eb="4">
      <t>セカイシ</t>
    </rPh>
    <rPh sb="5" eb="8">
      <t>カイテイバン</t>
    </rPh>
    <phoneticPr fontId="9"/>
  </si>
  <si>
    <t>世B</t>
    <rPh sb="0" eb="1">
      <t>ヨ</t>
    </rPh>
    <phoneticPr fontId="9"/>
  </si>
  <si>
    <t>山川</t>
    <rPh sb="0" eb="2">
      <t>ヤマカワ</t>
    </rPh>
    <phoneticPr fontId="9"/>
  </si>
  <si>
    <t>茨城県</t>
  </si>
  <si>
    <t>世界史Ａ</t>
    <rPh sb="0" eb="3">
      <t>セカイシ</t>
    </rPh>
    <phoneticPr fontId="9"/>
  </si>
  <si>
    <t>世Ａ</t>
  </si>
  <si>
    <t>福島県</t>
  </si>
  <si>
    <t>高等学校　改訂版　標準古典Ｂ</t>
    <rPh sb="0" eb="2">
      <t>コウトウ</t>
    </rPh>
    <rPh sb="2" eb="4">
      <t>ガッコウ</t>
    </rPh>
    <rPh sb="5" eb="8">
      <t>カイテイバン</t>
    </rPh>
    <rPh sb="9" eb="11">
      <t>ヒョウジュン</t>
    </rPh>
    <rPh sb="11" eb="13">
      <t>コテン</t>
    </rPh>
    <phoneticPr fontId="9"/>
  </si>
  <si>
    <t>古Ｂ</t>
  </si>
  <si>
    <t>第一</t>
  </si>
  <si>
    <t>山形県</t>
  </si>
  <si>
    <t>古典文学選　古典Ａ</t>
    <rPh sb="0" eb="2">
      <t>コテン</t>
    </rPh>
    <rPh sb="2" eb="4">
      <t>ブンガク</t>
    </rPh>
    <rPh sb="4" eb="5">
      <t>エラ</t>
    </rPh>
    <rPh sb="6" eb="8">
      <t>コテン</t>
    </rPh>
    <phoneticPr fontId="9"/>
  </si>
  <si>
    <t>古Ａ</t>
    <rPh sb="0" eb="1">
      <t>フル</t>
    </rPh>
    <phoneticPr fontId="9"/>
  </si>
  <si>
    <t>教出</t>
    <rPh sb="0" eb="2">
      <t>キョウシュツ</t>
    </rPh>
    <phoneticPr fontId="9"/>
  </si>
  <si>
    <t>秋田県</t>
  </si>
  <si>
    <t>新編現代文Ｂ</t>
    <rPh sb="0" eb="2">
      <t>シンペン</t>
    </rPh>
    <rPh sb="2" eb="4">
      <t>ゲンダイ</t>
    </rPh>
    <rPh sb="4" eb="5">
      <t>フミ</t>
    </rPh>
    <phoneticPr fontId="9"/>
  </si>
  <si>
    <t>現B</t>
    <rPh sb="0" eb="1">
      <t>ウツツ</t>
    </rPh>
    <phoneticPr fontId="9"/>
  </si>
  <si>
    <t>宮城県</t>
  </si>
  <si>
    <t>現代文Ａ</t>
    <rPh sb="0" eb="2">
      <t>ゲンダイ</t>
    </rPh>
    <rPh sb="2" eb="3">
      <t>フミ</t>
    </rPh>
    <phoneticPr fontId="9"/>
  </si>
  <si>
    <t>現Ａ</t>
    <rPh sb="0" eb="1">
      <t>ウツツ</t>
    </rPh>
    <phoneticPr fontId="9"/>
  </si>
  <si>
    <t>岩手県</t>
  </si>
  <si>
    <t>レイアウト変更教科書</t>
    <rPh sb="5" eb="7">
      <t>ヘンコウ</t>
    </rPh>
    <rPh sb="7" eb="10">
      <t>キョウカショ</t>
    </rPh>
    <phoneticPr fontId="9"/>
  </si>
  <si>
    <t>丸ゴシック</t>
  </si>
  <si>
    <t>高等学校　改訂版　国語表現</t>
    <rPh sb="0" eb="2">
      <t>コウトウ</t>
    </rPh>
    <rPh sb="2" eb="4">
      <t>ガッコウ</t>
    </rPh>
    <rPh sb="9" eb="11">
      <t>コクゴ</t>
    </rPh>
    <rPh sb="11" eb="13">
      <t>ヒョウゲン</t>
    </rPh>
    <phoneticPr fontId="9"/>
  </si>
  <si>
    <t>国表</t>
  </si>
  <si>
    <t>青森県</t>
  </si>
  <si>
    <t>高等学校　改訂版　新編国語総合</t>
  </si>
  <si>
    <t>国総</t>
    <rPh sb="0" eb="1">
      <t>コク</t>
    </rPh>
    <rPh sb="1" eb="2">
      <t>ソウ</t>
    </rPh>
    <phoneticPr fontId="9"/>
  </si>
  <si>
    <t>北海道</t>
  </si>
  <si>
    <t>精選国語総合</t>
  </si>
  <si>
    <t>東書</t>
    <rPh sb="0" eb="1">
      <t>ヒガシ</t>
    </rPh>
    <rPh sb="1" eb="2">
      <t>ショ</t>
    </rPh>
    <phoneticPr fontId="9"/>
  </si>
  <si>
    <t>通常</t>
    <rPh sb="0" eb="2">
      <t>ツウジョウ</t>
    </rPh>
    <phoneticPr fontId="2"/>
  </si>
  <si>
    <t>特支</t>
    <rPh sb="0" eb="2">
      <t>トクシ</t>
    </rPh>
    <phoneticPr fontId="2"/>
  </si>
  <si>
    <t>①　旧学習指導要領（平成２１年文部科学省告示第３４号）に則った教科書</t>
    <rPh sb="2" eb="5">
      <t>キュウガクシュウ</t>
    </rPh>
    <rPh sb="5" eb="7">
      <t>シドウ</t>
    </rPh>
    <rPh sb="7" eb="9">
      <t>ヨウリョウ</t>
    </rPh>
    <rPh sb="10" eb="12">
      <t>ヘイセイ</t>
    </rPh>
    <rPh sb="14" eb="15">
      <t>ネン</t>
    </rPh>
    <rPh sb="15" eb="17">
      <t>モンブ</t>
    </rPh>
    <rPh sb="17" eb="20">
      <t>カガクショウ</t>
    </rPh>
    <rPh sb="20" eb="22">
      <t>コクジ</t>
    </rPh>
    <rPh sb="22" eb="23">
      <t>ダイ</t>
    </rPh>
    <rPh sb="25" eb="26">
      <t>ゴウ</t>
    </rPh>
    <rPh sb="28" eb="29">
      <t>ノット</t>
    </rPh>
    <rPh sb="31" eb="34">
      <t>キョウカショ</t>
    </rPh>
    <phoneticPr fontId="2"/>
  </si>
  <si>
    <t>←「特別支援学校高等部」or「高等学校等」。中等教育学校等は「高等学校等」を選択してください。</t>
    <rPh sb="2" eb="4">
      <t>トクベツ</t>
    </rPh>
    <rPh sb="4" eb="6">
      <t>シエン</t>
    </rPh>
    <rPh sb="6" eb="8">
      <t>ガッコウ</t>
    </rPh>
    <rPh sb="8" eb="11">
      <t>コウトウブ</t>
    </rPh>
    <rPh sb="15" eb="17">
      <t>コウトウ</t>
    </rPh>
    <rPh sb="17" eb="19">
      <t>ガッコウ</t>
    </rPh>
    <rPh sb="19" eb="20">
      <t>トウ</t>
    </rPh>
    <rPh sb="22" eb="24">
      <t>チュウトウ</t>
    </rPh>
    <rPh sb="24" eb="26">
      <t>キョウイク</t>
    </rPh>
    <rPh sb="26" eb="28">
      <t>ガッコウ</t>
    </rPh>
    <rPh sb="28" eb="29">
      <t>トウ</t>
    </rPh>
    <rPh sb="31" eb="33">
      <t>コウトウ</t>
    </rPh>
    <rPh sb="33" eb="35">
      <t>ガッコウ</t>
    </rPh>
    <rPh sb="35" eb="36">
      <t>トウ</t>
    </rPh>
    <rPh sb="38" eb="40">
      <t>センタク</t>
    </rPh>
    <phoneticPr fontId="2"/>
  </si>
  <si>
    <t>学校種</t>
    <rPh sb="0" eb="2">
      <t>ガッコウ</t>
    </rPh>
    <rPh sb="2" eb="3">
      <t>シュ</t>
    </rPh>
    <phoneticPr fontId="2"/>
  </si>
  <si>
    <t>学校名</t>
    <rPh sb="0" eb="3">
      <t>ガッコウメイ</t>
    </rPh>
    <phoneticPr fontId="2"/>
  </si>
  <si>
    <t>←左枠に都道府県番号を入力（「01」等２桁で）</t>
    <rPh sb="1" eb="2">
      <t>ヒダリ</t>
    </rPh>
    <rPh sb="2" eb="3">
      <t>ワク</t>
    </rPh>
    <rPh sb="4" eb="8">
      <t>トドウフケン</t>
    </rPh>
    <rPh sb="8" eb="10">
      <t>バンゴウ</t>
    </rPh>
    <rPh sb="11" eb="13">
      <t>ニュウリョク</t>
    </rPh>
    <rPh sb="18" eb="19">
      <t>トウ</t>
    </rPh>
    <rPh sb="20" eb="21">
      <t>ケタ</t>
    </rPh>
    <phoneticPr fontId="2"/>
  </si>
  <si>
    <t>都道府県番号・
都道府県名</t>
    <rPh sb="0" eb="4">
      <t>トドウフケン</t>
    </rPh>
    <rPh sb="4" eb="6">
      <t>バンゴウ</t>
    </rPh>
    <rPh sb="8" eb="12">
      <t>トドウフケン</t>
    </rPh>
    <rPh sb="12" eb="13">
      <t>メイ</t>
    </rPh>
    <phoneticPr fontId="2"/>
  </si>
  <si>
    <t>※実際の価格は予定価格から変動がある可能性があります。
※高等学校用拡大教科書は一般的に受注生産により製作しており、一度注文してから、注文の取りやめ等を行うと教科書発行者に過大な負担が生じることとなりますので注意願います。</t>
    <phoneticPr fontId="2"/>
  </si>
  <si>
    <t>令和４年度  高等学校用拡大教科書の需要数調査票</t>
    <rPh sb="0" eb="2">
      <t>レイワ</t>
    </rPh>
    <rPh sb="7" eb="9">
      <t>コウトウ</t>
    </rPh>
    <rPh sb="9" eb="11">
      <t>ガッコウ</t>
    </rPh>
    <rPh sb="11" eb="12">
      <t>ヨウ</t>
    </rPh>
    <rPh sb="12" eb="17">
      <t>カクダイキョウカショ</t>
    </rPh>
    <rPh sb="18" eb="21">
      <t>ジュヨウスウ</t>
    </rPh>
    <rPh sb="21" eb="23">
      <t>チョウサ</t>
    </rPh>
    <rPh sb="23" eb="24">
      <t>ヒョウ</t>
    </rPh>
    <phoneticPr fontId="2"/>
  </si>
  <si>
    <t>別紙様式</t>
    <rPh sb="0" eb="2">
      <t>ベッシ</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</si>
</sst>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P"/>
    <numFmt numFmtId="178" formatCode="0_);[Red]\(0\)"/>
    <numFmt numFmtId="179" formatCode="00"/>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8"/>
      <name val="ＭＳ Ｐゴシック"/>
      <family val="3"/>
      <charset val="128"/>
    </font>
    <font>
      <b/>
      <sz val="18"/>
      <color theme="1"/>
      <name val="ＭＳ Ｐゴシック"/>
      <family val="3"/>
      <charset val="128"/>
    </font>
    <font>
      <sz val="11"/>
      <color indexed="8"/>
      <name val="ＭＳ Ｐゴシック"/>
      <family val="3"/>
      <charset val="128"/>
    </font>
    <font>
      <sz val="16"/>
      <name val="ＭＳ Ｐゴシック"/>
      <family val="3"/>
      <charset val="128"/>
    </font>
    <font>
      <b/>
      <sz val="16"/>
      <name val="ＭＳ Ｐゴシック"/>
      <family val="3"/>
      <charset val="128"/>
    </font>
    <font>
      <sz val="9"/>
      <color indexed="8"/>
      <name val="ＭＳ Ｐゴシック"/>
      <family val="3"/>
      <charset val="128"/>
    </font>
    <font>
      <sz val="16"/>
      <color indexed="8"/>
      <name val="ＭＳ Ｐゴシック"/>
      <family val="3"/>
      <charset val="128"/>
    </font>
    <font>
      <sz val="12"/>
      <name val="ＭＳ Ｐゴシック"/>
      <family val="3"/>
      <charset val="128"/>
    </font>
    <font>
      <sz val="16"/>
      <color theme="1"/>
      <name val="ＭＳ ゴシック"/>
      <family val="3"/>
      <charset val="128"/>
    </font>
    <font>
      <sz val="12"/>
      <color theme="1"/>
      <name val="ＭＳ ゴシック"/>
      <family val="3"/>
      <charset val="128"/>
    </font>
    <font>
      <sz val="14"/>
      <color theme="1"/>
      <name val="ＭＳ ゴシック"/>
      <family val="3"/>
      <charset val="128"/>
    </font>
    <font>
      <sz val="14"/>
      <color indexed="8"/>
      <name val="ＭＳ Ｐゴシック"/>
      <family val="3"/>
      <charset val="128"/>
    </font>
    <font>
      <sz val="11"/>
      <color theme="1"/>
      <name val="ＭＳ ゴシック"/>
      <family val="3"/>
      <charset val="128"/>
    </font>
    <font>
      <sz val="6"/>
      <name val="游ゴシック"/>
      <family val="3"/>
      <charset val="128"/>
    </font>
    <font>
      <sz val="20"/>
      <name val="ＭＳ Ｐゴシック"/>
      <family val="3"/>
      <charset val="128"/>
    </font>
    <font>
      <sz val="20"/>
      <color indexed="8"/>
      <name val="ＭＳ Ｐゴシック"/>
      <family val="3"/>
      <charset val="128"/>
    </font>
    <font>
      <sz val="20"/>
      <color theme="1"/>
      <name val="ＭＳ ゴシック"/>
      <family val="3"/>
      <charset val="128"/>
    </font>
    <font>
      <sz val="20"/>
      <color indexed="8"/>
      <name val="ＭＳ ゴシック"/>
      <family val="3"/>
      <charset val="128"/>
    </font>
    <font>
      <sz val="20"/>
      <color indexed="10"/>
      <name val="ＭＳ ゴシック"/>
      <family val="3"/>
      <charset val="128"/>
    </font>
    <font>
      <sz val="12"/>
      <color indexed="8"/>
      <name val="ＭＳ Ｐゴシック"/>
      <family val="3"/>
      <charset val="128"/>
    </font>
    <font>
      <sz val="20"/>
      <name val="ＭＳ ゴシック"/>
      <family val="3"/>
      <charset val="128"/>
    </font>
    <font>
      <b/>
      <sz val="22"/>
      <color indexed="8"/>
      <name val="ＭＳ Ｐゴシック"/>
      <family val="3"/>
      <charset val="128"/>
    </font>
    <font>
      <b/>
      <sz val="16"/>
      <color theme="1"/>
      <name val="ＭＳ Ｐゴシック"/>
      <family val="3"/>
      <charset val="128"/>
    </font>
    <font>
      <sz val="16"/>
      <name val="ＭＳ ゴシック"/>
      <family val="3"/>
      <charset val="128"/>
    </font>
    <font>
      <sz val="16"/>
      <color indexed="8"/>
      <name val="ＭＳ ゴシック"/>
      <family val="3"/>
      <charset val="128"/>
    </font>
    <font>
      <b/>
      <sz val="22"/>
      <color rgb="FFFF0000"/>
      <name val="ＭＳ Ｐゴシック"/>
      <family val="3"/>
      <charset val="128"/>
    </font>
    <font>
      <sz val="18"/>
      <color theme="1"/>
      <name val="ＭＳ ゴシック"/>
      <family val="3"/>
      <charset val="128"/>
    </font>
    <font>
      <b/>
      <sz val="24"/>
      <color indexed="8"/>
      <name val="ＭＳ Ｐゴシック"/>
      <family val="3"/>
      <charset val="128"/>
    </font>
    <font>
      <sz val="6"/>
      <color indexed="8"/>
      <name val="ＭＳ Ｐゴシック"/>
      <family val="3"/>
      <charset val="128"/>
    </font>
  </fonts>
  <fills count="15">
    <fill>
      <patternFill patternType="none"/>
    </fill>
    <fill>
      <patternFill patternType="gray125"/>
    </fill>
    <fill>
      <patternFill patternType="solid">
        <fgColor rgb="FFFFFFCC"/>
        <bgColor indexed="64"/>
      </patternFill>
    </fill>
    <fill>
      <patternFill patternType="solid">
        <fgColor theme="9" tint="0.39997558519241921"/>
        <bgColor indexed="64"/>
      </patternFill>
    </fill>
    <fill>
      <patternFill patternType="solid">
        <fgColor theme="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66CC"/>
        <bgColor indexed="64"/>
      </patternFill>
    </fill>
    <fill>
      <patternFill patternType="solid">
        <fgColor rgb="FF92D050"/>
        <bgColor indexed="64"/>
      </patternFill>
    </fill>
    <fill>
      <patternFill patternType="solid">
        <fgColor theme="8" tint="0.39997558519241921"/>
        <bgColor indexed="64"/>
      </patternFill>
    </fill>
    <fill>
      <patternFill patternType="solid">
        <fgColor indexed="41"/>
        <bgColor indexed="64"/>
      </patternFill>
    </fill>
    <fill>
      <patternFill patternType="solid">
        <fgColor rgb="FFFFC00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59999389629810485"/>
        <bgColor indexed="64"/>
      </patternFill>
    </fill>
  </fills>
  <borders count="74">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thin">
        <color indexed="64"/>
      </top>
      <bottom/>
      <diagonal/>
    </border>
    <border>
      <left/>
      <right/>
      <top/>
      <bottom style="medium">
        <color auto="1"/>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429">
    <xf numFmtId="0" fontId="0" fillId="0" borderId="0" xfId="0">
      <alignment vertical="center"/>
    </xf>
    <xf numFmtId="0" fontId="0" fillId="0" borderId="0" xfId="0" applyProtection="1">
      <alignment vertical="center"/>
    </xf>
    <xf numFmtId="0" fontId="0" fillId="0" borderId="0" xfId="0"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0" fillId="0" borderId="0" xfId="0" applyBorder="1" applyProtection="1">
      <alignment vertical="center"/>
    </xf>
    <xf numFmtId="0" fontId="0" fillId="0" borderId="0" xfId="0" applyBorder="1" applyAlignment="1" applyProtection="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center" vertical="center" wrapText="1"/>
    </xf>
    <xf numFmtId="0" fontId="4" fillId="0" borderId="0" xfId="0" applyFont="1" applyProtection="1">
      <alignment vertical="center"/>
    </xf>
    <xf numFmtId="176" fontId="0" fillId="0" borderId="0" xfId="0" applyNumberFormat="1" applyProtection="1">
      <alignment vertical="center"/>
    </xf>
    <xf numFmtId="176" fontId="5" fillId="0" borderId="0" xfId="0" applyNumberFormat="1" applyFont="1" applyFill="1" applyBorder="1" applyAlignment="1" applyProtection="1">
      <alignment vertical="center" shrinkToFit="1"/>
    </xf>
    <xf numFmtId="176" fontId="5" fillId="2" borderId="2" xfId="0" applyNumberFormat="1" applyFont="1" applyFill="1" applyBorder="1" applyAlignment="1" applyProtection="1">
      <alignment vertical="center" shrinkToFit="1"/>
    </xf>
    <xf numFmtId="0" fontId="4" fillId="0" borderId="0" xfId="0" applyFont="1" applyBorder="1" applyProtection="1">
      <alignment vertical="center"/>
    </xf>
    <xf numFmtId="176" fontId="5" fillId="3" borderId="2" xfId="0" applyNumberFormat="1" applyFont="1" applyFill="1" applyBorder="1" applyAlignment="1" applyProtection="1">
      <alignment vertical="center" shrinkToFit="1"/>
    </xf>
    <xf numFmtId="0" fontId="4"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176" fontId="5" fillId="0" borderId="6" xfId="0" applyNumberFormat="1" applyFont="1" applyFill="1" applyBorder="1" applyAlignment="1" applyProtection="1">
      <alignment vertical="center" shrinkToFit="1"/>
      <protection locked="0"/>
    </xf>
    <xf numFmtId="176" fontId="5" fillId="2" borderId="8" xfId="0" applyNumberFormat="1" applyFont="1" applyFill="1" applyBorder="1" applyAlignment="1" applyProtection="1">
      <alignment vertical="center" shrinkToFit="1"/>
    </xf>
    <xf numFmtId="0" fontId="1" fillId="0" borderId="0" xfId="0" applyFont="1" applyProtection="1">
      <alignment vertical="center"/>
    </xf>
    <xf numFmtId="0" fontId="6" fillId="0" borderId="0" xfId="0" applyFont="1" applyProtection="1">
      <alignment vertical="center"/>
    </xf>
    <xf numFmtId="0" fontId="7" fillId="0" borderId="6" xfId="1" applyFont="1" applyFill="1" applyBorder="1" applyAlignment="1" applyProtection="1">
      <alignment vertical="center" shrinkToFit="1"/>
      <protection locked="0"/>
    </xf>
    <xf numFmtId="0" fontId="8" fillId="4" borderId="9" xfId="1" applyFont="1" applyFill="1" applyBorder="1" applyAlignment="1" applyProtection="1">
      <alignment vertical="center" shrinkToFit="1"/>
      <protection locked="0"/>
    </xf>
    <xf numFmtId="0" fontId="10" fillId="3" borderId="9" xfId="0" applyFont="1" applyFill="1" applyBorder="1" applyAlignment="1" applyProtection="1">
      <alignment horizontal="center" vertical="center"/>
    </xf>
    <xf numFmtId="0" fontId="10" fillId="0" borderId="0" xfId="0" applyFont="1" applyFill="1" applyBorder="1" applyProtection="1">
      <alignment vertical="center"/>
    </xf>
    <xf numFmtId="0" fontId="7" fillId="0" borderId="11" xfId="1" applyFont="1" applyFill="1" applyBorder="1" applyAlignment="1" applyProtection="1">
      <alignment vertical="center" shrinkToFit="1"/>
      <protection locked="0"/>
    </xf>
    <xf numFmtId="0" fontId="8" fillId="4" borderId="14" xfId="1" applyFont="1" applyFill="1" applyBorder="1" applyAlignment="1" applyProtection="1">
      <alignment vertical="center" shrinkToFit="1"/>
      <protection locked="0"/>
    </xf>
    <xf numFmtId="0" fontId="10" fillId="3" borderId="14" xfId="0" applyFont="1" applyFill="1" applyBorder="1" applyAlignment="1" applyProtection="1">
      <alignment horizontal="center" vertical="center"/>
    </xf>
    <xf numFmtId="0" fontId="9" fillId="0" borderId="0" xfId="0" applyFont="1" applyProtection="1">
      <alignment vertical="center"/>
    </xf>
    <xf numFmtId="0" fontId="12" fillId="8" borderId="18" xfId="2" applyFont="1" applyFill="1" applyBorder="1" applyAlignment="1" applyProtection="1">
      <alignment horizontal="center" vertical="center"/>
    </xf>
    <xf numFmtId="0" fontId="12" fillId="9" borderId="19" xfId="2" applyFont="1" applyFill="1" applyBorder="1" applyAlignment="1" applyProtection="1">
      <alignment horizontal="center" vertical="center"/>
    </xf>
    <xf numFmtId="0" fontId="12" fillId="6" borderId="20" xfId="2" applyFont="1" applyFill="1" applyBorder="1" applyAlignment="1" applyProtection="1">
      <alignment horizontal="distributed" vertical="center"/>
    </xf>
    <xf numFmtId="0" fontId="13" fillId="6" borderId="20" xfId="2" applyFont="1" applyFill="1" applyBorder="1" applyAlignment="1" applyProtection="1">
      <alignment horizontal="distributed" vertical="center" wrapText="1"/>
    </xf>
    <xf numFmtId="0" fontId="12" fillId="6" borderId="20" xfId="2" applyFont="1" applyFill="1" applyBorder="1" applyAlignment="1" applyProtection="1">
      <alignment horizontal="distributed" vertical="center" wrapText="1"/>
    </xf>
    <xf numFmtId="0" fontId="14" fillId="6" borderId="20" xfId="2" applyFont="1" applyFill="1" applyBorder="1" applyAlignment="1" applyProtection="1">
      <alignment horizontal="distributed" vertical="center"/>
    </xf>
    <xf numFmtId="0" fontId="12" fillId="6" borderId="16" xfId="2" applyFont="1" applyFill="1" applyBorder="1" applyAlignment="1" applyProtection="1">
      <alignment horizontal="center" vertical="center"/>
    </xf>
    <xf numFmtId="0" fontId="15" fillId="6" borderId="21" xfId="0" applyFont="1" applyFill="1" applyBorder="1" applyAlignment="1" applyProtection="1">
      <alignment horizontal="distributed" vertical="center"/>
    </xf>
    <xf numFmtId="49" fontId="15" fillId="6" borderId="20" xfId="0" applyNumberFormat="1" applyFont="1" applyFill="1" applyBorder="1" applyAlignment="1" applyProtection="1">
      <alignment horizontal="distributed" vertical="center"/>
    </xf>
    <xf numFmtId="0" fontId="15" fillId="6" borderId="22" xfId="0" applyFont="1" applyFill="1" applyBorder="1" applyAlignment="1" applyProtection="1">
      <alignment horizontal="distributed" vertical="center"/>
    </xf>
    <xf numFmtId="0" fontId="18" fillId="0" borderId="0" xfId="0" applyFont="1" applyProtection="1">
      <alignment vertical="center"/>
    </xf>
    <xf numFmtId="0" fontId="19" fillId="0" borderId="0" xfId="0" applyFont="1" applyBorder="1" applyProtection="1">
      <alignment vertical="center"/>
    </xf>
    <xf numFmtId="0" fontId="19" fillId="0" borderId="0" xfId="0" applyFont="1" applyBorder="1" applyAlignment="1" applyProtection="1">
      <alignment vertical="center"/>
    </xf>
    <xf numFmtId="0" fontId="20" fillId="0" borderId="0" xfId="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Border="1" applyAlignment="1" applyProtection="1">
      <alignment horizontal="center" vertical="center"/>
    </xf>
    <xf numFmtId="0" fontId="20" fillId="0" borderId="0" xfId="1" applyFont="1" applyBorder="1" applyAlignment="1" applyProtection="1">
      <alignment horizontal="center" vertical="center" wrapText="1"/>
    </xf>
    <xf numFmtId="0" fontId="21" fillId="0" borderId="0" xfId="1" applyFont="1" applyFill="1" applyBorder="1" applyProtection="1">
      <alignment vertical="center"/>
    </xf>
    <xf numFmtId="49" fontId="21" fillId="0" borderId="0" xfId="1" applyNumberFormat="1" applyFont="1" applyFill="1" applyBorder="1" applyProtection="1">
      <alignment vertical="center"/>
    </xf>
    <xf numFmtId="0" fontId="21" fillId="0" borderId="0" xfId="1" applyFont="1" applyFill="1" applyBorder="1" applyAlignment="1" applyProtection="1">
      <alignment horizontal="center" vertical="center"/>
    </xf>
    <xf numFmtId="0" fontId="21" fillId="0" borderId="0" xfId="1" applyFont="1" applyBorder="1" applyProtection="1">
      <alignment vertical="center"/>
    </xf>
    <xf numFmtId="0" fontId="18" fillId="0" borderId="0" xfId="0" applyFont="1" applyBorder="1" applyProtection="1">
      <alignment vertical="center"/>
    </xf>
    <xf numFmtId="0" fontId="4" fillId="0" borderId="29" xfId="0" applyFont="1" applyBorder="1" applyProtection="1">
      <alignment vertical="center"/>
      <protection locked="0"/>
    </xf>
    <xf numFmtId="0" fontId="7" fillId="0" borderId="31" xfId="0" applyFont="1" applyBorder="1" applyProtection="1">
      <alignment vertical="center"/>
      <protection locked="0"/>
    </xf>
    <xf numFmtId="0" fontId="10" fillId="0" borderId="33" xfId="0" applyNumberFormat="1" applyFont="1" applyFill="1" applyBorder="1" applyAlignment="1" applyProtection="1">
      <alignment vertical="center" shrinkToFit="1"/>
    </xf>
    <xf numFmtId="0" fontId="10" fillId="0" borderId="33" xfId="0" applyFont="1" applyFill="1" applyBorder="1" applyAlignment="1" applyProtection="1">
      <alignment horizontal="center" vertical="center" shrinkToFit="1"/>
    </xf>
    <xf numFmtId="177" fontId="10" fillId="0" borderId="33" xfId="0" applyNumberFormat="1" applyFont="1" applyFill="1" applyBorder="1" applyAlignment="1" applyProtection="1">
      <alignment horizontal="center" vertical="center" shrinkToFit="1"/>
    </xf>
    <xf numFmtId="0" fontId="10" fillId="0" borderId="35" xfId="0" applyNumberFormat="1" applyFont="1" applyFill="1" applyBorder="1" applyAlignment="1" applyProtection="1">
      <alignment vertical="center" shrinkToFit="1"/>
    </xf>
    <xf numFmtId="49" fontId="10" fillId="0" borderId="32" xfId="0" applyNumberFormat="1" applyFont="1" applyFill="1" applyBorder="1" applyAlignment="1" applyProtection="1">
      <alignment horizontal="center" vertical="center" shrinkToFit="1"/>
    </xf>
    <xf numFmtId="0" fontId="10" fillId="0" borderId="33" xfId="0" applyNumberFormat="1" applyFont="1" applyFill="1" applyBorder="1" applyAlignment="1" applyProtection="1">
      <alignment horizontal="center" vertical="center" shrinkToFit="1"/>
    </xf>
    <xf numFmtId="0" fontId="10" fillId="0" borderId="34" xfId="0" applyFont="1" applyFill="1" applyBorder="1" applyAlignment="1" applyProtection="1">
      <alignment horizontal="center" vertical="center" shrinkToFit="1"/>
    </xf>
    <xf numFmtId="0" fontId="10" fillId="0" borderId="36" xfId="0" applyNumberFormat="1" applyFont="1" applyFill="1" applyBorder="1" applyAlignment="1" applyProtection="1">
      <alignment horizontal="center" vertical="center" shrinkToFit="1"/>
    </xf>
    <xf numFmtId="0" fontId="10" fillId="0" borderId="33" xfId="0" applyFont="1" applyFill="1" applyBorder="1" applyAlignment="1" applyProtection="1">
      <alignment vertical="center" shrinkToFit="1"/>
    </xf>
    <xf numFmtId="0" fontId="7" fillId="3" borderId="34" xfId="0" applyFont="1" applyFill="1" applyBorder="1" applyAlignment="1" applyProtection="1">
      <alignment horizontal="center" vertical="center"/>
    </xf>
    <xf numFmtId="0" fontId="7" fillId="0" borderId="37" xfId="0" applyFont="1" applyBorder="1" applyProtection="1">
      <alignment vertical="center"/>
      <protection locked="0"/>
    </xf>
    <xf numFmtId="0" fontId="10" fillId="0" borderId="39" xfId="0" applyNumberFormat="1" applyFont="1" applyFill="1" applyBorder="1" applyAlignment="1" applyProtection="1">
      <alignment vertical="center" shrinkToFit="1"/>
    </xf>
    <xf numFmtId="0" fontId="10" fillId="0" borderId="39" xfId="0" applyFont="1" applyFill="1" applyBorder="1" applyAlignment="1" applyProtection="1">
      <alignment horizontal="center" vertical="center" shrinkToFit="1"/>
    </xf>
    <xf numFmtId="177" fontId="10" fillId="0" borderId="39" xfId="0" applyNumberFormat="1" applyFont="1" applyFill="1" applyBorder="1" applyAlignment="1" applyProtection="1">
      <alignment horizontal="center" vertical="center" shrinkToFit="1"/>
    </xf>
    <xf numFmtId="0" fontId="10" fillId="0" borderId="41" xfId="0" applyNumberFormat="1" applyFont="1" applyFill="1" applyBorder="1" applyAlignment="1" applyProtection="1">
      <alignment vertical="center" shrinkToFit="1"/>
    </xf>
    <xf numFmtId="49" fontId="10" fillId="0" borderId="38" xfId="0" applyNumberFormat="1" applyFont="1" applyFill="1" applyBorder="1" applyAlignment="1" applyProtection="1">
      <alignment horizontal="center" vertical="center" shrinkToFit="1"/>
    </xf>
    <xf numFmtId="0" fontId="10" fillId="0" borderId="39" xfId="0" applyNumberFormat="1" applyFont="1" applyFill="1" applyBorder="1" applyAlignment="1" applyProtection="1">
      <alignment horizontal="center" vertical="center" shrinkToFit="1"/>
    </xf>
    <xf numFmtId="0" fontId="10" fillId="0" borderId="40" xfId="0" applyFont="1" applyFill="1" applyBorder="1" applyAlignment="1" applyProtection="1">
      <alignment horizontal="center" vertical="center" shrinkToFit="1"/>
    </xf>
    <xf numFmtId="0" fontId="10" fillId="0" borderId="42" xfId="0" applyNumberFormat="1" applyFont="1" applyFill="1" applyBorder="1" applyAlignment="1" applyProtection="1">
      <alignment horizontal="center" vertical="center" shrinkToFit="1"/>
    </xf>
    <xf numFmtId="0" fontId="10" fillId="0" borderId="39" xfId="0" applyFont="1" applyFill="1" applyBorder="1" applyAlignment="1" applyProtection="1">
      <alignment vertical="center" shrinkToFit="1"/>
    </xf>
    <xf numFmtId="0" fontId="7" fillId="3" borderId="40" xfId="0" applyFont="1" applyFill="1" applyBorder="1" applyAlignment="1" applyProtection="1">
      <alignment horizontal="center" vertical="center"/>
    </xf>
    <xf numFmtId="0" fontId="7" fillId="0" borderId="43" xfId="0" applyFont="1" applyBorder="1" applyProtection="1">
      <alignment vertical="center"/>
      <protection locked="0"/>
    </xf>
    <xf numFmtId="0" fontId="10" fillId="0" borderId="45" xfId="0" applyNumberFormat="1" applyFont="1" applyFill="1" applyBorder="1" applyAlignment="1" applyProtection="1">
      <alignment vertical="center" shrinkToFit="1"/>
    </xf>
    <xf numFmtId="0" fontId="10" fillId="0" borderId="45" xfId="0" applyFont="1" applyFill="1" applyBorder="1" applyAlignment="1" applyProtection="1">
      <alignment horizontal="center" vertical="center" shrinkToFit="1"/>
    </xf>
    <xf numFmtId="177" fontId="10" fillId="0" borderId="45" xfId="0" applyNumberFormat="1" applyFont="1" applyFill="1" applyBorder="1" applyAlignment="1" applyProtection="1">
      <alignment horizontal="center" vertical="center" shrinkToFit="1"/>
    </xf>
    <xf numFmtId="0" fontId="10" fillId="0" borderId="47" xfId="0" applyNumberFormat="1" applyFont="1" applyFill="1" applyBorder="1" applyAlignment="1" applyProtection="1">
      <alignment vertical="center" shrinkToFit="1"/>
    </xf>
    <xf numFmtId="49" fontId="10" fillId="0" borderId="44" xfId="0" applyNumberFormat="1" applyFont="1" applyFill="1" applyBorder="1" applyAlignment="1" applyProtection="1">
      <alignment horizontal="center" vertical="center" shrinkToFit="1"/>
    </xf>
    <xf numFmtId="0" fontId="10" fillId="0" borderId="45" xfId="0" applyNumberFormat="1" applyFont="1" applyFill="1" applyBorder="1" applyAlignment="1" applyProtection="1">
      <alignment horizontal="center" vertical="center" shrinkToFit="1"/>
    </xf>
    <xf numFmtId="0" fontId="10" fillId="0" borderId="46" xfId="0" applyFont="1" applyFill="1" applyBorder="1" applyAlignment="1" applyProtection="1">
      <alignment horizontal="center" vertical="center" shrinkToFit="1"/>
    </xf>
    <xf numFmtId="0" fontId="10" fillId="0" borderId="48" xfId="0" applyNumberFormat="1" applyFont="1" applyFill="1" applyBorder="1" applyAlignment="1" applyProtection="1">
      <alignment horizontal="center" vertical="center" shrinkToFit="1"/>
    </xf>
    <xf numFmtId="0" fontId="10" fillId="0" borderId="45" xfId="0" applyFont="1" applyFill="1" applyBorder="1" applyAlignment="1" applyProtection="1">
      <alignment vertical="center" shrinkToFit="1"/>
    </xf>
    <xf numFmtId="0" fontId="7" fillId="3" borderId="46" xfId="0" applyFont="1" applyFill="1" applyBorder="1" applyAlignment="1" applyProtection="1">
      <alignment horizontal="center" vertical="center"/>
    </xf>
    <xf numFmtId="0" fontId="7" fillId="0" borderId="39" xfId="0" applyFont="1" applyFill="1" applyBorder="1" applyAlignment="1" applyProtection="1">
      <alignment horizontal="center" vertical="center" shrinkToFit="1"/>
    </xf>
    <xf numFmtId="0" fontId="11" fillId="0" borderId="39" xfId="0" applyFont="1" applyFill="1" applyBorder="1" applyAlignment="1" applyProtection="1">
      <alignment horizontal="center" vertical="center" wrapText="1" shrinkToFit="1"/>
    </xf>
    <xf numFmtId="0" fontId="7" fillId="0" borderId="49" xfId="0" applyFont="1" applyBorder="1" applyProtection="1">
      <alignment vertical="center"/>
      <protection locked="0"/>
    </xf>
    <xf numFmtId="0" fontId="10" fillId="0" borderId="18" xfId="0" applyNumberFormat="1" applyFont="1" applyFill="1" applyBorder="1" applyAlignment="1" applyProtection="1">
      <alignment vertical="center" shrinkToFit="1"/>
    </xf>
    <xf numFmtId="0" fontId="10" fillId="0" borderId="18" xfId="0" applyFont="1" applyFill="1" applyBorder="1" applyAlignment="1" applyProtection="1">
      <alignment horizontal="center" vertical="center" shrinkToFit="1"/>
    </xf>
    <xf numFmtId="177" fontId="10" fillId="0" borderId="18" xfId="0" applyNumberFormat="1" applyFont="1" applyFill="1" applyBorder="1" applyAlignment="1" applyProtection="1">
      <alignment horizontal="center" vertical="center" shrinkToFit="1"/>
    </xf>
    <xf numFmtId="0" fontId="10" fillId="0" borderId="50" xfId="0" applyNumberFormat="1" applyFont="1" applyFill="1" applyBorder="1" applyAlignment="1" applyProtection="1">
      <alignment vertical="center" shrinkToFit="1"/>
    </xf>
    <xf numFmtId="49" fontId="10" fillId="0" borderId="17" xfId="0" applyNumberFormat="1" applyFont="1" applyFill="1" applyBorder="1" applyAlignment="1" applyProtection="1">
      <alignment horizontal="center" vertical="center" shrinkToFit="1"/>
    </xf>
    <xf numFmtId="0" fontId="10" fillId="0" borderId="19" xfId="0" applyFont="1" applyFill="1" applyBorder="1" applyAlignment="1" applyProtection="1">
      <alignment horizontal="center" vertical="center" shrinkToFit="1"/>
    </xf>
    <xf numFmtId="0" fontId="10" fillId="0" borderId="51" xfId="0" applyNumberFormat="1" applyFont="1" applyFill="1" applyBorder="1" applyAlignment="1" applyProtection="1">
      <alignment horizontal="center" vertical="center" shrinkToFit="1"/>
    </xf>
    <xf numFmtId="0" fontId="10" fillId="0" borderId="18" xfId="0" applyNumberFormat="1" applyFont="1" applyFill="1" applyBorder="1" applyAlignment="1" applyProtection="1">
      <alignment horizontal="center" vertical="center" shrinkToFit="1"/>
    </xf>
    <xf numFmtId="0" fontId="10" fillId="0" borderId="18" xfId="0" applyFont="1" applyFill="1" applyBorder="1" applyAlignment="1" applyProtection="1">
      <alignment vertical="center" shrinkToFit="1"/>
    </xf>
    <xf numFmtId="0" fontId="7" fillId="3" borderId="19" xfId="0" applyFont="1" applyFill="1" applyBorder="1" applyAlignment="1" applyProtection="1">
      <alignment horizontal="center" vertical="center"/>
    </xf>
    <xf numFmtId="0" fontId="15" fillId="0" borderId="45" xfId="0" applyNumberFormat="1" applyFont="1" applyFill="1" applyBorder="1" applyAlignment="1" applyProtection="1">
      <alignment vertical="center" wrapText="1" shrinkToFit="1"/>
    </xf>
    <xf numFmtId="0" fontId="15" fillId="0" borderId="45" xfId="0" applyFont="1" applyFill="1" applyBorder="1" applyAlignment="1" applyProtection="1">
      <alignment horizontal="center" vertical="center" wrapText="1" shrinkToFit="1"/>
    </xf>
    <xf numFmtId="177" fontId="23" fillId="0" borderId="45" xfId="0" applyNumberFormat="1" applyFont="1" applyFill="1" applyBorder="1" applyAlignment="1" applyProtection="1">
      <alignment horizontal="center" vertical="center" wrapText="1" shrinkToFit="1"/>
    </xf>
    <xf numFmtId="49" fontId="10" fillId="0" borderId="44" xfId="0" applyNumberFormat="1" applyFont="1" applyFill="1" applyBorder="1" applyAlignment="1" applyProtection="1">
      <alignment horizontal="center" vertical="center" wrapText="1" shrinkToFit="1"/>
    </xf>
    <xf numFmtId="49" fontId="10" fillId="0" borderId="38" xfId="0" applyNumberFormat="1" applyFont="1" applyFill="1" applyBorder="1" applyAlignment="1" applyProtection="1">
      <alignment horizontal="center" vertical="center" wrapText="1" shrinkToFit="1"/>
    </xf>
    <xf numFmtId="0" fontId="7" fillId="0" borderId="52" xfId="0" applyFont="1" applyBorder="1" applyProtection="1">
      <alignment vertical="center"/>
      <protection locked="0"/>
    </xf>
    <xf numFmtId="0" fontId="10" fillId="0" borderId="54" xfId="0" applyFont="1" applyFill="1" applyBorder="1" applyAlignment="1" applyProtection="1">
      <alignment vertical="center" shrinkToFit="1"/>
    </xf>
    <xf numFmtId="0" fontId="10" fillId="0" borderId="54" xfId="0" applyFont="1" applyFill="1" applyBorder="1" applyAlignment="1" applyProtection="1">
      <alignment horizontal="center" vertical="center" shrinkToFit="1"/>
    </xf>
    <xf numFmtId="177" fontId="10" fillId="0" borderId="54" xfId="0" applyNumberFormat="1" applyFont="1" applyFill="1" applyBorder="1" applyAlignment="1" applyProtection="1">
      <alignment horizontal="center" vertical="center" shrinkToFit="1"/>
    </xf>
    <xf numFmtId="0" fontId="10" fillId="0" borderId="56" xfId="0" applyNumberFormat="1" applyFont="1" applyFill="1" applyBorder="1" applyAlignment="1" applyProtection="1">
      <alignment vertical="center" shrinkToFit="1"/>
    </xf>
    <xf numFmtId="49" fontId="10" fillId="0" borderId="53" xfId="0" applyNumberFormat="1" applyFont="1" applyFill="1" applyBorder="1" applyAlignment="1" applyProtection="1">
      <alignment horizontal="center" vertical="center" shrinkToFit="1"/>
    </xf>
    <xf numFmtId="0" fontId="10" fillId="0" borderId="55" xfId="0" applyFont="1" applyFill="1" applyBorder="1" applyAlignment="1" applyProtection="1">
      <alignment horizontal="center" vertical="center" shrinkToFit="1"/>
    </xf>
    <xf numFmtId="0" fontId="10" fillId="0" borderId="57" xfId="0" applyNumberFormat="1" applyFont="1" applyFill="1" applyBorder="1" applyAlignment="1" applyProtection="1">
      <alignment horizontal="center" vertical="center" shrinkToFit="1"/>
    </xf>
    <xf numFmtId="0" fontId="10" fillId="0" borderId="54" xfId="0" applyNumberFormat="1" applyFont="1" applyFill="1" applyBorder="1" applyAlignment="1" applyProtection="1">
      <alignment horizontal="center" vertical="center" shrinkToFit="1"/>
    </xf>
    <xf numFmtId="0" fontId="7" fillId="3" borderId="55" xfId="0" applyFont="1" applyFill="1" applyBorder="1" applyAlignment="1" applyProtection="1">
      <alignment horizontal="center" vertical="center"/>
    </xf>
    <xf numFmtId="0" fontId="10" fillId="0" borderId="38" xfId="0" applyFont="1" applyFill="1" applyBorder="1" applyAlignment="1" applyProtection="1">
      <alignment horizontal="center" vertical="center" shrinkToFit="1"/>
    </xf>
    <xf numFmtId="0" fontId="10" fillId="0" borderId="44" xfId="0" applyFont="1" applyFill="1" applyBorder="1" applyAlignment="1" applyProtection="1">
      <alignment horizontal="center" vertical="center" shrinkToFit="1"/>
    </xf>
    <xf numFmtId="0" fontId="7" fillId="0" borderId="45" xfId="0" applyFont="1" applyFill="1" applyBorder="1" applyAlignment="1" applyProtection="1">
      <alignment horizontal="center" vertical="center" shrinkToFit="1"/>
    </xf>
    <xf numFmtId="177" fontId="7" fillId="0" borderId="45" xfId="0" applyNumberFormat="1" applyFont="1" applyFill="1" applyBorder="1" applyAlignment="1" applyProtection="1">
      <alignment horizontal="center" vertical="center" shrinkToFit="1"/>
    </xf>
    <xf numFmtId="177" fontId="7" fillId="0" borderId="39" xfId="0" applyNumberFormat="1" applyFont="1" applyFill="1" applyBorder="1" applyAlignment="1" applyProtection="1">
      <alignment horizontal="center" vertical="center" shrinkToFit="1"/>
    </xf>
    <xf numFmtId="0" fontId="7" fillId="0" borderId="18" xfId="0" applyFont="1" applyFill="1" applyBorder="1" applyAlignment="1" applyProtection="1">
      <alignment horizontal="center" vertical="center" shrinkToFit="1"/>
    </xf>
    <xf numFmtId="177" fontId="7" fillId="0" borderId="18" xfId="0" applyNumberFormat="1" applyFont="1" applyFill="1" applyBorder="1" applyAlignment="1" applyProtection="1">
      <alignment horizontal="center" vertical="center" shrinkToFit="1"/>
    </xf>
    <xf numFmtId="0" fontId="10" fillId="0" borderId="17" xfId="0" applyFont="1" applyFill="1" applyBorder="1" applyAlignment="1" applyProtection="1">
      <alignment horizontal="center" vertical="center" shrinkToFit="1"/>
    </xf>
    <xf numFmtId="0" fontId="10" fillId="0" borderId="17" xfId="0" applyFont="1" applyFill="1" applyBorder="1" applyAlignment="1" applyProtection="1">
      <alignment horizontal="center" vertical="center" wrapText="1" shrinkToFit="1"/>
    </xf>
    <xf numFmtId="0" fontId="10" fillId="0" borderId="47" xfId="0" applyFont="1" applyFill="1" applyBorder="1" applyAlignment="1" applyProtection="1">
      <alignment horizontal="left" vertical="center" shrinkToFit="1"/>
    </xf>
    <xf numFmtId="0" fontId="10" fillId="0" borderId="48" xfId="0" applyFont="1" applyFill="1" applyBorder="1" applyAlignment="1" applyProtection="1">
      <alignment horizontal="center" vertical="center" shrinkToFit="1"/>
    </xf>
    <xf numFmtId="0" fontId="10" fillId="0" borderId="54" xfId="0" applyNumberFormat="1" applyFont="1" applyFill="1" applyBorder="1" applyAlignment="1" applyProtection="1">
      <alignment vertical="center" shrinkToFit="1"/>
    </xf>
    <xf numFmtId="0" fontId="10" fillId="0" borderId="53" xfId="0" applyFont="1" applyFill="1" applyBorder="1" applyAlignment="1" applyProtection="1">
      <alignment horizontal="center" vertical="center" shrinkToFit="1"/>
    </xf>
    <xf numFmtId="0" fontId="7" fillId="0" borderId="18" xfId="0" applyFont="1" applyFill="1" applyBorder="1" applyAlignment="1" applyProtection="1">
      <alignment vertical="center" shrinkToFit="1"/>
    </xf>
    <xf numFmtId="0" fontId="7" fillId="0" borderId="23" xfId="0" applyFont="1" applyBorder="1" applyProtection="1">
      <alignment vertical="center"/>
      <protection locked="0"/>
    </xf>
    <xf numFmtId="0" fontId="10" fillId="0" borderId="13" xfId="0" applyNumberFormat="1" applyFont="1" applyFill="1" applyBorder="1" applyAlignment="1" applyProtection="1">
      <alignment vertical="center" shrinkToFit="1"/>
    </xf>
    <xf numFmtId="0" fontId="7" fillId="0" borderId="13" xfId="0" applyFont="1" applyFill="1" applyBorder="1" applyAlignment="1" applyProtection="1">
      <alignment horizontal="distributed" vertical="center" shrinkToFit="1"/>
    </xf>
    <xf numFmtId="0" fontId="7" fillId="0" borderId="13" xfId="0" applyFont="1" applyFill="1" applyBorder="1" applyAlignment="1" applyProtection="1">
      <alignment horizontal="center" vertical="center" shrinkToFit="1"/>
    </xf>
    <xf numFmtId="177" fontId="7" fillId="0" borderId="13" xfId="0" applyNumberFormat="1" applyFont="1" applyFill="1" applyBorder="1" applyAlignment="1" applyProtection="1">
      <alignment horizontal="distributed" vertical="center" shrinkToFit="1"/>
    </xf>
    <xf numFmtId="0" fontId="7" fillId="0" borderId="11" xfId="0" applyFont="1" applyBorder="1" applyAlignment="1" applyProtection="1">
      <alignment horizontal="left" vertical="center" shrinkToFit="1"/>
    </xf>
    <xf numFmtId="49" fontId="10" fillId="0" borderId="12" xfId="0" applyNumberFormat="1" applyFont="1" applyFill="1" applyBorder="1" applyAlignment="1" applyProtection="1">
      <alignment horizontal="center" vertical="center" shrinkToFit="1"/>
    </xf>
    <xf numFmtId="0" fontId="10" fillId="0" borderId="13" xfId="0" applyNumberFormat="1" applyFont="1" applyFill="1" applyBorder="1" applyAlignment="1" applyProtection="1">
      <alignment horizontal="center" vertical="center" shrinkToFit="1"/>
    </xf>
    <xf numFmtId="0" fontId="10" fillId="0" borderId="14" xfId="0" applyFont="1" applyFill="1" applyBorder="1" applyAlignment="1" applyProtection="1">
      <alignment horizontal="center" vertical="center" shrinkToFit="1"/>
    </xf>
    <xf numFmtId="0" fontId="10" fillId="0" borderId="15" xfId="0" applyNumberFormat="1" applyFont="1" applyFill="1" applyBorder="1" applyAlignment="1" applyProtection="1">
      <alignment horizontal="center" vertical="center" shrinkToFit="1"/>
    </xf>
    <xf numFmtId="0" fontId="10" fillId="0" borderId="13" xfId="0" applyFont="1" applyFill="1" applyBorder="1" applyAlignment="1" applyProtection="1">
      <alignment vertical="center" shrinkToFit="1"/>
    </xf>
    <xf numFmtId="0" fontId="7" fillId="3" borderId="14" xfId="0" applyFont="1" applyFill="1" applyBorder="1" applyAlignment="1" applyProtection="1">
      <alignment horizontal="center" vertical="center"/>
    </xf>
    <xf numFmtId="0" fontId="12" fillId="8" borderId="18" xfId="2" applyFont="1" applyFill="1" applyBorder="1" applyAlignment="1" applyProtection="1">
      <alignment horizontal="center" vertical="center" wrapText="1"/>
    </xf>
    <xf numFmtId="0" fontId="12" fillId="9" borderId="19" xfId="2" applyFont="1" applyFill="1" applyBorder="1" applyAlignment="1" applyProtection="1">
      <alignment horizontal="center" vertical="center" wrapText="1"/>
    </xf>
    <xf numFmtId="0" fontId="15" fillId="6" borderId="20" xfId="0" applyFont="1" applyFill="1" applyBorder="1" applyAlignment="1" applyProtection="1">
      <alignment horizontal="distributed" vertical="center"/>
    </xf>
    <xf numFmtId="0" fontId="23" fillId="6" borderId="20" xfId="0" applyFont="1" applyFill="1" applyBorder="1" applyAlignment="1" applyProtection="1">
      <alignment horizontal="distributed" vertical="center" wrapText="1"/>
    </xf>
    <xf numFmtId="0" fontId="10" fillId="6" borderId="20" xfId="0" applyFont="1" applyFill="1" applyBorder="1" applyAlignment="1" applyProtection="1">
      <alignment horizontal="distributed" vertical="center" wrapText="1"/>
    </xf>
    <xf numFmtId="0" fontId="6" fillId="6" borderId="20" xfId="0" applyFont="1" applyFill="1" applyBorder="1" applyAlignment="1" applyProtection="1">
      <alignment horizontal="distributed" vertical="center" wrapText="1"/>
    </xf>
    <xf numFmtId="0" fontId="10" fillId="6" borderId="16" xfId="0" applyFont="1" applyFill="1" applyBorder="1" applyAlignment="1" applyProtection="1">
      <alignment horizontal="center" vertical="center"/>
    </xf>
    <xf numFmtId="0" fontId="20" fillId="4" borderId="0" xfId="2" applyFont="1" applyFill="1" applyBorder="1" applyAlignment="1" applyProtection="1">
      <alignment horizontal="center" vertical="center"/>
    </xf>
    <xf numFmtId="0" fontId="24" fillId="0" borderId="0" xfId="2" applyFont="1" applyFill="1" applyBorder="1" applyAlignment="1" applyProtection="1">
      <alignment vertical="center"/>
    </xf>
    <xf numFmtId="0" fontId="21" fillId="0" borderId="0" xfId="2" applyFont="1" applyBorder="1" applyProtection="1">
      <alignment vertical="center"/>
    </xf>
    <xf numFmtId="0" fontId="21" fillId="0" borderId="0" xfId="2" applyFont="1" applyBorder="1" applyAlignment="1" applyProtection="1">
      <alignment vertical="center"/>
    </xf>
    <xf numFmtId="0" fontId="9" fillId="0" borderId="0" xfId="0" applyFont="1" applyBorder="1" applyProtection="1">
      <alignment vertical="center"/>
    </xf>
    <xf numFmtId="176" fontId="5" fillId="12" borderId="2" xfId="0" applyNumberFormat="1" applyFont="1" applyFill="1" applyBorder="1" applyAlignment="1" applyProtection="1">
      <alignment vertical="center" shrinkToFit="1"/>
    </xf>
    <xf numFmtId="176" fontId="5" fillId="0" borderId="59" xfId="0" applyNumberFormat="1" applyFont="1" applyFill="1" applyBorder="1" applyAlignment="1" applyProtection="1">
      <alignment horizontal="center" vertical="center" shrinkToFit="1"/>
      <protection locked="0"/>
    </xf>
    <xf numFmtId="178" fontId="8" fillId="4" borderId="9" xfId="1" applyNumberFormat="1" applyFont="1" applyFill="1" applyBorder="1" applyAlignment="1" applyProtection="1">
      <alignment vertical="center" shrinkToFit="1"/>
      <protection locked="0"/>
    </xf>
    <xf numFmtId="0" fontId="7" fillId="0" borderId="8" xfId="0" applyFont="1" applyBorder="1" applyAlignment="1" applyProtection="1">
      <alignment horizontal="left" vertical="center" shrinkToFit="1"/>
    </xf>
    <xf numFmtId="49" fontId="7" fillId="12" borderId="9" xfId="1" applyNumberFormat="1" applyFont="1" applyFill="1" applyBorder="1" applyAlignment="1" applyProtection="1">
      <alignment horizontal="center" vertical="center" wrapText="1"/>
    </xf>
    <xf numFmtId="0" fontId="7" fillId="0" borderId="60" xfId="1" applyFont="1" applyFill="1" applyBorder="1" applyAlignment="1" applyProtection="1">
      <alignment vertical="center" shrinkToFit="1"/>
      <protection locked="0"/>
    </xf>
    <xf numFmtId="178" fontId="8" fillId="4" borderId="63" xfId="1" applyNumberFormat="1" applyFont="1" applyFill="1" applyBorder="1" applyAlignment="1" applyProtection="1">
      <alignment vertical="center" shrinkToFit="1"/>
      <protection locked="0"/>
    </xf>
    <xf numFmtId="0" fontId="7" fillId="0" borderId="62" xfId="0" applyFont="1" applyBorder="1" applyAlignment="1" applyProtection="1">
      <alignment horizontal="left" vertical="center" shrinkToFit="1"/>
    </xf>
    <xf numFmtId="49" fontId="7" fillId="12" borderId="63" xfId="1" applyNumberFormat="1" applyFont="1" applyFill="1" applyBorder="1" applyAlignment="1" applyProtection="1">
      <alignment horizontal="center" vertical="center" wrapText="1"/>
    </xf>
    <xf numFmtId="0" fontId="14" fillId="13" borderId="18" xfId="2" applyFont="1" applyFill="1" applyBorder="1" applyAlignment="1" applyProtection="1">
      <alignment horizontal="distributed" vertical="center"/>
    </xf>
    <xf numFmtId="0" fontId="16" fillId="13" borderId="18" xfId="2" applyFont="1" applyFill="1" applyBorder="1" applyAlignment="1" applyProtection="1">
      <alignment horizontal="distributed" vertical="center" wrapText="1"/>
    </xf>
    <xf numFmtId="0" fontId="14" fillId="13" borderId="18" xfId="2" applyFont="1" applyFill="1" applyBorder="1" applyAlignment="1" applyProtection="1">
      <alignment horizontal="distributed" vertical="center" wrapText="1"/>
    </xf>
    <xf numFmtId="0" fontId="12" fillId="13" borderId="18" xfId="2" applyFont="1" applyFill="1" applyBorder="1" applyAlignment="1" applyProtection="1">
      <alignment horizontal="distributed" vertical="center" wrapText="1"/>
    </xf>
    <xf numFmtId="0" fontId="13" fillId="13" borderId="18" xfId="2" applyFont="1" applyFill="1" applyBorder="1" applyAlignment="1" applyProtection="1">
      <alignment horizontal="distributed" vertical="center" wrapText="1"/>
    </xf>
    <xf numFmtId="0" fontId="12" fillId="13" borderId="50" xfId="2" applyFont="1" applyFill="1" applyBorder="1" applyAlignment="1" applyProtection="1">
      <alignment horizontal="center" vertical="center"/>
    </xf>
    <xf numFmtId="0" fontId="14" fillId="13" borderId="17" xfId="2" applyFont="1" applyFill="1" applyBorder="1" applyAlignment="1" applyProtection="1">
      <alignment horizontal="distributed" vertical="center"/>
    </xf>
    <xf numFmtId="49" fontId="14" fillId="13" borderId="18" xfId="2" applyNumberFormat="1" applyFont="1" applyFill="1" applyBorder="1" applyAlignment="1" applyProtection="1">
      <alignment horizontal="distributed" vertical="center"/>
    </xf>
    <xf numFmtId="0" fontId="14" fillId="13" borderId="19" xfId="2" applyFont="1" applyFill="1" applyBorder="1" applyAlignment="1" applyProtection="1">
      <alignment horizontal="distributed" vertical="center"/>
    </xf>
    <xf numFmtId="176" fontId="26" fillId="0" borderId="5" xfId="0" applyNumberFormat="1" applyFont="1" applyFill="1" applyBorder="1" applyAlignment="1" applyProtection="1">
      <alignment horizontal="center" vertical="center" shrinkToFit="1"/>
      <protection locked="0"/>
    </xf>
    <xf numFmtId="0" fontId="7" fillId="0" borderId="0" xfId="0" applyFont="1" applyBorder="1" applyProtection="1">
      <alignment vertical="center"/>
    </xf>
    <xf numFmtId="176" fontId="26" fillId="0" borderId="68" xfId="0" applyNumberFormat="1" applyFont="1" applyFill="1" applyBorder="1" applyAlignment="1" applyProtection="1">
      <alignment vertical="center" wrapText="1" shrinkToFit="1"/>
      <protection locked="0"/>
    </xf>
    <xf numFmtId="176" fontId="26" fillId="0" borderId="70" xfId="0" applyNumberFormat="1" applyFont="1" applyFill="1" applyBorder="1" applyAlignment="1" applyProtection="1">
      <alignment vertical="center" shrinkToFit="1"/>
      <protection locked="0"/>
    </xf>
    <xf numFmtId="0" fontId="10" fillId="0" borderId="70" xfId="0" applyNumberFormat="1" applyFont="1" applyFill="1" applyBorder="1" applyAlignment="1" applyProtection="1">
      <alignment vertical="center" shrinkToFit="1"/>
    </xf>
    <xf numFmtId="0" fontId="10" fillId="0" borderId="69" xfId="0" applyNumberFormat="1" applyFont="1" applyFill="1" applyBorder="1" applyAlignment="1" applyProtection="1">
      <alignment horizontal="center" vertical="center" shrinkToFit="1"/>
    </xf>
    <xf numFmtId="0" fontId="10" fillId="12" borderId="68" xfId="0" applyFont="1" applyFill="1" applyBorder="1" applyAlignment="1" applyProtection="1">
      <alignment horizontal="center" vertical="center"/>
    </xf>
    <xf numFmtId="176" fontId="26" fillId="0" borderId="40" xfId="3" applyNumberFormat="1" applyFont="1" applyFill="1" applyBorder="1" applyAlignment="1" applyProtection="1">
      <alignment vertical="center" wrapText="1" shrinkToFit="1"/>
      <protection locked="0"/>
    </xf>
    <xf numFmtId="176" fontId="26" fillId="0" borderId="39" xfId="3" applyNumberFormat="1" applyFont="1" applyFill="1" applyBorder="1" applyAlignment="1" applyProtection="1">
      <alignment vertical="center" shrinkToFit="1"/>
      <protection locked="0"/>
    </xf>
    <xf numFmtId="0" fontId="10" fillId="12" borderId="40" xfId="0" applyFont="1" applyFill="1" applyBorder="1" applyAlignment="1" applyProtection="1">
      <alignment horizontal="center" vertical="center"/>
    </xf>
    <xf numFmtId="176" fontId="26" fillId="0" borderId="19" xfId="0" applyNumberFormat="1" applyFont="1" applyFill="1" applyBorder="1" applyAlignment="1" applyProtection="1">
      <alignment vertical="center" wrapText="1" shrinkToFit="1"/>
      <protection locked="0"/>
    </xf>
    <xf numFmtId="176" fontId="26" fillId="0" borderId="18" xfId="0" applyNumberFormat="1" applyFont="1" applyFill="1" applyBorder="1" applyAlignment="1" applyProtection="1">
      <alignment vertical="center" shrinkToFit="1"/>
      <protection locked="0"/>
    </xf>
    <xf numFmtId="0" fontId="10" fillId="12" borderId="19" xfId="0" applyFont="1" applyFill="1" applyBorder="1" applyAlignment="1" applyProtection="1">
      <alignment horizontal="center" vertical="center"/>
    </xf>
    <xf numFmtId="176" fontId="26" fillId="0" borderId="46" xfId="0" applyNumberFormat="1" applyFont="1" applyFill="1" applyBorder="1" applyAlignment="1" applyProtection="1">
      <alignment vertical="center" wrapText="1" shrinkToFit="1"/>
      <protection locked="0"/>
    </xf>
    <xf numFmtId="176" fontId="26" fillId="0" borderId="45" xfId="0" applyNumberFormat="1" applyFont="1" applyFill="1" applyBorder="1" applyAlignment="1" applyProtection="1">
      <alignment vertical="center" shrinkToFit="1"/>
      <protection locked="0"/>
    </xf>
    <xf numFmtId="0" fontId="10" fillId="12" borderId="46" xfId="0" applyFont="1" applyFill="1" applyBorder="1" applyAlignment="1" applyProtection="1">
      <alignment horizontal="center" vertical="center"/>
    </xf>
    <xf numFmtId="176" fontId="26" fillId="0" borderId="55" xfId="0" applyNumberFormat="1" applyFont="1" applyFill="1" applyBorder="1" applyAlignment="1" applyProtection="1">
      <alignment vertical="center" wrapText="1" shrinkToFit="1"/>
      <protection locked="0"/>
    </xf>
    <xf numFmtId="176" fontId="26" fillId="0" borderId="54" xfId="0" applyNumberFormat="1" applyFont="1" applyFill="1" applyBorder="1" applyAlignment="1" applyProtection="1">
      <alignment vertical="center" shrinkToFit="1"/>
      <protection locked="0"/>
    </xf>
    <xf numFmtId="0" fontId="7" fillId="0" borderId="54" xfId="0" applyNumberFormat="1" applyFont="1" applyFill="1" applyBorder="1" applyAlignment="1" applyProtection="1">
      <alignment vertical="center" shrinkToFit="1"/>
    </xf>
    <xf numFmtId="0" fontId="7" fillId="0" borderId="57" xfId="0" applyNumberFormat="1" applyFont="1" applyFill="1" applyBorder="1" applyAlignment="1" applyProtection="1">
      <alignment horizontal="center" vertical="center" shrinkToFit="1"/>
    </xf>
    <xf numFmtId="0" fontId="10" fillId="12" borderId="55" xfId="0" applyFont="1" applyFill="1" applyBorder="1" applyAlignment="1" applyProtection="1">
      <alignment horizontal="center" vertical="center"/>
    </xf>
    <xf numFmtId="176" fontId="26" fillId="0" borderId="40" xfId="0" applyNumberFormat="1" applyFont="1" applyFill="1" applyBorder="1" applyAlignment="1" applyProtection="1">
      <alignment vertical="center" wrapText="1" shrinkToFit="1"/>
      <protection locked="0"/>
    </xf>
    <xf numFmtId="176" fontId="26" fillId="0" borderId="39" xfId="0" applyNumberFormat="1" applyFont="1" applyFill="1" applyBorder="1" applyAlignment="1" applyProtection="1">
      <alignment vertical="center" shrinkToFit="1"/>
      <protection locked="0"/>
    </xf>
    <xf numFmtId="0" fontId="7" fillId="0" borderId="39" xfId="0" applyNumberFormat="1" applyFont="1" applyFill="1" applyBorder="1" applyAlignment="1" applyProtection="1">
      <alignment vertical="center" shrinkToFit="1"/>
    </xf>
    <xf numFmtId="0" fontId="7" fillId="0" borderId="42" xfId="0" applyNumberFormat="1" applyFont="1" applyFill="1" applyBorder="1" applyAlignment="1" applyProtection="1">
      <alignment horizontal="center" vertical="center" shrinkToFit="1"/>
    </xf>
    <xf numFmtId="0" fontId="7" fillId="0" borderId="45" xfId="0" applyNumberFormat="1" applyFont="1" applyFill="1" applyBorder="1" applyAlignment="1" applyProtection="1">
      <alignment vertical="center" shrinkToFit="1"/>
    </xf>
    <xf numFmtId="0" fontId="7" fillId="0" borderId="48" xfId="0" applyNumberFormat="1" applyFont="1" applyFill="1" applyBorder="1" applyAlignment="1" applyProtection="1">
      <alignment horizontal="center" vertical="center" shrinkToFit="1"/>
    </xf>
    <xf numFmtId="0" fontId="7" fillId="0" borderId="48"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18" xfId="0" applyNumberFormat="1" applyFont="1" applyFill="1" applyBorder="1" applyAlignment="1" applyProtection="1">
      <alignment vertical="center" shrinkToFit="1"/>
    </xf>
    <xf numFmtId="0" fontId="7" fillId="0" borderId="51" xfId="0" applyFont="1" applyFill="1" applyBorder="1" applyAlignment="1" applyProtection="1">
      <alignment horizontal="center" vertical="center" shrinkToFit="1"/>
    </xf>
    <xf numFmtId="0" fontId="7" fillId="0" borderId="45" xfId="0" applyFont="1" applyFill="1" applyBorder="1" applyAlignment="1" applyProtection="1">
      <alignment vertical="center" shrinkToFit="1"/>
    </xf>
    <xf numFmtId="0" fontId="7" fillId="0" borderId="45" xfId="0" applyFont="1" applyFill="1" applyBorder="1" applyAlignment="1" applyProtection="1">
      <alignment horizontal="center" vertical="center" wrapText="1" shrinkToFit="1"/>
    </xf>
    <xf numFmtId="0" fontId="3" fillId="0" borderId="45" xfId="0" applyNumberFormat="1" applyFont="1" applyFill="1" applyBorder="1" applyAlignment="1" applyProtection="1">
      <alignment vertical="center" wrapText="1" shrinkToFit="1"/>
    </xf>
    <xf numFmtId="0" fontId="10" fillId="0" borderId="42" xfId="0" applyFont="1" applyFill="1" applyBorder="1" applyAlignment="1" applyProtection="1">
      <alignment horizontal="center" vertical="center" shrinkToFit="1"/>
    </xf>
    <xf numFmtId="176" fontId="26" fillId="0" borderId="55" xfId="1" applyNumberFormat="1" applyFont="1" applyFill="1" applyBorder="1" applyAlignment="1" applyProtection="1">
      <alignment vertical="center" wrapText="1" shrinkToFit="1"/>
      <protection locked="0"/>
    </xf>
    <xf numFmtId="176" fontId="26" fillId="0" borderId="54" xfId="1" applyNumberFormat="1" applyFont="1" applyFill="1" applyBorder="1" applyAlignment="1" applyProtection="1">
      <alignment vertical="center" shrinkToFit="1"/>
      <protection locked="0"/>
    </xf>
    <xf numFmtId="0" fontId="10" fillId="0" borderId="57" xfId="0" applyFont="1" applyFill="1" applyBorder="1" applyAlignment="1" applyProtection="1">
      <alignment horizontal="center" vertical="center" shrinkToFit="1"/>
    </xf>
    <xf numFmtId="176" fontId="26" fillId="0" borderId="40" xfId="1" applyNumberFormat="1" applyFont="1" applyFill="1" applyBorder="1" applyAlignment="1" applyProtection="1">
      <alignment vertical="center" wrapText="1" shrinkToFit="1"/>
      <protection locked="0"/>
    </xf>
    <xf numFmtId="176" fontId="26" fillId="0" borderId="39" xfId="1" applyNumberFormat="1" applyFont="1" applyFill="1" applyBorder="1" applyAlignment="1" applyProtection="1">
      <alignment vertical="center" shrinkToFit="1"/>
      <protection locked="0"/>
    </xf>
    <xf numFmtId="179" fontId="0" fillId="0" borderId="0" xfId="0" applyNumberFormat="1" applyProtection="1">
      <alignment vertical="center"/>
    </xf>
    <xf numFmtId="176" fontId="26" fillId="0" borderId="19" xfId="1" applyNumberFormat="1" applyFont="1" applyFill="1" applyBorder="1" applyAlignment="1" applyProtection="1">
      <alignment vertical="center" wrapText="1" shrinkToFit="1"/>
      <protection locked="0"/>
    </xf>
    <xf numFmtId="176" fontId="26" fillId="0" borderId="18" xfId="1" applyNumberFormat="1" applyFont="1" applyFill="1" applyBorder="1" applyAlignment="1" applyProtection="1">
      <alignment vertical="center" shrinkToFit="1"/>
      <protection locked="0"/>
    </xf>
    <xf numFmtId="0" fontId="10" fillId="0" borderId="51" xfId="0" applyFont="1" applyFill="1" applyBorder="1" applyAlignment="1" applyProtection="1">
      <alignment horizontal="center" vertical="center" shrinkToFit="1"/>
    </xf>
    <xf numFmtId="0" fontId="12" fillId="4" borderId="0" xfId="2" applyFont="1" applyFill="1" applyBorder="1" applyAlignment="1" applyProtection="1">
      <alignment horizontal="center" vertical="center"/>
    </xf>
    <xf numFmtId="0" fontId="27" fillId="0" borderId="0" xfId="2" applyFont="1" applyFill="1" applyAlignment="1" applyProtection="1">
      <alignment vertical="center"/>
    </xf>
    <xf numFmtId="0" fontId="27" fillId="0" borderId="0" xfId="2" applyFont="1" applyFill="1" applyAlignment="1" applyProtection="1">
      <alignment horizontal="left" vertical="center"/>
    </xf>
    <xf numFmtId="0" fontId="28" fillId="0" borderId="0" xfId="2" applyFont="1" applyAlignment="1" applyProtection="1">
      <alignment horizontal="left" vertical="center"/>
    </xf>
    <xf numFmtId="0" fontId="21" fillId="0" borderId="0" xfId="2" applyFont="1" applyAlignment="1" applyProtection="1">
      <alignment horizontal="left" vertical="center"/>
    </xf>
    <xf numFmtId="0" fontId="10" fillId="0" borderId="0" xfId="0" applyFont="1" applyProtection="1">
      <alignment vertical="center"/>
    </xf>
    <xf numFmtId="0" fontId="7" fillId="0" borderId="0" xfId="0" applyFont="1" applyProtection="1">
      <alignment vertical="center"/>
    </xf>
    <xf numFmtId="0" fontId="9" fillId="0" borderId="0" xfId="0" applyFont="1" applyAlignment="1" applyProtection="1">
      <alignment vertical="center"/>
    </xf>
    <xf numFmtId="0" fontId="10" fillId="0" borderId="0" xfId="0" applyFont="1" applyFill="1" applyAlignment="1" applyProtection="1">
      <alignment vertical="center"/>
    </xf>
    <xf numFmtId="0" fontId="15" fillId="0" borderId="0" xfId="0" applyFont="1" applyFill="1" applyAlignment="1" applyProtection="1">
      <alignment horizontal="center" vertical="center"/>
    </xf>
    <xf numFmtId="0" fontId="15" fillId="0" borderId="0" xfId="0" applyFont="1" applyFill="1" applyAlignment="1" applyProtection="1">
      <alignment horizontal="center" vertical="center" wrapText="1"/>
    </xf>
    <xf numFmtId="0" fontId="10" fillId="0" borderId="0" xfId="0" applyFont="1" applyFill="1" applyAlignment="1" applyProtection="1">
      <alignment horizontal="center" vertical="top"/>
    </xf>
    <xf numFmtId="0" fontId="29" fillId="0" borderId="0" xfId="0" applyFont="1" applyProtection="1">
      <alignment vertical="center"/>
    </xf>
    <xf numFmtId="0" fontId="30" fillId="4" borderId="29" xfId="2" applyFont="1" applyFill="1" applyBorder="1" applyAlignment="1" applyProtection="1">
      <alignment horizontal="center" vertical="center"/>
    </xf>
    <xf numFmtId="0" fontId="10" fillId="0" borderId="0" xfId="0" applyFont="1" applyFill="1" applyAlignment="1" applyProtection="1">
      <alignment horizontal="left" vertical="center" wrapText="1"/>
    </xf>
    <xf numFmtId="179" fontId="20" fillId="14" borderId="29" xfId="2" applyNumberFormat="1" applyFont="1" applyFill="1" applyBorder="1" applyAlignment="1" applyProtection="1">
      <alignment horizontal="center" vertical="center"/>
      <protection locked="0"/>
    </xf>
    <xf numFmtId="0" fontId="12" fillId="4" borderId="29" xfId="2" applyFont="1" applyFill="1" applyBorder="1" applyAlignment="1" applyProtection="1">
      <alignment horizontal="center" vertical="center" wrapText="1"/>
    </xf>
    <xf numFmtId="0" fontId="8" fillId="0" borderId="0" xfId="0" applyFont="1" applyAlignment="1" applyProtection="1">
      <alignment horizontal="right" vertical="center"/>
    </xf>
    <xf numFmtId="0" fontId="7" fillId="0" borderId="0" xfId="0" applyFont="1" applyAlignment="1" applyProtection="1">
      <alignment horizontal="right" vertical="center"/>
    </xf>
    <xf numFmtId="0" fontId="32" fillId="0" borderId="0" xfId="0" applyFont="1" applyAlignment="1" applyProtection="1">
      <alignment vertical="center" wrapText="1"/>
    </xf>
    <xf numFmtId="0" fontId="15" fillId="0" borderId="0" xfId="0" applyFont="1" applyAlignment="1" applyProtection="1">
      <alignment horizontal="center" vertical="center" wrapText="1"/>
    </xf>
    <xf numFmtId="0" fontId="15" fillId="0" borderId="0" xfId="0" applyFont="1" applyAlignment="1" applyProtection="1">
      <alignment horizontal="center" vertical="center"/>
    </xf>
    <xf numFmtId="0" fontId="32" fillId="0" borderId="0" xfId="0" applyFont="1" applyProtection="1">
      <alignment vertical="center"/>
    </xf>
    <xf numFmtId="49" fontId="9" fillId="0" borderId="0" xfId="0" applyNumberFormat="1" applyFont="1" applyProtection="1">
      <alignment vertical="center"/>
    </xf>
    <xf numFmtId="0" fontId="9" fillId="0" borderId="0" xfId="0" applyFont="1" applyAlignment="1" applyProtection="1">
      <alignment horizontal="center" vertical="center"/>
    </xf>
    <xf numFmtId="176" fontId="26" fillId="0" borderId="19" xfId="0" applyNumberFormat="1" applyFont="1" applyFill="1" applyBorder="1" applyAlignment="1" applyProtection="1">
      <alignment vertical="center" shrinkToFit="1"/>
      <protection locked="0"/>
    </xf>
    <xf numFmtId="176" fontId="26" fillId="0" borderId="17" xfId="0" applyNumberFormat="1" applyFont="1" applyFill="1" applyBorder="1" applyAlignment="1" applyProtection="1">
      <alignment vertical="center" shrinkToFit="1"/>
      <protection locked="0"/>
    </xf>
    <xf numFmtId="176" fontId="26" fillId="0" borderId="73" xfId="0" applyNumberFormat="1" applyFont="1" applyFill="1" applyBorder="1" applyAlignment="1" applyProtection="1">
      <alignment vertical="center" shrinkToFit="1"/>
      <protection locked="0"/>
    </xf>
    <xf numFmtId="176" fontId="26" fillId="0" borderId="51" xfId="0" applyNumberFormat="1" applyFont="1" applyFill="1" applyBorder="1" applyAlignment="1" applyProtection="1">
      <alignment vertical="center" shrinkToFit="1"/>
      <protection locked="0"/>
    </xf>
    <xf numFmtId="176" fontId="26" fillId="0" borderId="40" xfId="0" applyNumberFormat="1" applyFont="1" applyFill="1" applyBorder="1" applyAlignment="1" applyProtection="1">
      <alignment vertical="center" shrinkToFit="1"/>
      <protection locked="0"/>
    </xf>
    <xf numFmtId="176" fontId="26" fillId="0" borderId="42" xfId="0" applyNumberFormat="1" applyFont="1" applyFill="1" applyBorder="1" applyAlignment="1" applyProtection="1">
      <alignment vertical="center" shrinkToFit="1"/>
      <protection locked="0"/>
    </xf>
    <xf numFmtId="176" fontId="26" fillId="0" borderId="46" xfId="0" applyNumberFormat="1" applyFont="1" applyFill="1" applyBorder="1" applyAlignment="1" applyProtection="1">
      <alignment vertical="center" shrinkToFit="1"/>
      <protection locked="0"/>
    </xf>
    <xf numFmtId="176" fontId="26" fillId="0" borderId="48" xfId="0" applyNumberFormat="1" applyFont="1" applyFill="1" applyBorder="1" applyAlignment="1" applyProtection="1">
      <alignment vertical="center" shrinkToFit="1"/>
      <protection locked="0"/>
    </xf>
    <xf numFmtId="176" fontId="26" fillId="0" borderId="55" xfId="0" applyNumberFormat="1" applyFont="1" applyFill="1" applyBorder="1" applyAlignment="1" applyProtection="1">
      <alignment vertical="center" shrinkToFit="1"/>
      <protection locked="0"/>
    </xf>
    <xf numFmtId="176" fontId="26" fillId="0" borderId="57" xfId="0" applyNumberFormat="1" applyFont="1" applyFill="1" applyBorder="1" applyAlignment="1" applyProtection="1">
      <alignment vertical="center" shrinkToFit="1"/>
      <protection locked="0"/>
    </xf>
    <xf numFmtId="176" fontId="26" fillId="0" borderId="19" xfId="1" applyNumberFormat="1" applyFont="1" applyFill="1" applyBorder="1" applyAlignment="1" applyProtection="1">
      <alignment vertical="center" shrinkToFit="1"/>
      <protection locked="0"/>
    </xf>
    <xf numFmtId="176" fontId="26" fillId="0" borderId="51" xfId="1" applyNumberFormat="1" applyFont="1" applyFill="1" applyBorder="1" applyAlignment="1" applyProtection="1">
      <alignment vertical="center" shrinkToFit="1"/>
      <protection locked="0"/>
    </xf>
    <xf numFmtId="176" fontId="26" fillId="0" borderId="40" xfId="1" applyNumberFormat="1" applyFont="1" applyFill="1" applyBorder="1" applyAlignment="1" applyProtection="1">
      <alignment vertical="center" shrinkToFit="1"/>
      <protection locked="0"/>
    </xf>
    <xf numFmtId="176" fontId="26" fillId="0" borderId="42" xfId="1" applyNumberFormat="1" applyFont="1" applyFill="1" applyBorder="1" applyAlignment="1" applyProtection="1">
      <alignment vertical="center" shrinkToFit="1"/>
      <protection locked="0"/>
    </xf>
    <xf numFmtId="176" fontId="26" fillId="0" borderId="55" xfId="1" applyNumberFormat="1" applyFont="1" applyFill="1" applyBorder="1" applyAlignment="1" applyProtection="1">
      <alignment vertical="center" shrinkToFit="1"/>
      <protection locked="0"/>
    </xf>
    <xf numFmtId="176" fontId="26" fillId="0" borderId="57" xfId="1" applyNumberFormat="1" applyFont="1" applyFill="1" applyBorder="1" applyAlignment="1" applyProtection="1">
      <alignment vertical="center" shrinkToFit="1"/>
      <protection locked="0"/>
    </xf>
    <xf numFmtId="176" fontId="26" fillId="0" borderId="40" xfId="3" applyNumberFormat="1" applyFont="1" applyFill="1" applyBorder="1" applyAlignment="1" applyProtection="1">
      <alignment vertical="center" shrinkToFit="1"/>
      <protection locked="0"/>
    </xf>
    <xf numFmtId="176" fontId="26" fillId="0" borderId="42" xfId="3" applyNumberFormat="1" applyFont="1" applyFill="1" applyBorder="1" applyAlignment="1" applyProtection="1">
      <alignment vertical="center" shrinkToFit="1"/>
      <protection locked="0"/>
    </xf>
    <xf numFmtId="176" fontId="26" fillId="0" borderId="68" xfId="0" applyNumberFormat="1" applyFont="1" applyFill="1" applyBorder="1" applyAlignment="1" applyProtection="1">
      <alignment vertical="center" shrinkToFit="1"/>
      <protection locked="0"/>
    </xf>
    <xf numFmtId="176" fontId="26" fillId="0" borderId="69" xfId="0" applyNumberFormat="1" applyFont="1" applyFill="1" applyBorder="1" applyAlignment="1" applyProtection="1">
      <alignment vertical="center" shrinkToFit="1"/>
      <protection locked="0"/>
    </xf>
    <xf numFmtId="176" fontId="5" fillId="2" borderId="3" xfId="0" applyNumberFormat="1" applyFont="1" applyFill="1" applyBorder="1" applyAlignment="1" applyProtection="1">
      <alignment vertical="center" shrinkToFit="1"/>
    </xf>
    <xf numFmtId="176" fontId="5" fillId="2" borderId="67" xfId="0" applyNumberFormat="1" applyFont="1" applyFill="1" applyBorder="1" applyAlignment="1" applyProtection="1">
      <alignment vertical="center" shrinkToFit="1"/>
    </xf>
    <xf numFmtId="178" fontId="8" fillId="4" borderId="62" xfId="1" applyNumberFormat="1" applyFont="1" applyFill="1" applyBorder="1" applyAlignment="1" applyProtection="1">
      <alignment vertical="center" shrinkToFit="1"/>
      <protection locked="0"/>
    </xf>
    <xf numFmtId="178" fontId="8" fillId="4" borderId="61" xfId="1" applyNumberFormat="1" applyFont="1" applyFill="1" applyBorder="1" applyAlignment="1" applyProtection="1">
      <alignment vertical="center" shrinkToFit="1"/>
      <protection locked="0"/>
    </xf>
    <xf numFmtId="178" fontId="8" fillId="4" borderId="8" xfId="1" applyNumberFormat="1" applyFont="1" applyFill="1" applyBorder="1" applyAlignment="1" applyProtection="1">
      <alignment vertical="center" shrinkToFit="1"/>
      <protection locked="0"/>
    </xf>
    <xf numFmtId="178" fontId="8" fillId="4" borderId="7" xfId="1" applyNumberFormat="1" applyFont="1" applyFill="1" applyBorder="1" applyAlignment="1" applyProtection="1">
      <alignment vertical="center" shrinkToFit="1"/>
      <protection locked="0"/>
    </xf>
    <xf numFmtId="176" fontId="5" fillId="2" borderId="9" xfId="0" applyNumberFormat="1" applyFont="1" applyFill="1" applyBorder="1" applyAlignment="1" applyProtection="1">
      <alignment vertical="center" shrinkToFit="1"/>
    </xf>
    <xf numFmtId="176" fontId="5" fillId="2" borderId="7" xfId="0" applyNumberFormat="1" applyFont="1" applyFill="1" applyBorder="1" applyAlignment="1" applyProtection="1">
      <alignment vertical="center" shrinkToFit="1"/>
    </xf>
    <xf numFmtId="0" fontId="4" fillId="0" borderId="0" xfId="0" applyFont="1" applyBorder="1" applyAlignment="1" applyProtection="1">
      <alignment vertical="center" shrinkToFit="1"/>
    </xf>
    <xf numFmtId="176" fontId="5" fillId="12" borderId="3" xfId="0" applyNumberFormat="1" applyFont="1" applyFill="1" applyBorder="1" applyAlignment="1" applyProtection="1">
      <alignment vertical="center" shrinkToFit="1"/>
    </xf>
    <xf numFmtId="176" fontId="5" fillId="12" borderId="1" xfId="0" applyNumberFormat="1" applyFont="1" applyFill="1" applyBorder="1" applyAlignment="1" applyProtection="1">
      <alignment vertical="center" shrinkToFit="1"/>
    </xf>
    <xf numFmtId="0" fontId="8" fillId="0" borderId="14" xfId="0" applyFont="1" applyBorder="1" applyAlignment="1" applyProtection="1">
      <alignment vertical="center" shrinkToFit="1"/>
      <protection locked="0"/>
    </xf>
    <xf numFmtId="0" fontId="8" fillId="0" borderId="13" xfId="0" applyFont="1" applyBorder="1" applyAlignment="1" applyProtection="1">
      <alignment vertical="center" shrinkToFit="1"/>
      <protection locked="0"/>
    </xf>
    <xf numFmtId="0" fontId="8" fillId="0" borderId="12" xfId="0" applyFont="1" applyBorder="1" applyAlignment="1" applyProtection="1">
      <alignment vertical="center" shrinkToFit="1"/>
      <protection locked="0"/>
    </xf>
    <xf numFmtId="0" fontId="8" fillId="0" borderId="19" xfId="0" applyFont="1" applyBorder="1" applyAlignment="1" applyProtection="1">
      <alignment vertical="center" shrinkToFit="1"/>
      <protection locked="0"/>
    </xf>
    <xf numFmtId="0" fontId="8" fillId="0" borderId="18" xfId="0" applyFont="1" applyBorder="1" applyAlignment="1" applyProtection="1">
      <alignment vertical="center" shrinkToFit="1"/>
      <protection locked="0"/>
    </xf>
    <xf numFmtId="0" fontId="8" fillId="0" borderId="17" xfId="0" applyFont="1" applyBorder="1" applyAlignment="1" applyProtection="1">
      <alignment vertical="center" shrinkToFit="1"/>
      <protection locked="0"/>
    </xf>
    <xf numFmtId="0" fontId="8" fillId="0" borderId="40" xfId="0" applyFont="1" applyBorder="1" applyAlignment="1" applyProtection="1">
      <alignment vertical="center" shrinkToFit="1"/>
      <protection locked="0"/>
    </xf>
    <xf numFmtId="0" fontId="8" fillId="0" borderId="39" xfId="0" applyFont="1" applyBorder="1" applyAlignment="1" applyProtection="1">
      <alignment vertical="center" shrinkToFit="1"/>
      <protection locked="0"/>
    </xf>
    <xf numFmtId="0" fontId="8" fillId="0" borderId="38" xfId="0" applyFont="1" applyBorder="1" applyAlignment="1" applyProtection="1">
      <alignment vertical="center" shrinkToFit="1"/>
      <protection locked="0"/>
    </xf>
    <xf numFmtId="0" fontId="8" fillId="0" borderId="55" xfId="0" applyFont="1" applyBorder="1" applyAlignment="1" applyProtection="1">
      <alignment vertical="center" shrinkToFit="1"/>
      <protection locked="0"/>
    </xf>
    <xf numFmtId="0" fontId="8" fillId="0" borderId="54" xfId="0" applyFont="1" applyBorder="1" applyAlignment="1" applyProtection="1">
      <alignment vertical="center" shrinkToFit="1"/>
      <protection locked="0"/>
    </xf>
    <xf numFmtId="0" fontId="8" fillId="0" borderId="53" xfId="0" applyFont="1" applyBorder="1" applyAlignment="1" applyProtection="1">
      <alignment vertical="center" shrinkToFit="1"/>
      <protection locked="0"/>
    </xf>
    <xf numFmtId="0" fontId="8" fillId="0" borderId="46" xfId="0" applyFont="1" applyBorder="1" applyAlignment="1" applyProtection="1">
      <alignment vertical="center" shrinkToFit="1"/>
      <protection locked="0"/>
    </xf>
    <xf numFmtId="0" fontId="8" fillId="0" borderId="45" xfId="0" applyFont="1" applyBorder="1" applyAlignment="1" applyProtection="1">
      <alignment vertical="center" shrinkToFit="1"/>
      <protection locked="0"/>
    </xf>
    <xf numFmtId="0" fontId="8" fillId="0" borderId="44" xfId="0" applyFont="1" applyBorder="1" applyAlignment="1" applyProtection="1">
      <alignment vertical="center" shrinkToFit="1"/>
      <protection locked="0"/>
    </xf>
    <xf numFmtId="0" fontId="8" fillId="0" borderId="34" xfId="0" applyFont="1" applyBorder="1" applyAlignment="1" applyProtection="1">
      <alignment vertical="center" shrinkToFit="1"/>
      <protection locked="0"/>
    </xf>
    <xf numFmtId="0" fontId="8" fillId="0" borderId="33" xfId="0" applyFont="1" applyBorder="1" applyAlignment="1" applyProtection="1">
      <alignment vertical="center" shrinkToFit="1"/>
      <protection locked="0"/>
    </xf>
    <xf numFmtId="0" fontId="8" fillId="0" borderId="32" xfId="0" applyFont="1" applyBorder="1" applyAlignment="1" applyProtection="1">
      <alignment vertical="center" shrinkToFit="1"/>
      <protection locked="0"/>
    </xf>
    <xf numFmtId="0" fontId="0" fillId="0" borderId="0" xfId="0" applyBorder="1" applyAlignment="1" applyProtection="1">
      <alignment vertical="center" shrinkToFit="1"/>
    </xf>
    <xf numFmtId="0" fontId="8" fillId="4" borderId="13" xfId="1" applyFont="1" applyFill="1" applyBorder="1" applyAlignment="1" applyProtection="1">
      <alignment vertical="center" shrinkToFit="1"/>
      <protection locked="0"/>
    </xf>
    <xf numFmtId="0" fontId="8" fillId="4" borderId="12" xfId="1" applyFont="1" applyFill="1" applyBorder="1" applyAlignment="1" applyProtection="1">
      <alignment vertical="center" shrinkToFit="1"/>
      <protection locked="0"/>
    </xf>
    <xf numFmtId="0" fontId="8" fillId="4" borderId="8" xfId="1" applyFont="1" applyFill="1" applyBorder="1" applyAlignment="1" applyProtection="1">
      <alignment vertical="center" shrinkToFit="1"/>
      <protection locked="0"/>
    </xf>
    <xf numFmtId="0" fontId="8" fillId="4" borderId="7" xfId="1" applyFont="1" applyFill="1" applyBorder="1" applyAlignment="1" applyProtection="1">
      <alignment vertical="center" shrinkToFit="1"/>
      <protection locked="0"/>
    </xf>
    <xf numFmtId="176" fontId="5" fillId="3" borderId="3" xfId="0" applyNumberFormat="1" applyFont="1" applyFill="1" applyBorder="1" applyAlignment="1" applyProtection="1">
      <alignment vertical="center" shrinkToFit="1"/>
    </xf>
    <xf numFmtId="176" fontId="5" fillId="3" borderId="1" xfId="0" applyNumberFormat="1" applyFont="1" applyFill="1" applyBorder="1" applyAlignment="1" applyProtection="1">
      <alignment vertical="center" shrinkToFit="1"/>
    </xf>
    <xf numFmtId="176" fontId="5" fillId="2" borderId="1" xfId="0" applyNumberFormat="1" applyFont="1" applyFill="1" applyBorder="1" applyAlignment="1" applyProtection="1">
      <alignment vertical="center" shrinkToFit="1"/>
    </xf>
    <xf numFmtId="0" fontId="7" fillId="0" borderId="50" xfId="0" applyFont="1" applyBorder="1" applyAlignment="1" applyProtection="1">
      <alignment horizontal="left" vertical="center" shrinkToFit="1"/>
    </xf>
    <xf numFmtId="0" fontId="10" fillId="0" borderId="50" xfId="0" applyFont="1" applyFill="1" applyBorder="1" applyAlignment="1" applyProtection="1">
      <alignment horizontal="left" vertical="center" shrinkToFit="1"/>
    </xf>
    <xf numFmtId="0" fontId="7" fillId="0" borderId="54" xfId="0" applyFont="1" applyFill="1" applyBorder="1" applyAlignment="1" applyProtection="1">
      <alignment horizontal="center" vertical="center" shrinkToFit="1"/>
    </xf>
    <xf numFmtId="177" fontId="7" fillId="0" borderId="54" xfId="0" applyNumberFormat="1" applyFont="1" applyFill="1" applyBorder="1" applyAlignment="1" applyProtection="1">
      <alignment horizontal="center" vertical="center" shrinkToFit="1"/>
    </xf>
    <xf numFmtId="0" fontId="10" fillId="0" borderId="41" xfId="0" applyFont="1" applyFill="1" applyBorder="1" applyAlignment="1" applyProtection="1">
      <alignment vertical="center" shrinkToFit="1"/>
    </xf>
    <xf numFmtId="0" fontId="10" fillId="0" borderId="47" xfId="0" applyFont="1" applyFill="1" applyBorder="1" applyAlignment="1" applyProtection="1">
      <alignment vertical="center" shrinkToFit="1"/>
    </xf>
    <xf numFmtId="0" fontId="10" fillId="0" borderId="50" xfId="0" applyFont="1" applyFill="1" applyBorder="1" applyAlignment="1" applyProtection="1">
      <alignment vertical="center" shrinkToFit="1"/>
    </xf>
    <xf numFmtId="0" fontId="7" fillId="0" borderId="19" xfId="0" applyFont="1" applyFill="1" applyBorder="1" applyAlignment="1" applyProtection="1">
      <alignment horizontal="center" vertical="center" shrinkToFit="1"/>
    </xf>
    <xf numFmtId="0" fontId="7" fillId="0" borderId="18" xfId="0" applyNumberFormat="1"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10" fillId="0" borderId="56" xfId="0" applyFont="1" applyFill="1" applyBorder="1" applyAlignment="1" applyProtection="1">
      <alignment vertical="center" shrinkToFit="1"/>
    </xf>
    <xf numFmtId="0" fontId="7" fillId="0" borderId="46" xfId="0" applyFont="1" applyFill="1" applyBorder="1" applyAlignment="1" applyProtection="1">
      <alignment horizontal="center" vertical="center" shrinkToFit="1"/>
    </xf>
    <xf numFmtId="0" fontId="7" fillId="0" borderId="44" xfId="0" applyFont="1" applyFill="1" applyBorder="1" applyAlignment="1" applyProtection="1">
      <alignment horizontal="center" vertical="center" shrinkToFit="1"/>
    </xf>
    <xf numFmtId="0" fontId="7" fillId="0" borderId="47" xfId="0" applyFont="1" applyFill="1" applyBorder="1" applyAlignment="1" applyProtection="1">
      <alignment vertical="center" shrinkToFit="1"/>
    </xf>
    <xf numFmtId="0" fontId="7" fillId="0" borderId="17" xfId="0" applyFont="1" applyFill="1" applyBorder="1" applyAlignment="1" applyProtection="1">
      <alignment horizontal="center" vertical="center" shrinkToFit="1"/>
    </xf>
    <xf numFmtId="0" fontId="7" fillId="0" borderId="50" xfId="0" applyFont="1" applyFill="1" applyBorder="1" applyAlignment="1" applyProtection="1">
      <alignment vertical="center" shrinkToFit="1"/>
    </xf>
    <xf numFmtId="0" fontId="7" fillId="0" borderId="40" xfId="0" applyFont="1" applyFill="1" applyBorder="1" applyAlignment="1" applyProtection="1">
      <alignment horizontal="center" vertical="center" shrinkToFit="1"/>
    </xf>
    <xf numFmtId="0" fontId="7" fillId="0" borderId="39" xfId="0" applyNumberFormat="1" applyFont="1" applyFill="1" applyBorder="1" applyAlignment="1" applyProtection="1">
      <alignment horizontal="center" vertical="center" shrinkToFit="1"/>
    </xf>
    <xf numFmtId="0" fontId="7" fillId="0" borderId="38" xfId="0" applyFont="1" applyFill="1" applyBorder="1" applyAlignment="1" applyProtection="1">
      <alignment horizontal="center" vertical="center" shrinkToFit="1"/>
    </xf>
    <xf numFmtId="0" fontId="7" fillId="0" borderId="41" xfId="0" applyNumberFormat="1" applyFont="1" applyFill="1" applyBorder="1" applyAlignment="1" applyProtection="1">
      <alignment vertical="center" shrinkToFit="1"/>
    </xf>
    <xf numFmtId="0" fontId="7" fillId="0" borderId="45" xfId="0" applyNumberFormat="1" applyFont="1" applyFill="1" applyBorder="1" applyAlignment="1" applyProtection="1">
      <alignment horizontal="center" vertical="center" shrinkToFit="1"/>
    </xf>
    <xf numFmtId="0" fontId="7" fillId="0" borderId="47" xfId="0" applyNumberFormat="1" applyFont="1" applyFill="1" applyBorder="1" applyAlignment="1" applyProtection="1">
      <alignment vertical="center" shrinkToFit="1"/>
    </xf>
    <xf numFmtId="0" fontId="7" fillId="0" borderId="41" xfId="0" applyFont="1" applyFill="1" applyBorder="1" applyAlignment="1" applyProtection="1">
      <alignment vertical="center" shrinkToFit="1"/>
    </xf>
    <xf numFmtId="0" fontId="7" fillId="0" borderId="55"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6" xfId="0" applyFont="1" applyFill="1" applyBorder="1" applyAlignment="1" applyProtection="1">
      <alignment vertical="center" shrinkToFit="1"/>
    </xf>
    <xf numFmtId="0" fontId="10" fillId="0" borderId="70" xfId="0" applyFont="1" applyFill="1" applyBorder="1" applyAlignment="1" applyProtection="1">
      <alignment vertical="center" shrinkToFit="1"/>
    </xf>
    <xf numFmtId="0" fontId="10" fillId="0" borderId="70" xfId="0" applyNumberFormat="1" applyFont="1" applyFill="1" applyBorder="1" applyAlignment="1" applyProtection="1">
      <alignment horizontal="center" vertical="center" shrinkToFit="1"/>
    </xf>
    <xf numFmtId="0" fontId="10" fillId="0" borderId="68" xfId="0" applyFont="1" applyFill="1" applyBorder="1" applyAlignment="1" applyProtection="1">
      <alignment horizontal="center" vertical="center" shrinkToFit="1"/>
    </xf>
    <xf numFmtId="0" fontId="10" fillId="0" borderId="72" xfId="0" applyFont="1" applyFill="1" applyBorder="1" applyAlignment="1" applyProtection="1">
      <alignment horizontal="center" vertical="center" shrinkToFit="1"/>
    </xf>
    <xf numFmtId="0" fontId="10" fillId="0" borderId="71" xfId="0" applyNumberFormat="1" applyFont="1" applyFill="1" applyBorder="1" applyAlignment="1" applyProtection="1">
      <alignment vertical="center" shrinkToFit="1"/>
    </xf>
    <xf numFmtId="0" fontId="10" fillId="0" borderId="70" xfId="0" applyFont="1" applyFill="1" applyBorder="1" applyAlignment="1" applyProtection="1">
      <alignment horizontal="center" vertical="center" shrinkToFit="1"/>
    </xf>
    <xf numFmtId="177" fontId="10" fillId="0" borderId="70" xfId="0" applyNumberFormat="1" applyFont="1" applyFill="1" applyBorder="1" applyAlignment="1" applyProtection="1">
      <alignment horizontal="center" vertical="center" shrinkToFit="1"/>
    </xf>
    <xf numFmtId="0" fontId="10" fillId="0" borderId="38" xfId="0" applyFont="1" applyFill="1" applyBorder="1" applyAlignment="1" applyProtection="1">
      <alignment horizontal="center" vertical="center" wrapText="1" shrinkToFit="1"/>
    </xf>
    <xf numFmtId="0" fontId="10" fillId="0" borderId="44" xfId="0" applyFont="1" applyFill="1" applyBorder="1" applyAlignment="1" applyProtection="1">
      <alignment horizontal="center" vertical="center" wrapText="1" shrinkToFit="1"/>
    </xf>
    <xf numFmtId="0" fontId="7" fillId="0" borderId="44" xfId="0" applyFont="1" applyFill="1" applyBorder="1" applyAlignment="1" applyProtection="1">
      <alignment horizontal="center" vertical="center" wrapText="1" shrinkToFit="1"/>
    </xf>
    <xf numFmtId="0" fontId="7" fillId="0" borderId="38" xfId="0" applyFont="1" applyFill="1" applyBorder="1" applyAlignment="1" applyProtection="1">
      <alignment horizontal="center" vertical="center" wrapText="1" shrinkToFit="1"/>
    </xf>
    <xf numFmtId="0" fontId="11" fillId="0" borderId="45" xfId="0" applyFont="1" applyFill="1" applyBorder="1" applyAlignment="1" applyProtection="1">
      <alignment horizontal="center" vertical="center" wrapText="1" shrinkToFit="1"/>
    </xf>
    <xf numFmtId="49" fontId="7" fillId="0" borderId="62" xfId="1" applyNumberFormat="1" applyFont="1" applyFill="1" applyBorder="1" applyAlignment="1" applyProtection="1">
      <alignment horizontal="center" vertical="center" shrinkToFit="1"/>
    </xf>
    <xf numFmtId="0" fontId="7" fillId="0" borderId="62" xfId="0" applyFont="1" applyBorder="1" applyAlignment="1" applyProtection="1">
      <alignment horizontal="center" vertical="center" shrinkToFit="1"/>
    </xf>
    <xf numFmtId="0" fontId="7" fillId="0" borderId="64" xfId="0" applyFont="1" applyBorder="1" applyAlignment="1" applyProtection="1">
      <alignment horizontal="center" vertical="center" shrinkToFit="1"/>
    </xf>
    <xf numFmtId="0" fontId="7" fillId="0" borderId="63" xfId="0" applyFont="1" applyBorder="1" applyAlignment="1" applyProtection="1">
      <alignment horizontal="center" vertical="center" shrinkToFit="1"/>
    </xf>
    <xf numFmtId="0" fontId="7" fillId="0" borderId="61" xfId="0" applyFont="1" applyBorder="1" applyAlignment="1" applyProtection="1">
      <alignment horizontal="center" vertical="center" shrinkToFit="1"/>
    </xf>
    <xf numFmtId="0" fontId="7" fillId="0" borderId="60" xfId="0" applyFont="1" applyBorder="1" applyAlignment="1" applyProtection="1">
      <alignment horizontal="left" vertical="center" shrinkToFit="1"/>
    </xf>
    <xf numFmtId="0" fontId="7" fillId="5" borderId="62" xfId="0" applyFont="1" applyFill="1" applyBorder="1" applyAlignment="1" applyProtection="1">
      <alignment horizontal="center" vertical="center" shrinkToFit="1"/>
    </xf>
    <xf numFmtId="177" fontId="7" fillId="5" borderId="62" xfId="0" applyNumberFormat="1" applyFont="1" applyFill="1" applyBorder="1" applyAlignment="1" applyProtection="1">
      <alignment horizontal="center" vertical="center" shrinkToFit="1"/>
    </xf>
    <xf numFmtId="49" fontId="7" fillId="0" borderId="8" xfId="1"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10" xfId="0" applyFont="1" applyBorder="1" applyAlignment="1" applyProtection="1">
      <alignment horizontal="center" vertical="center" shrinkToFit="1"/>
    </xf>
    <xf numFmtId="0" fontId="7" fillId="0" borderId="9"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6" xfId="0" applyFont="1" applyBorder="1" applyAlignment="1" applyProtection="1">
      <alignment horizontal="left" vertical="center" shrinkToFit="1"/>
    </xf>
    <xf numFmtId="0" fontId="7" fillId="5" borderId="8" xfId="0" applyFont="1" applyFill="1" applyBorder="1" applyAlignment="1" applyProtection="1">
      <alignment horizontal="center" vertical="center" shrinkToFit="1"/>
    </xf>
    <xf numFmtId="177" fontId="7" fillId="5" borderId="8" xfId="0" applyNumberFormat="1" applyFont="1" applyFill="1" applyBorder="1" applyAlignment="1" applyProtection="1">
      <alignment horizontal="center" vertical="center" shrinkToFit="1"/>
    </xf>
    <xf numFmtId="0" fontId="7" fillId="5" borderId="8" xfId="0" applyFont="1" applyFill="1" applyBorder="1" applyAlignment="1" applyProtection="1">
      <alignment horizontal="center" vertical="center" wrapText="1" shrinkToFit="1"/>
    </xf>
    <xf numFmtId="0" fontId="7" fillId="5" borderId="62" xfId="0" applyFont="1" applyFill="1" applyBorder="1" applyAlignment="1" applyProtection="1">
      <alignment horizontal="center" vertical="center" wrapText="1" shrinkToFit="1"/>
    </xf>
    <xf numFmtId="0" fontId="15" fillId="0" borderId="39" xfId="0" applyFont="1" applyFill="1" applyBorder="1" applyAlignment="1" applyProtection="1">
      <alignment horizontal="center" vertical="center" shrinkToFit="1"/>
    </xf>
    <xf numFmtId="49" fontId="7" fillId="0" borderId="13" xfId="1" applyNumberFormat="1" applyFont="1" applyFill="1" applyBorder="1" applyAlignment="1" applyProtection="1">
      <alignment horizontal="center" vertical="center" shrinkToFit="1"/>
    </xf>
    <xf numFmtId="0" fontId="7" fillId="0" borderId="15" xfId="0" applyFont="1" applyBorder="1" applyAlignment="1" applyProtection="1">
      <alignment horizontal="center" vertical="center" shrinkToFit="1"/>
    </xf>
    <xf numFmtId="0" fontId="7" fillId="0" borderId="12"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7" fillId="0" borderId="13" xfId="0" applyFont="1" applyBorder="1" applyAlignment="1" applyProtection="1">
      <alignment horizontal="center" vertical="center" shrinkToFit="1"/>
    </xf>
    <xf numFmtId="0" fontId="7" fillId="5" borderId="13" xfId="0" applyFont="1" applyFill="1" applyBorder="1" applyAlignment="1" applyProtection="1">
      <alignment horizontal="center" vertical="center" shrinkToFit="1"/>
    </xf>
    <xf numFmtId="177" fontId="7" fillId="5" borderId="13" xfId="0" applyNumberFormat="1" applyFont="1" applyFill="1" applyBorder="1" applyAlignment="1" applyProtection="1">
      <alignment horizontal="center" vertical="center" shrinkToFit="1"/>
    </xf>
    <xf numFmtId="0" fontId="7" fillId="0" borderId="13" xfId="0" applyFont="1" applyBorder="1" applyAlignment="1" applyProtection="1">
      <alignment horizontal="left" vertical="center" shrinkToFit="1"/>
    </xf>
    <xf numFmtId="0" fontId="7" fillId="0" borderId="6" xfId="0" applyFont="1" applyBorder="1" applyAlignment="1" applyProtection="1">
      <alignment horizontal="center" vertical="center" shrinkToFit="1"/>
    </xf>
    <xf numFmtId="0" fontId="11" fillId="5" borderId="13" xfId="0" applyFont="1" applyFill="1" applyBorder="1" applyAlignment="1" applyProtection="1">
      <alignment horizontal="center" vertical="center" wrapText="1" shrinkToFit="1"/>
    </xf>
    <xf numFmtId="0" fontId="3" fillId="0" borderId="18" xfId="0" applyFont="1" applyFill="1" applyBorder="1" applyAlignment="1" applyProtection="1">
      <alignment horizontal="center" vertical="center" wrapText="1" shrinkToFit="1"/>
    </xf>
    <xf numFmtId="0" fontId="4" fillId="2" borderId="5"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10" fillId="6" borderId="25" xfId="0" applyFont="1" applyFill="1" applyBorder="1" applyAlignment="1" applyProtection="1">
      <alignment horizontal="center" vertical="center"/>
    </xf>
    <xf numFmtId="0" fontId="10" fillId="6" borderId="24" xfId="0" applyFont="1" applyFill="1" applyBorder="1" applyAlignment="1" applyProtection="1">
      <alignment horizontal="center" vertical="center"/>
    </xf>
    <xf numFmtId="0" fontId="10" fillId="6" borderId="23" xfId="0" applyFont="1" applyFill="1" applyBorder="1" applyAlignment="1" applyProtection="1">
      <alignment horizontal="center" vertical="center"/>
    </xf>
    <xf numFmtId="0" fontId="10" fillId="6" borderId="26" xfId="0" applyFont="1" applyFill="1" applyBorder="1" applyAlignment="1" applyProtection="1">
      <alignment horizontal="center" vertical="center"/>
    </xf>
    <xf numFmtId="0" fontId="10" fillId="6" borderId="7" xfId="0" applyFont="1" applyFill="1" applyBorder="1" applyAlignment="1" applyProtection="1">
      <alignment horizontal="center" vertical="center"/>
    </xf>
    <xf numFmtId="0" fontId="10" fillId="6" borderId="11"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2" borderId="30" xfId="0" applyFont="1" applyFill="1" applyBorder="1" applyAlignment="1" applyProtection="1">
      <alignment horizontal="center" vertical="center"/>
    </xf>
    <xf numFmtId="0" fontId="12" fillId="6" borderId="28" xfId="2" applyFont="1" applyFill="1" applyBorder="1" applyAlignment="1" applyProtection="1">
      <alignment horizontal="center" vertical="center" wrapText="1"/>
    </xf>
    <xf numFmtId="0" fontId="12" fillId="6" borderId="9" xfId="2" applyFont="1" applyFill="1" applyBorder="1" applyAlignment="1" applyProtection="1">
      <alignment horizontal="center" vertical="center" wrapText="1"/>
    </xf>
    <xf numFmtId="0" fontId="12" fillId="11" borderId="14" xfId="2" applyFont="1" applyFill="1" applyBorder="1" applyAlignment="1" applyProtection="1">
      <alignment horizontal="center" vertical="center"/>
    </xf>
    <xf numFmtId="0" fontId="12" fillId="11" borderId="13" xfId="2" applyFont="1" applyFill="1" applyBorder="1" applyAlignment="1" applyProtection="1">
      <alignment horizontal="center" vertical="center"/>
    </xf>
    <xf numFmtId="0" fontId="12" fillId="7" borderId="15" xfId="2" applyFont="1" applyFill="1" applyBorder="1" applyAlignment="1" applyProtection="1">
      <alignment horizontal="center" vertical="center" wrapText="1"/>
    </xf>
    <xf numFmtId="0" fontId="12" fillId="7" borderId="51" xfId="2" applyFont="1" applyFill="1" applyBorder="1" applyAlignment="1" applyProtection="1">
      <alignment horizontal="center" vertical="center" wrapText="1"/>
    </xf>
    <xf numFmtId="0" fontId="4" fillId="2" borderId="3"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10" fillId="13" borderId="11" xfId="0"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0" fontId="12" fillId="7" borderId="12" xfId="2" applyFont="1" applyFill="1" applyBorder="1" applyAlignment="1" applyProtection="1">
      <alignment horizontal="center" vertical="center" wrapText="1"/>
    </xf>
    <xf numFmtId="0" fontId="12" fillId="7" borderId="17" xfId="2" applyFont="1" applyFill="1" applyBorder="1" applyAlignment="1" applyProtection="1">
      <alignment horizontal="center" vertical="center" wrapText="1"/>
    </xf>
    <xf numFmtId="0" fontId="25" fillId="3" borderId="0" xfId="0" applyFont="1" applyFill="1" applyBorder="1" applyAlignment="1" applyProtection="1">
      <alignment horizontal="left" vertical="center"/>
    </xf>
    <xf numFmtId="0" fontId="12" fillId="13" borderId="66" xfId="2" applyFont="1" applyFill="1" applyBorder="1" applyAlignment="1" applyProtection="1">
      <alignment horizontal="center" vertical="center"/>
    </xf>
    <xf numFmtId="0" fontId="12" fillId="13" borderId="65" xfId="2" applyFont="1" applyFill="1" applyBorder="1" applyAlignment="1" applyProtection="1">
      <alignment horizontal="center" vertical="center"/>
    </xf>
    <xf numFmtId="0" fontId="12" fillId="13" borderId="25" xfId="2" applyFont="1" applyFill="1" applyBorder="1" applyAlignment="1" applyProtection="1">
      <alignment horizontal="center" vertical="center"/>
    </xf>
    <xf numFmtId="0" fontId="12" fillId="13" borderId="24" xfId="2" applyFont="1" applyFill="1" applyBorder="1" applyAlignment="1" applyProtection="1">
      <alignment horizontal="center" vertical="center"/>
    </xf>
    <xf numFmtId="0" fontId="12" fillId="13" borderId="23" xfId="2" applyFont="1" applyFill="1" applyBorder="1" applyAlignment="1" applyProtection="1">
      <alignment horizontal="center" vertical="center"/>
    </xf>
    <xf numFmtId="0" fontId="10" fillId="6" borderId="27" xfId="0" applyFont="1" applyFill="1" applyBorder="1" applyAlignment="1" applyProtection="1">
      <alignment horizontal="center" vertical="center" wrapText="1"/>
    </xf>
    <xf numFmtId="0" fontId="10" fillId="6" borderId="8" xfId="0" applyFont="1" applyFill="1" applyBorder="1" applyAlignment="1" applyProtection="1">
      <alignment horizontal="center" vertical="center" wrapText="1"/>
    </xf>
    <xf numFmtId="0" fontId="12" fillId="13" borderId="14" xfId="2" applyFont="1" applyFill="1" applyBorder="1" applyAlignment="1" applyProtection="1">
      <alignment horizontal="center" vertical="center" wrapText="1"/>
    </xf>
    <xf numFmtId="0" fontId="12" fillId="13" borderId="19" xfId="2" applyFont="1" applyFill="1" applyBorder="1" applyAlignment="1" applyProtection="1">
      <alignment horizontal="center" vertical="center" wrapText="1"/>
    </xf>
    <xf numFmtId="0" fontId="4" fillId="12" borderId="5" xfId="0" applyFont="1" applyFill="1" applyBorder="1" applyAlignment="1" applyProtection="1">
      <alignment horizontal="center" vertical="center"/>
    </xf>
    <xf numFmtId="0" fontId="4" fillId="12" borderId="4" xfId="0" applyFont="1" applyFill="1" applyBorder="1" applyAlignment="1" applyProtection="1">
      <alignment horizontal="center" vertical="center"/>
    </xf>
    <xf numFmtId="0" fontId="10" fillId="6" borderId="16" xfId="0" applyFont="1" applyFill="1" applyBorder="1" applyAlignment="1" applyProtection="1">
      <alignment horizontal="center" vertical="center"/>
    </xf>
    <xf numFmtId="0" fontId="10" fillId="6" borderId="23" xfId="0" applyFont="1" applyFill="1" applyBorder="1" applyAlignment="1" applyProtection="1">
      <alignment horizontal="center" vertical="center" wrapText="1"/>
    </xf>
    <xf numFmtId="0" fontId="10" fillId="6" borderId="58" xfId="0" applyFont="1" applyFill="1" applyBorder="1" applyAlignment="1" applyProtection="1">
      <alignment horizontal="center" vertical="center"/>
    </xf>
    <xf numFmtId="0" fontId="12" fillId="7" borderId="26" xfId="2" applyFont="1" applyFill="1" applyBorder="1" applyAlignment="1" applyProtection="1">
      <alignment horizontal="center" vertical="center" wrapText="1"/>
    </xf>
    <xf numFmtId="0" fontId="12" fillId="7" borderId="7" xfId="2" applyFont="1" applyFill="1" applyBorder="1" applyAlignment="1" applyProtection="1">
      <alignment horizontal="center" vertical="center" wrapText="1"/>
    </xf>
    <xf numFmtId="0" fontId="12" fillId="11" borderId="25" xfId="2" applyFont="1" applyFill="1" applyBorder="1" applyAlignment="1" applyProtection="1">
      <alignment horizontal="center" vertical="center" wrapText="1"/>
    </xf>
    <xf numFmtId="0" fontId="12" fillId="11" borderId="11" xfId="2" applyFont="1" applyFill="1" applyBorder="1" applyAlignment="1" applyProtection="1">
      <alignment horizontal="center" vertical="center" wrapText="1"/>
    </xf>
    <xf numFmtId="0" fontId="20" fillId="0" borderId="0" xfId="2" applyFont="1" applyFill="1" applyBorder="1" applyAlignment="1" applyProtection="1">
      <alignment horizontal="center" vertical="center"/>
    </xf>
    <xf numFmtId="0" fontId="20" fillId="0" borderId="5" xfId="2" applyFont="1" applyFill="1" applyBorder="1" applyAlignment="1" applyProtection="1">
      <alignment horizontal="center" vertical="center"/>
    </xf>
    <xf numFmtId="0" fontId="20" fillId="0" borderId="4" xfId="2" applyFont="1" applyFill="1" applyBorder="1" applyAlignment="1" applyProtection="1">
      <alignment horizontal="center" vertical="center"/>
    </xf>
    <xf numFmtId="0" fontId="20" fillId="0" borderId="30" xfId="2" applyFont="1" applyFill="1" applyBorder="1" applyAlignment="1" applyProtection="1">
      <alignment horizontal="center" vertical="center"/>
    </xf>
    <xf numFmtId="0" fontId="10" fillId="0" borderId="0" xfId="0" applyFont="1" applyFill="1" applyAlignment="1" applyProtection="1">
      <alignment horizontal="left" vertical="center" wrapText="1"/>
    </xf>
    <xf numFmtId="0" fontId="20" fillId="14" borderId="5" xfId="2" applyFont="1" applyFill="1" applyBorder="1" applyAlignment="1" applyProtection="1">
      <alignment horizontal="center" vertical="center"/>
      <protection locked="0"/>
    </xf>
    <xf numFmtId="0" fontId="20" fillId="14" borderId="4" xfId="2" applyFont="1" applyFill="1" applyBorder="1" applyAlignment="1" applyProtection="1">
      <alignment horizontal="center" vertical="center"/>
      <protection locked="0"/>
    </xf>
    <xf numFmtId="0" fontId="20" fillId="14" borderId="30" xfId="2" applyFont="1" applyFill="1" applyBorder="1" applyAlignment="1" applyProtection="1">
      <alignment horizontal="center" vertical="center"/>
      <protection locked="0"/>
    </xf>
    <xf numFmtId="0" fontId="31" fillId="0" borderId="0" xfId="0" applyFont="1" applyFill="1" applyAlignment="1" applyProtection="1">
      <alignment horizontal="center" vertical="top"/>
    </xf>
    <xf numFmtId="0" fontId="16" fillId="10" borderId="0" xfId="2" applyFont="1" applyFill="1" applyBorder="1" applyAlignment="1" applyProtection="1">
      <alignment horizontal="center" vertical="center" wrapText="1"/>
    </xf>
    <xf numFmtId="0" fontId="12" fillId="6" borderId="11" xfId="2" applyFont="1" applyFill="1" applyBorder="1" applyAlignment="1" applyProtection="1">
      <alignment horizontal="center" vertical="center"/>
    </xf>
    <xf numFmtId="0" fontId="12" fillId="6" borderId="13" xfId="2" applyFont="1" applyFill="1" applyBorder="1" applyAlignment="1" applyProtection="1">
      <alignment horizontal="center" vertical="center"/>
    </xf>
    <xf numFmtId="0" fontId="12" fillId="13" borderId="11" xfId="2" applyFont="1" applyFill="1" applyBorder="1" applyAlignment="1" applyProtection="1">
      <alignment horizontal="center" vertical="center"/>
    </xf>
    <xf numFmtId="0" fontId="12" fillId="13" borderId="13" xfId="2" applyFont="1" applyFill="1" applyBorder="1" applyAlignment="1" applyProtection="1">
      <alignment horizontal="center" vertical="center"/>
    </xf>
    <xf numFmtId="0" fontId="25" fillId="12" borderId="0" xfId="0" applyFont="1" applyFill="1" applyAlignment="1" applyProtection="1">
      <alignment horizontal="left" vertical="center"/>
    </xf>
    <xf numFmtId="0" fontId="10" fillId="13" borderId="14" xfId="0" applyFont="1" applyFill="1" applyBorder="1" applyAlignment="1" applyProtection="1">
      <alignment horizontal="center" vertical="center"/>
    </xf>
    <xf numFmtId="0" fontId="10" fillId="13" borderId="19" xfId="0" applyFont="1" applyFill="1" applyBorder="1" applyAlignment="1" applyProtection="1">
      <alignment horizontal="center" vertical="center"/>
    </xf>
    <xf numFmtId="0" fontId="12" fillId="0" borderId="59" xfId="2" applyFont="1" applyFill="1" applyBorder="1" applyAlignment="1" applyProtection="1">
      <alignment horizontal="center" vertical="center"/>
    </xf>
    <xf numFmtId="0" fontId="12" fillId="10" borderId="0" xfId="2" applyFont="1" applyFill="1" applyBorder="1" applyAlignment="1" applyProtection="1">
      <alignment horizontal="center" vertical="center" wrapText="1"/>
    </xf>
    <xf numFmtId="0" fontId="12" fillId="13" borderId="13" xfId="2" applyFont="1" applyFill="1" applyBorder="1" applyAlignment="1" applyProtection="1">
      <alignment horizontal="center" vertical="center" wrapText="1"/>
    </xf>
    <xf numFmtId="0" fontId="12" fillId="13" borderId="18" xfId="2" applyFont="1" applyFill="1" applyBorder="1" applyAlignment="1" applyProtection="1">
      <alignment horizontal="center" vertical="center" wrapText="1"/>
    </xf>
    <xf numFmtId="0" fontId="12" fillId="13" borderId="18" xfId="2" applyFont="1" applyFill="1" applyBorder="1" applyAlignment="1" applyProtection="1">
      <alignment horizontal="center" vertical="center"/>
    </xf>
  </cellXfs>
  <cellStyles count="4">
    <cellStyle name="標準" xfId="0" builtinId="0"/>
    <cellStyle name="標準 2" xfId="2"/>
    <cellStyle name="標準 2 2" xfId="3"/>
    <cellStyle name="標準 3" xfId="1"/>
  </cellStyles>
  <dxfs count="2">
    <dxf>
      <fill>
        <patternFill>
          <bgColor theme="6" tint="0.39994506668294322"/>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141"/>
  <sheetViews>
    <sheetView tabSelected="1" view="pageBreakPreview" topLeftCell="G1" zoomScale="70" zoomScaleNormal="70" zoomScaleSheetLayoutView="70" workbookViewId="0">
      <selection activeCell="Q5" sqref="Q5:T5"/>
    </sheetView>
  </sheetViews>
  <sheetFormatPr defaultColWidth="8.875" defaultRowHeight="17.25" x14ac:dyDescent="0.15"/>
  <cols>
    <col min="1" max="1" width="11.625" style="1" customWidth="1"/>
    <col min="2" max="3" width="6" style="1" customWidth="1"/>
    <col min="4" max="9" width="9" style="1" customWidth="1"/>
    <col min="10" max="10" width="45.375" style="1" customWidth="1"/>
    <col min="11" max="11" width="6" style="3" customWidth="1"/>
    <col min="12" max="12" width="6" style="4" customWidth="1"/>
    <col min="13" max="13" width="19.875" style="1" customWidth="1"/>
    <col min="14" max="14" width="6" style="3" customWidth="1"/>
    <col min="15" max="15" width="8" style="1" customWidth="1"/>
    <col min="16" max="16" width="23.75" style="1" customWidth="1"/>
    <col min="17" max="17" width="11.25" style="2" customWidth="1"/>
    <col min="18" max="19" width="10.625" style="2" customWidth="1"/>
    <col min="20" max="20" width="39.625" style="1" customWidth="1"/>
    <col min="21" max="16384" width="8.875" style="1"/>
  </cols>
  <sheetData>
    <row r="1" spans="1:246" ht="34.5" customHeight="1" x14ac:dyDescent="0.15">
      <c r="C1" s="28"/>
      <c r="D1" s="28"/>
      <c r="E1" s="237"/>
      <c r="F1" s="28"/>
      <c r="G1" s="236"/>
      <c r="H1" s="236"/>
      <c r="I1" s="236"/>
      <c r="J1" s="235"/>
      <c r="K1" s="234"/>
      <c r="L1" s="233"/>
      <c r="M1" s="232"/>
      <c r="N1" s="233"/>
      <c r="O1" s="232"/>
      <c r="P1" s="28"/>
      <c r="R1" s="231"/>
      <c r="T1" s="230" t="s">
        <v>309</v>
      </c>
    </row>
    <row r="2" spans="1:246" ht="36" customHeight="1" thickBot="1" x14ac:dyDescent="0.2">
      <c r="B2" s="415" t="s">
        <v>308</v>
      </c>
      <c r="C2" s="415"/>
      <c r="D2" s="415"/>
      <c r="E2" s="415"/>
      <c r="F2" s="415"/>
      <c r="G2" s="415"/>
      <c r="H2" s="415"/>
      <c r="I2" s="415"/>
      <c r="J2" s="415"/>
      <c r="K2" s="415"/>
      <c r="L2" s="415"/>
      <c r="M2" s="415"/>
      <c r="N2" s="415"/>
      <c r="O2" s="415"/>
      <c r="P2" s="415"/>
      <c r="Q2" s="415"/>
      <c r="R2" s="415"/>
      <c r="S2" s="415"/>
      <c r="T2" s="415"/>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row>
    <row r="3" spans="1:246" ht="41.25" customHeight="1" thickBot="1" x14ac:dyDescent="0.2">
      <c r="C3" s="411" t="s">
        <v>307</v>
      </c>
      <c r="D3" s="411"/>
      <c r="E3" s="411"/>
      <c r="F3" s="411"/>
      <c r="G3" s="411"/>
      <c r="H3" s="411"/>
      <c r="I3" s="411"/>
      <c r="J3" s="411"/>
      <c r="K3" s="411"/>
      <c r="L3" s="411"/>
      <c r="M3" s="411"/>
      <c r="N3" s="222"/>
      <c r="O3" s="221"/>
      <c r="P3" s="229" t="s">
        <v>306</v>
      </c>
      <c r="Q3" s="228">
        <v>27</v>
      </c>
      <c r="R3" s="408" t="str">
        <f>IF(Q3="","",VLOOKUP(Q3,Y11:Z57,2,FALSE))</f>
        <v>大阪府</v>
      </c>
      <c r="S3" s="409"/>
      <c r="T3" s="410"/>
      <c r="U3" s="225" t="s">
        <v>305</v>
      </c>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row>
    <row r="4" spans="1:246" ht="41.25" customHeight="1" thickBot="1" x14ac:dyDescent="0.2">
      <c r="C4" s="411"/>
      <c r="D4" s="411"/>
      <c r="E4" s="411"/>
      <c r="F4" s="411"/>
      <c r="G4" s="411"/>
      <c r="H4" s="411"/>
      <c r="I4" s="411"/>
      <c r="J4" s="411"/>
      <c r="K4" s="411"/>
      <c r="L4" s="411"/>
      <c r="M4" s="411"/>
      <c r="N4" s="222"/>
      <c r="O4" s="221"/>
      <c r="P4" s="226" t="s">
        <v>304</v>
      </c>
      <c r="Q4" s="412"/>
      <c r="R4" s="413"/>
      <c r="S4" s="413"/>
      <c r="T4" s="414"/>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row>
    <row r="5" spans="1:246" ht="41.25" customHeight="1" thickBot="1" x14ac:dyDescent="0.2">
      <c r="C5" s="227"/>
      <c r="D5" s="227"/>
      <c r="E5" s="227"/>
      <c r="F5" s="227"/>
      <c r="G5" s="227"/>
      <c r="H5" s="227"/>
      <c r="I5" s="227"/>
      <c r="J5" s="227"/>
      <c r="K5" s="227"/>
      <c r="L5" s="227"/>
      <c r="M5" s="227"/>
      <c r="N5" s="222"/>
      <c r="O5" s="221"/>
      <c r="P5" s="226" t="s">
        <v>303</v>
      </c>
      <c r="Q5" s="412"/>
      <c r="R5" s="413"/>
      <c r="S5" s="413"/>
      <c r="T5" s="414"/>
      <c r="U5" s="28" t="str">
        <f>IF(Q5="高等学校等","02","01")</f>
        <v>01</v>
      </c>
      <c r="V5" s="225" t="s">
        <v>302</v>
      </c>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row>
    <row r="6" spans="1:246" ht="18.75" x14ac:dyDescent="0.15">
      <c r="C6" s="224"/>
      <c r="D6" s="221"/>
      <c r="E6" s="221"/>
      <c r="F6" s="221"/>
      <c r="G6" s="221"/>
      <c r="H6" s="221"/>
      <c r="I6" s="221"/>
      <c r="J6" s="221"/>
      <c r="K6" s="222"/>
      <c r="L6" s="223"/>
      <c r="M6" s="221"/>
      <c r="N6" s="222"/>
      <c r="O6" s="221"/>
      <c r="P6" s="221"/>
      <c r="Q6" s="221"/>
      <c r="R6" s="220"/>
      <c r="S6" s="220"/>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row>
    <row r="7" spans="1:246" ht="39.950000000000003" customHeight="1" x14ac:dyDescent="0.15">
      <c r="A7" s="219"/>
      <c r="B7" s="421" t="s">
        <v>301</v>
      </c>
      <c r="C7" s="421"/>
      <c r="D7" s="421"/>
      <c r="E7" s="421"/>
      <c r="F7" s="421"/>
      <c r="G7" s="421"/>
      <c r="H7" s="421"/>
      <c r="I7" s="421"/>
      <c r="J7" s="421"/>
      <c r="K7" s="421"/>
      <c r="L7" s="421"/>
      <c r="M7" s="421"/>
      <c r="N7" s="421"/>
      <c r="O7" s="421"/>
      <c r="P7" s="421"/>
      <c r="Q7" s="421"/>
      <c r="R7" s="421"/>
      <c r="S7" s="421"/>
      <c r="T7" s="421"/>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row>
    <row r="8" spans="1:246" s="28" customFormat="1" ht="39.950000000000003" customHeight="1" thickBot="1" x14ac:dyDescent="0.2">
      <c r="A8" s="218"/>
      <c r="B8" s="217" t="s">
        <v>119</v>
      </c>
      <c r="C8" s="216"/>
      <c r="D8" s="215"/>
      <c r="E8" s="214"/>
      <c r="F8" s="214"/>
      <c r="G8" s="214"/>
      <c r="H8" s="214"/>
      <c r="I8" s="214"/>
      <c r="J8" s="214"/>
      <c r="K8" s="214"/>
      <c r="L8" s="214"/>
      <c r="M8" s="214"/>
      <c r="N8" s="214"/>
      <c r="O8" s="214"/>
      <c r="P8" s="213"/>
      <c r="Q8" s="424"/>
      <c r="R8" s="424"/>
      <c r="S8" s="424"/>
      <c r="T8" s="424"/>
    </row>
    <row r="9" spans="1:246" s="28" customFormat="1" ht="27.75" customHeight="1" x14ac:dyDescent="0.15">
      <c r="A9" s="425"/>
      <c r="B9" s="396" t="s">
        <v>40</v>
      </c>
      <c r="C9" s="426" t="s">
        <v>39</v>
      </c>
      <c r="D9" s="426" t="s">
        <v>38</v>
      </c>
      <c r="E9" s="389" t="s">
        <v>37</v>
      </c>
      <c r="F9" s="391" t="s">
        <v>36</v>
      </c>
      <c r="G9" s="392"/>
      <c r="H9" s="392"/>
      <c r="I9" s="393"/>
      <c r="J9" s="419" t="s">
        <v>35</v>
      </c>
      <c r="K9" s="420"/>
      <c r="L9" s="420"/>
      <c r="M9" s="420"/>
      <c r="N9" s="420"/>
      <c r="O9" s="420"/>
      <c r="P9" s="420"/>
      <c r="Q9" s="378" t="s">
        <v>34</v>
      </c>
      <c r="R9" s="379"/>
      <c r="S9" s="380" t="s">
        <v>33</v>
      </c>
      <c r="T9" s="422" t="s">
        <v>32</v>
      </c>
    </row>
    <row r="10" spans="1:246" s="28" customFormat="1" ht="47.25" customHeight="1" x14ac:dyDescent="0.15">
      <c r="A10" s="425"/>
      <c r="B10" s="397"/>
      <c r="C10" s="427"/>
      <c r="D10" s="428"/>
      <c r="E10" s="390"/>
      <c r="F10" s="168" t="s">
        <v>31</v>
      </c>
      <c r="G10" s="167" t="s">
        <v>30</v>
      </c>
      <c r="H10" s="167" t="s">
        <v>29</v>
      </c>
      <c r="I10" s="166" t="s">
        <v>26</v>
      </c>
      <c r="J10" s="165" t="s">
        <v>27</v>
      </c>
      <c r="K10" s="160" t="s">
        <v>26</v>
      </c>
      <c r="L10" s="164" t="s">
        <v>25</v>
      </c>
      <c r="M10" s="163" t="s">
        <v>24</v>
      </c>
      <c r="N10" s="162" t="s">
        <v>23</v>
      </c>
      <c r="O10" s="161" t="s">
        <v>22</v>
      </c>
      <c r="P10" s="160" t="s">
        <v>21</v>
      </c>
      <c r="Q10" s="30" t="s">
        <v>20</v>
      </c>
      <c r="R10" s="29" t="s">
        <v>19</v>
      </c>
      <c r="S10" s="381"/>
      <c r="T10" s="423"/>
      <c r="AB10" s="28" t="s">
        <v>300</v>
      </c>
      <c r="AC10" s="28" t="s">
        <v>299</v>
      </c>
    </row>
    <row r="11" spans="1:246" ht="50.1" customHeight="1" x14ac:dyDescent="0.15">
      <c r="A11" s="24" t="str">
        <f t="shared" ref="A11:A42" si="0">C11&amp;"_"&amp;L11</f>
        <v>1_14</v>
      </c>
      <c r="B11" s="181" t="s">
        <v>127</v>
      </c>
      <c r="C11" s="96">
        <v>1</v>
      </c>
      <c r="D11" s="95">
        <v>2</v>
      </c>
      <c r="E11" s="94" t="s">
        <v>298</v>
      </c>
      <c r="F11" s="93" t="s">
        <v>295</v>
      </c>
      <c r="G11" s="95">
        <v>333</v>
      </c>
      <c r="H11" s="95">
        <v>28</v>
      </c>
      <c r="I11" s="92" t="s">
        <v>73</v>
      </c>
      <c r="J11" s="295" t="s">
        <v>297</v>
      </c>
      <c r="K11" s="118" t="s">
        <v>6</v>
      </c>
      <c r="L11" s="119">
        <v>14</v>
      </c>
      <c r="M11" s="118" t="s">
        <v>140</v>
      </c>
      <c r="N11" s="118" t="s">
        <v>139</v>
      </c>
      <c r="O11" s="118">
        <v>1</v>
      </c>
      <c r="P11" s="88" t="s">
        <v>138</v>
      </c>
      <c r="Q11" s="238"/>
      <c r="R11" s="180"/>
      <c r="S11" s="239"/>
      <c r="T11" s="179"/>
      <c r="U11" s="10">
        <f t="shared" ref="U11:U42" si="1">SUM(Q11:S11)</f>
        <v>0</v>
      </c>
      <c r="Y11" s="209">
        <v>1</v>
      </c>
      <c r="Z11" s="1" t="s">
        <v>296</v>
      </c>
      <c r="AB11" s="1">
        <f t="shared" ref="AB11:AB42" si="2">IF($U$5="01",$U11,"NO")</f>
        <v>0</v>
      </c>
      <c r="AC11" s="1" t="str">
        <f t="shared" ref="AC11:AC42" si="3">IF($U$5="02",$U11,"NO")</f>
        <v>NO</v>
      </c>
    </row>
    <row r="12" spans="1:246" ht="50.1" customHeight="1" x14ac:dyDescent="0.15">
      <c r="A12" s="24" t="str">
        <f t="shared" si="0"/>
        <v>2_22</v>
      </c>
      <c r="B12" s="181" t="s">
        <v>127</v>
      </c>
      <c r="C12" s="96">
        <v>2</v>
      </c>
      <c r="D12" s="95">
        <v>183</v>
      </c>
      <c r="E12" s="94" t="s">
        <v>11</v>
      </c>
      <c r="F12" s="93" t="s">
        <v>295</v>
      </c>
      <c r="G12" s="95">
        <v>362</v>
      </c>
      <c r="H12" s="95">
        <v>28</v>
      </c>
      <c r="I12" s="120" t="s">
        <v>16</v>
      </c>
      <c r="J12" s="91" t="s">
        <v>294</v>
      </c>
      <c r="K12" s="118" t="s">
        <v>16</v>
      </c>
      <c r="L12" s="119">
        <v>22</v>
      </c>
      <c r="M12" s="118" t="s">
        <v>290</v>
      </c>
      <c r="N12" s="118" t="s">
        <v>4</v>
      </c>
      <c r="O12" s="118">
        <v>4</v>
      </c>
      <c r="P12" s="88" t="s">
        <v>42</v>
      </c>
      <c r="Q12" s="240"/>
      <c r="R12" s="241"/>
      <c r="S12" s="241"/>
      <c r="T12" s="179"/>
      <c r="U12" s="10">
        <f t="shared" si="1"/>
        <v>0</v>
      </c>
      <c r="Y12" s="209">
        <v>2</v>
      </c>
      <c r="Z12" s="1" t="s">
        <v>293</v>
      </c>
      <c r="AB12" s="1">
        <f t="shared" si="2"/>
        <v>0</v>
      </c>
      <c r="AC12" s="1" t="str">
        <f t="shared" si="3"/>
        <v>NO</v>
      </c>
    </row>
    <row r="13" spans="1:246" ht="50.1" customHeight="1" x14ac:dyDescent="0.15">
      <c r="A13" s="24" t="str">
        <f t="shared" si="0"/>
        <v>3_22</v>
      </c>
      <c r="B13" s="181" t="s">
        <v>127</v>
      </c>
      <c r="C13" s="96">
        <v>3</v>
      </c>
      <c r="D13" s="95">
        <v>183</v>
      </c>
      <c r="E13" s="94" t="s">
        <v>277</v>
      </c>
      <c r="F13" s="93" t="s">
        <v>292</v>
      </c>
      <c r="G13" s="95">
        <v>308</v>
      </c>
      <c r="H13" s="95">
        <v>29</v>
      </c>
      <c r="I13" s="120" t="s">
        <v>16</v>
      </c>
      <c r="J13" s="91" t="s">
        <v>291</v>
      </c>
      <c r="K13" s="118" t="s">
        <v>16</v>
      </c>
      <c r="L13" s="119">
        <v>22</v>
      </c>
      <c r="M13" s="89" t="s">
        <v>290</v>
      </c>
      <c r="N13" s="89" t="s">
        <v>4</v>
      </c>
      <c r="O13" s="89">
        <v>3</v>
      </c>
      <c r="P13" s="126" t="s">
        <v>289</v>
      </c>
      <c r="Q13" s="240"/>
      <c r="R13" s="241"/>
      <c r="S13" s="241"/>
      <c r="T13" s="179"/>
      <c r="U13" s="10">
        <f t="shared" si="1"/>
        <v>0</v>
      </c>
      <c r="Y13" s="209">
        <v>3</v>
      </c>
      <c r="Z13" s="1" t="s">
        <v>288</v>
      </c>
      <c r="AB13" s="1">
        <f t="shared" si="2"/>
        <v>0</v>
      </c>
      <c r="AC13" s="1" t="str">
        <f t="shared" si="3"/>
        <v>NO</v>
      </c>
    </row>
    <row r="14" spans="1:246" ht="50.1" customHeight="1" x14ac:dyDescent="0.15">
      <c r="A14" s="24" t="str">
        <f t="shared" si="0"/>
        <v>4_14</v>
      </c>
      <c r="B14" s="181" t="s">
        <v>127</v>
      </c>
      <c r="C14" s="96">
        <v>4</v>
      </c>
      <c r="D14" s="95">
        <v>2</v>
      </c>
      <c r="E14" s="94" t="s">
        <v>239</v>
      </c>
      <c r="F14" s="93" t="s">
        <v>287</v>
      </c>
      <c r="G14" s="95">
        <v>306</v>
      </c>
      <c r="H14" s="95">
        <v>29</v>
      </c>
      <c r="I14" s="120" t="s">
        <v>73</v>
      </c>
      <c r="J14" s="91" t="s">
        <v>286</v>
      </c>
      <c r="K14" s="89" t="s">
        <v>6</v>
      </c>
      <c r="L14" s="90">
        <v>14</v>
      </c>
      <c r="M14" s="89" t="s">
        <v>140</v>
      </c>
      <c r="N14" s="89" t="s">
        <v>133</v>
      </c>
      <c r="O14" s="89">
        <v>1</v>
      </c>
      <c r="P14" s="88" t="s">
        <v>138</v>
      </c>
      <c r="Q14" s="240"/>
      <c r="R14" s="241"/>
      <c r="S14" s="241"/>
      <c r="T14" s="179"/>
      <c r="U14" s="10">
        <f t="shared" si="1"/>
        <v>0</v>
      </c>
      <c r="Y14" s="209">
        <v>4</v>
      </c>
      <c r="Z14" s="1" t="s">
        <v>285</v>
      </c>
      <c r="AB14" s="1">
        <f t="shared" si="2"/>
        <v>0</v>
      </c>
      <c r="AC14" s="1" t="str">
        <f t="shared" si="3"/>
        <v>NO</v>
      </c>
    </row>
    <row r="15" spans="1:246" ht="50.1" customHeight="1" x14ac:dyDescent="0.15">
      <c r="A15" s="24" t="str">
        <f t="shared" si="0"/>
        <v>5_14</v>
      </c>
      <c r="B15" s="181" t="s">
        <v>127</v>
      </c>
      <c r="C15" s="96">
        <v>5</v>
      </c>
      <c r="D15" s="95">
        <v>2</v>
      </c>
      <c r="E15" s="94" t="s">
        <v>239</v>
      </c>
      <c r="F15" s="93" t="s">
        <v>284</v>
      </c>
      <c r="G15" s="95">
        <v>321</v>
      </c>
      <c r="H15" s="95">
        <v>29</v>
      </c>
      <c r="I15" s="120" t="s">
        <v>73</v>
      </c>
      <c r="J15" s="91" t="s">
        <v>283</v>
      </c>
      <c r="K15" s="89" t="s">
        <v>6</v>
      </c>
      <c r="L15" s="90">
        <v>14</v>
      </c>
      <c r="M15" s="89" t="s">
        <v>140</v>
      </c>
      <c r="N15" s="89" t="s">
        <v>133</v>
      </c>
      <c r="O15" s="89">
        <v>1</v>
      </c>
      <c r="P15" s="88" t="s">
        <v>138</v>
      </c>
      <c r="Q15" s="238"/>
      <c r="R15" s="180"/>
      <c r="S15" s="241"/>
      <c r="T15" s="179"/>
      <c r="U15" s="10">
        <f t="shared" si="1"/>
        <v>0</v>
      </c>
      <c r="Y15" s="209">
        <v>5</v>
      </c>
      <c r="Z15" s="1" t="s">
        <v>282</v>
      </c>
      <c r="AB15" s="1">
        <f t="shared" si="2"/>
        <v>0</v>
      </c>
      <c r="AC15" s="1" t="str">
        <f t="shared" si="3"/>
        <v>NO</v>
      </c>
    </row>
    <row r="16" spans="1:246" ht="50.1" customHeight="1" x14ac:dyDescent="0.15">
      <c r="A16" s="24" t="str">
        <f t="shared" si="0"/>
        <v>6_16</v>
      </c>
      <c r="B16" s="181" t="s">
        <v>127</v>
      </c>
      <c r="C16" s="96">
        <v>6</v>
      </c>
      <c r="D16" s="95">
        <v>17</v>
      </c>
      <c r="E16" s="94" t="s">
        <v>281</v>
      </c>
      <c r="F16" s="93" t="s">
        <v>280</v>
      </c>
      <c r="G16" s="95">
        <v>302</v>
      </c>
      <c r="H16" s="95">
        <v>25</v>
      </c>
      <c r="I16" s="120" t="s">
        <v>73</v>
      </c>
      <c r="J16" s="91" t="s">
        <v>279</v>
      </c>
      <c r="K16" s="89" t="s">
        <v>6</v>
      </c>
      <c r="L16" s="90">
        <v>16</v>
      </c>
      <c r="M16" s="89" t="s">
        <v>140</v>
      </c>
      <c r="N16" s="89" t="s">
        <v>139</v>
      </c>
      <c r="O16" s="89">
        <v>1</v>
      </c>
      <c r="P16" s="88" t="s">
        <v>138</v>
      </c>
      <c r="Q16" s="238"/>
      <c r="R16" s="180"/>
      <c r="S16" s="241"/>
      <c r="T16" s="179"/>
      <c r="U16" s="10">
        <f t="shared" si="1"/>
        <v>0</v>
      </c>
      <c r="Y16" s="209">
        <v>6</v>
      </c>
      <c r="Z16" s="1" t="s">
        <v>278</v>
      </c>
      <c r="AB16" s="1">
        <f t="shared" si="2"/>
        <v>0</v>
      </c>
      <c r="AC16" s="1" t="str">
        <f t="shared" si="3"/>
        <v>NO</v>
      </c>
    </row>
    <row r="17" spans="1:29" ht="50.1" customHeight="1" x14ac:dyDescent="0.15">
      <c r="A17" s="24" t="str">
        <f t="shared" si="0"/>
        <v>7_22</v>
      </c>
      <c r="B17" s="181" t="s">
        <v>127</v>
      </c>
      <c r="C17" s="96">
        <v>7</v>
      </c>
      <c r="D17" s="95">
        <v>183</v>
      </c>
      <c r="E17" s="94" t="s">
        <v>277</v>
      </c>
      <c r="F17" s="93" t="s">
        <v>276</v>
      </c>
      <c r="G17" s="95">
        <v>353</v>
      </c>
      <c r="H17" s="95">
        <v>29</v>
      </c>
      <c r="I17" s="120" t="s">
        <v>73</v>
      </c>
      <c r="J17" s="91" t="s">
        <v>275</v>
      </c>
      <c r="K17" s="89" t="s">
        <v>16</v>
      </c>
      <c r="L17" s="90">
        <v>22</v>
      </c>
      <c r="M17" s="89" t="s">
        <v>129</v>
      </c>
      <c r="N17" s="89" t="s">
        <v>143</v>
      </c>
      <c r="O17" s="89">
        <v>5</v>
      </c>
      <c r="P17" s="88" t="s">
        <v>42</v>
      </c>
      <c r="Q17" s="238"/>
      <c r="R17" s="180"/>
      <c r="S17" s="241"/>
      <c r="T17" s="179"/>
      <c r="U17" s="10">
        <f t="shared" si="1"/>
        <v>0</v>
      </c>
      <c r="Y17" s="209">
        <v>7</v>
      </c>
      <c r="Z17" s="1" t="s">
        <v>274</v>
      </c>
      <c r="AB17" s="1">
        <f t="shared" si="2"/>
        <v>0</v>
      </c>
      <c r="AC17" s="1" t="str">
        <f t="shared" si="3"/>
        <v>NO</v>
      </c>
    </row>
    <row r="18" spans="1:29" ht="50.1" customHeight="1" x14ac:dyDescent="0.15">
      <c r="A18" s="24" t="str">
        <f t="shared" si="0"/>
        <v>8_14</v>
      </c>
      <c r="B18" s="181" t="s">
        <v>127</v>
      </c>
      <c r="C18" s="96">
        <v>8</v>
      </c>
      <c r="D18" s="95">
        <v>2</v>
      </c>
      <c r="E18" s="94" t="s">
        <v>214</v>
      </c>
      <c r="F18" s="93" t="s">
        <v>273</v>
      </c>
      <c r="G18" s="95">
        <v>310</v>
      </c>
      <c r="H18" s="95">
        <v>28</v>
      </c>
      <c r="I18" s="120" t="s">
        <v>16</v>
      </c>
      <c r="J18" s="91" t="s">
        <v>272</v>
      </c>
      <c r="K18" s="118" t="s">
        <v>264</v>
      </c>
      <c r="L18" s="119">
        <v>14</v>
      </c>
      <c r="M18" s="118" t="s">
        <v>140</v>
      </c>
      <c r="N18" s="118" t="s">
        <v>133</v>
      </c>
      <c r="O18" s="118">
        <v>1</v>
      </c>
      <c r="P18" s="88" t="s">
        <v>138</v>
      </c>
      <c r="Q18" s="238"/>
      <c r="R18" s="180"/>
      <c r="S18" s="241"/>
      <c r="T18" s="179"/>
      <c r="U18" s="10">
        <f t="shared" si="1"/>
        <v>0</v>
      </c>
      <c r="Y18" s="209">
        <v>8</v>
      </c>
      <c r="Z18" s="1" t="s">
        <v>271</v>
      </c>
      <c r="AB18" s="1">
        <f t="shared" si="2"/>
        <v>0</v>
      </c>
      <c r="AC18" s="1" t="str">
        <f t="shared" si="3"/>
        <v>NO</v>
      </c>
    </row>
    <row r="19" spans="1:29" ht="50.1" customHeight="1" x14ac:dyDescent="0.15">
      <c r="A19" s="24" t="str">
        <f t="shared" si="0"/>
        <v>9_12</v>
      </c>
      <c r="B19" s="181" t="s">
        <v>127</v>
      </c>
      <c r="C19" s="96">
        <v>9</v>
      </c>
      <c r="D19" s="95">
        <v>81</v>
      </c>
      <c r="E19" s="212" t="s">
        <v>270</v>
      </c>
      <c r="F19" s="93" t="s">
        <v>269</v>
      </c>
      <c r="G19" s="89">
        <v>313</v>
      </c>
      <c r="H19" s="89">
        <v>29</v>
      </c>
      <c r="I19" s="121" t="s">
        <v>150</v>
      </c>
      <c r="J19" s="296" t="s">
        <v>268</v>
      </c>
      <c r="K19" s="89" t="s">
        <v>6</v>
      </c>
      <c r="L19" s="90">
        <v>12</v>
      </c>
      <c r="M19" s="89" t="s">
        <v>140</v>
      </c>
      <c r="N19" s="89" t="s">
        <v>133</v>
      </c>
      <c r="O19" s="89">
        <v>1</v>
      </c>
      <c r="P19" s="88" t="s">
        <v>138</v>
      </c>
      <c r="Q19" s="238"/>
      <c r="R19" s="180"/>
      <c r="S19" s="241"/>
      <c r="T19" s="179"/>
      <c r="U19" s="10">
        <f t="shared" si="1"/>
        <v>0</v>
      </c>
      <c r="Y19" s="209">
        <v>9</v>
      </c>
      <c r="Z19" s="1" t="s">
        <v>267</v>
      </c>
      <c r="AB19" s="1">
        <f t="shared" si="2"/>
        <v>0</v>
      </c>
      <c r="AC19" s="1" t="str">
        <f t="shared" si="3"/>
        <v>NO</v>
      </c>
    </row>
    <row r="20" spans="1:29" ht="50.1" customHeight="1" x14ac:dyDescent="0.15">
      <c r="A20" s="24" t="str">
        <f t="shared" si="0"/>
        <v>10_14</v>
      </c>
      <c r="B20" s="181" t="s">
        <v>127</v>
      </c>
      <c r="C20" s="96">
        <v>10</v>
      </c>
      <c r="D20" s="95">
        <v>2</v>
      </c>
      <c r="E20" s="94" t="s">
        <v>214</v>
      </c>
      <c r="F20" s="93" t="s">
        <v>266</v>
      </c>
      <c r="G20" s="95">
        <v>308</v>
      </c>
      <c r="H20" s="95">
        <v>28</v>
      </c>
      <c r="I20" s="120" t="s">
        <v>16</v>
      </c>
      <c r="J20" s="91" t="s">
        <v>265</v>
      </c>
      <c r="K20" s="118" t="s">
        <v>264</v>
      </c>
      <c r="L20" s="119">
        <v>14</v>
      </c>
      <c r="M20" s="118" t="s">
        <v>140</v>
      </c>
      <c r="N20" s="118" t="s">
        <v>139</v>
      </c>
      <c r="O20" s="118">
        <v>1</v>
      </c>
      <c r="P20" s="88" t="s">
        <v>138</v>
      </c>
      <c r="Q20" s="238"/>
      <c r="R20" s="180"/>
      <c r="S20" s="241"/>
      <c r="T20" s="179"/>
      <c r="U20" s="10">
        <f t="shared" si="1"/>
        <v>0</v>
      </c>
      <c r="Y20" s="209">
        <v>10</v>
      </c>
      <c r="Z20" s="1" t="s">
        <v>263</v>
      </c>
      <c r="AB20" s="1">
        <f t="shared" si="2"/>
        <v>0</v>
      </c>
      <c r="AC20" s="1" t="str">
        <f t="shared" si="3"/>
        <v>NO</v>
      </c>
    </row>
    <row r="21" spans="1:29" ht="50.1" customHeight="1" x14ac:dyDescent="0.15">
      <c r="A21" s="24" t="str">
        <f t="shared" si="0"/>
        <v>11_12</v>
      </c>
      <c r="B21" s="181" t="s">
        <v>127</v>
      </c>
      <c r="C21" s="96">
        <v>11</v>
      </c>
      <c r="D21" s="95">
        <v>81</v>
      </c>
      <c r="E21" s="94" t="s">
        <v>262</v>
      </c>
      <c r="F21" s="93" t="s">
        <v>261</v>
      </c>
      <c r="G21" s="95">
        <v>315</v>
      </c>
      <c r="H21" s="95">
        <v>29</v>
      </c>
      <c r="I21" s="121" t="s">
        <v>150</v>
      </c>
      <c r="J21" s="91" t="s">
        <v>260</v>
      </c>
      <c r="K21" s="89" t="s">
        <v>6</v>
      </c>
      <c r="L21" s="90">
        <v>12</v>
      </c>
      <c r="M21" s="89" t="s">
        <v>140</v>
      </c>
      <c r="N21" s="89" t="s">
        <v>133</v>
      </c>
      <c r="O21" s="89">
        <v>1</v>
      </c>
      <c r="P21" s="88" t="s">
        <v>138</v>
      </c>
      <c r="Q21" s="238"/>
      <c r="R21" s="180"/>
      <c r="S21" s="241"/>
      <c r="T21" s="179"/>
      <c r="U21" s="10">
        <f t="shared" si="1"/>
        <v>0</v>
      </c>
      <c r="Y21" s="209">
        <v>11</v>
      </c>
      <c r="Z21" s="1" t="s">
        <v>259</v>
      </c>
      <c r="AB21" s="1">
        <f t="shared" si="2"/>
        <v>0</v>
      </c>
      <c r="AC21" s="1" t="str">
        <f t="shared" si="3"/>
        <v>NO</v>
      </c>
    </row>
    <row r="22" spans="1:29" ht="50.1" customHeight="1" x14ac:dyDescent="0.15">
      <c r="A22" s="24" t="str">
        <f t="shared" si="0"/>
        <v>12_22</v>
      </c>
      <c r="B22" s="178" t="s">
        <v>127</v>
      </c>
      <c r="C22" s="72">
        <v>12</v>
      </c>
      <c r="D22" s="69">
        <v>35</v>
      </c>
      <c r="E22" s="71" t="s">
        <v>257</v>
      </c>
      <c r="F22" s="70" t="s">
        <v>256</v>
      </c>
      <c r="G22" s="69">
        <v>311</v>
      </c>
      <c r="H22" s="69">
        <v>29</v>
      </c>
      <c r="I22" s="113" t="s">
        <v>16</v>
      </c>
      <c r="J22" s="67" t="s">
        <v>255</v>
      </c>
      <c r="K22" s="65" t="s">
        <v>6</v>
      </c>
      <c r="L22" s="66">
        <v>22</v>
      </c>
      <c r="M22" s="65" t="s">
        <v>129</v>
      </c>
      <c r="N22" s="65" t="s">
        <v>143</v>
      </c>
      <c r="O22" s="65">
        <v>4</v>
      </c>
      <c r="P22" s="64" t="s">
        <v>42</v>
      </c>
      <c r="Q22" s="242"/>
      <c r="R22" s="191"/>
      <c r="S22" s="243"/>
      <c r="T22" s="190"/>
      <c r="U22" s="10">
        <f t="shared" si="1"/>
        <v>0</v>
      </c>
      <c r="Y22" s="209">
        <v>12</v>
      </c>
      <c r="Z22" s="1" t="s">
        <v>258</v>
      </c>
      <c r="AB22" s="1">
        <f t="shared" si="2"/>
        <v>0</v>
      </c>
      <c r="AC22" s="1" t="str">
        <f t="shared" si="3"/>
        <v>NO</v>
      </c>
    </row>
    <row r="23" spans="1:29" ht="50.1" customHeight="1" x14ac:dyDescent="0.15">
      <c r="A23" s="24" t="str">
        <f t="shared" si="0"/>
        <v>12_18</v>
      </c>
      <c r="B23" s="184" t="s">
        <v>127</v>
      </c>
      <c r="C23" s="83">
        <v>12</v>
      </c>
      <c r="D23" s="80">
        <v>35</v>
      </c>
      <c r="E23" s="82" t="s">
        <v>257</v>
      </c>
      <c r="F23" s="81" t="s">
        <v>256</v>
      </c>
      <c r="G23" s="80">
        <v>311</v>
      </c>
      <c r="H23" s="80">
        <v>29</v>
      </c>
      <c r="I23" s="114" t="s">
        <v>16</v>
      </c>
      <c r="J23" s="78" t="s">
        <v>255</v>
      </c>
      <c r="K23" s="76" t="s">
        <v>16</v>
      </c>
      <c r="L23" s="77">
        <v>18</v>
      </c>
      <c r="M23" s="76" t="s">
        <v>129</v>
      </c>
      <c r="N23" s="76" t="s">
        <v>143</v>
      </c>
      <c r="O23" s="76">
        <v>4</v>
      </c>
      <c r="P23" s="75" t="s">
        <v>42</v>
      </c>
      <c r="Q23" s="244"/>
      <c r="R23" s="183"/>
      <c r="S23" s="245"/>
      <c r="T23" s="182"/>
      <c r="U23" s="10">
        <f t="shared" si="1"/>
        <v>0</v>
      </c>
      <c r="Y23" s="209">
        <v>13</v>
      </c>
      <c r="Z23" s="1" t="s">
        <v>254</v>
      </c>
      <c r="AB23" s="1">
        <f t="shared" si="2"/>
        <v>0</v>
      </c>
      <c r="AC23" s="1" t="str">
        <f t="shared" si="3"/>
        <v>NO</v>
      </c>
    </row>
    <row r="24" spans="1:29" ht="50.1" customHeight="1" x14ac:dyDescent="0.15">
      <c r="A24" s="24" t="str">
        <f t="shared" si="0"/>
        <v>13_11</v>
      </c>
      <c r="B24" s="181" t="s">
        <v>127</v>
      </c>
      <c r="C24" s="96">
        <v>13</v>
      </c>
      <c r="D24" s="95">
        <v>130</v>
      </c>
      <c r="E24" s="94" t="s">
        <v>253</v>
      </c>
      <c r="F24" s="93" t="s">
        <v>252</v>
      </c>
      <c r="G24" s="95">
        <v>305</v>
      </c>
      <c r="H24" s="95">
        <v>28</v>
      </c>
      <c r="I24" s="120" t="s">
        <v>16</v>
      </c>
      <c r="J24" s="91" t="s">
        <v>251</v>
      </c>
      <c r="K24" s="118" t="s">
        <v>6</v>
      </c>
      <c r="L24" s="119">
        <v>11</v>
      </c>
      <c r="M24" s="118" t="s">
        <v>140</v>
      </c>
      <c r="N24" s="118" t="s">
        <v>139</v>
      </c>
      <c r="O24" s="118">
        <v>1</v>
      </c>
      <c r="P24" s="88" t="s">
        <v>138</v>
      </c>
      <c r="Q24" s="238"/>
      <c r="R24" s="180"/>
      <c r="S24" s="241"/>
      <c r="T24" s="179"/>
      <c r="U24" s="10">
        <f t="shared" si="1"/>
        <v>0</v>
      </c>
      <c r="Y24" s="209">
        <v>14</v>
      </c>
      <c r="Z24" s="1" t="s">
        <v>250</v>
      </c>
      <c r="AB24" s="1">
        <f t="shared" si="2"/>
        <v>0</v>
      </c>
      <c r="AC24" s="1" t="str">
        <f t="shared" si="3"/>
        <v>NO</v>
      </c>
    </row>
    <row r="25" spans="1:29" ht="50.1" customHeight="1" x14ac:dyDescent="0.15">
      <c r="A25" s="24" t="str">
        <f t="shared" si="0"/>
        <v>14_11</v>
      </c>
      <c r="B25" s="178" t="s">
        <v>127</v>
      </c>
      <c r="C25" s="72">
        <v>14</v>
      </c>
      <c r="D25" s="69">
        <v>35</v>
      </c>
      <c r="E25" s="71" t="s">
        <v>245</v>
      </c>
      <c r="F25" s="70" t="s">
        <v>244</v>
      </c>
      <c r="G25" s="69">
        <v>316</v>
      </c>
      <c r="H25" s="69">
        <v>28</v>
      </c>
      <c r="I25" s="113" t="s">
        <v>16</v>
      </c>
      <c r="J25" s="67" t="s">
        <v>243</v>
      </c>
      <c r="K25" s="85" t="s">
        <v>6</v>
      </c>
      <c r="L25" s="117">
        <v>11</v>
      </c>
      <c r="M25" s="85" t="s">
        <v>249</v>
      </c>
      <c r="N25" s="85" t="s">
        <v>248</v>
      </c>
      <c r="O25" s="85">
        <v>1</v>
      </c>
      <c r="P25" s="64" t="s">
        <v>138</v>
      </c>
      <c r="Q25" s="242"/>
      <c r="R25" s="191"/>
      <c r="S25" s="243"/>
      <c r="T25" s="190"/>
      <c r="U25" s="10">
        <f t="shared" si="1"/>
        <v>0</v>
      </c>
      <c r="Y25" s="209">
        <v>15</v>
      </c>
      <c r="Z25" s="1" t="s">
        <v>247</v>
      </c>
      <c r="AB25" s="1">
        <f t="shared" si="2"/>
        <v>0</v>
      </c>
      <c r="AC25" s="1" t="str">
        <f t="shared" si="3"/>
        <v>NO</v>
      </c>
    </row>
    <row r="26" spans="1:29" ht="50.1" customHeight="1" x14ac:dyDescent="0.15">
      <c r="A26" s="24" t="str">
        <f t="shared" si="0"/>
        <v>14_22</v>
      </c>
      <c r="B26" s="189" t="s">
        <v>127</v>
      </c>
      <c r="C26" s="104">
        <v>14</v>
      </c>
      <c r="D26" s="111">
        <v>35</v>
      </c>
      <c r="E26" s="110" t="s">
        <v>245</v>
      </c>
      <c r="F26" s="109" t="s">
        <v>244</v>
      </c>
      <c r="G26" s="111">
        <v>316</v>
      </c>
      <c r="H26" s="111">
        <v>28</v>
      </c>
      <c r="I26" s="125" t="s">
        <v>16</v>
      </c>
      <c r="J26" s="107" t="s">
        <v>243</v>
      </c>
      <c r="K26" s="297" t="s">
        <v>6</v>
      </c>
      <c r="L26" s="298">
        <v>22</v>
      </c>
      <c r="M26" s="297" t="s">
        <v>242</v>
      </c>
      <c r="N26" s="297" t="s">
        <v>241</v>
      </c>
      <c r="O26" s="297">
        <v>4</v>
      </c>
      <c r="P26" s="124" t="s">
        <v>42</v>
      </c>
      <c r="Q26" s="246"/>
      <c r="R26" s="186"/>
      <c r="S26" s="247"/>
      <c r="T26" s="185"/>
      <c r="U26" s="10">
        <f t="shared" si="1"/>
        <v>0</v>
      </c>
      <c r="Y26" s="209">
        <v>16</v>
      </c>
      <c r="Z26" s="1" t="s">
        <v>246</v>
      </c>
      <c r="AB26" s="1">
        <f t="shared" si="2"/>
        <v>0</v>
      </c>
      <c r="AC26" s="1" t="str">
        <f t="shared" si="3"/>
        <v>NO</v>
      </c>
    </row>
    <row r="27" spans="1:29" ht="50.1" customHeight="1" x14ac:dyDescent="0.15">
      <c r="A27" s="24" t="str">
        <f t="shared" si="0"/>
        <v>14_18</v>
      </c>
      <c r="B27" s="184" t="s">
        <v>127</v>
      </c>
      <c r="C27" s="83">
        <v>14</v>
      </c>
      <c r="D27" s="80">
        <v>35</v>
      </c>
      <c r="E27" s="82" t="s">
        <v>245</v>
      </c>
      <c r="F27" s="81" t="s">
        <v>244</v>
      </c>
      <c r="G27" s="80">
        <v>316</v>
      </c>
      <c r="H27" s="80">
        <v>28</v>
      </c>
      <c r="I27" s="114" t="s">
        <v>16</v>
      </c>
      <c r="J27" s="78" t="s">
        <v>243</v>
      </c>
      <c r="K27" s="115" t="s">
        <v>16</v>
      </c>
      <c r="L27" s="116">
        <v>18</v>
      </c>
      <c r="M27" s="115" t="s">
        <v>242</v>
      </c>
      <c r="N27" s="115" t="s">
        <v>241</v>
      </c>
      <c r="O27" s="115">
        <v>4</v>
      </c>
      <c r="P27" s="75" t="s">
        <v>42</v>
      </c>
      <c r="Q27" s="244"/>
      <c r="R27" s="183"/>
      <c r="S27" s="245"/>
      <c r="T27" s="182"/>
      <c r="U27" s="10">
        <f t="shared" si="1"/>
        <v>0</v>
      </c>
      <c r="Y27" s="209">
        <v>17</v>
      </c>
      <c r="Z27" s="1" t="s">
        <v>240</v>
      </c>
      <c r="AB27" s="1">
        <f t="shared" si="2"/>
        <v>0</v>
      </c>
      <c r="AC27" s="1" t="str">
        <f t="shared" si="3"/>
        <v>NO</v>
      </c>
    </row>
    <row r="28" spans="1:29" ht="50.1" customHeight="1" x14ac:dyDescent="0.15">
      <c r="A28" s="24" t="str">
        <f t="shared" si="0"/>
        <v>15_14</v>
      </c>
      <c r="B28" s="181" t="s">
        <v>127</v>
      </c>
      <c r="C28" s="96">
        <v>15</v>
      </c>
      <c r="D28" s="95">
        <v>2</v>
      </c>
      <c r="E28" s="94" t="s">
        <v>239</v>
      </c>
      <c r="F28" s="93" t="s">
        <v>238</v>
      </c>
      <c r="G28" s="95">
        <v>311</v>
      </c>
      <c r="H28" s="95">
        <v>29</v>
      </c>
      <c r="I28" s="120" t="s">
        <v>73</v>
      </c>
      <c r="J28" s="91" t="s">
        <v>238</v>
      </c>
      <c r="K28" s="89" t="s">
        <v>6</v>
      </c>
      <c r="L28" s="90">
        <v>14</v>
      </c>
      <c r="M28" s="89" t="s">
        <v>140</v>
      </c>
      <c r="N28" s="89" t="s">
        <v>133</v>
      </c>
      <c r="O28" s="89">
        <v>1</v>
      </c>
      <c r="P28" s="88" t="s">
        <v>138</v>
      </c>
      <c r="Q28" s="238"/>
      <c r="R28" s="180"/>
      <c r="S28" s="241"/>
      <c r="T28" s="179"/>
      <c r="U28" s="10">
        <f t="shared" si="1"/>
        <v>0</v>
      </c>
      <c r="Y28" s="209">
        <v>18</v>
      </c>
      <c r="Z28" s="1" t="s">
        <v>237</v>
      </c>
      <c r="AB28" s="1">
        <f t="shared" si="2"/>
        <v>0</v>
      </c>
      <c r="AC28" s="1" t="str">
        <f t="shared" si="3"/>
        <v>NO</v>
      </c>
    </row>
    <row r="29" spans="1:29" ht="50.1" customHeight="1" x14ac:dyDescent="0.15">
      <c r="A29" s="24" t="str">
        <f t="shared" si="0"/>
        <v>16_22</v>
      </c>
      <c r="B29" s="178" t="s">
        <v>127</v>
      </c>
      <c r="C29" s="72">
        <v>16</v>
      </c>
      <c r="D29" s="69">
        <v>7</v>
      </c>
      <c r="E29" s="71" t="s">
        <v>189</v>
      </c>
      <c r="F29" s="70" t="s">
        <v>235</v>
      </c>
      <c r="G29" s="69">
        <v>313</v>
      </c>
      <c r="H29" s="69">
        <v>29</v>
      </c>
      <c r="I29" s="113" t="s">
        <v>16</v>
      </c>
      <c r="J29" s="67" t="s">
        <v>234</v>
      </c>
      <c r="K29" s="65" t="s">
        <v>6</v>
      </c>
      <c r="L29" s="66">
        <v>22</v>
      </c>
      <c r="M29" s="65" t="s">
        <v>44</v>
      </c>
      <c r="N29" s="65" t="s">
        <v>143</v>
      </c>
      <c r="O29" s="65">
        <v>3</v>
      </c>
      <c r="P29" s="64" t="s">
        <v>42</v>
      </c>
      <c r="Q29" s="242"/>
      <c r="R29" s="191"/>
      <c r="S29" s="243"/>
      <c r="T29" s="190"/>
      <c r="U29" s="10">
        <f t="shared" si="1"/>
        <v>0</v>
      </c>
      <c r="Y29" s="209">
        <v>19</v>
      </c>
      <c r="Z29" s="1" t="s">
        <v>236</v>
      </c>
      <c r="AB29" s="1">
        <f t="shared" si="2"/>
        <v>0</v>
      </c>
      <c r="AC29" s="1" t="str">
        <f t="shared" si="3"/>
        <v>NO</v>
      </c>
    </row>
    <row r="30" spans="1:29" ht="50.1" customHeight="1" x14ac:dyDescent="0.15">
      <c r="A30" s="24" t="str">
        <f t="shared" si="0"/>
        <v>16_18</v>
      </c>
      <c r="B30" s="184" t="s">
        <v>127</v>
      </c>
      <c r="C30" s="83">
        <v>16</v>
      </c>
      <c r="D30" s="80">
        <v>7</v>
      </c>
      <c r="E30" s="82" t="s">
        <v>189</v>
      </c>
      <c r="F30" s="81" t="s">
        <v>235</v>
      </c>
      <c r="G30" s="80">
        <v>313</v>
      </c>
      <c r="H30" s="80">
        <v>29</v>
      </c>
      <c r="I30" s="114" t="s">
        <v>16</v>
      </c>
      <c r="J30" s="78" t="s">
        <v>234</v>
      </c>
      <c r="K30" s="76" t="s">
        <v>16</v>
      </c>
      <c r="L30" s="77">
        <v>18</v>
      </c>
      <c r="M30" s="76" t="s">
        <v>44</v>
      </c>
      <c r="N30" s="76" t="s">
        <v>143</v>
      </c>
      <c r="O30" s="76">
        <v>3</v>
      </c>
      <c r="P30" s="75" t="s">
        <v>42</v>
      </c>
      <c r="Q30" s="244"/>
      <c r="R30" s="183"/>
      <c r="S30" s="245"/>
      <c r="T30" s="182"/>
      <c r="U30" s="10">
        <f t="shared" si="1"/>
        <v>0</v>
      </c>
      <c r="Y30" s="209">
        <v>20</v>
      </c>
      <c r="Z30" s="1" t="s">
        <v>233</v>
      </c>
      <c r="AB30" s="1">
        <f t="shared" si="2"/>
        <v>0</v>
      </c>
      <c r="AC30" s="1" t="str">
        <f t="shared" si="3"/>
        <v>NO</v>
      </c>
    </row>
    <row r="31" spans="1:29" ht="50.1" customHeight="1" x14ac:dyDescent="0.15">
      <c r="A31" s="24" t="str">
        <f t="shared" si="0"/>
        <v>17_14</v>
      </c>
      <c r="B31" s="178" t="s">
        <v>127</v>
      </c>
      <c r="C31" s="72">
        <v>17</v>
      </c>
      <c r="D31" s="69">
        <v>2</v>
      </c>
      <c r="E31" s="71" t="s">
        <v>214</v>
      </c>
      <c r="F31" s="70" t="s">
        <v>97</v>
      </c>
      <c r="G31" s="65">
        <v>302</v>
      </c>
      <c r="H31" s="65">
        <v>23</v>
      </c>
      <c r="I31" s="68" t="s">
        <v>73</v>
      </c>
      <c r="J31" s="67" t="s">
        <v>230</v>
      </c>
      <c r="K31" s="65" t="s">
        <v>6</v>
      </c>
      <c r="L31" s="66">
        <v>14</v>
      </c>
      <c r="M31" s="65" t="s">
        <v>217</v>
      </c>
      <c r="N31" s="65" t="s">
        <v>139</v>
      </c>
      <c r="O31" s="65">
        <v>1</v>
      </c>
      <c r="P31" s="72" t="s">
        <v>138</v>
      </c>
      <c r="Q31" s="242"/>
      <c r="R31" s="191"/>
      <c r="S31" s="243"/>
      <c r="T31" s="190"/>
      <c r="U31" s="10">
        <f t="shared" si="1"/>
        <v>0</v>
      </c>
      <c r="Y31" s="209">
        <v>21</v>
      </c>
      <c r="Z31" s="1" t="s">
        <v>232</v>
      </c>
      <c r="AB31" s="1">
        <f t="shared" si="2"/>
        <v>0</v>
      </c>
      <c r="AC31" s="1" t="str">
        <f t="shared" si="3"/>
        <v>NO</v>
      </c>
    </row>
    <row r="32" spans="1:29" ht="50.1" customHeight="1" x14ac:dyDescent="0.15">
      <c r="A32" s="24" t="str">
        <f t="shared" si="0"/>
        <v>17_22</v>
      </c>
      <c r="B32" s="189" t="s">
        <v>127</v>
      </c>
      <c r="C32" s="104">
        <v>17</v>
      </c>
      <c r="D32" s="111">
        <v>2</v>
      </c>
      <c r="E32" s="110" t="s">
        <v>214</v>
      </c>
      <c r="F32" s="109" t="s">
        <v>97</v>
      </c>
      <c r="G32" s="105">
        <v>302</v>
      </c>
      <c r="H32" s="105">
        <v>23</v>
      </c>
      <c r="I32" s="108" t="s">
        <v>73</v>
      </c>
      <c r="J32" s="107" t="s">
        <v>230</v>
      </c>
      <c r="K32" s="105" t="s">
        <v>6</v>
      </c>
      <c r="L32" s="106">
        <v>22</v>
      </c>
      <c r="M32" s="105" t="s">
        <v>44</v>
      </c>
      <c r="N32" s="105" t="s">
        <v>159</v>
      </c>
      <c r="O32" s="105">
        <v>3</v>
      </c>
      <c r="P32" s="104" t="s">
        <v>3</v>
      </c>
      <c r="Q32" s="246"/>
      <c r="R32" s="186"/>
      <c r="S32" s="247"/>
      <c r="T32" s="185"/>
      <c r="U32" s="10">
        <f t="shared" si="1"/>
        <v>0</v>
      </c>
      <c r="Y32" s="209">
        <v>22</v>
      </c>
      <c r="Z32" s="1" t="s">
        <v>231</v>
      </c>
      <c r="AB32" s="1">
        <f t="shared" si="2"/>
        <v>0</v>
      </c>
      <c r="AC32" s="1" t="str">
        <f t="shared" si="3"/>
        <v>NO</v>
      </c>
    </row>
    <row r="33" spans="1:29" ht="50.1" customHeight="1" x14ac:dyDescent="0.15">
      <c r="A33" s="24" t="str">
        <f t="shared" si="0"/>
        <v>17_18</v>
      </c>
      <c r="B33" s="184" t="s">
        <v>127</v>
      </c>
      <c r="C33" s="83">
        <v>17</v>
      </c>
      <c r="D33" s="80">
        <v>2</v>
      </c>
      <c r="E33" s="82" t="s">
        <v>214</v>
      </c>
      <c r="F33" s="81" t="s">
        <v>97</v>
      </c>
      <c r="G33" s="76">
        <v>302</v>
      </c>
      <c r="H33" s="76">
        <v>23</v>
      </c>
      <c r="I33" s="79" t="s">
        <v>73</v>
      </c>
      <c r="J33" s="78" t="s">
        <v>230</v>
      </c>
      <c r="K33" s="76" t="s">
        <v>16</v>
      </c>
      <c r="L33" s="77">
        <v>18</v>
      </c>
      <c r="M33" s="76" t="s">
        <v>44</v>
      </c>
      <c r="N33" s="76" t="s">
        <v>4</v>
      </c>
      <c r="O33" s="76">
        <v>3</v>
      </c>
      <c r="P33" s="83" t="s">
        <v>3</v>
      </c>
      <c r="Q33" s="244"/>
      <c r="R33" s="183"/>
      <c r="S33" s="245"/>
      <c r="T33" s="182"/>
      <c r="U33" s="10">
        <f t="shared" si="1"/>
        <v>0</v>
      </c>
      <c r="Y33" s="209">
        <v>23</v>
      </c>
      <c r="Z33" s="1" t="s">
        <v>229</v>
      </c>
      <c r="AB33" s="1">
        <f t="shared" si="2"/>
        <v>0</v>
      </c>
      <c r="AC33" s="1" t="str">
        <f t="shared" si="3"/>
        <v>NO</v>
      </c>
    </row>
    <row r="34" spans="1:29" ht="50.1" customHeight="1" x14ac:dyDescent="0.15">
      <c r="A34" s="24" t="str">
        <f t="shared" si="0"/>
        <v>18_22</v>
      </c>
      <c r="B34" s="178" t="s">
        <v>127</v>
      </c>
      <c r="C34" s="72">
        <v>18</v>
      </c>
      <c r="D34" s="69">
        <v>104</v>
      </c>
      <c r="E34" s="71" t="s">
        <v>226</v>
      </c>
      <c r="F34" s="70" t="s">
        <v>225</v>
      </c>
      <c r="G34" s="65">
        <v>309</v>
      </c>
      <c r="H34" s="65">
        <v>23</v>
      </c>
      <c r="I34" s="68" t="s">
        <v>73</v>
      </c>
      <c r="J34" s="67" t="s">
        <v>224</v>
      </c>
      <c r="K34" s="65" t="s">
        <v>16</v>
      </c>
      <c r="L34" s="66">
        <v>22</v>
      </c>
      <c r="M34" s="65" t="s">
        <v>129</v>
      </c>
      <c r="N34" s="65" t="s">
        <v>128</v>
      </c>
      <c r="O34" s="65">
        <v>3</v>
      </c>
      <c r="P34" s="64" t="s">
        <v>42</v>
      </c>
      <c r="Q34" s="242"/>
      <c r="R34" s="191"/>
      <c r="S34" s="243"/>
      <c r="T34" s="190"/>
      <c r="U34" s="10">
        <f t="shared" si="1"/>
        <v>0</v>
      </c>
      <c r="Y34" s="209">
        <v>24</v>
      </c>
      <c r="Z34" s="1" t="s">
        <v>228</v>
      </c>
      <c r="AB34" s="1">
        <f t="shared" si="2"/>
        <v>0</v>
      </c>
      <c r="AC34" s="1" t="str">
        <f t="shared" si="3"/>
        <v>NO</v>
      </c>
    </row>
    <row r="35" spans="1:29" ht="50.1" customHeight="1" x14ac:dyDescent="0.15">
      <c r="A35" s="24" t="str">
        <f t="shared" si="0"/>
        <v>18_18</v>
      </c>
      <c r="B35" s="189" t="s">
        <v>127</v>
      </c>
      <c r="C35" s="104">
        <v>18</v>
      </c>
      <c r="D35" s="111">
        <v>104</v>
      </c>
      <c r="E35" s="110" t="s">
        <v>226</v>
      </c>
      <c r="F35" s="109" t="s">
        <v>225</v>
      </c>
      <c r="G35" s="105">
        <v>309</v>
      </c>
      <c r="H35" s="105">
        <v>23</v>
      </c>
      <c r="I35" s="108" t="s">
        <v>73</v>
      </c>
      <c r="J35" s="107" t="s">
        <v>224</v>
      </c>
      <c r="K35" s="105" t="s">
        <v>73</v>
      </c>
      <c r="L35" s="106">
        <v>18</v>
      </c>
      <c r="M35" s="105" t="s">
        <v>129</v>
      </c>
      <c r="N35" s="105" t="s">
        <v>128</v>
      </c>
      <c r="O35" s="105">
        <v>3</v>
      </c>
      <c r="P35" s="124" t="s">
        <v>42</v>
      </c>
      <c r="Q35" s="246"/>
      <c r="R35" s="186"/>
      <c r="S35" s="247"/>
      <c r="T35" s="185"/>
      <c r="U35" s="10">
        <f t="shared" si="1"/>
        <v>0</v>
      </c>
      <c r="Y35" s="209">
        <v>25</v>
      </c>
      <c r="Z35" s="1" t="s">
        <v>227</v>
      </c>
      <c r="AB35" s="1">
        <f t="shared" si="2"/>
        <v>0</v>
      </c>
      <c r="AC35" s="1" t="str">
        <f t="shared" si="3"/>
        <v>NO</v>
      </c>
    </row>
    <row r="36" spans="1:29" ht="50.1" customHeight="1" x14ac:dyDescent="0.15">
      <c r="A36" s="24" t="str">
        <f t="shared" si="0"/>
        <v>18_26</v>
      </c>
      <c r="B36" s="184" t="s">
        <v>127</v>
      </c>
      <c r="C36" s="83">
        <v>18</v>
      </c>
      <c r="D36" s="80">
        <v>104</v>
      </c>
      <c r="E36" s="82" t="s">
        <v>226</v>
      </c>
      <c r="F36" s="81" t="s">
        <v>225</v>
      </c>
      <c r="G36" s="76">
        <v>309</v>
      </c>
      <c r="H36" s="76">
        <v>23</v>
      </c>
      <c r="I36" s="79" t="s">
        <v>73</v>
      </c>
      <c r="J36" s="78" t="s">
        <v>224</v>
      </c>
      <c r="K36" s="76" t="s">
        <v>6</v>
      </c>
      <c r="L36" s="77">
        <v>26</v>
      </c>
      <c r="M36" s="76" t="s">
        <v>129</v>
      </c>
      <c r="N36" s="76" t="s">
        <v>128</v>
      </c>
      <c r="O36" s="76">
        <v>3</v>
      </c>
      <c r="P36" s="75" t="s">
        <v>42</v>
      </c>
      <c r="Q36" s="244"/>
      <c r="R36" s="183"/>
      <c r="S36" s="245"/>
      <c r="T36" s="182"/>
      <c r="U36" s="10">
        <f t="shared" si="1"/>
        <v>0</v>
      </c>
      <c r="Y36" s="209">
        <v>26</v>
      </c>
      <c r="Z36" s="1" t="s">
        <v>223</v>
      </c>
      <c r="AB36" s="1">
        <f t="shared" si="2"/>
        <v>0</v>
      </c>
      <c r="AC36" s="1" t="str">
        <f t="shared" si="3"/>
        <v>NO</v>
      </c>
    </row>
    <row r="37" spans="1:29" ht="50.1" customHeight="1" x14ac:dyDescent="0.15">
      <c r="A37" s="24" t="str">
        <f t="shared" si="0"/>
        <v>19_22</v>
      </c>
      <c r="B37" s="178" t="s">
        <v>127</v>
      </c>
      <c r="C37" s="72">
        <v>19</v>
      </c>
      <c r="D37" s="69">
        <v>104</v>
      </c>
      <c r="E37" s="71" t="s">
        <v>200</v>
      </c>
      <c r="F37" s="70" t="s">
        <v>220</v>
      </c>
      <c r="G37" s="69">
        <v>308</v>
      </c>
      <c r="H37" s="69">
        <v>24</v>
      </c>
      <c r="I37" s="68" t="s">
        <v>73</v>
      </c>
      <c r="J37" s="67" t="s">
        <v>219</v>
      </c>
      <c r="K37" s="65" t="s">
        <v>16</v>
      </c>
      <c r="L37" s="66">
        <v>22</v>
      </c>
      <c r="M37" s="65" t="s">
        <v>129</v>
      </c>
      <c r="N37" s="65" t="s">
        <v>128</v>
      </c>
      <c r="O37" s="65">
        <v>4</v>
      </c>
      <c r="P37" s="64" t="s">
        <v>42</v>
      </c>
      <c r="Q37" s="242"/>
      <c r="R37" s="191"/>
      <c r="S37" s="243"/>
      <c r="T37" s="190"/>
      <c r="U37" s="10">
        <f t="shared" si="1"/>
        <v>0</v>
      </c>
      <c r="Y37" s="209">
        <v>27</v>
      </c>
      <c r="Z37" s="1" t="s">
        <v>222</v>
      </c>
      <c r="AB37" s="1">
        <f t="shared" si="2"/>
        <v>0</v>
      </c>
      <c r="AC37" s="1" t="str">
        <f t="shared" si="3"/>
        <v>NO</v>
      </c>
    </row>
    <row r="38" spans="1:29" ht="50.1" customHeight="1" x14ac:dyDescent="0.15">
      <c r="A38" s="24" t="str">
        <f t="shared" si="0"/>
        <v>19_18</v>
      </c>
      <c r="B38" s="189" t="s">
        <v>127</v>
      </c>
      <c r="C38" s="104">
        <v>19</v>
      </c>
      <c r="D38" s="111">
        <v>104</v>
      </c>
      <c r="E38" s="110" t="s">
        <v>200</v>
      </c>
      <c r="F38" s="109" t="s">
        <v>220</v>
      </c>
      <c r="G38" s="111">
        <v>308</v>
      </c>
      <c r="H38" s="111">
        <v>24</v>
      </c>
      <c r="I38" s="108" t="s">
        <v>73</v>
      </c>
      <c r="J38" s="107" t="s">
        <v>219</v>
      </c>
      <c r="K38" s="105" t="s">
        <v>73</v>
      </c>
      <c r="L38" s="106">
        <v>18</v>
      </c>
      <c r="M38" s="105" t="s">
        <v>129</v>
      </c>
      <c r="N38" s="105" t="s">
        <v>128</v>
      </c>
      <c r="O38" s="105">
        <v>4</v>
      </c>
      <c r="P38" s="124" t="s">
        <v>42</v>
      </c>
      <c r="Q38" s="246"/>
      <c r="R38" s="186"/>
      <c r="S38" s="247"/>
      <c r="T38" s="185"/>
      <c r="U38" s="10">
        <f t="shared" si="1"/>
        <v>0</v>
      </c>
      <c r="Y38" s="209">
        <v>28</v>
      </c>
      <c r="Z38" s="1" t="s">
        <v>221</v>
      </c>
      <c r="AB38" s="1">
        <f t="shared" si="2"/>
        <v>0</v>
      </c>
      <c r="AC38" s="1" t="str">
        <f t="shared" si="3"/>
        <v>NO</v>
      </c>
    </row>
    <row r="39" spans="1:29" ht="50.1" customHeight="1" x14ac:dyDescent="0.15">
      <c r="A39" s="24" t="str">
        <f t="shared" si="0"/>
        <v>19_26</v>
      </c>
      <c r="B39" s="184" t="s">
        <v>127</v>
      </c>
      <c r="C39" s="83">
        <v>19</v>
      </c>
      <c r="D39" s="80">
        <v>104</v>
      </c>
      <c r="E39" s="82" t="s">
        <v>200</v>
      </c>
      <c r="F39" s="81" t="s">
        <v>220</v>
      </c>
      <c r="G39" s="80">
        <v>308</v>
      </c>
      <c r="H39" s="80">
        <v>24</v>
      </c>
      <c r="I39" s="79" t="s">
        <v>73</v>
      </c>
      <c r="J39" s="78" t="s">
        <v>219</v>
      </c>
      <c r="K39" s="76" t="s">
        <v>6</v>
      </c>
      <c r="L39" s="77">
        <v>26</v>
      </c>
      <c r="M39" s="76" t="s">
        <v>129</v>
      </c>
      <c r="N39" s="76" t="s">
        <v>128</v>
      </c>
      <c r="O39" s="76">
        <v>4</v>
      </c>
      <c r="P39" s="75" t="s">
        <v>42</v>
      </c>
      <c r="Q39" s="244"/>
      <c r="R39" s="183"/>
      <c r="S39" s="245"/>
      <c r="T39" s="182"/>
      <c r="U39" s="10">
        <f t="shared" si="1"/>
        <v>0</v>
      </c>
      <c r="Y39" s="209">
        <v>29</v>
      </c>
      <c r="Z39" s="1" t="s">
        <v>218</v>
      </c>
      <c r="AB39" s="1">
        <f t="shared" si="2"/>
        <v>0</v>
      </c>
      <c r="AC39" s="1" t="str">
        <f t="shared" si="3"/>
        <v>NO</v>
      </c>
    </row>
    <row r="40" spans="1:29" ht="50.1" customHeight="1" x14ac:dyDescent="0.15">
      <c r="A40" s="24" t="str">
        <f t="shared" si="0"/>
        <v>20_14</v>
      </c>
      <c r="B40" s="178" t="s">
        <v>127</v>
      </c>
      <c r="C40" s="72">
        <v>20</v>
      </c>
      <c r="D40" s="69">
        <v>2</v>
      </c>
      <c r="E40" s="71" t="s">
        <v>214</v>
      </c>
      <c r="F40" s="70" t="s">
        <v>213</v>
      </c>
      <c r="G40" s="69">
        <v>302</v>
      </c>
      <c r="H40" s="69">
        <v>23</v>
      </c>
      <c r="I40" s="113" t="s">
        <v>73</v>
      </c>
      <c r="J40" s="67" t="s">
        <v>212</v>
      </c>
      <c r="K40" s="65" t="s">
        <v>6</v>
      </c>
      <c r="L40" s="66">
        <v>14</v>
      </c>
      <c r="M40" s="65" t="s">
        <v>217</v>
      </c>
      <c r="N40" s="65" t="s">
        <v>139</v>
      </c>
      <c r="O40" s="65">
        <v>1</v>
      </c>
      <c r="P40" s="64" t="s">
        <v>138</v>
      </c>
      <c r="Q40" s="242"/>
      <c r="R40" s="191"/>
      <c r="S40" s="243"/>
      <c r="T40" s="190"/>
      <c r="U40" s="10">
        <f t="shared" si="1"/>
        <v>0</v>
      </c>
      <c r="Y40" s="209">
        <v>30</v>
      </c>
      <c r="Z40" s="1" t="s">
        <v>216</v>
      </c>
      <c r="AB40" s="1">
        <f t="shared" si="2"/>
        <v>0</v>
      </c>
      <c r="AC40" s="1" t="str">
        <f t="shared" si="3"/>
        <v>NO</v>
      </c>
    </row>
    <row r="41" spans="1:29" ht="50.1" customHeight="1" x14ac:dyDescent="0.15">
      <c r="A41" s="24" t="str">
        <f t="shared" si="0"/>
        <v>20_22</v>
      </c>
      <c r="B41" s="189" t="s">
        <v>127</v>
      </c>
      <c r="C41" s="104">
        <v>20</v>
      </c>
      <c r="D41" s="111">
        <v>2</v>
      </c>
      <c r="E41" s="110" t="s">
        <v>214</v>
      </c>
      <c r="F41" s="109" t="s">
        <v>213</v>
      </c>
      <c r="G41" s="111">
        <v>302</v>
      </c>
      <c r="H41" s="111">
        <v>23</v>
      </c>
      <c r="I41" s="125" t="s">
        <v>73</v>
      </c>
      <c r="J41" s="107" t="s">
        <v>212</v>
      </c>
      <c r="K41" s="105" t="s">
        <v>6</v>
      </c>
      <c r="L41" s="106">
        <v>22</v>
      </c>
      <c r="M41" s="105" t="s">
        <v>44</v>
      </c>
      <c r="N41" s="105" t="s">
        <v>159</v>
      </c>
      <c r="O41" s="105">
        <v>2</v>
      </c>
      <c r="P41" s="124" t="s">
        <v>3</v>
      </c>
      <c r="Q41" s="246"/>
      <c r="R41" s="186"/>
      <c r="S41" s="247"/>
      <c r="T41" s="185"/>
      <c r="U41" s="10">
        <f t="shared" si="1"/>
        <v>0</v>
      </c>
      <c r="Y41" s="209">
        <v>31</v>
      </c>
      <c r="Z41" s="1" t="s">
        <v>215</v>
      </c>
      <c r="AB41" s="1">
        <f t="shared" si="2"/>
        <v>0</v>
      </c>
      <c r="AC41" s="1" t="str">
        <f t="shared" si="3"/>
        <v>NO</v>
      </c>
    </row>
    <row r="42" spans="1:29" ht="50.1" customHeight="1" x14ac:dyDescent="0.15">
      <c r="A42" s="24" t="str">
        <f t="shared" si="0"/>
        <v>20_18</v>
      </c>
      <c r="B42" s="184" t="s">
        <v>127</v>
      </c>
      <c r="C42" s="83">
        <v>20</v>
      </c>
      <c r="D42" s="80">
        <v>2</v>
      </c>
      <c r="E42" s="82" t="s">
        <v>214</v>
      </c>
      <c r="F42" s="81" t="s">
        <v>213</v>
      </c>
      <c r="G42" s="80">
        <v>302</v>
      </c>
      <c r="H42" s="80">
        <v>23</v>
      </c>
      <c r="I42" s="114" t="s">
        <v>73</v>
      </c>
      <c r="J42" s="78" t="s">
        <v>212</v>
      </c>
      <c r="K42" s="76" t="s">
        <v>16</v>
      </c>
      <c r="L42" s="77">
        <v>18</v>
      </c>
      <c r="M42" s="76" t="s">
        <v>44</v>
      </c>
      <c r="N42" s="76" t="s">
        <v>159</v>
      </c>
      <c r="O42" s="76">
        <v>2</v>
      </c>
      <c r="P42" s="75" t="s">
        <v>3</v>
      </c>
      <c r="Q42" s="244"/>
      <c r="R42" s="183"/>
      <c r="S42" s="245"/>
      <c r="T42" s="182"/>
      <c r="U42" s="10">
        <f t="shared" si="1"/>
        <v>0</v>
      </c>
      <c r="Y42" s="209">
        <v>32</v>
      </c>
      <c r="Z42" s="1" t="s">
        <v>211</v>
      </c>
      <c r="AB42" s="1">
        <f t="shared" si="2"/>
        <v>0</v>
      </c>
      <c r="AC42" s="1" t="str">
        <f t="shared" si="3"/>
        <v>NO</v>
      </c>
    </row>
    <row r="43" spans="1:29" ht="50.1" customHeight="1" x14ac:dyDescent="0.15">
      <c r="A43" s="24" t="str">
        <f t="shared" ref="A43:A74" si="4">C43&amp;"_"&amp;L43</f>
        <v>21_22</v>
      </c>
      <c r="B43" s="178" t="s">
        <v>127</v>
      </c>
      <c r="C43" s="72">
        <v>21</v>
      </c>
      <c r="D43" s="69">
        <v>104</v>
      </c>
      <c r="E43" s="71" t="s">
        <v>200</v>
      </c>
      <c r="F43" s="70" t="s">
        <v>208</v>
      </c>
      <c r="G43" s="65">
        <v>309</v>
      </c>
      <c r="H43" s="65">
        <v>24</v>
      </c>
      <c r="I43" s="68" t="s">
        <v>73</v>
      </c>
      <c r="J43" s="67" t="s">
        <v>207</v>
      </c>
      <c r="K43" s="65" t="s">
        <v>16</v>
      </c>
      <c r="L43" s="66">
        <v>22</v>
      </c>
      <c r="M43" s="65" t="s">
        <v>129</v>
      </c>
      <c r="N43" s="65" t="s">
        <v>128</v>
      </c>
      <c r="O43" s="65">
        <v>3</v>
      </c>
      <c r="P43" s="72" t="s">
        <v>42</v>
      </c>
      <c r="Q43" s="242"/>
      <c r="R43" s="191"/>
      <c r="S43" s="243"/>
      <c r="T43" s="190"/>
      <c r="U43" s="10">
        <f t="shared" ref="U43:U74" si="5">SUM(Q43:S43)</f>
        <v>0</v>
      </c>
      <c r="Y43" s="209">
        <v>33</v>
      </c>
      <c r="Z43" s="1" t="s">
        <v>210</v>
      </c>
      <c r="AB43" s="1">
        <f t="shared" ref="AB43:AB74" si="6">IF($U$5="01",$U43,"NO")</f>
        <v>0</v>
      </c>
      <c r="AC43" s="1" t="str">
        <f t="shared" ref="AC43:AC74" si="7">IF($U$5="02",$U43,"NO")</f>
        <v>NO</v>
      </c>
    </row>
    <row r="44" spans="1:29" ht="50.1" customHeight="1" x14ac:dyDescent="0.15">
      <c r="A44" s="24" t="str">
        <f t="shared" si="4"/>
        <v>21_18</v>
      </c>
      <c r="B44" s="189" t="s">
        <v>127</v>
      </c>
      <c r="C44" s="104">
        <v>21</v>
      </c>
      <c r="D44" s="111">
        <v>104</v>
      </c>
      <c r="E44" s="110" t="s">
        <v>200</v>
      </c>
      <c r="F44" s="109" t="s">
        <v>208</v>
      </c>
      <c r="G44" s="105">
        <v>309</v>
      </c>
      <c r="H44" s="105">
        <v>24</v>
      </c>
      <c r="I44" s="108" t="s">
        <v>73</v>
      </c>
      <c r="J44" s="107" t="s">
        <v>207</v>
      </c>
      <c r="K44" s="105" t="s">
        <v>73</v>
      </c>
      <c r="L44" s="106">
        <v>18</v>
      </c>
      <c r="M44" s="105" t="s">
        <v>129</v>
      </c>
      <c r="N44" s="105" t="s">
        <v>128</v>
      </c>
      <c r="O44" s="105">
        <v>3</v>
      </c>
      <c r="P44" s="104" t="s">
        <v>42</v>
      </c>
      <c r="Q44" s="246"/>
      <c r="R44" s="186"/>
      <c r="S44" s="247"/>
      <c r="T44" s="185"/>
      <c r="U44" s="10">
        <f t="shared" si="5"/>
        <v>0</v>
      </c>
      <c r="Y44" s="209">
        <v>34</v>
      </c>
      <c r="Z44" s="1" t="s">
        <v>209</v>
      </c>
      <c r="AB44" s="1">
        <f t="shared" si="6"/>
        <v>0</v>
      </c>
      <c r="AC44" s="1" t="str">
        <f t="shared" si="7"/>
        <v>NO</v>
      </c>
    </row>
    <row r="45" spans="1:29" ht="50.1" customHeight="1" x14ac:dyDescent="0.15">
      <c r="A45" s="24" t="str">
        <f t="shared" si="4"/>
        <v>21_26</v>
      </c>
      <c r="B45" s="184" t="s">
        <v>127</v>
      </c>
      <c r="C45" s="83">
        <v>21</v>
      </c>
      <c r="D45" s="80">
        <v>104</v>
      </c>
      <c r="E45" s="82" t="s">
        <v>200</v>
      </c>
      <c r="F45" s="81" t="s">
        <v>208</v>
      </c>
      <c r="G45" s="76">
        <v>309</v>
      </c>
      <c r="H45" s="76">
        <v>24</v>
      </c>
      <c r="I45" s="79" t="s">
        <v>73</v>
      </c>
      <c r="J45" s="78" t="s">
        <v>207</v>
      </c>
      <c r="K45" s="76" t="s">
        <v>6</v>
      </c>
      <c r="L45" s="77">
        <v>26</v>
      </c>
      <c r="M45" s="76" t="s">
        <v>129</v>
      </c>
      <c r="N45" s="76" t="s">
        <v>128</v>
      </c>
      <c r="O45" s="76">
        <v>3</v>
      </c>
      <c r="P45" s="83" t="s">
        <v>42</v>
      </c>
      <c r="Q45" s="244"/>
      <c r="R45" s="183"/>
      <c r="S45" s="245"/>
      <c r="T45" s="182"/>
      <c r="U45" s="10">
        <f t="shared" si="5"/>
        <v>0</v>
      </c>
      <c r="Y45" s="209">
        <v>35</v>
      </c>
      <c r="Z45" s="1" t="s">
        <v>206</v>
      </c>
      <c r="AB45" s="1">
        <f t="shared" si="6"/>
        <v>0</v>
      </c>
      <c r="AC45" s="1" t="str">
        <f t="shared" si="7"/>
        <v>NO</v>
      </c>
    </row>
    <row r="46" spans="1:29" ht="50.1" customHeight="1" x14ac:dyDescent="0.15">
      <c r="A46" s="24" t="str">
        <f t="shared" si="4"/>
        <v>22_22</v>
      </c>
      <c r="B46" s="178" t="s">
        <v>127</v>
      </c>
      <c r="C46" s="72">
        <v>22</v>
      </c>
      <c r="D46" s="65">
        <v>7</v>
      </c>
      <c r="E46" s="203" t="s">
        <v>189</v>
      </c>
      <c r="F46" s="70" t="s">
        <v>204</v>
      </c>
      <c r="G46" s="65">
        <v>307</v>
      </c>
      <c r="H46" s="65">
        <v>28</v>
      </c>
      <c r="I46" s="68" t="s">
        <v>16</v>
      </c>
      <c r="J46" s="299" t="s">
        <v>203</v>
      </c>
      <c r="K46" s="65" t="s">
        <v>6</v>
      </c>
      <c r="L46" s="66">
        <v>22</v>
      </c>
      <c r="M46" s="65" t="s">
        <v>44</v>
      </c>
      <c r="N46" s="65" t="s">
        <v>159</v>
      </c>
      <c r="O46" s="65">
        <v>4</v>
      </c>
      <c r="P46" s="64" t="s">
        <v>3</v>
      </c>
      <c r="Q46" s="242"/>
      <c r="R46" s="191"/>
      <c r="S46" s="243"/>
      <c r="T46" s="190"/>
      <c r="U46" s="10">
        <f t="shared" si="5"/>
        <v>0</v>
      </c>
      <c r="Y46" s="209">
        <v>36</v>
      </c>
      <c r="Z46" s="1" t="s">
        <v>205</v>
      </c>
      <c r="AB46" s="1">
        <f t="shared" si="6"/>
        <v>0</v>
      </c>
      <c r="AC46" s="1" t="str">
        <f t="shared" si="7"/>
        <v>NO</v>
      </c>
    </row>
    <row r="47" spans="1:29" ht="50.1" customHeight="1" x14ac:dyDescent="0.15">
      <c r="A47" s="24" t="str">
        <f t="shared" si="4"/>
        <v>22_18</v>
      </c>
      <c r="B47" s="184" t="s">
        <v>127</v>
      </c>
      <c r="C47" s="83">
        <v>22</v>
      </c>
      <c r="D47" s="76">
        <v>7</v>
      </c>
      <c r="E47" s="123" t="s">
        <v>189</v>
      </c>
      <c r="F47" s="81" t="s">
        <v>204</v>
      </c>
      <c r="G47" s="76">
        <v>307</v>
      </c>
      <c r="H47" s="76">
        <v>28</v>
      </c>
      <c r="I47" s="79" t="s">
        <v>16</v>
      </c>
      <c r="J47" s="300" t="s">
        <v>203</v>
      </c>
      <c r="K47" s="76" t="s">
        <v>16</v>
      </c>
      <c r="L47" s="77">
        <v>18</v>
      </c>
      <c r="M47" s="76" t="s">
        <v>44</v>
      </c>
      <c r="N47" s="76" t="s">
        <v>4</v>
      </c>
      <c r="O47" s="76">
        <v>4</v>
      </c>
      <c r="P47" s="75" t="s">
        <v>3</v>
      </c>
      <c r="Q47" s="244"/>
      <c r="R47" s="183"/>
      <c r="S47" s="245"/>
      <c r="T47" s="182"/>
      <c r="U47" s="10">
        <f t="shared" si="5"/>
        <v>0</v>
      </c>
      <c r="Y47" s="209">
        <v>37</v>
      </c>
      <c r="Z47" s="1" t="s">
        <v>202</v>
      </c>
      <c r="AB47" s="1">
        <f t="shared" si="6"/>
        <v>0</v>
      </c>
      <c r="AC47" s="1" t="str">
        <f t="shared" si="7"/>
        <v>NO</v>
      </c>
    </row>
    <row r="48" spans="1:29" ht="50.1" customHeight="1" x14ac:dyDescent="0.15">
      <c r="A48" s="24" t="str">
        <f t="shared" si="4"/>
        <v>23_22</v>
      </c>
      <c r="B48" s="178" t="s">
        <v>127</v>
      </c>
      <c r="C48" s="72">
        <v>23</v>
      </c>
      <c r="D48" s="65">
        <v>104</v>
      </c>
      <c r="E48" s="203" t="s">
        <v>200</v>
      </c>
      <c r="F48" s="70" t="s">
        <v>199</v>
      </c>
      <c r="G48" s="65">
        <v>319</v>
      </c>
      <c r="H48" s="65">
        <v>28</v>
      </c>
      <c r="I48" s="68" t="s">
        <v>16</v>
      </c>
      <c r="J48" s="299" t="s">
        <v>198</v>
      </c>
      <c r="K48" s="65" t="s">
        <v>6</v>
      </c>
      <c r="L48" s="66">
        <v>22</v>
      </c>
      <c r="M48" s="65" t="s">
        <v>129</v>
      </c>
      <c r="N48" s="65" t="s">
        <v>128</v>
      </c>
      <c r="O48" s="65">
        <v>4</v>
      </c>
      <c r="P48" s="64" t="s">
        <v>3</v>
      </c>
      <c r="Q48" s="242"/>
      <c r="R48" s="191"/>
      <c r="S48" s="243"/>
      <c r="T48" s="190"/>
      <c r="U48" s="10">
        <f t="shared" si="5"/>
        <v>0</v>
      </c>
      <c r="Y48" s="209">
        <v>38</v>
      </c>
      <c r="Z48" s="1" t="s">
        <v>201</v>
      </c>
      <c r="AB48" s="1">
        <f t="shared" si="6"/>
        <v>0</v>
      </c>
      <c r="AC48" s="1" t="str">
        <f t="shared" si="7"/>
        <v>NO</v>
      </c>
    </row>
    <row r="49" spans="1:29" ht="50.1" customHeight="1" x14ac:dyDescent="0.15">
      <c r="A49" s="24" t="str">
        <f t="shared" si="4"/>
        <v>23_18</v>
      </c>
      <c r="B49" s="184" t="s">
        <v>127</v>
      </c>
      <c r="C49" s="83">
        <v>23</v>
      </c>
      <c r="D49" s="80">
        <v>104</v>
      </c>
      <c r="E49" s="82" t="s">
        <v>200</v>
      </c>
      <c r="F49" s="81" t="s">
        <v>199</v>
      </c>
      <c r="G49" s="76">
        <v>319</v>
      </c>
      <c r="H49" s="76">
        <v>28</v>
      </c>
      <c r="I49" s="79" t="s">
        <v>16</v>
      </c>
      <c r="J49" s="78" t="s">
        <v>198</v>
      </c>
      <c r="K49" s="115" t="s">
        <v>16</v>
      </c>
      <c r="L49" s="116">
        <v>18</v>
      </c>
      <c r="M49" s="115" t="s">
        <v>129</v>
      </c>
      <c r="N49" s="115" t="s">
        <v>128</v>
      </c>
      <c r="O49" s="115">
        <v>4</v>
      </c>
      <c r="P49" s="83" t="s">
        <v>42</v>
      </c>
      <c r="Q49" s="244"/>
      <c r="R49" s="183"/>
      <c r="S49" s="245"/>
      <c r="T49" s="182"/>
      <c r="U49" s="10">
        <f t="shared" si="5"/>
        <v>0</v>
      </c>
      <c r="Y49" s="209">
        <v>39</v>
      </c>
      <c r="Z49" s="1" t="s">
        <v>197</v>
      </c>
      <c r="AB49" s="1">
        <f t="shared" si="6"/>
        <v>0</v>
      </c>
      <c r="AC49" s="1" t="str">
        <f t="shared" si="7"/>
        <v>NO</v>
      </c>
    </row>
    <row r="50" spans="1:29" ht="50.1" customHeight="1" x14ac:dyDescent="0.15">
      <c r="A50" s="24" t="str">
        <f t="shared" si="4"/>
        <v>24_14</v>
      </c>
      <c r="B50" s="181" t="s">
        <v>127</v>
      </c>
      <c r="C50" s="96">
        <v>24</v>
      </c>
      <c r="D50" s="95">
        <v>61</v>
      </c>
      <c r="E50" s="94" t="s">
        <v>196</v>
      </c>
      <c r="F50" s="93" t="s">
        <v>195</v>
      </c>
      <c r="G50" s="89">
        <v>303</v>
      </c>
      <c r="H50" s="89">
        <v>24</v>
      </c>
      <c r="I50" s="92" t="s">
        <v>73</v>
      </c>
      <c r="J50" s="91" t="s">
        <v>195</v>
      </c>
      <c r="K50" s="118" t="s">
        <v>6</v>
      </c>
      <c r="L50" s="119">
        <v>14</v>
      </c>
      <c r="M50" s="118" t="s">
        <v>140</v>
      </c>
      <c r="N50" s="118" t="s">
        <v>139</v>
      </c>
      <c r="O50" s="118">
        <v>1</v>
      </c>
      <c r="P50" s="96" t="s">
        <v>138</v>
      </c>
      <c r="Q50" s="238"/>
      <c r="R50" s="180"/>
      <c r="S50" s="241"/>
      <c r="T50" s="179"/>
      <c r="U50" s="10">
        <f t="shared" si="5"/>
        <v>0</v>
      </c>
      <c r="Y50" s="209">
        <v>40</v>
      </c>
      <c r="Z50" s="1" t="s">
        <v>194</v>
      </c>
      <c r="AB50" s="1">
        <f t="shared" si="6"/>
        <v>0</v>
      </c>
      <c r="AC50" s="1" t="str">
        <f t="shared" si="7"/>
        <v>NO</v>
      </c>
    </row>
    <row r="51" spans="1:29" ht="50.1" customHeight="1" x14ac:dyDescent="0.15">
      <c r="A51" s="24" t="str">
        <f t="shared" si="4"/>
        <v>25_22</v>
      </c>
      <c r="B51" s="178" t="s">
        <v>127</v>
      </c>
      <c r="C51" s="72">
        <v>25</v>
      </c>
      <c r="D51" s="69">
        <v>7</v>
      </c>
      <c r="E51" s="71" t="s">
        <v>179</v>
      </c>
      <c r="F51" s="70" t="s">
        <v>192</v>
      </c>
      <c r="G51" s="65">
        <v>317</v>
      </c>
      <c r="H51" s="65">
        <v>28</v>
      </c>
      <c r="I51" s="68" t="s">
        <v>16</v>
      </c>
      <c r="J51" s="67" t="s">
        <v>191</v>
      </c>
      <c r="K51" s="85" t="s">
        <v>6</v>
      </c>
      <c r="L51" s="117">
        <v>22</v>
      </c>
      <c r="M51" s="85" t="s">
        <v>44</v>
      </c>
      <c r="N51" s="85" t="s">
        <v>4</v>
      </c>
      <c r="O51" s="85">
        <v>3</v>
      </c>
      <c r="P51" s="72" t="s">
        <v>3</v>
      </c>
      <c r="Q51" s="242"/>
      <c r="R51" s="191"/>
      <c r="S51" s="243"/>
      <c r="T51" s="190"/>
      <c r="U51" s="10">
        <f t="shared" si="5"/>
        <v>0</v>
      </c>
      <c r="Y51" s="209">
        <v>41</v>
      </c>
      <c r="Z51" s="1" t="s">
        <v>193</v>
      </c>
      <c r="AB51" s="1">
        <f t="shared" si="6"/>
        <v>0</v>
      </c>
      <c r="AC51" s="1" t="str">
        <f t="shared" si="7"/>
        <v>NO</v>
      </c>
    </row>
    <row r="52" spans="1:29" ht="50.1" customHeight="1" x14ac:dyDescent="0.15">
      <c r="A52" s="24" t="str">
        <f t="shared" si="4"/>
        <v>25_18</v>
      </c>
      <c r="B52" s="184" t="s">
        <v>127</v>
      </c>
      <c r="C52" s="83">
        <v>25</v>
      </c>
      <c r="D52" s="80">
        <v>7</v>
      </c>
      <c r="E52" s="82" t="s">
        <v>179</v>
      </c>
      <c r="F52" s="81" t="s">
        <v>192</v>
      </c>
      <c r="G52" s="76">
        <v>317</v>
      </c>
      <c r="H52" s="76">
        <v>28</v>
      </c>
      <c r="I52" s="79" t="s">
        <v>16</v>
      </c>
      <c r="J52" s="78" t="s">
        <v>191</v>
      </c>
      <c r="K52" s="115" t="s">
        <v>16</v>
      </c>
      <c r="L52" s="116">
        <v>18</v>
      </c>
      <c r="M52" s="115" t="s">
        <v>44</v>
      </c>
      <c r="N52" s="115" t="s">
        <v>4</v>
      </c>
      <c r="O52" s="115">
        <v>3</v>
      </c>
      <c r="P52" s="75" t="s">
        <v>42</v>
      </c>
      <c r="Q52" s="244"/>
      <c r="R52" s="183"/>
      <c r="S52" s="245"/>
      <c r="T52" s="182"/>
      <c r="U52" s="10">
        <f t="shared" si="5"/>
        <v>0</v>
      </c>
      <c r="Y52" s="209">
        <v>42</v>
      </c>
      <c r="Z52" s="1" t="s">
        <v>190</v>
      </c>
      <c r="AB52" s="1">
        <f t="shared" si="6"/>
        <v>0</v>
      </c>
      <c r="AC52" s="1" t="str">
        <f t="shared" si="7"/>
        <v>NO</v>
      </c>
    </row>
    <row r="53" spans="1:29" ht="50.1" customHeight="1" x14ac:dyDescent="0.15">
      <c r="A53" s="24" t="str">
        <f t="shared" si="4"/>
        <v>26_14</v>
      </c>
      <c r="B53" s="181" t="s">
        <v>127</v>
      </c>
      <c r="C53" s="96">
        <v>26</v>
      </c>
      <c r="D53" s="95">
        <v>7</v>
      </c>
      <c r="E53" s="212" t="s">
        <v>189</v>
      </c>
      <c r="F53" s="93" t="s">
        <v>188</v>
      </c>
      <c r="G53" s="89">
        <v>303</v>
      </c>
      <c r="H53" s="89">
        <v>24</v>
      </c>
      <c r="I53" s="92" t="s">
        <v>73</v>
      </c>
      <c r="J53" s="301" t="s">
        <v>188</v>
      </c>
      <c r="K53" s="89" t="s">
        <v>6</v>
      </c>
      <c r="L53" s="90">
        <v>14</v>
      </c>
      <c r="M53" s="89" t="s">
        <v>140</v>
      </c>
      <c r="N53" s="89" t="s">
        <v>139</v>
      </c>
      <c r="O53" s="89">
        <v>1</v>
      </c>
      <c r="P53" s="88" t="s">
        <v>138</v>
      </c>
      <c r="Q53" s="238"/>
      <c r="R53" s="180"/>
      <c r="S53" s="241"/>
      <c r="T53" s="179"/>
      <c r="U53" s="10">
        <f t="shared" si="5"/>
        <v>0</v>
      </c>
      <c r="Y53" s="209">
        <v>43</v>
      </c>
      <c r="Z53" s="1" t="s">
        <v>187</v>
      </c>
      <c r="AB53" s="1">
        <f t="shared" si="6"/>
        <v>0</v>
      </c>
      <c r="AC53" s="1" t="str">
        <f t="shared" si="7"/>
        <v>NO</v>
      </c>
    </row>
    <row r="54" spans="1:29" ht="50.1" customHeight="1" x14ac:dyDescent="0.15">
      <c r="A54" s="24" t="str">
        <f t="shared" si="4"/>
        <v>27_22</v>
      </c>
      <c r="B54" s="178" t="s">
        <v>127</v>
      </c>
      <c r="C54" s="72">
        <v>27</v>
      </c>
      <c r="D54" s="69">
        <v>7</v>
      </c>
      <c r="E54" s="71" t="s">
        <v>179</v>
      </c>
      <c r="F54" s="70" t="s">
        <v>185</v>
      </c>
      <c r="G54" s="65">
        <v>314</v>
      </c>
      <c r="H54" s="65">
        <v>28</v>
      </c>
      <c r="I54" s="68" t="s">
        <v>16</v>
      </c>
      <c r="J54" s="67" t="s">
        <v>184</v>
      </c>
      <c r="K54" s="85" t="s">
        <v>6</v>
      </c>
      <c r="L54" s="117">
        <v>22</v>
      </c>
      <c r="M54" s="85" t="s">
        <v>44</v>
      </c>
      <c r="N54" s="85" t="s">
        <v>4</v>
      </c>
      <c r="O54" s="85">
        <v>4</v>
      </c>
      <c r="P54" s="72" t="s">
        <v>3</v>
      </c>
      <c r="Q54" s="242"/>
      <c r="R54" s="191"/>
      <c r="S54" s="243"/>
      <c r="T54" s="190"/>
      <c r="U54" s="10">
        <f t="shared" si="5"/>
        <v>0</v>
      </c>
      <c r="Y54" s="209">
        <v>44</v>
      </c>
      <c r="Z54" s="1" t="s">
        <v>186</v>
      </c>
      <c r="AB54" s="1">
        <f t="shared" si="6"/>
        <v>0</v>
      </c>
      <c r="AC54" s="1" t="str">
        <f t="shared" si="7"/>
        <v>NO</v>
      </c>
    </row>
    <row r="55" spans="1:29" ht="50.1" customHeight="1" x14ac:dyDescent="0.15">
      <c r="A55" s="24" t="str">
        <f t="shared" si="4"/>
        <v>27_18</v>
      </c>
      <c r="B55" s="184" t="s">
        <v>127</v>
      </c>
      <c r="C55" s="83">
        <v>27</v>
      </c>
      <c r="D55" s="80">
        <v>7</v>
      </c>
      <c r="E55" s="82" t="s">
        <v>179</v>
      </c>
      <c r="F55" s="81" t="s">
        <v>185</v>
      </c>
      <c r="G55" s="76">
        <v>314</v>
      </c>
      <c r="H55" s="76">
        <v>28</v>
      </c>
      <c r="I55" s="79" t="s">
        <v>16</v>
      </c>
      <c r="J55" s="78" t="s">
        <v>184</v>
      </c>
      <c r="K55" s="115" t="s">
        <v>16</v>
      </c>
      <c r="L55" s="116">
        <v>18</v>
      </c>
      <c r="M55" s="115" t="s">
        <v>44</v>
      </c>
      <c r="N55" s="115" t="s">
        <v>4</v>
      </c>
      <c r="O55" s="115">
        <v>4</v>
      </c>
      <c r="P55" s="75" t="s">
        <v>42</v>
      </c>
      <c r="Q55" s="244"/>
      <c r="R55" s="183"/>
      <c r="S55" s="245"/>
      <c r="T55" s="182"/>
      <c r="U55" s="10">
        <f t="shared" si="5"/>
        <v>0</v>
      </c>
      <c r="Y55" s="209">
        <v>45</v>
      </c>
      <c r="Z55" s="1" t="s">
        <v>183</v>
      </c>
      <c r="AB55" s="1">
        <f t="shared" si="6"/>
        <v>0</v>
      </c>
      <c r="AC55" s="1" t="str">
        <f t="shared" si="7"/>
        <v>NO</v>
      </c>
    </row>
    <row r="56" spans="1:29" ht="50.1" customHeight="1" x14ac:dyDescent="0.15">
      <c r="A56" s="24" t="str">
        <f t="shared" si="4"/>
        <v>28_22</v>
      </c>
      <c r="B56" s="181" t="s">
        <v>127</v>
      </c>
      <c r="C56" s="96">
        <v>28</v>
      </c>
      <c r="D56" s="118">
        <v>183</v>
      </c>
      <c r="E56" s="199" t="s">
        <v>11</v>
      </c>
      <c r="F56" s="302" t="s">
        <v>182</v>
      </c>
      <c r="G56" s="303">
        <v>304</v>
      </c>
      <c r="H56" s="303">
        <v>24</v>
      </c>
      <c r="I56" s="304" t="s">
        <v>73</v>
      </c>
      <c r="J56" s="91" t="s">
        <v>181</v>
      </c>
      <c r="K56" s="118" t="s">
        <v>16</v>
      </c>
      <c r="L56" s="90">
        <v>22</v>
      </c>
      <c r="M56" s="89" t="s">
        <v>129</v>
      </c>
      <c r="N56" s="89" t="s">
        <v>128</v>
      </c>
      <c r="O56" s="89">
        <v>6</v>
      </c>
      <c r="P56" s="88" t="s">
        <v>42</v>
      </c>
      <c r="Q56" s="248"/>
      <c r="R56" s="211"/>
      <c r="S56" s="249"/>
      <c r="T56" s="210"/>
      <c r="U56" s="10">
        <f t="shared" si="5"/>
        <v>0</v>
      </c>
      <c r="Y56" s="209">
        <v>46</v>
      </c>
      <c r="Z56" s="1" t="s">
        <v>180</v>
      </c>
      <c r="AB56" s="1">
        <f t="shared" si="6"/>
        <v>0</v>
      </c>
      <c r="AC56" s="1" t="str">
        <f t="shared" si="7"/>
        <v>NO</v>
      </c>
    </row>
    <row r="57" spans="1:29" ht="50.1" customHeight="1" x14ac:dyDescent="0.15">
      <c r="A57" s="24" t="str">
        <f t="shared" si="4"/>
        <v>29_12</v>
      </c>
      <c r="B57" s="181" t="s">
        <v>127</v>
      </c>
      <c r="C57" s="96">
        <v>29</v>
      </c>
      <c r="D57" s="95">
        <v>7</v>
      </c>
      <c r="E57" s="94" t="s">
        <v>179</v>
      </c>
      <c r="F57" s="93" t="s">
        <v>178</v>
      </c>
      <c r="G57" s="89">
        <v>307</v>
      </c>
      <c r="H57" s="89">
        <v>28</v>
      </c>
      <c r="I57" s="92" t="s">
        <v>16</v>
      </c>
      <c r="J57" s="91" t="s">
        <v>177</v>
      </c>
      <c r="K57" s="118" t="s">
        <v>6</v>
      </c>
      <c r="L57" s="119">
        <v>12</v>
      </c>
      <c r="M57" s="118" t="s">
        <v>140</v>
      </c>
      <c r="N57" s="118" t="s">
        <v>133</v>
      </c>
      <c r="O57" s="118">
        <v>1</v>
      </c>
      <c r="P57" s="96" t="s">
        <v>138</v>
      </c>
      <c r="Q57" s="248"/>
      <c r="R57" s="211"/>
      <c r="S57" s="249"/>
      <c r="T57" s="210"/>
      <c r="U57" s="10">
        <f t="shared" si="5"/>
        <v>0</v>
      </c>
      <c r="Y57" s="209">
        <v>47</v>
      </c>
      <c r="Z57" s="1" t="s">
        <v>176</v>
      </c>
      <c r="AB57" s="1">
        <f t="shared" si="6"/>
        <v>0</v>
      </c>
      <c r="AC57" s="1" t="str">
        <f t="shared" si="7"/>
        <v>NO</v>
      </c>
    </row>
    <row r="58" spans="1:29" ht="50.1" customHeight="1" x14ac:dyDescent="0.15">
      <c r="A58" s="24" t="str">
        <f t="shared" si="4"/>
        <v>30_14</v>
      </c>
      <c r="B58" s="178" t="s">
        <v>127</v>
      </c>
      <c r="C58" s="72">
        <v>30</v>
      </c>
      <c r="D58" s="69">
        <v>50</v>
      </c>
      <c r="E58" s="71" t="s">
        <v>175</v>
      </c>
      <c r="F58" s="70" t="s">
        <v>174</v>
      </c>
      <c r="G58" s="65">
        <v>304</v>
      </c>
      <c r="H58" s="65">
        <v>28</v>
      </c>
      <c r="I58" s="68" t="s">
        <v>16</v>
      </c>
      <c r="J58" s="67" t="s">
        <v>173</v>
      </c>
      <c r="K58" s="85" t="s">
        <v>6</v>
      </c>
      <c r="L58" s="117">
        <v>14</v>
      </c>
      <c r="M58" s="85" t="s">
        <v>140</v>
      </c>
      <c r="N58" s="85" t="s">
        <v>139</v>
      </c>
      <c r="O58" s="85">
        <v>1</v>
      </c>
      <c r="P58" s="64" t="s">
        <v>138</v>
      </c>
      <c r="Q58" s="250"/>
      <c r="R58" s="208"/>
      <c r="S58" s="251"/>
      <c r="T58" s="207"/>
      <c r="U58" s="10">
        <f t="shared" si="5"/>
        <v>0</v>
      </c>
      <c r="AB58" s="1">
        <f t="shared" si="6"/>
        <v>0</v>
      </c>
      <c r="AC58" s="1" t="str">
        <f t="shared" si="7"/>
        <v>NO</v>
      </c>
    </row>
    <row r="59" spans="1:29" ht="50.1" customHeight="1" x14ac:dyDescent="0.15">
      <c r="A59" s="24" t="str">
        <f t="shared" si="4"/>
        <v>30_22</v>
      </c>
      <c r="B59" s="189" t="s">
        <v>127</v>
      </c>
      <c r="C59" s="104">
        <v>30</v>
      </c>
      <c r="D59" s="111">
        <v>50</v>
      </c>
      <c r="E59" s="206" t="s">
        <v>175</v>
      </c>
      <c r="F59" s="109" t="s">
        <v>174</v>
      </c>
      <c r="G59" s="105">
        <v>304</v>
      </c>
      <c r="H59" s="105">
        <v>28</v>
      </c>
      <c r="I59" s="108" t="s">
        <v>16</v>
      </c>
      <c r="J59" s="305" t="s">
        <v>173</v>
      </c>
      <c r="K59" s="105" t="s">
        <v>16</v>
      </c>
      <c r="L59" s="106">
        <v>22</v>
      </c>
      <c r="M59" s="105" t="s">
        <v>44</v>
      </c>
      <c r="N59" s="105" t="s">
        <v>159</v>
      </c>
      <c r="O59" s="105">
        <v>4</v>
      </c>
      <c r="P59" s="124" t="s">
        <v>3</v>
      </c>
      <c r="Q59" s="252"/>
      <c r="R59" s="205"/>
      <c r="S59" s="253"/>
      <c r="T59" s="204"/>
      <c r="U59" s="10">
        <f t="shared" si="5"/>
        <v>0</v>
      </c>
      <c r="AB59" s="1">
        <f t="shared" si="6"/>
        <v>0</v>
      </c>
      <c r="AC59" s="1" t="str">
        <f t="shared" si="7"/>
        <v>NO</v>
      </c>
    </row>
    <row r="60" spans="1:29" ht="50.1" customHeight="1" x14ac:dyDescent="0.15">
      <c r="A60" s="24" t="str">
        <f t="shared" si="4"/>
        <v>30_18</v>
      </c>
      <c r="B60" s="189" t="s">
        <v>127</v>
      </c>
      <c r="C60" s="104">
        <v>30</v>
      </c>
      <c r="D60" s="111">
        <v>50</v>
      </c>
      <c r="E60" s="110" t="s">
        <v>175</v>
      </c>
      <c r="F60" s="109" t="s">
        <v>174</v>
      </c>
      <c r="G60" s="105">
        <v>304</v>
      </c>
      <c r="H60" s="105">
        <v>28</v>
      </c>
      <c r="I60" s="108" t="s">
        <v>16</v>
      </c>
      <c r="J60" s="107" t="s">
        <v>173</v>
      </c>
      <c r="K60" s="297" t="s">
        <v>73</v>
      </c>
      <c r="L60" s="298">
        <v>18</v>
      </c>
      <c r="M60" s="297" t="s">
        <v>44</v>
      </c>
      <c r="N60" s="297" t="s">
        <v>159</v>
      </c>
      <c r="O60" s="297">
        <v>4</v>
      </c>
      <c r="P60" s="124" t="s">
        <v>42</v>
      </c>
      <c r="Q60" s="252"/>
      <c r="R60" s="205"/>
      <c r="S60" s="253"/>
      <c r="T60" s="204"/>
      <c r="U60" s="10">
        <f t="shared" si="5"/>
        <v>0</v>
      </c>
      <c r="AB60" s="1">
        <f t="shared" si="6"/>
        <v>0</v>
      </c>
      <c r="AC60" s="1" t="str">
        <f t="shared" si="7"/>
        <v>NO</v>
      </c>
    </row>
    <row r="61" spans="1:29" ht="50.1" customHeight="1" x14ac:dyDescent="0.15">
      <c r="A61" s="24" t="str">
        <f t="shared" si="4"/>
        <v>30_26</v>
      </c>
      <c r="B61" s="184" t="s">
        <v>127</v>
      </c>
      <c r="C61" s="83">
        <v>30</v>
      </c>
      <c r="D61" s="80">
        <v>50</v>
      </c>
      <c r="E61" s="123" t="s">
        <v>175</v>
      </c>
      <c r="F61" s="81" t="s">
        <v>174</v>
      </c>
      <c r="G61" s="76">
        <v>304</v>
      </c>
      <c r="H61" s="76">
        <v>28</v>
      </c>
      <c r="I61" s="114" t="s">
        <v>16</v>
      </c>
      <c r="J61" s="300" t="s">
        <v>173</v>
      </c>
      <c r="K61" s="115" t="s">
        <v>6</v>
      </c>
      <c r="L61" s="116">
        <v>26</v>
      </c>
      <c r="M61" s="115" t="s">
        <v>44</v>
      </c>
      <c r="N61" s="115" t="s">
        <v>159</v>
      </c>
      <c r="O61" s="115">
        <v>4</v>
      </c>
      <c r="P61" s="75" t="s">
        <v>42</v>
      </c>
      <c r="Q61" s="244"/>
      <c r="R61" s="183"/>
      <c r="S61" s="245"/>
      <c r="T61" s="182"/>
      <c r="U61" s="10">
        <f t="shared" si="5"/>
        <v>0</v>
      </c>
      <c r="AB61" s="1">
        <f t="shared" si="6"/>
        <v>0</v>
      </c>
      <c r="AC61" s="1" t="str">
        <f t="shared" si="7"/>
        <v>NO</v>
      </c>
    </row>
    <row r="62" spans="1:29" ht="50.1" customHeight="1" x14ac:dyDescent="0.15">
      <c r="A62" s="24" t="str">
        <f t="shared" si="4"/>
        <v>31_15</v>
      </c>
      <c r="B62" s="178" t="s">
        <v>127</v>
      </c>
      <c r="C62" s="72">
        <v>31</v>
      </c>
      <c r="D62" s="69">
        <v>27</v>
      </c>
      <c r="E62" s="203" t="s">
        <v>169</v>
      </c>
      <c r="F62" s="70" t="s">
        <v>171</v>
      </c>
      <c r="G62" s="65">
        <v>309</v>
      </c>
      <c r="H62" s="65">
        <v>28</v>
      </c>
      <c r="I62" s="328" t="s">
        <v>172</v>
      </c>
      <c r="J62" s="299" t="s">
        <v>170</v>
      </c>
      <c r="K62" s="85" t="s">
        <v>6</v>
      </c>
      <c r="L62" s="117">
        <v>15</v>
      </c>
      <c r="M62" s="85" t="s">
        <v>166</v>
      </c>
      <c r="N62" s="85" t="s">
        <v>139</v>
      </c>
      <c r="O62" s="85">
        <v>3</v>
      </c>
      <c r="P62" s="72" t="s">
        <v>138</v>
      </c>
      <c r="Q62" s="242"/>
      <c r="R62" s="191"/>
      <c r="S62" s="243"/>
      <c r="T62" s="190"/>
      <c r="U62" s="10">
        <f t="shared" si="5"/>
        <v>0</v>
      </c>
      <c r="AB62" s="1">
        <f t="shared" si="6"/>
        <v>0</v>
      </c>
      <c r="AC62" s="1" t="str">
        <f t="shared" si="7"/>
        <v>NO</v>
      </c>
    </row>
    <row r="63" spans="1:29" ht="50.1" customHeight="1" x14ac:dyDescent="0.15">
      <c r="A63" s="24" t="str">
        <f t="shared" si="4"/>
        <v>31_15P＋25P</v>
      </c>
      <c r="B63" s="184" t="s">
        <v>127</v>
      </c>
      <c r="C63" s="83">
        <v>31</v>
      </c>
      <c r="D63" s="80">
        <v>27</v>
      </c>
      <c r="E63" s="123" t="s">
        <v>169</v>
      </c>
      <c r="F63" s="81" t="s">
        <v>171</v>
      </c>
      <c r="G63" s="76">
        <v>309</v>
      </c>
      <c r="H63" s="76">
        <v>28</v>
      </c>
      <c r="I63" s="329" t="s">
        <v>163</v>
      </c>
      <c r="J63" s="300" t="s">
        <v>170</v>
      </c>
      <c r="K63" s="115" t="s">
        <v>6</v>
      </c>
      <c r="L63" s="332" t="s">
        <v>161</v>
      </c>
      <c r="M63" s="201" t="s">
        <v>160</v>
      </c>
      <c r="N63" s="115" t="s">
        <v>159</v>
      </c>
      <c r="O63" s="115" t="s">
        <v>60</v>
      </c>
      <c r="P63" s="98" t="s">
        <v>158</v>
      </c>
      <c r="Q63" s="244"/>
      <c r="R63" s="183"/>
      <c r="S63" s="245"/>
      <c r="T63" s="182"/>
      <c r="U63" s="10">
        <f t="shared" si="5"/>
        <v>0</v>
      </c>
      <c r="AB63" s="1">
        <f t="shared" si="6"/>
        <v>0</v>
      </c>
      <c r="AC63" s="1" t="str">
        <f t="shared" si="7"/>
        <v>NO</v>
      </c>
    </row>
    <row r="64" spans="1:29" ht="50.1" customHeight="1" x14ac:dyDescent="0.15">
      <c r="A64" s="24" t="str">
        <f t="shared" si="4"/>
        <v>32_15</v>
      </c>
      <c r="B64" s="178" t="s">
        <v>127</v>
      </c>
      <c r="C64" s="72">
        <v>32</v>
      </c>
      <c r="D64" s="69">
        <v>27</v>
      </c>
      <c r="E64" s="203" t="s">
        <v>169</v>
      </c>
      <c r="F64" s="70" t="s">
        <v>168</v>
      </c>
      <c r="G64" s="65">
        <v>309</v>
      </c>
      <c r="H64" s="65">
        <v>29</v>
      </c>
      <c r="I64" s="328" t="s">
        <v>163</v>
      </c>
      <c r="J64" s="299" t="s">
        <v>167</v>
      </c>
      <c r="K64" s="85" t="s">
        <v>6</v>
      </c>
      <c r="L64" s="117">
        <v>15</v>
      </c>
      <c r="M64" s="85" t="s">
        <v>166</v>
      </c>
      <c r="N64" s="85" t="s">
        <v>133</v>
      </c>
      <c r="O64" s="85">
        <v>3</v>
      </c>
      <c r="P64" s="64" t="s">
        <v>138</v>
      </c>
      <c r="Q64" s="242"/>
      <c r="R64" s="191"/>
      <c r="S64" s="243"/>
      <c r="T64" s="190"/>
      <c r="U64" s="10">
        <f t="shared" si="5"/>
        <v>0</v>
      </c>
      <c r="AB64" s="1">
        <f t="shared" si="6"/>
        <v>0</v>
      </c>
      <c r="AC64" s="1" t="str">
        <f t="shared" si="7"/>
        <v>NO</v>
      </c>
    </row>
    <row r="65" spans="1:29" ht="50.1" customHeight="1" x14ac:dyDescent="0.15">
      <c r="A65" s="24" t="str">
        <f t="shared" si="4"/>
        <v>32_15P＋25P</v>
      </c>
      <c r="B65" s="184" t="s">
        <v>127</v>
      </c>
      <c r="C65" s="83">
        <v>32</v>
      </c>
      <c r="D65" s="80">
        <v>27</v>
      </c>
      <c r="E65" s="196" t="s">
        <v>165</v>
      </c>
      <c r="F65" s="306" t="s">
        <v>164</v>
      </c>
      <c r="G65" s="115">
        <v>309</v>
      </c>
      <c r="H65" s="115">
        <v>29</v>
      </c>
      <c r="I65" s="330" t="s">
        <v>163</v>
      </c>
      <c r="J65" s="308" t="s">
        <v>162</v>
      </c>
      <c r="K65" s="115" t="s">
        <v>6</v>
      </c>
      <c r="L65" s="332" t="s">
        <v>161</v>
      </c>
      <c r="M65" s="201" t="s">
        <v>160</v>
      </c>
      <c r="N65" s="115" t="s">
        <v>159</v>
      </c>
      <c r="O65" s="115" t="s">
        <v>60</v>
      </c>
      <c r="P65" s="202" t="s">
        <v>158</v>
      </c>
      <c r="Q65" s="244"/>
      <c r="R65" s="183"/>
      <c r="S65" s="245"/>
      <c r="T65" s="182"/>
      <c r="U65" s="10">
        <f t="shared" si="5"/>
        <v>0</v>
      </c>
      <c r="AB65" s="1">
        <f t="shared" si="6"/>
        <v>0</v>
      </c>
      <c r="AC65" s="1" t="str">
        <f t="shared" si="7"/>
        <v>NO</v>
      </c>
    </row>
    <row r="66" spans="1:29" ht="50.1" customHeight="1" x14ac:dyDescent="0.15">
      <c r="A66" s="24" t="str">
        <f t="shared" si="4"/>
        <v>33_22</v>
      </c>
      <c r="B66" s="181" t="s">
        <v>127</v>
      </c>
      <c r="C66" s="96">
        <v>33</v>
      </c>
      <c r="D66" s="95">
        <v>9</v>
      </c>
      <c r="E66" s="199" t="s">
        <v>135</v>
      </c>
      <c r="F66" s="302" t="s">
        <v>155</v>
      </c>
      <c r="G66" s="118">
        <v>331</v>
      </c>
      <c r="H66" s="118">
        <v>28</v>
      </c>
      <c r="I66" s="309" t="s">
        <v>16</v>
      </c>
      <c r="J66" s="310" t="s">
        <v>157</v>
      </c>
      <c r="K66" s="118" t="s">
        <v>16</v>
      </c>
      <c r="L66" s="119">
        <v>22</v>
      </c>
      <c r="M66" s="118" t="s">
        <v>44</v>
      </c>
      <c r="N66" s="118" t="s">
        <v>139</v>
      </c>
      <c r="O66" s="118">
        <v>3</v>
      </c>
      <c r="P66" s="126" t="s">
        <v>42</v>
      </c>
      <c r="Q66" s="238"/>
      <c r="R66" s="180"/>
      <c r="S66" s="241"/>
      <c r="T66" s="179"/>
      <c r="U66" s="10">
        <f t="shared" si="5"/>
        <v>0</v>
      </c>
      <c r="AB66" s="1">
        <f t="shared" si="6"/>
        <v>0</v>
      </c>
      <c r="AC66" s="1" t="str">
        <f t="shared" si="7"/>
        <v>NO</v>
      </c>
    </row>
    <row r="67" spans="1:29" ht="50.1" customHeight="1" x14ac:dyDescent="0.15">
      <c r="A67" s="24" t="str">
        <f t="shared" si="4"/>
        <v>34_14</v>
      </c>
      <c r="B67" s="178" t="s">
        <v>127</v>
      </c>
      <c r="C67" s="72">
        <v>34</v>
      </c>
      <c r="D67" s="69">
        <v>15</v>
      </c>
      <c r="E67" s="193" t="s">
        <v>156</v>
      </c>
      <c r="F67" s="311" t="s">
        <v>155</v>
      </c>
      <c r="G67" s="312">
        <v>333</v>
      </c>
      <c r="H67" s="312">
        <v>28</v>
      </c>
      <c r="I67" s="331" t="s">
        <v>150</v>
      </c>
      <c r="J67" s="314" t="s">
        <v>154</v>
      </c>
      <c r="K67" s="85" t="s">
        <v>6</v>
      </c>
      <c r="L67" s="117">
        <v>14</v>
      </c>
      <c r="M67" s="85" t="s">
        <v>140</v>
      </c>
      <c r="N67" s="85" t="s">
        <v>139</v>
      </c>
      <c r="O67" s="85">
        <v>1</v>
      </c>
      <c r="P67" s="192" t="s">
        <v>138</v>
      </c>
      <c r="Q67" s="242"/>
      <c r="R67" s="191"/>
      <c r="S67" s="243"/>
      <c r="T67" s="190"/>
      <c r="U67" s="10">
        <f t="shared" si="5"/>
        <v>0</v>
      </c>
      <c r="AB67" s="1">
        <f t="shared" si="6"/>
        <v>0</v>
      </c>
      <c r="AC67" s="1" t="str">
        <f t="shared" si="7"/>
        <v>NO</v>
      </c>
    </row>
    <row r="68" spans="1:29" ht="50.1" customHeight="1" x14ac:dyDescent="0.15">
      <c r="A68" s="24" t="str">
        <f t="shared" si="4"/>
        <v>34_22</v>
      </c>
      <c r="B68" s="184" t="s">
        <v>127</v>
      </c>
      <c r="C68" s="83">
        <v>34</v>
      </c>
      <c r="D68" s="80">
        <v>15</v>
      </c>
      <c r="E68" s="195" t="s">
        <v>156</v>
      </c>
      <c r="F68" s="306" t="s">
        <v>155</v>
      </c>
      <c r="G68" s="315">
        <v>333</v>
      </c>
      <c r="H68" s="315">
        <v>28</v>
      </c>
      <c r="I68" s="330" t="s">
        <v>150</v>
      </c>
      <c r="J68" s="316" t="s">
        <v>154</v>
      </c>
      <c r="K68" s="115" t="s">
        <v>16</v>
      </c>
      <c r="L68" s="116">
        <v>22</v>
      </c>
      <c r="M68" s="115" t="s">
        <v>44</v>
      </c>
      <c r="N68" s="115" t="s">
        <v>143</v>
      </c>
      <c r="O68" s="115">
        <v>2</v>
      </c>
      <c r="P68" s="200" t="s">
        <v>42</v>
      </c>
      <c r="Q68" s="244"/>
      <c r="R68" s="183"/>
      <c r="S68" s="245"/>
      <c r="T68" s="182"/>
      <c r="U68" s="10">
        <f t="shared" si="5"/>
        <v>0</v>
      </c>
      <c r="AB68" s="1">
        <f t="shared" si="6"/>
        <v>0</v>
      </c>
      <c r="AC68" s="1" t="str">
        <f t="shared" si="7"/>
        <v>NO</v>
      </c>
    </row>
    <row r="69" spans="1:29" ht="50.1" customHeight="1" x14ac:dyDescent="0.15">
      <c r="A69" s="24" t="str">
        <f t="shared" si="4"/>
        <v>35_22</v>
      </c>
      <c r="B69" s="181" t="s">
        <v>127</v>
      </c>
      <c r="C69" s="96">
        <v>35</v>
      </c>
      <c r="D69" s="95">
        <v>9</v>
      </c>
      <c r="E69" s="199" t="s">
        <v>153</v>
      </c>
      <c r="F69" s="302" t="s">
        <v>151</v>
      </c>
      <c r="G69" s="118">
        <v>329</v>
      </c>
      <c r="H69" s="118">
        <v>29</v>
      </c>
      <c r="I69" s="309" t="s">
        <v>16</v>
      </c>
      <c r="J69" s="310" t="s">
        <v>152</v>
      </c>
      <c r="K69" s="118" t="s">
        <v>16</v>
      </c>
      <c r="L69" s="119">
        <v>22</v>
      </c>
      <c r="M69" s="118" t="s">
        <v>44</v>
      </c>
      <c r="N69" s="118" t="s">
        <v>133</v>
      </c>
      <c r="O69" s="118">
        <v>3</v>
      </c>
      <c r="P69" s="198" t="s">
        <v>42</v>
      </c>
      <c r="Q69" s="238"/>
      <c r="R69" s="180"/>
      <c r="S69" s="241"/>
      <c r="T69" s="179"/>
      <c r="U69" s="10">
        <f t="shared" si="5"/>
        <v>0</v>
      </c>
      <c r="AB69" s="1">
        <f t="shared" si="6"/>
        <v>0</v>
      </c>
      <c r="AC69" s="1" t="str">
        <f t="shared" si="7"/>
        <v>NO</v>
      </c>
    </row>
    <row r="70" spans="1:29" ht="50.1" customHeight="1" x14ac:dyDescent="0.15">
      <c r="A70" s="24" t="str">
        <f t="shared" si="4"/>
        <v>36_14</v>
      </c>
      <c r="B70" s="178" t="s">
        <v>127</v>
      </c>
      <c r="C70" s="72">
        <v>36</v>
      </c>
      <c r="D70" s="69">
        <v>15</v>
      </c>
      <c r="E70" s="197" t="s">
        <v>142</v>
      </c>
      <c r="F70" s="311" t="s">
        <v>151</v>
      </c>
      <c r="G70" s="85">
        <v>331</v>
      </c>
      <c r="H70" s="85">
        <v>29</v>
      </c>
      <c r="I70" s="331" t="s">
        <v>150</v>
      </c>
      <c r="J70" s="317" t="s">
        <v>149</v>
      </c>
      <c r="K70" s="85" t="s">
        <v>6</v>
      </c>
      <c r="L70" s="117">
        <v>14</v>
      </c>
      <c r="M70" s="85" t="s">
        <v>140</v>
      </c>
      <c r="N70" s="85" t="s">
        <v>133</v>
      </c>
      <c r="O70" s="85">
        <v>1</v>
      </c>
      <c r="P70" s="192" t="s">
        <v>138</v>
      </c>
      <c r="Q70" s="242"/>
      <c r="R70" s="191"/>
      <c r="S70" s="243"/>
      <c r="T70" s="190"/>
      <c r="U70" s="10">
        <f t="shared" si="5"/>
        <v>0</v>
      </c>
      <c r="AB70" s="1">
        <f t="shared" si="6"/>
        <v>0</v>
      </c>
      <c r="AC70" s="1" t="str">
        <f t="shared" si="7"/>
        <v>NO</v>
      </c>
    </row>
    <row r="71" spans="1:29" ht="50.1" customHeight="1" x14ac:dyDescent="0.15">
      <c r="A71" s="24" t="str">
        <f t="shared" si="4"/>
        <v>36_22</v>
      </c>
      <c r="B71" s="184" t="s">
        <v>127</v>
      </c>
      <c r="C71" s="83">
        <v>36</v>
      </c>
      <c r="D71" s="80">
        <v>15</v>
      </c>
      <c r="E71" s="196" t="s">
        <v>125</v>
      </c>
      <c r="F71" s="306" t="s">
        <v>151</v>
      </c>
      <c r="G71" s="115">
        <v>331</v>
      </c>
      <c r="H71" s="115">
        <v>29</v>
      </c>
      <c r="I71" s="330" t="s">
        <v>150</v>
      </c>
      <c r="J71" s="308" t="s">
        <v>149</v>
      </c>
      <c r="K71" s="115" t="s">
        <v>16</v>
      </c>
      <c r="L71" s="116">
        <v>22</v>
      </c>
      <c r="M71" s="115" t="s">
        <v>44</v>
      </c>
      <c r="N71" s="115" t="s">
        <v>143</v>
      </c>
      <c r="O71" s="115">
        <v>2</v>
      </c>
      <c r="P71" s="194" t="s">
        <v>42</v>
      </c>
      <c r="Q71" s="244"/>
      <c r="R71" s="183"/>
      <c r="S71" s="245"/>
      <c r="T71" s="182"/>
      <c r="U71" s="10">
        <f t="shared" si="5"/>
        <v>0</v>
      </c>
      <c r="AB71" s="1">
        <f t="shared" si="6"/>
        <v>0</v>
      </c>
      <c r="AC71" s="1" t="str">
        <f t="shared" si="7"/>
        <v>NO</v>
      </c>
    </row>
    <row r="72" spans="1:29" ht="50.1" customHeight="1" x14ac:dyDescent="0.15">
      <c r="A72" s="24" t="str">
        <f t="shared" si="4"/>
        <v>37_14</v>
      </c>
      <c r="B72" s="178" t="s">
        <v>127</v>
      </c>
      <c r="C72" s="72">
        <v>37</v>
      </c>
      <c r="D72" s="69">
        <v>15</v>
      </c>
      <c r="E72" s="193" t="s">
        <v>125</v>
      </c>
      <c r="F72" s="311" t="s">
        <v>148</v>
      </c>
      <c r="G72" s="85">
        <v>329</v>
      </c>
      <c r="H72" s="85">
        <v>30</v>
      </c>
      <c r="I72" s="313" t="s">
        <v>16</v>
      </c>
      <c r="J72" s="314" t="s">
        <v>147</v>
      </c>
      <c r="K72" s="85" t="s">
        <v>6</v>
      </c>
      <c r="L72" s="117">
        <v>14</v>
      </c>
      <c r="M72" s="85" t="s">
        <v>140</v>
      </c>
      <c r="N72" s="85" t="s">
        <v>133</v>
      </c>
      <c r="O72" s="85">
        <v>1</v>
      </c>
      <c r="P72" s="192" t="s">
        <v>138</v>
      </c>
      <c r="Q72" s="242"/>
      <c r="R72" s="191"/>
      <c r="S72" s="243"/>
      <c r="T72" s="190"/>
      <c r="U72" s="10">
        <f t="shared" si="5"/>
        <v>0</v>
      </c>
      <c r="AB72" s="1">
        <f t="shared" si="6"/>
        <v>0</v>
      </c>
      <c r="AC72" s="1" t="str">
        <f t="shared" si="7"/>
        <v>NO</v>
      </c>
    </row>
    <row r="73" spans="1:29" ht="50.1" customHeight="1" x14ac:dyDescent="0.15">
      <c r="A73" s="24" t="str">
        <f t="shared" si="4"/>
        <v>37_22</v>
      </c>
      <c r="B73" s="184" t="s">
        <v>127</v>
      </c>
      <c r="C73" s="83">
        <v>37</v>
      </c>
      <c r="D73" s="80">
        <v>15</v>
      </c>
      <c r="E73" s="195" t="s">
        <v>125</v>
      </c>
      <c r="F73" s="306" t="s">
        <v>148</v>
      </c>
      <c r="G73" s="115">
        <v>329</v>
      </c>
      <c r="H73" s="115">
        <v>30</v>
      </c>
      <c r="I73" s="307" t="s">
        <v>16</v>
      </c>
      <c r="J73" s="308" t="s">
        <v>147</v>
      </c>
      <c r="K73" s="115" t="s">
        <v>16</v>
      </c>
      <c r="L73" s="116">
        <v>22</v>
      </c>
      <c r="M73" s="115" t="s">
        <v>44</v>
      </c>
      <c r="N73" s="115" t="s">
        <v>143</v>
      </c>
      <c r="O73" s="115">
        <v>2</v>
      </c>
      <c r="P73" s="194" t="s">
        <v>42</v>
      </c>
      <c r="Q73" s="244"/>
      <c r="R73" s="183"/>
      <c r="S73" s="245"/>
      <c r="T73" s="182"/>
      <c r="U73" s="10">
        <f t="shared" si="5"/>
        <v>0</v>
      </c>
      <c r="AB73" s="1">
        <f t="shared" si="6"/>
        <v>0</v>
      </c>
      <c r="AC73" s="1" t="str">
        <f t="shared" si="7"/>
        <v>NO</v>
      </c>
    </row>
    <row r="74" spans="1:29" ht="50.1" customHeight="1" x14ac:dyDescent="0.15">
      <c r="A74" s="24" t="str">
        <f t="shared" si="4"/>
        <v>38_14</v>
      </c>
      <c r="B74" s="178" t="s">
        <v>127</v>
      </c>
      <c r="C74" s="72">
        <v>38</v>
      </c>
      <c r="D74" s="69">
        <v>15</v>
      </c>
      <c r="E74" s="193" t="s">
        <v>142</v>
      </c>
      <c r="F74" s="311" t="s">
        <v>146</v>
      </c>
      <c r="G74" s="85">
        <v>325</v>
      </c>
      <c r="H74" s="85">
        <v>28</v>
      </c>
      <c r="I74" s="313" t="s">
        <v>16</v>
      </c>
      <c r="J74" s="317" t="s">
        <v>144</v>
      </c>
      <c r="K74" s="85" t="s">
        <v>6</v>
      </c>
      <c r="L74" s="117">
        <v>14</v>
      </c>
      <c r="M74" s="85" t="s">
        <v>140</v>
      </c>
      <c r="N74" s="85" t="s">
        <v>139</v>
      </c>
      <c r="O74" s="85">
        <v>1</v>
      </c>
      <c r="P74" s="192" t="s">
        <v>138</v>
      </c>
      <c r="Q74" s="242"/>
      <c r="R74" s="191"/>
      <c r="S74" s="243"/>
      <c r="T74" s="190"/>
      <c r="U74" s="10">
        <f t="shared" si="5"/>
        <v>0</v>
      </c>
      <c r="AB74" s="1">
        <f t="shared" si="6"/>
        <v>0</v>
      </c>
      <c r="AC74" s="1" t="str">
        <f t="shared" si="7"/>
        <v>NO</v>
      </c>
    </row>
    <row r="75" spans="1:29" ht="50.1" customHeight="1" x14ac:dyDescent="0.15">
      <c r="A75" s="24" t="str">
        <f t="shared" ref="A75:A82" si="8">C75&amp;"_"&amp;L75</f>
        <v>38_22</v>
      </c>
      <c r="B75" s="184" t="s">
        <v>127</v>
      </c>
      <c r="C75" s="83">
        <v>38</v>
      </c>
      <c r="D75" s="80">
        <v>15</v>
      </c>
      <c r="E75" s="195" t="s">
        <v>125</v>
      </c>
      <c r="F75" s="306" t="s">
        <v>145</v>
      </c>
      <c r="G75" s="315">
        <v>325</v>
      </c>
      <c r="H75" s="315">
        <v>28</v>
      </c>
      <c r="I75" s="307" t="s">
        <v>16</v>
      </c>
      <c r="J75" s="316" t="s">
        <v>144</v>
      </c>
      <c r="K75" s="115" t="s">
        <v>16</v>
      </c>
      <c r="L75" s="116">
        <v>22</v>
      </c>
      <c r="M75" s="115" t="s">
        <v>44</v>
      </c>
      <c r="N75" s="115" t="s">
        <v>143</v>
      </c>
      <c r="O75" s="115">
        <v>2</v>
      </c>
      <c r="P75" s="194" t="s">
        <v>42</v>
      </c>
      <c r="Q75" s="244"/>
      <c r="R75" s="183"/>
      <c r="S75" s="245"/>
      <c r="T75" s="182"/>
      <c r="U75" s="10">
        <f t="shared" ref="U75:U83" si="9">SUM(Q75:S75)</f>
        <v>0</v>
      </c>
      <c r="AB75" s="1">
        <f t="shared" ref="AB75:AB83" si="10">IF($U$5="01",$U75,"NO")</f>
        <v>0</v>
      </c>
      <c r="AC75" s="1" t="str">
        <f t="shared" ref="AC75:AC83" si="11">IF($U$5="02",$U75,"NO")</f>
        <v>NO</v>
      </c>
    </row>
    <row r="76" spans="1:29" ht="50.1" customHeight="1" x14ac:dyDescent="0.15">
      <c r="A76" s="24" t="str">
        <f t="shared" si="8"/>
        <v>40_14</v>
      </c>
      <c r="B76" s="178" t="s">
        <v>127</v>
      </c>
      <c r="C76" s="72">
        <v>40</v>
      </c>
      <c r="D76" s="69">
        <v>15</v>
      </c>
      <c r="E76" s="193" t="s">
        <v>142</v>
      </c>
      <c r="F76" s="311" t="s">
        <v>141</v>
      </c>
      <c r="G76" s="312">
        <v>302</v>
      </c>
      <c r="H76" s="312">
        <v>24</v>
      </c>
      <c r="I76" s="313" t="s">
        <v>16</v>
      </c>
      <c r="J76" s="314" t="s">
        <v>136</v>
      </c>
      <c r="K76" s="85" t="s">
        <v>6</v>
      </c>
      <c r="L76" s="117">
        <v>14</v>
      </c>
      <c r="M76" s="85" t="s">
        <v>140</v>
      </c>
      <c r="N76" s="85" t="s">
        <v>139</v>
      </c>
      <c r="O76" s="85">
        <v>1</v>
      </c>
      <c r="P76" s="192" t="s">
        <v>138</v>
      </c>
      <c r="Q76" s="242"/>
      <c r="R76" s="191"/>
      <c r="S76" s="243"/>
      <c r="T76" s="190"/>
      <c r="U76" s="10">
        <f t="shared" si="9"/>
        <v>0</v>
      </c>
      <c r="AB76" s="1">
        <f t="shared" si="10"/>
        <v>0</v>
      </c>
      <c r="AC76" s="1" t="str">
        <f t="shared" si="11"/>
        <v>NO</v>
      </c>
    </row>
    <row r="77" spans="1:29" ht="50.1" customHeight="1" x14ac:dyDescent="0.15">
      <c r="A77" s="24" t="str">
        <f t="shared" si="8"/>
        <v>40_22</v>
      </c>
      <c r="B77" s="189" t="s">
        <v>127</v>
      </c>
      <c r="C77" s="104">
        <v>40</v>
      </c>
      <c r="D77" s="111">
        <v>15</v>
      </c>
      <c r="E77" s="188" t="s">
        <v>125</v>
      </c>
      <c r="F77" s="318" t="s">
        <v>137</v>
      </c>
      <c r="G77" s="297">
        <v>302</v>
      </c>
      <c r="H77" s="297">
        <v>24</v>
      </c>
      <c r="I77" s="319" t="s">
        <v>16</v>
      </c>
      <c r="J77" s="320" t="s">
        <v>136</v>
      </c>
      <c r="K77" s="297" t="s">
        <v>16</v>
      </c>
      <c r="L77" s="298">
        <v>22</v>
      </c>
      <c r="M77" s="297" t="s">
        <v>44</v>
      </c>
      <c r="N77" s="297" t="s">
        <v>128</v>
      </c>
      <c r="O77" s="297">
        <v>1</v>
      </c>
      <c r="P77" s="187" t="s">
        <v>42</v>
      </c>
      <c r="Q77" s="246"/>
      <c r="R77" s="186"/>
      <c r="S77" s="247"/>
      <c r="T77" s="185"/>
      <c r="U77" s="10">
        <f t="shared" si="9"/>
        <v>0</v>
      </c>
      <c r="AB77" s="1">
        <f t="shared" si="10"/>
        <v>0</v>
      </c>
      <c r="AC77" s="1" t="str">
        <f t="shared" si="11"/>
        <v>NO</v>
      </c>
    </row>
    <row r="78" spans="1:29" ht="50.1" customHeight="1" x14ac:dyDescent="0.15">
      <c r="A78" s="24" t="str">
        <f t="shared" si="8"/>
        <v>40_18</v>
      </c>
      <c r="B78" s="189" t="s">
        <v>127</v>
      </c>
      <c r="C78" s="104">
        <v>40</v>
      </c>
      <c r="D78" s="111">
        <v>15</v>
      </c>
      <c r="E78" s="188" t="s">
        <v>125</v>
      </c>
      <c r="F78" s="318" t="s">
        <v>137</v>
      </c>
      <c r="G78" s="297">
        <v>302</v>
      </c>
      <c r="H78" s="297">
        <v>24</v>
      </c>
      <c r="I78" s="319" t="s">
        <v>16</v>
      </c>
      <c r="J78" s="320" t="s">
        <v>136</v>
      </c>
      <c r="K78" s="297" t="s">
        <v>73</v>
      </c>
      <c r="L78" s="298">
        <v>18</v>
      </c>
      <c r="M78" s="297" t="s">
        <v>44</v>
      </c>
      <c r="N78" s="297" t="s">
        <v>128</v>
      </c>
      <c r="O78" s="297">
        <v>1</v>
      </c>
      <c r="P78" s="187" t="s">
        <v>42</v>
      </c>
      <c r="Q78" s="246"/>
      <c r="R78" s="186"/>
      <c r="S78" s="247"/>
      <c r="T78" s="185"/>
      <c r="U78" s="10">
        <f t="shared" si="9"/>
        <v>0</v>
      </c>
      <c r="AB78" s="1">
        <f t="shared" si="10"/>
        <v>0</v>
      </c>
      <c r="AC78" s="1" t="str">
        <f t="shared" si="11"/>
        <v>NO</v>
      </c>
    </row>
    <row r="79" spans="1:29" ht="50.1" customHeight="1" x14ac:dyDescent="0.15">
      <c r="A79" s="24" t="str">
        <f t="shared" si="8"/>
        <v>40_26</v>
      </c>
      <c r="B79" s="184" t="s">
        <v>127</v>
      </c>
      <c r="C79" s="83">
        <v>40</v>
      </c>
      <c r="D79" s="80">
        <v>15</v>
      </c>
      <c r="E79" s="82" t="s">
        <v>125</v>
      </c>
      <c r="F79" s="81" t="s">
        <v>137</v>
      </c>
      <c r="G79" s="80">
        <v>302</v>
      </c>
      <c r="H79" s="80">
        <v>24</v>
      </c>
      <c r="I79" s="114" t="s">
        <v>16</v>
      </c>
      <c r="J79" s="78" t="s">
        <v>136</v>
      </c>
      <c r="K79" s="76" t="s">
        <v>6</v>
      </c>
      <c r="L79" s="77">
        <v>26</v>
      </c>
      <c r="M79" s="76" t="s">
        <v>44</v>
      </c>
      <c r="N79" s="76" t="s">
        <v>128</v>
      </c>
      <c r="O79" s="76">
        <v>1</v>
      </c>
      <c r="P79" s="75" t="s">
        <v>42</v>
      </c>
      <c r="Q79" s="244"/>
      <c r="R79" s="183"/>
      <c r="S79" s="245"/>
      <c r="T79" s="182"/>
      <c r="U79" s="10">
        <f t="shared" si="9"/>
        <v>0</v>
      </c>
      <c r="AB79" s="1">
        <f t="shared" si="10"/>
        <v>0</v>
      </c>
      <c r="AC79" s="1" t="str">
        <f t="shared" si="11"/>
        <v>NO</v>
      </c>
    </row>
    <row r="80" spans="1:29" ht="50.1" customHeight="1" x14ac:dyDescent="0.15">
      <c r="A80" s="24" t="str">
        <f t="shared" si="8"/>
        <v>41_22</v>
      </c>
      <c r="B80" s="181" t="s">
        <v>127</v>
      </c>
      <c r="C80" s="96">
        <v>41</v>
      </c>
      <c r="D80" s="95">
        <v>9</v>
      </c>
      <c r="E80" s="94" t="s">
        <v>135</v>
      </c>
      <c r="F80" s="93" t="s">
        <v>10</v>
      </c>
      <c r="G80" s="95">
        <v>310</v>
      </c>
      <c r="H80" s="95">
        <v>28</v>
      </c>
      <c r="I80" s="120" t="s">
        <v>8</v>
      </c>
      <c r="J80" s="91" t="s">
        <v>134</v>
      </c>
      <c r="K80" s="89" t="s">
        <v>6</v>
      </c>
      <c r="L80" s="90">
        <v>22</v>
      </c>
      <c r="M80" s="89" t="s">
        <v>44</v>
      </c>
      <c r="N80" s="89" t="s">
        <v>133</v>
      </c>
      <c r="O80" s="89">
        <v>6</v>
      </c>
      <c r="P80" s="88" t="s">
        <v>3</v>
      </c>
      <c r="Q80" s="238"/>
      <c r="R80" s="180"/>
      <c r="S80" s="241"/>
      <c r="T80" s="179"/>
      <c r="U80" s="10">
        <f t="shared" si="9"/>
        <v>0</v>
      </c>
      <c r="AB80" s="1">
        <f t="shared" si="10"/>
        <v>0</v>
      </c>
      <c r="AC80" s="1" t="str">
        <f t="shared" si="11"/>
        <v>NO</v>
      </c>
    </row>
    <row r="81" spans="1:246" ht="50.1" customHeight="1" x14ac:dyDescent="0.15">
      <c r="A81" s="24" t="str">
        <f t="shared" si="8"/>
        <v>42_22</v>
      </c>
      <c r="B81" s="178" t="s">
        <v>127</v>
      </c>
      <c r="C81" s="72">
        <v>42</v>
      </c>
      <c r="D81" s="69">
        <v>104</v>
      </c>
      <c r="E81" s="71" t="s">
        <v>132</v>
      </c>
      <c r="F81" s="70" t="s">
        <v>131</v>
      </c>
      <c r="G81" s="69">
        <v>305</v>
      </c>
      <c r="H81" s="69">
        <v>24</v>
      </c>
      <c r="I81" s="113" t="s">
        <v>16</v>
      </c>
      <c r="J81" s="67" t="s">
        <v>130</v>
      </c>
      <c r="K81" s="65" t="s">
        <v>6</v>
      </c>
      <c r="L81" s="66">
        <v>22</v>
      </c>
      <c r="M81" s="65" t="s">
        <v>129</v>
      </c>
      <c r="N81" s="65" t="s">
        <v>128</v>
      </c>
      <c r="O81" s="65">
        <v>4</v>
      </c>
      <c r="P81" s="64" t="s">
        <v>42</v>
      </c>
      <c r="Q81" s="254"/>
      <c r="R81" s="177"/>
      <c r="S81" s="255"/>
      <c r="T81" s="176"/>
      <c r="U81" s="10">
        <f t="shared" si="9"/>
        <v>0</v>
      </c>
      <c r="AB81" s="1">
        <f t="shared" si="10"/>
        <v>0</v>
      </c>
      <c r="AC81" s="1" t="str">
        <f t="shared" si="11"/>
        <v>NO</v>
      </c>
    </row>
    <row r="82" spans="1:246" ht="50.1" customHeight="1" thickBot="1" x14ac:dyDescent="0.2">
      <c r="A82" s="24" t="str">
        <f t="shared" si="8"/>
        <v>42_18</v>
      </c>
      <c r="B82" s="175" t="s">
        <v>127</v>
      </c>
      <c r="C82" s="321">
        <v>42</v>
      </c>
      <c r="D82" s="322">
        <v>104</v>
      </c>
      <c r="E82" s="174" t="s">
        <v>132</v>
      </c>
      <c r="F82" s="323" t="s">
        <v>131</v>
      </c>
      <c r="G82" s="322">
        <v>305</v>
      </c>
      <c r="H82" s="322">
        <v>24</v>
      </c>
      <c r="I82" s="324" t="s">
        <v>16</v>
      </c>
      <c r="J82" s="325" t="s">
        <v>130</v>
      </c>
      <c r="K82" s="326" t="s">
        <v>16</v>
      </c>
      <c r="L82" s="327">
        <v>18</v>
      </c>
      <c r="M82" s="326" t="s">
        <v>129</v>
      </c>
      <c r="N82" s="326" t="s">
        <v>128</v>
      </c>
      <c r="O82" s="326">
        <v>4</v>
      </c>
      <c r="P82" s="173" t="s">
        <v>42</v>
      </c>
      <c r="Q82" s="256"/>
      <c r="R82" s="172"/>
      <c r="S82" s="257"/>
      <c r="T82" s="171"/>
      <c r="U82" s="10">
        <f t="shared" si="9"/>
        <v>0</v>
      </c>
      <c r="AB82" s="1">
        <f t="shared" si="10"/>
        <v>0</v>
      </c>
      <c r="AC82" s="1" t="str">
        <f t="shared" si="11"/>
        <v>NO</v>
      </c>
    </row>
    <row r="83" spans="1:246" s="9" customFormat="1" ht="39" customHeight="1" thickBot="1" x14ac:dyDescent="0.2">
      <c r="A83" s="170"/>
      <c r="B83" s="382" t="s">
        <v>2</v>
      </c>
      <c r="C83" s="383"/>
      <c r="D83" s="383"/>
      <c r="E83" s="383"/>
      <c r="F83" s="383"/>
      <c r="G83" s="383"/>
      <c r="H83" s="383"/>
      <c r="I83" s="383"/>
      <c r="J83" s="383"/>
      <c r="K83" s="383"/>
      <c r="L83" s="383"/>
      <c r="M83" s="383"/>
      <c r="N83" s="383"/>
      <c r="O83" s="383"/>
      <c r="P83" s="383"/>
      <c r="Q83" s="258">
        <f>SUM(Q11:Q82)</f>
        <v>0</v>
      </c>
      <c r="R83" s="12">
        <f>SUM(R11:R82)</f>
        <v>0</v>
      </c>
      <c r="S83" s="259">
        <f>SUM(S11:S82)</f>
        <v>0</v>
      </c>
      <c r="T83" s="169"/>
      <c r="U83" s="10">
        <f t="shared" si="9"/>
        <v>0</v>
      </c>
      <c r="V83" s="20"/>
      <c r="AB83" s="1">
        <f t="shared" si="10"/>
        <v>0</v>
      </c>
      <c r="AC83" s="1" t="str">
        <f t="shared" si="11"/>
        <v>NO</v>
      </c>
    </row>
    <row r="84" spans="1:246" ht="16.5" customHeight="1" x14ac:dyDescent="0.15">
      <c r="A84" s="5"/>
      <c r="B84" s="5"/>
      <c r="C84" s="5"/>
      <c r="D84" s="5"/>
      <c r="E84" s="5"/>
      <c r="F84" s="5"/>
      <c r="G84" s="5"/>
      <c r="H84" s="5"/>
      <c r="I84" s="5"/>
      <c r="J84" s="5"/>
      <c r="K84" s="7"/>
      <c r="L84" s="8"/>
      <c r="M84" s="5"/>
      <c r="N84" s="7"/>
      <c r="O84" s="5"/>
      <c r="P84" s="5"/>
      <c r="Q84" s="6"/>
      <c r="R84" s="6"/>
      <c r="S84" s="6"/>
      <c r="T84" s="5"/>
      <c r="U84" s="10"/>
    </row>
    <row r="85" spans="1:246" s="39" customFormat="1" ht="33" customHeight="1" thickBot="1" x14ac:dyDescent="0.2">
      <c r="A85" s="50"/>
      <c r="B85" s="49" t="s">
        <v>41</v>
      </c>
      <c r="C85" s="49"/>
      <c r="D85" s="46"/>
      <c r="E85" s="48"/>
      <c r="F85" s="46"/>
      <c r="G85" s="47"/>
      <c r="H85" s="47"/>
      <c r="I85" s="47"/>
      <c r="J85" s="46"/>
      <c r="K85" s="44"/>
      <c r="L85" s="45"/>
      <c r="M85" s="44"/>
      <c r="N85" s="44"/>
      <c r="O85" s="44"/>
      <c r="P85" s="44"/>
      <c r="Q85" s="43"/>
      <c r="R85" s="42"/>
      <c r="S85" s="41"/>
      <c r="T85" s="40"/>
      <c r="U85" s="10"/>
      <c r="V85" s="40"/>
      <c r="W85" s="40"/>
      <c r="X85" s="40"/>
      <c r="Y85" s="40"/>
      <c r="Z85" s="40"/>
      <c r="AA85" s="40"/>
      <c r="AB85" s="1"/>
      <c r="AC85" s="1"/>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row>
    <row r="86" spans="1:246" s="28" customFormat="1" ht="27.75" customHeight="1" x14ac:dyDescent="0.15">
      <c r="A86" s="416"/>
      <c r="B86" s="396" t="s">
        <v>40</v>
      </c>
      <c r="C86" s="426" t="s">
        <v>39</v>
      </c>
      <c r="D86" s="426" t="s">
        <v>38</v>
      </c>
      <c r="E86" s="389" t="s">
        <v>37</v>
      </c>
      <c r="F86" s="391" t="s">
        <v>36</v>
      </c>
      <c r="G86" s="392"/>
      <c r="H86" s="392"/>
      <c r="I86" s="393"/>
      <c r="J86" s="419" t="s">
        <v>35</v>
      </c>
      <c r="K86" s="420"/>
      <c r="L86" s="420"/>
      <c r="M86" s="420"/>
      <c r="N86" s="420"/>
      <c r="O86" s="420"/>
      <c r="P86" s="420"/>
      <c r="Q86" s="378" t="s">
        <v>34</v>
      </c>
      <c r="R86" s="379"/>
      <c r="S86" s="386" t="s">
        <v>33</v>
      </c>
      <c r="T86" s="384" t="s">
        <v>32</v>
      </c>
      <c r="U86" s="10"/>
      <c r="AB86" s="1"/>
      <c r="AC86" s="1"/>
    </row>
    <row r="87" spans="1:246" s="28" customFormat="1" ht="47.25" customHeight="1" thickBot="1" x14ac:dyDescent="0.2">
      <c r="A87" s="416"/>
      <c r="B87" s="397"/>
      <c r="C87" s="427"/>
      <c r="D87" s="428"/>
      <c r="E87" s="390"/>
      <c r="F87" s="168" t="s">
        <v>31</v>
      </c>
      <c r="G87" s="167" t="s">
        <v>30</v>
      </c>
      <c r="H87" s="167" t="s">
        <v>29</v>
      </c>
      <c r="I87" s="166" t="s">
        <v>26</v>
      </c>
      <c r="J87" s="165" t="s">
        <v>27</v>
      </c>
      <c r="K87" s="160" t="s">
        <v>26</v>
      </c>
      <c r="L87" s="164" t="s">
        <v>25</v>
      </c>
      <c r="M87" s="163" t="s">
        <v>24</v>
      </c>
      <c r="N87" s="162" t="s">
        <v>23</v>
      </c>
      <c r="O87" s="161" t="s">
        <v>22</v>
      </c>
      <c r="P87" s="160" t="s">
        <v>21</v>
      </c>
      <c r="Q87" s="30" t="s">
        <v>20</v>
      </c>
      <c r="R87" s="29" t="s">
        <v>19</v>
      </c>
      <c r="S87" s="387"/>
      <c r="T87" s="385"/>
      <c r="U87" s="10"/>
      <c r="AB87" s="1"/>
      <c r="AC87" s="1"/>
    </row>
    <row r="88" spans="1:246" s="19" customFormat="1" ht="50.1" customHeight="1" x14ac:dyDescent="0.15">
      <c r="A88" s="24" t="str">
        <f>C88&amp;"_"&amp;L88</f>
        <v>39_22</v>
      </c>
      <c r="B88" s="159" t="s">
        <v>127</v>
      </c>
      <c r="C88" s="333" t="s">
        <v>126</v>
      </c>
      <c r="D88" s="334">
        <v>15</v>
      </c>
      <c r="E88" s="335" t="s">
        <v>125</v>
      </c>
      <c r="F88" s="336" t="s">
        <v>124</v>
      </c>
      <c r="G88" s="334">
        <v>319</v>
      </c>
      <c r="H88" s="334">
        <v>29</v>
      </c>
      <c r="I88" s="337" t="s">
        <v>16</v>
      </c>
      <c r="J88" s="338" t="s">
        <v>123</v>
      </c>
      <c r="K88" s="339" t="s">
        <v>6</v>
      </c>
      <c r="L88" s="340">
        <v>22</v>
      </c>
      <c r="M88" s="350" t="s">
        <v>122</v>
      </c>
      <c r="N88" s="339" t="s">
        <v>4</v>
      </c>
      <c r="O88" s="339">
        <v>6</v>
      </c>
      <c r="P88" s="158" t="s">
        <v>3</v>
      </c>
      <c r="Q88" s="157"/>
      <c r="R88" s="260"/>
      <c r="S88" s="261"/>
      <c r="T88" s="156"/>
      <c r="U88" s="10">
        <f>SUM(Q88:S88)</f>
        <v>0</v>
      </c>
      <c r="V88" s="20"/>
      <c r="W88" s="20"/>
      <c r="X88" s="20"/>
      <c r="Y88" s="20"/>
      <c r="Z88" s="20"/>
      <c r="AA88" s="20"/>
      <c r="AB88" s="1">
        <f>IF($U$5="01",$U88,"NO")</f>
        <v>0</v>
      </c>
      <c r="AC88" s="1" t="str">
        <f>IF($U$5="02",$U88,"NO")</f>
        <v>NO</v>
      </c>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c r="EQ88" s="20"/>
      <c r="ER88" s="20"/>
      <c r="ES88" s="20"/>
      <c r="ET88" s="20"/>
      <c r="EU88" s="20"/>
      <c r="EV88" s="20"/>
      <c r="EW88" s="20"/>
      <c r="EX88" s="20"/>
      <c r="EY88" s="20"/>
      <c r="EZ88" s="20"/>
      <c r="FA88" s="20"/>
      <c r="FB88" s="20"/>
      <c r="FC88" s="20"/>
      <c r="FD88" s="20"/>
      <c r="FE88" s="20"/>
      <c r="FF88" s="20"/>
      <c r="FG88" s="20"/>
      <c r="FH88" s="20"/>
      <c r="FI88" s="20"/>
      <c r="FJ88" s="20"/>
      <c r="FK88" s="20"/>
      <c r="FL88" s="20"/>
      <c r="FM88" s="20"/>
      <c r="FN88" s="20"/>
      <c r="FO88" s="20"/>
      <c r="FP88" s="20"/>
      <c r="FQ88" s="20"/>
      <c r="FR88" s="20"/>
      <c r="FS88" s="20"/>
      <c r="FT88" s="20"/>
      <c r="FU88" s="20"/>
      <c r="FV88" s="20"/>
      <c r="FW88" s="20"/>
      <c r="FX88" s="20"/>
      <c r="FY88" s="20"/>
      <c r="FZ88" s="20"/>
      <c r="GA88" s="20"/>
      <c r="GB88" s="20"/>
      <c r="GC88" s="20"/>
      <c r="GD88" s="20"/>
      <c r="GE88" s="20"/>
      <c r="GF88" s="20"/>
      <c r="GG88" s="20"/>
      <c r="GH88" s="20"/>
      <c r="GI88" s="20"/>
      <c r="GJ88" s="20"/>
      <c r="GK88" s="20"/>
      <c r="GL88" s="20"/>
      <c r="GM88" s="20"/>
      <c r="GN88" s="20"/>
      <c r="GO88" s="20"/>
      <c r="GP88" s="20"/>
      <c r="GQ88" s="20"/>
      <c r="GR88" s="20"/>
      <c r="GS88" s="20"/>
      <c r="GT88" s="20"/>
      <c r="GU88" s="20"/>
      <c r="GV88" s="20"/>
      <c r="GW88" s="20"/>
      <c r="GX88" s="20"/>
      <c r="GY88" s="20"/>
      <c r="GZ88" s="20"/>
      <c r="HA88" s="20"/>
      <c r="HB88" s="20"/>
      <c r="HC88" s="20"/>
      <c r="HD88" s="20"/>
      <c r="HE88" s="20"/>
      <c r="HF88" s="20"/>
      <c r="HG88" s="20"/>
      <c r="HH88" s="20"/>
      <c r="HI88" s="20"/>
      <c r="HJ88" s="20"/>
      <c r="HK88" s="20"/>
      <c r="HL88" s="20"/>
      <c r="HM88" s="20"/>
      <c r="HN88" s="20"/>
      <c r="HO88" s="20"/>
      <c r="HP88" s="20"/>
      <c r="HQ88" s="20"/>
      <c r="HR88" s="20"/>
      <c r="HS88" s="20"/>
      <c r="HT88" s="20"/>
      <c r="HU88" s="20"/>
      <c r="HV88" s="20"/>
      <c r="HW88" s="20"/>
      <c r="HX88" s="20"/>
      <c r="HY88" s="20"/>
      <c r="HZ88" s="20"/>
      <c r="IA88" s="20"/>
      <c r="IB88" s="20"/>
      <c r="IC88" s="20"/>
      <c r="ID88" s="20"/>
      <c r="IE88" s="20"/>
      <c r="IF88" s="20"/>
      <c r="IG88" s="20"/>
      <c r="IH88" s="20"/>
      <c r="II88" s="20"/>
      <c r="IJ88" s="20"/>
      <c r="IK88" s="20"/>
      <c r="IL88" s="20"/>
    </row>
    <row r="89" spans="1:246" s="19" customFormat="1" ht="50.1" customHeight="1" thickBot="1" x14ac:dyDescent="0.2">
      <c r="A89" s="24" t="str">
        <f>C89&amp;"_"&amp;L89</f>
        <v>39_26</v>
      </c>
      <c r="B89" s="155" t="s">
        <v>127</v>
      </c>
      <c r="C89" s="341" t="s">
        <v>126</v>
      </c>
      <c r="D89" s="342">
        <v>15</v>
      </c>
      <c r="E89" s="343" t="s">
        <v>125</v>
      </c>
      <c r="F89" s="344" t="s">
        <v>124</v>
      </c>
      <c r="G89" s="342">
        <v>319</v>
      </c>
      <c r="H89" s="342">
        <v>29</v>
      </c>
      <c r="I89" s="345" t="s">
        <v>16</v>
      </c>
      <c r="J89" s="346" t="s">
        <v>123</v>
      </c>
      <c r="K89" s="347" t="s">
        <v>6</v>
      </c>
      <c r="L89" s="348">
        <v>26</v>
      </c>
      <c r="M89" s="349" t="s">
        <v>122</v>
      </c>
      <c r="N89" s="347" t="s">
        <v>4</v>
      </c>
      <c r="O89" s="347">
        <v>8</v>
      </c>
      <c r="P89" s="154" t="s">
        <v>3</v>
      </c>
      <c r="Q89" s="153"/>
      <c r="R89" s="262"/>
      <c r="S89" s="263"/>
      <c r="T89" s="21"/>
      <c r="U89" s="10">
        <f>SUM(Q89:S89)</f>
        <v>0</v>
      </c>
      <c r="V89" s="20"/>
      <c r="W89" s="20"/>
      <c r="X89" s="20"/>
      <c r="Y89" s="20"/>
      <c r="Z89" s="20"/>
      <c r="AA89" s="20"/>
      <c r="AB89" s="1">
        <f>IF($U$5="01",$U89,"NO")</f>
        <v>0</v>
      </c>
      <c r="AC89" s="1" t="str">
        <f>IF($U$5="02",$U89,"NO")</f>
        <v>NO</v>
      </c>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c r="EQ89" s="20"/>
      <c r="ER89" s="20"/>
      <c r="ES89" s="20"/>
      <c r="ET89" s="20"/>
      <c r="EU89" s="20"/>
      <c r="EV89" s="20"/>
      <c r="EW89" s="20"/>
      <c r="EX89" s="20"/>
      <c r="EY89" s="20"/>
      <c r="EZ89" s="20"/>
      <c r="FA89" s="20"/>
      <c r="FB89" s="20"/>
      <c r="FC89" s="20"/>
      <c r="FD89" s="20"/>
      <c r="FE89" s="20"/>
      <c r="FF89" s="20"/>
      <c r="FG89" s="20"/>
      <c r="FH89" s="20"/>
      <c r="FI89" s="20"/>
      <c r="FJ89" s="20"/>
      <c r="FK89" s="20"/>
      <c r="FL89" s="20"/>
      <c r="FM89" s="20"/>
      <c r="FN89" s="20"/>
      <c r="FO89" s="20"/>
      <c r="FP89" s="20"/>
      <c r="FQ89" s="20"/>
      <c r="FR89" s="20"/>
      <c r="FS89" s="20"/>
      <c r="FT89" s="20"/>
      <c r="FU89" s="20"/>
      <c r="FV89" s="20"/>
      <c r="FW89" s="20"/>
      <c r="FX89" s="20"/>
      <c r="FY89" s="20"/>
      <c r="FZ89" s="20"/>
      <c r="GA89" s="20"/>
      <c r="GB89" s="20"/>
      <c r="GC89" s="20"/>
      <c r="GD89" s="20"/>
      <c r="GE89" s="20"/>
      <c r="GF89" s="20"/>
      <c r="GG89" s="20"/>
      <c r="GH89" s="20"/>
      <c r="GI89" s="20"/>
      <c r="GJ89" s="20"/>
      <c r="GK89" s="20"/>
      <c r="GL89" s="20"/>
      <c r="GM89" s="20"/>
      <c r="GN89" s="20"/>
      <c r="GO89" s="20"/>
      <c r="GP89" s="20"/>
      <c r="GQ89" s="20"/>
      <c r="GR89" s="20"/>
      <c r="GS89" s="20"/>
      <c r="GT89" s="20"/>
      <c r="GU89" s="20"/>
      <c r="GV89" s="20"/>
      <c r="GW89" s="20"/>
      <c r="GX89" s="20"/>
      <c r="GY89" s="20"/>
      <c r="GZ89" s="20"/>
      <c r="HA89" s="20"/>
      <c r="HB89" s="20"/>
      <c r="HC89" s="20"/>
      <c r="HD89" s="20"/>
      <c r="HE89" s="20"/>
      <c r="HF89" s="20"/>
      <c r="HG89" s="20"/>
      <c r="HH89" s="20"/>
      <c r="HI89" s="20"/>
      <c r="HJ89" s="20"/>
      <c r="HK89" s="20"/>
      <c r="HL89" s="20"/>
      <c r="HM89" s="20"/>
      <c r="HN89" s="20"/>
      <c r="HO89" s="20"/>
      <c r="HP89" s="20"/>
      <c r="HQ89" s="20"/>
      <c r="HR89" s="20"/>
      <c r="HS89" s="20"/>
      <c r="HT89" s="20"/>
      <c r="HU89" s="20"/>
      <c r="HV89" s="20"/>
      <c r="HW89" s="20"/>
      <c r="HX89" s="20"/>
      <c r="HY89" s="20"/>
      <c r="HZ89" s="20"/>
      <c r="IA89" s="20"/>
      <c r="IB89" s="20"/>
      <c r="IC89" s="20"/>
      <c r="ID89" s="20"/>
      <c r="IE89" s="20"/>
      <c r="IF89" s="20"/>
      <c r="IG89" s="20"/>
      <c r="IH89" s="20"/>
      <c r="II89" s="20"/>
      <c r="IJ89" s="20"/>
      <c r="IK89" s="20"/>
      <c r="IL89" s="20"/>
    </row>
    <row r="90" spans="1:246" s="9" customFormat="1" ht="36" customHeight="1" thickBot="1" x14ac:dyDescent="0.2">
      <c r="A90" s="13"/>
      <c r="B90" s="371" t="s">
        <v>2</v>
      </c>
      <c r="C90" s="372"/>
      <c r="D90" s="372"/>
      <c r="E90" s="372"/>
      <c r="F90" s="372"/>
      <c r="G90" s="372"/>
      <c r="H90" s="372"/>
      <c r="I90" s="372"/>
      <c r="J90" s="372"/>
      <c r="K90" s="372"/>
      <c r="L90" s="372"/>
      <c r="M90" s="372"/>
      <c r="N90" s="372"/>
      <c r="O90" s="372"/>
      <c r="P90" s="372"/>
      <c r="Q90" s="264">
        <f>SUM(Q88:Q89)</f>
        <v>0</v>
      </c>
      <c r="R90" s="18">
        <f>SUM(R88:R89)</f>
        <v>0</v>
      </c>
      <c r="S90" s="265">
        <f>SUM(S88:S89)</f>
        <v>0</v>
      </c>
      <c r="T90" s="152"/>
      <c r="U90" s="10">
        <f>SUM(Q90:S90)</f>
        <v>0</v>
      </c>
      <c r="V90" s="20"/>
      <c r="AB90" s="1">
        <f>IF($U$5="01",$U90,"NO")</f>
        <v>0</v>
      </c>
      <c r="AC90" s="1" t="str">
        <f>IF($U$5="02",$U90,"NO")</f>
        <v>NO</v>
      </c>
    </row>
    <row r="91" spans="1:246" s="9" customFormat="1" ht="16.5" customHeight="1" thickBot="1" x14ac:dyDescent="0.2">
      <c r="A91" s="13"/>
      <c r="B91" s="13"/>
      <c r="C91" s="13"/>
      <c r="D91" s="13"/>
      <c r="E91" s="13"/>
      <c r="F91" s="13"/>
      <c r="G91" s="13"/>
      <c r="H91" s="13"/>
      <c r="I91" s="13"/>
      <c r="J91" s="13"/>
      <c r="K91" s="15"/>
      <c r="L91" s="16"/>
      <c r="M91" s="13"/>
      <c r="N91" s="15"/>
      <c r="O91" s="13"/>
      <c r="P91" s="13"/>
      <c r="Q91" s="266"/>
      <c r="R91" s="266"/>
      <c r="S91" s="266"/>
      <c r="T91" s="13"/>
      <c r="U91" s="10"/>
      <c r="AB91" s="1"/>
      <c r="AC91" s="1"/>
    </row>
    <row r="92" spans="1:246" s="9" customFormat="1" ht="36" customHeight="1" thickBot="1" x14ac:dyDescent="0.2">
      <c r="A92" s="13"/>
      <c r="B92" s="398" t="s">
        <v>121</v>
      </c>
      <c r="C92" s="399"/>
      <c r="D92" s="399"/>
      <c r="E92" s="399"/>
      <c r="F92" s="399"/>
      <c r="G92" s="399"/>
      <c r="H92" s="399"/>
      <c r="I92" s="399"/>
      <c r="J92" s="399"/>
      <c r="K92" s="399"/>
      <c r="L92" s="399"/>
      <c r="M92" s="399"/>
      <c r="N92" s="399"/>
      <c r="O92" s="399"/>
      <c r="P92" s="399"/>
      <c r="Q92" s="267">
        <f>Q83+Q90</f>
        <v>0</v>
      </c>
      <c r="R92" s="151">
        <f>R83+R90</f>
        <v>0</v>
      </c>
      <c r="S92" s="268">
        <f>S83+S90</f>
        <v>0</v>
      </c>
      <c r="T92" s="11"/>
      <c r="U92" s="10">
        <f>SUM(Q92:S92)</f>
        <v>0</v>
      </c>
      <c r="V92" s="20"/>
      <c r="AB92" s="1">
        <f>IF($U$5="01",$U92,"NO")</f>
        <v>0</v>
      </c>
      <c r="AC92" s="1" t="str">
        <f>IF($U$5="02",$U92,"NO")</f>
        <v>NO</v>
      </c>
    </row>
    <row r="93" spans="1:246" ht="19.5" customHeight="1" x14ac:dyDescent="0.15">
      <c r="A93" s="5"/>
      <c r="B93" s="5"/>
      <c r="C93" s="5"/>
      <c r="D93" s="5"/>
      <c r="E93" s="5"/>
      <c r="F93" s="5"/>
      <c r="G93" s="5"/>
      <c r="H93" s="5"/>
      <c r="I93" s="5"/>
      <c r="J93" s="5"/>
      <c r="K93" s="7"/>
      <c r="L93" s="8"/>
      <c r="M93" s="5"/>
      <c r="N93" s="7"/>
      <c r="O93" s="5"/>
      <c r="P93" s="5"/>
      <c r="Q93" s="6"/>
      <c r="R93" s="6"/>
      <c r="S93" s="6"/>
      <c r="T93" s="5"/>
      <c r="U93" s="10"/>
    </row>
    <row r="94" spans="1:246" ht="39.950000000000003" customHeight="1" x14ac:dyDescent="0.15">
      <c r="A94" s="5"/>
      <c r="B94" s="388" t="s">
        <v>120</v>
      </c>
      <c r="C94" s="388"/>
      <c r="D94" s="388"/>
      <c r="E94" s="388"/>
      <c r="F94" s="388"/>
      <c r="G94" s="388"/>
      <c r="H94" s="388"/>
      <c r="I94" s="388"/>
      <c r="J94" s="388"/>
      <c r="K94" s="388"/>
      <c r="L94" s="388"/>
      <c r="M94" s="388"/>
      <c r="N94" s="388"/>
      <c r="O94" s="388"/>
      <c r="P94" s="388"/>
      <c r="Q94" s="388"/>
      <c r="R94" s="388"/>
      <c r="S94" s="388"/>
      <c r="T94" s="388"/>
      <c r="U94" s="10"/>
      <c r="V94" s="28"/>
      <c r="W94" s="28"/>
      <c r="X94" s="28"/>
      <c r="Y94" s="28"/>
      <c r="Z94" s="28"/>
      <c r="AA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c r="EG94" s="28"/>
      <c r="EH94" s="28"/>
      <c r="EI94" s="28"/>
      <c r="EJ94" s="28"/>
      <c r="EK94" s="28"/>
      <c r="EL94" s="28"/>
      <c r="EM94" s="28"/>
      <c r="EN94" s="28"/>
      <c r="EO94" s="28"/>
      <c r="EP94" s="28"/>
      <c r="EQ94" s="28"/>
      <c r="ER94" s="28"/>
      <c r="ES94" s="28"/>
      <c r="ET94" s="28"/>
      <c r="EU94" s="28"/>
      <c r="EV94" s="28"/>
      <c r="EW94" s="28"/>
      <c r="EX94" s="28"/>
      <c r="EY94" s="28"/>
      <c r="EZ94" s="28"/>
      <c r="FA94" s="28"/>
      <c r="FB94" s="28"/>
      <c r="FC94" s="28"/>
      <c r="FD94" s="28"/>
      <c r="FE94" s="28"/>
      <c r="FF94" s="28"/>
      <c r="FG94" s="28"/>
      <c r="FH94" s="28"/>
      <c r="FI94" s="28"/>
      <c r="FJ94" s="28"/>
      <c r="FK94" s="28"/>
      <c r="FL94" s="28"/>
      <c r="FM94" s="28"/>
      <c r="FN94" s="28"/>
      <c r="FO94" s="28"/>
      <c r="FP94" s="28"/>
      <c r="FQ94" s="28"/>
      <c r="FR94" s="28"/>
      <c r="FS94" s="28"/>
      <c r="FT94" s="28"/>
      <c r="FU94" s="28"/>
      <c r="FV94" s="28"/>
      <c r="FW94" s="28"/>
      <c r="FX94" s="28"/>
      <c r="FY94" s="28"/>
      <c r="FZ94" s="28"/>
      <c r="GA94" s="28"/>
      <c r="GB94" s="28"/>
      <c r="GC94" s="28"/>
      <c r="GD94" s="28"/>
      <c r="GE94" s="28"/>
      <c r="GF94" s="28"/>
      <c r="GG94" s="28"/>
      <c r="GH94" s="28"/>
      <c r="GI94" s="28"/>
      <c r="GJ94" s="28"/>
      <c r="GK94" s="28"/>
      <c r="GL94" s="28"/>
      <c r="GM94" s="28"/>
      <c r="GN94" s="28"/>
      <c r="GO94" s="28"/>
      <c r="GP94" s="28"/>
      <c r="GQ94" s="28"/>
      <c r="GR94" s="28"/>
      <c r="GS94" s="28"/>
      <c r="GT94" s="28"/>
      <c r="GU94" s="28"/>
      <c r="GV94" s="28"/>
      <c r="GW94" s="28"/>
      <c r="GX94" s="28"/>
      <c r="GY94" s="28"/>
      <c r="GZ94" s="28"/>
      <c r="HA94" s="28"/>
      <c r="HB94" s="28"/>
      <c r="HC94" s="28"/>
      <c r="HD94" s="28"/>
      <c r="HE94" s="28"/>
      <c r="HF94" s="28"/>
      <c r="HG94" s="28"/>
      <c r="HH94" s="28"/>
      <c r="HI94" s="28"/>
      <c r="HJ94" s="28"/>
      <c r="HK94" s="28"/>
      <c r="HL94" s="28"/>
      <c r="HM94" s="28"/>
      <c r="HN94" s="28"/>
      <c r="HO94" s="28"/>
      <c r="HP94" s="28"/>
      <c r="HQ94" s="28"/>
      <c r="HR94" s="28"/>
      <c r="HS94" s="28"/>
      <c r="HT94" s="28"/>
      <c r="HU94" s="28"/>
      <c r="HV94" s="28"/>
      <c r="HW94" s="28"/>
      <c r="HX94" s="28"/>
      <c r="HY94" s="28"/>
      <c r="HZ94" s="28"/>
      <c r="IA94" s="28"/>
      <c r="IB94" s="28"/>
      <c r="IC94" s="28"/>
      <c r="ID94" s="28"/>
      <c r="IE94" s="28"/>
      <c r="IF94" s="28"/>
      <c r="IG94" s="28"/>
      <c r="IH94" s="28"/>
      <c r="II94" s="28"/>
      <c r="IJ94" s="28"/>
      <c r="IK94" s="28"/>
      <c r="IL94" s="28"/>
    </row>
    <row r="95" spans="1:246" s="28" customFormat="1" ht="39.950000000000003" customHeight="1" thickBot="1" x14ac:dyDescent="0.2">
      <c r="A95" s="150"/>
      <c r="B95" s="149" t="s">
        <v>119</v>
      </c>
      <c r="C95" s="148"/>
      <c r="D95" s="147"/>
      <c r="E95" s="147"/>
      <c r="F95" s="147"/>
      <c r="G95" s="147"/>
      <c r="H95" s="147"/>
      <c r="I95" s="147"/>
      <c r="J95" s="147"/>
      <c r="K95" s="147"/>
      <c r="L95" s="147"/>
      <c r="M95" s="147"/>
      <c r="N95" s="147"/>
      <c r="O95" s="147"/>
      <c r="P95" s="146"/>
      <c r="Q95" s="407"/>
      <c r="R95" s="407"/>
      <c r="S95" s="407"/>
      <c r="T95" s="407"/>
      <c r="U95" s="10"/>
      <c r="AB95" s="1"/>
      <c r="AC95" s="1"/>
    </row>
    <row r="96" spans="1:246" ht="48" customHeight="1" x14ac:dyDescent="0.15">
      <c r="A96" s="5"/>
      <c r="B96" s="376" t="s">
        <v>40</v>
      </c>
      <c r="C96" s="394" t="s">
        <v>39</v>
      </c>
      <c r="D96" s="394" t="s">
        <v>38</v>
      </c>
      <c r="E96" s="368" t="s">
        <v>37</v>
      </c>
      <c r="F96" s="365" t="s">
        <v>36</v>
      </c>
      <c r="G96" s="366"/>
      <c r="H96" s="366"/>
      <c r="I96" s="367"/>
      <c r="J96" s="365" t="s">
        <v>118</v>
      </c>
      <c r="K96" s="366"/>
      <c r="L96" s="366"/>
      <c r="M96" s="366"/>
      <c r="N96" s="366"/>
      <c r="O96" s="366"/>
      <c r="P96" s="370"/>
      <c r="Q96" s="405" t="s">
        <v>34</v>
      </c>
      <c r="R96" s="406"/>
      <c r="S96" s="403" t="s">
        <v>33</v>
      </c>
      <c r="T96" s="401" t="s">
        <v>117</v>
      </c>
      <c r="U96" s="10"/>
    </row>
    <row r="97" spans="1:29" ht="39" customHeight="1" thickBot="1" x14ac:dyDescent="0.2">
      <c r="A97" s="5"/>
      <c r="B97" s="377"/>
      <c r="C97" s="395"/>
      <c r="D97" s="395"/>
      <c r="E97" s="369"/>
      <c r="F97" s="38" t="s">
        <v>31</v>
      </c>
      <c r="G97" s="37" t="s">
        <v>30</v>
      </c>
      <c r="H97" s="37" t="s">
        <v>29</v>
      </c>
      <c r="I97" s="36" t="s">
        <v>28</v>
      </c>
      <c r="J97" s="145" t="s">
        <v>116</v>
      </c>
      <c r="K97" s="141" t="s">
        <v>115</v>
      </c>
      <c r="L97" s="144" t="s">
        <v>114</v>
      </c>
      <c r="M97" s="143" t="s">
        <v>24</v>
      </c>
      <c r="N97" s="142" t="s">
        <v>23</v>
      </c>
      <c r="O97" s="142" t="s">
        <v>22</v>
      </c>
      <c r="P97" s="141" t="s">
        <v>21</v>
      </c>
      <c r="Q97" s="140" t="s">
        <v>20</v>
      </c>
      <c r="R97" s="139" t="s">
        <v>19</v>
      </c>
      <c r="S97" s="404"/>
      <c r="T97" s="402"/>
      <c r="U97" s="10"/>
    </row>
    <row r="98" spans="1:29" ht="50.1" customHeight="1" x14ac:dyDescent="0.15">
      <c r="A98" s="24" t="str">
        <f t="shared" ref="A98:A127" si="12">C98&amp;"_"&amp;L98</f>
        <v>43_14</v>
      </c>
      <c r="B98" s="138" t="s">
        <v>13</v>
      </c>
      <c r="C98" s="137">
        <v>43</v>
      </c>
      <c r="D98" s="134">
        <v>2</v>
      </c>
      <c r="E98" s="136" t="s">
        <v>90</v>
      </c>
      <c r="F98" s="135" t="s">
        <v>113</v>
      </c>
      <c r="G98" s="134">
        <v>702</v>
      </c>
      <c r="H98" s="134" t="s">
        <v>46</v>
      </c>
      <c r="I98" s="133" t="s">
        <v>73</v>
      </c>
      <c r="J98" s="132" t="s">
        <v>112</v>
      </c>
      <c r="K98" s="129" t="s">
        <v>6</v>
      </c>
      <c r="L98" s="131">
        <v>14</v>
      </c>
      <c r="M98" s="130" t="s">
        <v>82</v>
      </c>
      <c r="N98" s="129" t="s">
        <v>74</v>
      </c>
      <c r="O98" s="129">
        <v>1</v>
      </c>
      <c r="P98" s="128" t="s">
        <v>53</v>
      </c>
      <c r="Q98" s="269"/>
      <c r="R98" s="270"/>
      <c r="S98" s="271"/>
      <c r="T98" s="127"/>
      <c r="U98" s="10">
        <f t="shared" ref="U98:U128" si="13">SUM(Q98:S98)</f>
        <v>0</v>
      </c>
      <c r="AB98" s="1">
        <f t="shared" ref="AB98:AB128" si="14">IF($U$5="01",$U98,"NO")</f>
        <v>0</v>
      </c>
      <c r="AC98" s="1" t="str">
        <f t="shared" ref="AC98:AC128" si="15">IF($U$5="02",$U98,"NO")</f>
        <v>NO</v>
      </c>
    </row>
    <row r="99" spans="1:29" ht="50.1" customHeight="1" x14ac:dyDescent="0.15">
      <c r="A99" s="24" t="str">
        <f t="shared" si="12"/>
        <v>44_14</v>
      </c>
      <c r="B99" s="97" t="s">
        <v>13</v>
      </c>
      <c r="C99" s="96">
        <v>44</v>
      </c>
      <c r="D99" s="95">
        <v>2</v>
      </c>
      <c r="E99" s="94" t="s">
        <v>90</v>
      </c>
      <c r="F99" s="93" t="s">
        <v>111</v>
      </c>
      <c r="G99" s="95">
        <v>701</v>
      </c>
      <c r="H99" s="95" t="s">
        <v>46</v>
      </c>
      <c r="I99" s="120" t="s">
        <v>73</v>
      </c>
      <c r="J99" s="91" t="s">
        <v>110</v>
      </c>
      <c r="K99" s="118" t="s">
        <v>6</v>
      </c>
      <c r="L99" s="119">
        <v>14</v>
      </c>
      <c r="M99" s="118" t="s">
        <v>82</v>
      </c>
      <c r="N99" s="118" t="s">
        <v>74</v>
      </c>
      <c r="O99" s="118">
        <v>1</v>
      </c>
      <c r="P99" s="88" t="s">
        <v>53</v>
      </c>
      <c r="Q99" s="272"/>
      <c r="R99" s="273"/>
      <c r="S99" s="274"/>
      <c r="T99" s="87"/>
      <c r="U99" s="10">
        <f t="shared" si="13"/>
        <v>0</v>
      </c>
      <c r="AB99" s="1">
        <f t="shared" si="14"/>
        <v>0</v>
      </c>
      <c r="AC99" s="1" t="str">
        <f t="shared" si="15"/>
        <v>NO</v>
      </c>
    </row>
    <row r="100" spans="1:29" ht="50.1" customHeight="1" x14ac:dyDescent="0.15">
      <c r="A100" s="24" t="str">
        <f t="shared" si="12"/>
        <v>45_14</v>
      </c>
      <c r="B100" s="97" t="s">
        <v>13</v>
      </c>
      <c r="C100" s="96">
        <v>45</v>
      </c>
      <c r="D100" s="95">
        <v>2</v>
      </c>
      <c r="E100" s="94" t="s">
        <v>90</v>
      </c>
      <c r="F100" s="93" t="s">
        <v>109</v>
      </c>
      <c r="G100" s="95">
        <v>701</v>
      </c>
      <c r="H100" s="95" t="s">
        <v>46</v>
      </c>
      <c r="I100" s="120" t="s">
        <v>8</v>
      </c>
      <c r="J100" s="91" t="s">
        <v>108</v>
      </c>
      <c r="K100" s="118" t="s">
        <v>107</v>
      </c>
      <c r="L100" s="119">
        <v>14</v>
      </c>
      <c r="M100" s="89" t="s">
        <v>82</v>
      </c>
      <c r="N100" s="89" t="s">
        <v>74</v>
      </c>
      <c r="O100" s="89">
        <v>1</v>
      </c>
      <c r="P100" s="126" t="s">
        <v>53</v>
      </c>
      <c r="Q100" s="272"/>
      <c r="R100" s="273"/>
      <c r="S100" s="274"/>
      <c r="T100" s="87"/>
      <c r="U100" s="10">
        <f t="shared" si="13"/>
        <v>0</v>
      </c>
      <c r="AB100" s="1">
        <f t="shared" si="14"/>
        <v>0</v>
      </c>
      <c r="AC100" s="1" t="str">
        <f t="shared" si="15"/>
        <v>NO</v>
      </c>
    </row>
    <row r="101" spans="1:29" ht="50.1" customHeight="1" x14ac:dyDescent="0.15">
      <c r="A101" s="24" t="str">
        <f t="shared" si="12"/>
        <v>46_11</v>
      </c>
      <c r="B101" s="97" t="s">
        <v>13</v>
      </c>
      <c r="C101" s="96">
        <v>46</v>
      </c>
      <c r="D101" s="95">
        <v>81</v>
      </c>
      <c r="E101" s="94" t="s">
        <v>106</v>
      </c>
      <c r="F101" s="93" t="s">
        <v>105</v>
      </c>
      <c r="G101" s="95">
        <v>707</v>
      </c>
      <c r="H101" s="95" t="s">
        <v>46</v>
      </c>
      <c r="I101" s="120" t="s">
        <v>16</v>
      </c>
      <c r="J101" s="91" t="s">
        <v>104</v>
      </c>
      <c r="K101" s="89" t="s">
        <v>6</v>
      </c>
      <c r="L101" s="90">
        <v>11</v>
      </c>
      <c r="M101" s="89" t="s">
        <v>82</v>
      </c>
      <c r="N101" s="89" t="s">
        <v>103</v>
      </c>
      <c r="O101" s="89">
        <v>1</v>
      </c>
      <c r="P101" s="88" t="s">
        <v>53</v>
      </c>
      <c r="Q101" s="272"/>
      <c r="R101" s="273"/>
      <c r="S101" s="274"/>
      <c r="T101" s="87"/>
      <c r="U101" s="10">
        <f t="shared" si="13"/>
        <v>0</v>
      </c>
      <c r="AB101" s="1">
        <f t="shared" si="14"/>
        <v>0</v>
      </c>
      <c r="AC101" s="1" t="str">
        <f t="shared" si="15"/>
        <v>NO</v>
      </c>
    </row>
    <row r="102" spans="1:29" ht="50.1" customHeight="1" x14ac:dyDescent="0.15">
      <c r="A102" s="24" t="str">
        <f t="shared" si="12"/>
        <v>47_22</v>
      </c>
      <c r="B102" s="73" t="s">
        <v>13</v>
      </c>
      <c r="C102" s="72">
        <v>47</v>
      </c>
      <c r="D102" s="69">
        <v>46</v>
      </c>
      <c r="E102" s="71" t="s">
        <v>102</v>
      </c>
      <c r="F102" s="70" t="s">
        <v>101</v>
      </c>
      <c r="G102" s="69">
        <v>707</v>
      </c>
      <c r="H102" s="69" t="s">
        <v>46</v>
      </c>
      <c r="I102" s="113" t="s">
        <v>8</v>
      </c>
      <c r="J102" s="67" t="s">
        <v>100</v>
      </c>
      <c r="K102" s="65" t="s">
        <v>16</v>
      </c>
      <c r="L102" s="66">
        <v>22</v>
      </c>
      <c r="M102" s="65" t="s">
        <v>99</v>
      </c>
      <c r="N102" s="65" t="s">
        <v>91</v>
      </c>
      <c r="O102" s="65">
        <v>8</v>
      </c>
      <c r="P102" s="64" t="s">
        <v>42</v>
      </c>
      <c r="Q102" s="275"/>
      <c r="R102" s="276"/>
      <c r="S102" s="277"/>
      <c r="T102" s="63"/>
      <c r="U102" s="10">
        <f t="shared" si="13"/>
        <v>0</v>
      </c>
      <c r="AB102" s="1">
        <f t="shared" si="14"/>
        <v>0</v>
      </c>
      <c r="AC102" s="1" t="str">
        <f t="shared" si="15"/>
        <v>NO</v>
      </c>
    </row>
    <row r="103" spans="1:29" ht="50.1" customHeight="1" x14ac:dyDescent="0.15">
      <c r="A103" s="24" t="str">
        <f t="shared" si="12"/>
        <v>47_18</v>
      </c>
      <c r="B103" s="112" t="s">
        <v>13</v>
      </c>
      <c r="C103" s="104">
        <v>47</v>
      </c>
      <c r="D103" s="111">
        <v>46</v>
      </c>
      <c r="E103" s="110" t="s">
        <v>102</v>
      </c>
      <c r="F103" s="109" t="s">
        <v>101</v>
      </c>
      <c r="G103" s="111">
        <v>707</v>
      </c>
      <c r="H103" s="111" t="s">
        <v>46</v>
      </c>
      <c r="I103" s="125" t="s">
        <v>8</v>
      </c>
      <c r="J103" s="107" t="s">
        <v>100</v>
      </c>
      <c r="K103" s="105" t="s">
        <v>73</v>
      </c>
      <c r="L103" s="106">
        <v>18</v>
      </c>
      <c r="M103" s="105" t="s">
        <v>99</v>
      </c>
      <c r="N103" s="105" t="s">
        <v>91</v>
      </c>
      <c r="O103" s="105">
        <v>8</v>
      </c>
      <c r="P103" s="124" t="s">
        <v>42</v>
      </c>
      <c r="Q103" s="278"/>
      <c r="R103" s="279"/>
      <c r="S103" s="280"/>
      <c r="T103" s="103"/>
      <c r="U103" s="10">
        <f t="shared" si="13"/>
        <v>0</v>
      </c>
      <c r="AB103" s="1">
        <f t="shared" si="14"/>
        <v>0</v>
      </c>
      <c r="AC103" s="1" t="str">
        <f t="shared" si="15"/>
        <v>NO</v>
      </c>
    </row>
    <row r="104" spans="1:29" ht="50.1" customHeight="1" x14ac:dyDescent="0.15">
      <c r="A104" s="24" t="str">
        <f t="shared" si="12"/>
        <v>47_26</v>
      </c>
      <c r="B104" s="84" t="s">
        <v>13</v>
      </c>
      <c r="C104" s="83">
        <v>47</v>
      </c>
      <c r="D104" s="80">
        <v>46</v>
      </c>
      <c r="E104" s="82" t="s">
        <v>102</v>
      </c>
      <c r="F104" s="81" t="s">
        <v>101</v>
      </c>
      <c r="G104" s="80">
        <v>707</v>
      </c>
      <c r="H104" s="80" t="s">
        <v>46</v>
      </c>
      <c r="I104" s="114" t="s">
        <v>8</v>
      </c>
      <c r="J104" s="78" t="s">
        <v>100</v>
      </c>
      <c r="K104" s="76" t="s">
        <v>6</v>
      </c>
      <c r="L104" s="77">
        <v>26</v>
      </c>
      <c r="M104" s="76" t="s">
        <v>99</v>
      </c>
      <c r="N104" s="76" t="s">
        <v>91</v>
      </c>
      <c r="O104" s="76">
        <v>8</v>
      </c>
      <c r="P104" s="75" t="s">
        <v>42</v>
      </c>
      <c r="Q104" s="281"/>
      <c r="R104" s="282"/>
      <c r="S104" s="283"/>
      <c r="T104" s="74"/>
      <c r="U104" s="10">
        <f t="shared" si="13"/>
        <v>0</v>
      </c>
      <c r="AB104" s="1">
        <f t="shared" si="14"/>
        <v>0</v>
      </c>
      <c r="AC104" s="1" t="str">
        <f t="shared" si="15"/>
        <v>NO</v>
      </c>
    </row>
    <row r="105" spans="1:29" ht="50.1" customHeight="1" x14ac:dyDescent="0.15">
      <c r="A105" s="24" t="str">
        <f t="shared" si="12"/>
        <v>48_22</v>
      </c>
      <c r="B105" s="73" t="s">
        <v>13</v>
      </c>
      <c r="C105" s="72">
        <v>48</v>
      </c>
      <c r="D105" s="69">
        <v>104</v>
      </c>
      <c r="E105" s="71" t="s">
        <v>95</v>
      </c>
      <c r="F105" s="70" t="s">
        <v>97</v>
      </c>
      <c r="G105" s="69">
        <v>714</v>
      </c>
      <c r="H105" s="69" t="s">
        <v>46</v>
      </c>
      <c r="I105" s="113" t="s">
        <v>73</v>
      </c>
      <c r="J105" s="67" t="s">
        <v>98</v>
      </c>
      <c r="K105" s="85" t="s">
        <v>16</v>
      </c>
      <c r="L105" s="117">
        <v>22</v>
      </c>
      <c r="M105" s="85" t="s">
        <v>92</v>
      </c>
      <c r="N105" s="85" t="s">
        <v>91</v>
      </c>
      <c r="O105" s="85">
        <v>3</v>
      </c>
      <c r="P105" s="64" t="s">
        <v>42</v>
      </c>
      <c r="Q105" s="275"/>
      <c r="R105" s="276"/>
      <c r="S105" s="277"/>
      <c r="T105" s="63"/>
      <c r="U105" s="10">
        <f t="shared" si="13"/>
        <v>0</v>
      </c>
      <c r="AB105" s="1">
        <f t="shared" si="14"/>
        <v>0</v>
      </c>
      <c r="AC105" s="1" t="str">
        <f t="shared" si="15"/>
        <v>NO</v>
      </c>
    </row>
    <row r="106" spans="1:29" ht="50.1" customHeight="1" x14ac:dyDescent="0.15">
      <c r="A106" s="24" t="str">
        <f t="shared" si="12"/>
        <v>48_18</v>
      </c>
      <c r="B106" s="84" t="s">
        <v>13</v>
      </c>
      <c r="C106" s="83">
        <v>48</v>
      </c>
      <c r="D106" s="80">
        <v>104</v>
      </c>
      <c r="E106" s="123" t="s">
        <v>95</v>
      </c>
      <c r="F106" s="81" t="s">
        <v>97</v>
      </c>
      <c r="G106" s="76">
        <v>714</v>
      </c>
      <c r="H106" s="76" t="s">
        <v>46</v>
      </c>
      <c r="I106" s="114" t="s">
        <v>73</v>
      </c>
      <c r="J106" s="122" t="s">
        <v>98</v>
      </c>
      <c r="K106" s="76" t="s">
        <v>73</v>
      </c>
      <c r="L106" s="77">
        <v>18</v>
      </c>
      <c r="M106" s="76" t="s">
        <v>92</v>
      </c>
      <c r="N106" s="76" t="s">
        <v>91</v>
      </c>
      <c r="O106" s="76">
        <v>3</v>
      </c>
      <c r="P106" s="75" t="s">
        <v>42</v>
      </c>
      <c r="Q106" s="281"/>
      <c r="R106" s="282"/>
      <c r="S106" s="283"/>
      <c r="T106" s="74"/>
      <c r="U106" s="10">
        <f t="shared" si="13"/>
        <v>0</v>
      </c>
      <c r="AB106" s="1">
        <f t="shared" si="14"/>
        <v>0</v>
      </c>
      <c r="AC106" s="1" t="str">
        <f t="shared" si="15"/>
        <v>NO</v>
      </c>
    </row>
    <row r="107" spans="1:29" ht="50.1" customHeight="1" x14ac:dyDescent="0.15">
      <c r="A107" s="24" t="str">
        <f t="shared" si="12"/>
        <v>49_22</v>
      </c>
      <c r="B107" s="73" t="s">
        <v>13</v>
      </c>
      <c r="C107" s="72">
        <v>49</v>
      </c>
      <c r="D107" s="69">
        <v>104</v>
      </c>
      <c r="E107" s="71" t="s">
        <v>95</v>
      </c>
      <c r="F107" s="70" t="s">
        <v>97</v>
      </c>
      <c r="G107" s="69">
        <v>717</v>
      </c>
      <c r="H107" s="69" t="s">
        <v>46</v>
      </c>
      <c r="I107" s="113" t="s">
        <v>73</v>
      </c>
      <c r="J107" s="67" t="s">
        <v>96</v>
      </c>
      <c r="K107" s="85" t="s">
        <v>16</v>
      </c>
      <c r="L107" s="117">
        <v>22</v>
      </c>
      <c r="M107" s="85" t="s">
        <v>92</v>
      </c>
      <c r="N107" s="85" t="s">
        <v>91</v>
      </c>
      <c r="O107" s="85">
        <v>3</v>
      </c>
      <c r="P107" s="64" t="s">
        <v>42</v>
      </c>
      <c r="Q107" s="275"/>
      <c r="R107" s="276"/>
      <c r="S107" s="277"/>
      <c r="T107" s="63"/>
      <c r="U107" s="10">
        <f t="shared" si="13"/>
        <v>0</v>
      </c>
      <c r="AB107" s="1">
        <f t="shared" si="14"/>
        <v>0</v>
      </c>
      <c r="AC107" s="1" t="str">
        <f t="shared" si="15"/>
        <v>NO</v>
      </c>
    </row>
    <row r="108" spans="1:29" ht="50.1" customHeight="1" x14ac:dyDescent="0.15">
      <c r="A108" s="24" t="str">
        <f t="shared" si="12"/>
        <v>49_18</v>
      </c>
      <c r="B108" s="84" t="s">
        <v>13</v>
      </c>
      <c r="C108" s="83">
        <v>49</v>
      </c>
      <c r="D108" s="80">
        <v>104</v>
      </c>
      <c r="E108" s="82" t="s">
        <v>95</v>
      </c>
      <c r="F108" s="81" t="s">
        <v>97</v>
      </c>
      <c r="G108" s="80">
        <v>717</v>
      </c>
      <c r="H108" s="80" t="s">
        <v>46</v>
      </c>
      <c r="I108" s="114" t="s">
        <v>73</v>
      </c>
      <c r="J108" s="78" t="s">
        <v>96</v>
      </c>
      <c r="K108" s="76" t="s">
        <v>73</v>
      </c>
      <c r="L108" s="77">
        <v>18</v>
      </c>
      <c r="M108" s="76" t="s">
        <v>92</v>
      </c>
      <c r="N108" s="76" t="s">
        <v>91</v>
      </c>
      <c r="O108" s="76">
        <v>3</v>
      </c>
      <c r="P108" s="75" t="s">
        <v>42</v>
      </c>
      <c r="Q108" s="281"/>
      <c r="R108" s="282"/>
      <c r="S108" s="283"/>
      <c r="T108" s="74"/>
      <c r="U108" s="10">
        <f t="shared" si="13"/>
        <v>0</v>
      </c>
      <c r="AB108" s="1">
        <f t="shared" si="14"/>
        <v>0</v>
      </c>
      <c r="AC108" s="1" t="str">
        <f t="shared" si="15"/>
        <v>NO</v>
      </c>
    </row>
    <row r="109" spans="1:29" ht="50.1" customHeight="1" x14ac:dyDescent="0.15">
      <c r="A109" s="24" t="str">
        <f t="shared" si="12"/>
        <v>50_22</v>
      </c>
      <c r="B109" s="73" t="s">
        <v>13</v>
      </c>
      <c r="C109" s="72">
        <v>50</v>
      </c>
      <c r="D109" s="69">
        <v>104</v>
      </c>
      <c r="E109" s="71" t="s">
        <v>95</v>
      </c>
      <c r="F109" s="70" t="s">
        <v>94</v>
      </c>
      <c r="G109" s="69">
        <v>714</v>
      </c>
      <c r="H109" s="69" t="s">
        <v>46</v>
      </c>
      <c r="I109" s="113" t="s">
        <v>73</v>
      </c>
      <c r="J109" s="67" t="s">
        <v>93</v>
      </c>
      <c r="K109" s="65" t="s">
        <v>16</v>
      </c>
      <c r="L109" s="66">
        <v>22</v>
      </c>
      <c r="M109" s="65" t="s">
        <v>92</v>
      </c>
      <c r="N109" s="65" t="s">
        <v>91</v>
      </c>
      <c r="O109" s="65">
        <v>3</v>
      </c>
      <c r="P109" s="64" t="s">
        <v>42</v>
      </c>
      <c r="Q109" s="275"/>
      <c r="R109" s="276"/>
      <c r="S109" s="277"/>
      <c r="T109" s="63"/>
      <c r="U109" s="10">
        <f t="shared" si="13"/>
        <v>0</v>
      </c>
      <c r="AB109" s="1">
        <f t="shared" si="14"/>
        <v>0</v>
      </c>
      <c r="AC109" s="1" t="str">
        <f t="shared" si="15"/>
        <v>NO</v>
      </c>
    </row>
    <row r="110" spans="1:29" ht="50.1" customHeight="1" x14ac:dyDescent="0.15">
      <c r="A110" s="24" t="str">
        <f t="shared" si="12"/>
        <v>50_18</v>
      </c>
      <c r="B110" s="84" t="s">
        <v>13</v>
      </c>
      <c r="C110" s="83">
        <v>50</v>
      </c>
      <c r="D110" s="80">
        <v>104</v>
      </c>
      <c r="E110" s="82" t="s">
        <v>95</v>
      </c>
      <c r="F110" s="81" t="s">
        <v>94</v>
      </c>
      <c r="G110" s="80">
        <v>714</v>
      </c>
      <c r="H110" s="80" t="s">
        <v>46</v>
      </c>
      <c r="I110" s="114" t="s">
        <v>73</v>
      </c>
      <c r="J110" s="78" t="s">
        <v>93</v>
      </c>
      <c r="K110" s="76" t="s">
        <v>73</v>
      </c>
      <c r="L110" s="77">
        <v>18</v>
      </c>
      <c r="M110" s="76" t="s">
        <v>92</v>
      </c>
      <c r="N110" s="76" t="s">
        <v>91</v>
      </c>
      <c r="O110" s="76">
        <v>3</v>
      </c>
      <c r="P110" s="75" t="s">
        <v>42</v>
      </c>
      <c r="Q110" s="281"/>
      <c r="R110" s="282"/>
      <c r="S110" s="283"/>
      <c r="T110" s="74"/>
      <c r="U110" s="10">
        <f t="shared" si="13"/>
        <v>0</v>
      </c>
      <c r="AB110" s="1">
        <f t="shared" si="14"/>
        <v>0</v>
      </c>
      <c r="AC110" s="1" t="str">
        <f t="shared" si="15"/>
        <v>NO</v>
      </c>
    </row>
    <row r="111" spans="1:29" ht="50.1" customHeight="1" x14ac:dyDescent="0.15">
      <c r="A111" s="24" t="str">
        <f t="shared" si="12"/>
        <v>51_14</v>
      </c>
      <c r="B111" s="97" t="s">
        <v>13</v>
      </c>
      <c r="C111" s="96">
        <v>51</v>
      </c>
      <c r="D111" s="95">
        <v>2</v>
      </c>
      <c r="E111" s="94" t="s">
        <v>90</v>
      </c>
      <c r="F111" s="93" t="s">
        <v>89</v>
      </c>
      <c r="G111" s="95">
        <v>701</v>
      </c>
      <c r="H111" s="95" t="s">
        <v>46</v>
      </c>
      <c r="I111" s="121" t="s">
        <v>88</v>
      </c>
      <c r="J111" s="91" t="s">
        <v>87</v>
      </c>
      <c r="K111" s="362" t="s">
        <v>86</v>
      </c>
      <c r="L111" s="119">
        <v>14</v>
      </c>
      <c r="M111" s="118" t="s">
        <v>82</v>
      </c>
      <c r="N111" s="118" t="s">
        <v>74</v>
      </c>
      <c r="O111" s="118">
        <v>1</v>
      </c>
      <c r="P111" s="88" t="s">
        <v>53</v>
      </c>
      <c r="Q111" s="272"/>
      <c r="R111" s="273"/>
      <c r="S111" s="274"/>
      <c r="T111" s="87"/>
      <c r="U111" s="10">
        <f t="shared" si="13"/>
        <v>0</v>
      </c>
      <c r="AB111" s="1">
        <f t="shared" si="14"/>
        <v>0</v>
      </c>
      <c r="AC111" s="1" t="str">
        <f t="shared" si="15"/>
        <v>NO</v>
      </c>
    </row>
    <row r="112" spans="1:29" ht="50.1" customHeight="1" x14ac:dyDescent="0.15">
      <c r="A112" s="24" t="str">
        <f t="shared" si="12"/>
        <v>52_14</v>
      </c>
      <c r="B112" s="97" t="s">
        <v>13</v>
      </c>
      <c r="C112" s="96">
        <v>52</v>
      </c>
      <c r="D112" s="95">
        <v>61</v>
      </c>
      <c r="E112" s="94" t="s">
        <v>85</v>
      </c>
      <c r="F112" s="93" t="s">
        <v>84</v>
      </c>
      <c r="G112" s="95">
        <v>705</v>
      </c>
      <c r="H112" s="95" t="s">
        <v>46</v>
      </c>
      <c r="I112" s="120" t="s">
        <v>73</v>
      </c>
      <c r="J112" s="91" t="s">
        <v>83</v>
      </c>
      <c r="K112" s="118" t="s">
        <v>6</v>
      </c>
      <c r="L112" s="119">
        <v>14</v>
      </c>
      <c r="M112" s="118" t="s">
        <v>82</v>
      </c>
      <c r="N112" s="118" t="s">
        <v>81</v>
      </c>
      <c r="O112" s="118">
        <v>1</v>
      </c>
      <c r="P112" s="88" t="s">
        <v>53</v>
      </c>
      <c r="Q112" s="272"/>
      <c r="R112" s="273"/>
      <c r="S112" s="274"/>
      <c r="T112" s="87"/>
      <c r="U112" s="10">
        <f t="shared" si="13"/>
        <v>0</v>
      </c>
      <c r="AB112" s="1">
        <f t="shared" si="14"/>
        <v>0</v>
      </c>
      <c r="AC112" s="1" t="str">
        <f t="shared" si="15"/>
        <v>NO</v>
      </c>
    </row>
    <row r="113" spans="1:29" ht="50.1" customHeight="1" x14ac:dyDescent="0.15">
      <c r="A113" s="24" t="str">
        <f t="shared" si="12"/>
        <v>53_22</v>
      </c>
      <c r="B113" s="73" t="s">
        <v>13</v>
      </c>
      <c r="C113" s="72">
        <v>53</v>
      </c>
      <c r="D113" s="69">
        <v>7</v>
      </c>
      <c r="E113" s="71" t="s">
        <v>48</v>
      </c>
      <c r="F113" s="70" t="s">
        <v>80</v>
      </c>
      <c r="G113" s="69">
        <v>705</v>
      </c>
      <c r="H113" s="69" t="s">
        <v>46</v>
      </c>
      <c r="I113" s="113" t="s">
        <v>16</v>
      </c>
      <c r="J113" s="67" t="s">
        <v>79</v>
      </c>
      <c r="K113" s="85" t="s">
        <v>6</v>
      </c>
      <c r="L113" s="117">
        <v>22</v>
      </c>
      <c r="M113" s="85" t="s">
        <v>44</v>
      </c>
      <c r="N113" s="85" t="s">
        <v>43</v>
      </c>
      <c r="O113" s="85">
        <v>4</v>
      </c>
      <c r="P113" s="64" t="s">
        <v>42</v>
      </c>
      <c r="Q113" s="275"/>
      <c r="R113" s="276"/>
      <c r="S113" s="277"/>
      <c r="T113" s="63"/>
      <c r="U113" s="10">
        <f t="shared" si="13"/>
        <v>0</v>
      </c>
      <c r="AB113" s="1">
        <f t="shared" si="14"/>
        <v>0</v>
      </c>
      <c r="AC113" s="1" t="str">
        <f t="shared" si="15"/>
        <v>NO</v>
      </c>
    </row>
    <row r="114" spans="1:29" ht="50.1" customHeight="1" x14ac:dyDescent="0.15">
      <c r="A114" s="24" t="str">
        <f t="shared" si="12"/>
        <v>53_18</v>
      </c>
      <c r="B114" s="84" t="s">
        <v>13</v>
      </c>
      <c r="C114" s="83">
        <v>53</v>
      </c>
      <c r="D114" s="80">
        <v>7</v>
      </c>
      <c r="E114" s="82" t="s">
        <v>48</v>
      </c>
      <c r="F114" s="81" t="s">
        <v>80</v>
      </c>
      <c r="G114" s="80">
        <v>705</v>
      </c>
      <c r="H114" s="80" t="s">
        <v>46</v>
      </c>
      <c r="I114" s="114" t="s">
        <v>16</v>
      </c>
      <c r="J114" s="78" t="s">
        <v>79</v>
      </c>
      <c r="K114" s="115" t="s">
        <v>16</v>
      </c>
      <c r="L114" s="116">
        <v>18</v>
      </c>
      <c r="M114" s="115" t="s">
        <v>44</v>
      </c>
      <c r="N114" s="115" t="s">
        <v>43</v>
      </c>
      <c r="O114" s="115">
        <v>4</v>
      </c>
      <c r="P114" s="75" t="s">
        <v>42</v>
      </c>
      <c r="Q114" s="281"/>
      <c r="R114" s="282"/>
      <c r="S114" s="283"/>
      <c r="T114" s="74"/>
      <c r="U114" s="10">
        <f t="shared" si="13"/>
        <v>0</v>
      </c>
      <c r="AB114" s="1">
        <f t="shared" si="14"/>
        <v>0</v>
      </c>
      <c r="AC114" s="1" t="str">
        <f t="shared" si="15"/>
        <v>NO</v>
      </c>
    </row>
    <row r="115" spans="1:29" ht="50.1" customHeight="1" x14ac:dyDescent="0.15">
      <c r="A115" s="24" t="str">
        <f t="shared" si="12"/>
        <v>54_22</v>
      </c>
      <c r="B115" s="73" t="s">
        <v>13</v>
      </c>
      <c r="C115" s="72">
        <v>54</v>
      </c>
      <c r="D115" s="69">
        <v>7</v>
      </c>
      <c r="E115" s="71" t="s">
        <v>48</v>
      </c>
      <c r="F115" s="70" t="s">
        <v>78</v>
      </c>
      <c r="G115" s="69">
        <v>703</v>
      </c>
      <c r="H115" s="69" t="s">
        <v>46</v>
      </c>
      <c r="I115" s="113" t="s">
        <v>16</v>
      </c>
      <c r="J115" s="67" t="s">
        <v>77</v>
      </c>
      <c r="K115" s="65" t="s">
        <v>6</v>
      </c>
      <c r="L115" s="66">
        <v>22</v>
      </c>
      <c r="M115" s="65" t="s">
        <v>44</v>
      </c>
      <c r="N115" s="65" t="s">
        <v>43</v>
      </c>
      <c r="O115" s="65">
        <v>4</v>
      </c>
      <c r="P115" s="64" t="s">
        <v>42</v>
      </c>
      <c r="Q115" s="275"/>
      <c r="R115" s="276"/>
      <c r="S115" s="277"/>
      <c r="T115" s="63"/>
      <c r="U115" s="10">
        <f t="shared" si="13"/>
        <v>0</v>
      </c>
      <c r="AB115" s="1">
        <f t="shared" si="14"/>
        <v>0</v>
      </c>
      <c r="AC115" s="1" t="str">
        <f t="shared" si="15"/>
        <v>NO</v>
      </c>
    </row>
    <row r="116" spans="1:29" ht="50.1" customHeight="1" x14ac:dyDescent="0.15">
      <c r="A116" s="24" t="str">
        <f t="shared" si="12"/>
        <v>54_18</v>
      </c>
      <c r="B116" s="84" t="s">
        <v>13</v>
      </c>
      <c r="C116" s="83">
        <v>54</v>
      </c>
      <c r="D116" s="80">
        <v>7</v>
      </c>
      <c r="E116" s="82" t="s">
        <v>48</v>
      </c>
      <c r="F116" s="81" t="s">
        <v>78</v>
      </c>
      <c r="G116" s="80">
        <v>703</v>
      </c>
      <c r="H116" s="80" t="s">
        <v>46</v>
      </c>
      <c r="I116" s="114" t="s">
        <v>16</v>
      </c>
      <c r="J116" s="78" t="s">
        <v>77</v>
      </c>
      <c r="K116" s="76" t="s">
        <v>16</v>
      </c>
      <c r="L116" s="77">
        <v>18</v>
      </c>
      <c r="M116" s="76" t="s">
        <v>44</v>
      </c>
      <c r="N116" s="76" t="s">
        <v>43</v>
      </c>
      <c r="O116" s="76">
        <v>4</v>
      </c>
      <c r="P116" s="75" t="s">
        <v>42</v>
      </c>
      <c r="Q116" s="281"/>
      <c r="R116" s="282"/>
      <c r="S116" s="283"/>
      <c r="T116" s="74"/>
      <c r="U116" s="10">
        <f t="shared" si="13"/>
        <v>0</v>
      </c>
      <c r="AB116" s="1">
        <f t="shared" si="14"/>
        <v>0</v>
      </c>
      <c r="AC116" s="1" t="str">
        <f t="shared" si="15"/>
        <v>NO</v>
      </c>
    </row>
    <row r="117" spans="1:29" ht="50.1" customHeight="1" x14ac:dyDescent="0.15">
      <c r="A117" s="24" t="str">
        <f t="shared" si="12"/>
        <v>55_11P</v>
      </c>
      <c r="B117" s="73" t="s">
        <v>13</v>
      </c>
      <c r="C117" s="72">
        <v>55</v>
      </c>
      <c r="D117" s="69">
        <v>50</v>
      </c>
      <c r="E117" s="71" t="s">
        <v>72</v>
      </c>
      <c r="F117" s="70" t="s">
        <v>71</v>
      </c>
      <c r="G117" s="69">
        <v>701</v>
      </c>
      <c r="H117" s="69" t="s">
        <v>46</v>
      </c>
      <c r="I117" s="113" t="s">
        <v>16</v>
      </c>
      <c r="J117" s="67" t="s">
        <v>70</v>
      </c>
      <c r="K117" s="65" t="s">
        <v>6</v>
      </c>
      <c r="L117" s="66" t="s">
        <v>76</v>
      </c>
      <c r="M117" s="65" t="s">
        <v>75</v>
      </c>
      <c r="N117" s="65" t="s">
        <v>74</v>
      </c>
      <c r="O117" s="65">
        <v>1</v>
      </c>
      <c r="P117" s="64" t="s">
        <v>53</v>
      </c>
      <c r="Q117" s="275"/>
      <c r="R117" s="276"/>
      <c r="S117" s="277"/>
      <c r="T117" s="63"/>
      <c r="U117" s="10">
        <f t="shared" si="13"/>
        <v>0</v>
      </c>
      <c r="AB117" s="1">
        <f t="shared" si="14"/>
        <v>0</v>
      </c>
      <c r="AC117" s="1" t="str">
        <f t="shared" si="15"/>
        <v>NO</v>
      </c>
    </row>
    <row r="118" spans="1:29" ht="50.1" customHeight="1" x14ac:dyDescent="0.15">
      <c r="A118" s="24" t="str">
        <f t="shared" si="12"/>
        <v>55_22</v>
      </c>
      <c r="B118" s="112" t="s">
        <v>13</v>
      </c>
      <c r="C118" s="104">
        <v>55</v>
      </c>
      <c r="D118" s="111">
        <v>50</v>
      </c>
      <c r="E118" s="110" t="s">
        <v>72</v>
      </c>
      <c r="F118" s="109" t="s">
        <v>71</v>
      </c>
      <c r="G118" s="105">
        <v>701</v>
      </c>
      <c r="H118" s="105" t="s">
        <v>46</v>
      </c>
      <c r="I118" s="108" t="s">
        <v>16</v>
      </c>
      <c r="J118" s="107" t="s">
        <v>70</v>
      </c>
      <c r="K118" s="105" t="s">
        <v>16</v>
      </c>
      <c r="L118" s="106">
        <v>22</v>
      </c>
      <c r="M118" s="105" t="s">
        <v>44</v>
      </c>
      <c r="N118" s="105" t="s">
        <v>69</v>
      </c>
      <c r="O118" s="105">
        <v>4</v>
      </c>
      <c r="P118" s="104" t="s">
        <v>42</v>
      </c>
      <c r="Q118" s="278"/>
      <c r="R118" s="279"/>
      <c r="S118" s="280"/>
      <c r="T118" s="103"/>
      <c r="U118" s="10">
        <f t="shared" si="13"/>
        <v>0</v>
      </c>
      <c r="AB118" s="1">
        <f t="shared" si="14"/>
        <v>0</v>
      </c>
      <c r="AC118" s="1" t="str">
        <f t="shared" si="15"/>
        <v>NO</v>
      </c>
    </row>
    <row r="119" spans="1:29" ht="50.1" customHeight="1" x14ac:dyDescent="0.15">
      <c r="A119" s="24" t="str">
        <f t="shared" si="12"/>
        <v>55_18</v>
      </c>
      <c r="B119" s="112" t="s">
        <v>13</v>
      </c>
      <c r="C119" s="104">
        <v>55</v>
      </c>
      <c r="D119" s="111">
        <v>50</v>
      </c>
      <c r="E119" s="110" t="s">
        <v>72</v>
      </c>
      <c r="F119" s="109" t="s">
        <v>71</v>
      </c>
      <c r="G119" s="105">
        <v>701</v>
      </c>
      <c r="H119" s="105" t="s">
        <v>46</v>
      </c>
      <c r="I119" s="108" t="s">
        <v>16</v>
      </c>
      <c r="J119" s="107" t="s">
        <v>70</v>
      </c>
      <c r="K119" s="105" t="s">
        <v>73</v>
      </c>
      <c r="L119" s="106">
        <v>18</v>
      </c>
      <c r="M119" s="105" t="s">
        <v>44</v>
      </c>
      <c r="N119" s="105" t="s">
        <v>69</v>
      </c>
      <c r="O119" s="105">
        <v>4</v>
      </c>
      <c r="P119" s="104" t="s">
        <v>42</v>
      </c>
      <c r="Q119" s="278"/>
      <c r="R119" s="279"/>
      <c r="S119" s="280"/>
      <c r="T119" s="103"/>
      <c r="U119" s="10">
        <f t="shared" si="13"/>
        <v>0</v>
      </c>
      <c r="AB119" s="1">
        <f t="shared" si="14"/>
        <v>0</v>
      </c>
      <c r="AC119" s="1" t="str">
        <f t="shared" si="15"/>
        <v>NO</v>
      </c>
    </row>
    <row r="120" spans="1:29" ht="50.1" customHeight="1" x14ac:dyDescent="0.15">
      <c r="A120" s="24" t="str">
        <f t="shared" si="12"/>
        <v>55_26</v>
      </c>
      <c r="B120" s="84" t="s">
        <v>13</v>
      </c>
      <c r="C120" s="83">
        <v>55</v>
      </c>
      <c r="D120" s="80">
        <v>50</v>
      </c>
      <c r="E120" s="82" t="s">
        <v>72</v>
      </c>
      <c r="F120" s="81" t="s">
        <v>71</v>
      </c>
      <c r="G120" s="76">
        <v>701</v>
      </c>
      <c r="H120" s="76" t="s">
        <v>46</v>
      </c>
      <c r="I120" s="79" t="s">
        <v>16</v>
      </c>
      <c r="J120" s="78" t="s">
        <v>70</v>
      </c>
      <c r="K120" s="76" t="s">
        <v>6</v>
      </c>
      <c r="L120" s="77">
        <v>26</v>
      </c>
      <c r="M120" s="76" t="s">
        <v>44</v>
      </c>
      <c r="N120" s="76" t="s">
        <v>69</v>
      </c>
      <c r="O120" s="76">
        <v>4</v>
      </c>
      <c r="P120" s="83" t="s">
        <v>42</v>
      </c>
      <c r="Q120" s="281"/>
      <c r="R120" s="282"/>
      <c r="S120" s="283"/>
      <c r="T120" s="74"/>
      <c r="U120" s="10">
        <f t="shared" si="13"/>
        <v>0</v>
      </c>
      <c r="AB120" s="1">
        <f t="shared" si="14"/>
        <v>0</v>
      </c>
      <c r="AC120" s="1" t="str">
        <f t="shared" si="15"/>
        <v>NO</v>
      </c>
    </row>
    <row r="121" spans="1:29" ht="50.1" customHeight="1" x14ac:dyDescent="0.15">
      <c r="A121" s="24" t="str">
        <f t="shared" si="12"/>
        <v>56_15</v>
      </c>
      <c r="B121" s="73" t="s">
        <v>13</v>
      </c>
      <c r="C121" s="72">
        <v>56</v>
      </c>
      <c r="D121" s="69">
        <v>27</v>
      </c>
      <c r="E121" s="71" t="s">
        <v>66</v>
      </c>
      <c r="F121" s="70" t="s">
        <v>65</v>
      </c>
      <c r="G121" s="65">
        <v>702</v>
      </c>
      <c r="H121" s="65" t="s">
        <v>46</v>
      </c>
      <c r="I121" s="102" t="s">
        <v>64</v>
      </c>
      <c r="J121" s="67" t="s">
        <v>63</v>
      </c>
      <c r="K121" s="65" t="s">
        <v>6</v>
      </c>
      <c r="L121" s="66">
        <v>15</v>
      </c>
      <c r="M121" s="351" t="s">
        <v>68</v>
      </c>
      <c r="N121" s="65" t="s">
        <v>67</v>
      </c>
      <c r="O121" s="65">
        <v>3</v>
      </c>
      <c r="P121" s="64" t="s">
        <v>53</v>
      </c>
      <c r="Q121" s="275"/>
      <c r="R121" s="276"/>
      <c r="S121" s="277"/>
      <c r="T121" s="63"/>
      <c r="U121" s="10">
        <f t="shared" si="13"/>
        <v>0</v>
      </c>
      <c r="AB121" s="1">
        <f t="shared" si="14"/>
        <v>0</v>
      </c>
      <c r="AC121" s="1" t="str">
        <f t="shared" si="15"/>
        <v>NO</v>
      </c>
    </row>
    <row r="122" spans="1:29" ht="50.1" customHeight="1" x14ac:dyDescent="0.15">
      <c r="A122" s="24" t="str">
        <f t="shared" si="12"/>
        <v>56_15P
＋
25P</v>
      </c>
      <c r="B122" s="84" t="s">
        <v>13</v>
      </c>
      <c r="C122" s="83">
        <v>56</v>
      </c>
      <c r="D122" s="80">
        <v>27</v>
      </c>
      <c r="E122" s="82" t="s">
        <v>66</v>
      </c>
      <c r="F122" s="81" t="s">
        <v>65</v>
      </c>
      <c r="G122" s="76">
        <v>702</v>
      </c>
      <c r="H122" s="76" t="s">
        <v>46</v>
      </c>
      <c r="I122" s="101" t="s">
        <v>64</v>
      </c>
      <c r="J122" s="78" t="s">
        <v>63</v>
      </c>
      <c r="K122" s="76" t="s">
        <v>6</v>
      </c>
      <c r="L122" s="100" t="s">
        <v>62</v>
      </c>
      <c r="M122" s="99" t="s">
        <v>61</v>
      </c>
      <c r="N122" s="76" t="s">
        <v>4</v>
      </c>
      <c r="O122" s="76" t="s">
        <v>60</v>
      </c>
      <c r="P122" s="98" t="s">
        <v>59</v>
      </c>
      <c r="Q122" s="281"/>
      <c r="R122" s="282"/>
      <c r="S122" s="283"/>
      <c r="T122" s="74"/>
      <c r="U122" s="10">
        <f t="shared" si="13"/>
        <v>0</v>
      </c>
      <c r="AB122" s="1">
        <f t="shared" si="14"/>
        <v>0</v>
      </c>
      <c r="AC122" s="1" t="str">
        <f t="shared" si="15"/>
        <v>NO</v>
      </c>
    </row>
    <row r="123" spans="1:29" ht="50.1" customHeight="1" x14ac:dyDescent="0.15">
      <c r="A123" s="24" t="str">
        <f t="shared" si="12"/>
        <v>57_22</v>
      </c>
      <c r="B123" s="97" t="s">
        <v>13</v>
      </c>
      <c r="C123" s="96">
        <v>57</v>
      </c>
      <c r="D123" s="95">
        <v>9</v>
      </c>
      <c r="E123" s="94" t="s">
        <v>58</v>
      </c>
      <c r="F123" s="93" t="s">
        <v>17</v>
      </c>
      <c r="G123" s="89">
        <v>704</v>
      </c>
      <c r="H123" s="89" t="s">
        <v>46</v>
      </c>
      <c r="I123" s="92" t="s">
        <v>16</v>
      </c>
      <c r="J123" s="91" t="s">
        <v>57</v>
      </c>
      <c r="K123" s="89" t="s">
        <v>16</v>
      </c>
      <c r="L123" s="90">
        <v>22</v>
      </c>
      <c r="M123" s="89" t="s">
        <v>44</v>
      </c>
      <c r="N123" s="89" t="s">
        <v>56</v>
      </c>
      <c r="O123" s="89">
        <v>3</v>
      </c>
      <c r="P123" s="88" t="s">
        <v>42</v>
      </c>
      <c r="Q123" s="272"/>
      <c r="R123" s="273"/>
      <c r="S123" s="274"/>
      <c r="T123" s="87"/>
      <c r="U123" s="10">
        <f t="shared" si="13"/>
        <v>0</v>
      </c>
      <c r="AB123" s="1">
        <f t="shared" si="14"/>
        <v>0</v>
      </c>
      <c r="AC123" s="1" t="str">
        <f t="shared" si="15"/>
        <v>NO</v>
      </c>
    </row>
    <row r="124" spans="1:29" ht="50.1" customHeight="1" x14ac:dyDescent="0.15">
      <c r="A124" s="24" t="str">
        <f t="shared" si="12"/>
        <v>59_14</v>
      </c>
      <c r="B124" s="73" t="s">
        <v>13</v>
      </c>
      <c r="C124" s="72">
        <v>59</v>
      </c>
      <c r="D124" s="69">
        <v>231</v>
      </c>
      <c r="E124" s="71" t="s">
        <v>52</v>
      </c>
      <c r="F124" s="70" t="s">
        <v>51</v>
      </c>
      <c r="G124" s="65">
        <v>717</v>
      </c>
      <c r="H124" s="65" t="s">
        <v>46</v>
      </c>
      <c r="I124" s="68" t="s">
        <v>16</v>
      </c>
      <c r="J124" s="67" t="s">
        <v>50</v>
      </c>
      <c r="K124" s="65" t="s">
        <v>6</v>
      </c>
      <c r="L124" s="66">
        <v>14</v>
      </c>
      <c r="M124" s="86" t="s">
        <v>55</v>
      </c>
      <c r="N124" s="85" t="s">
        <v>54</v>
      </c>
      <c r="O124" s="65">
        <v>1</v>
      </c>
      <c r="P124" s="64" t="s">
        <v>53</v>
      </c>
      <c r="Q124" s="275"/>
      <c r="R124" s="276"/>
      <c r="S124" s="277"/>
      <c r="T124" s="63"/>
      <c r="U124" s="10">
        <f t="shared" si="13"/>
        <v>0</v>
      </c>
      <c r="AB124" s="1">
        <f t="shared" si="14"/>
        <v>0</v>
      </c>
      <c r="AC124" s="1" t="str">
        <f t="shared" si="15"/>
        <v>NO</v>
      </c>
    </row>
    <row r="125" spans="1:29" ht="50.1" customHeight="1" x14ac:dyDescent="0.15">
      <c r="A125" s="24" t="str">
        <f t="shared" si="12"/>
        <v>59_22</v>
      </c>
      <c r="B125" s="84" t="s">
        <v>13</v>
      </c>
      <c r="C125" s="83">
        <v>59</v>
      </c>
      <c r="D125" s="80">
        <v>231</v>
      </c>
      <c r="E125" s="82" t="s">
        <v>52</v>
      </c>
      <c r="F125" s="81" t="s">
        <v>51</v>
      </c>
      <c r="G125" s="80">
        <v>717</v>
      </c>
      <c r="H125" s="80" t="s">
        <v>46</v>
      </c>
      <c r="I125" s="79" t="s">
        <v>16</v>
      </c>
      <c r="J125" s="78" t="s">
        <v>50</v>
      </c>
      <c r="K125" s="76" t="s">
        <v>16</v>
      </c>
      <c r="L125" s="77">
        <v>22</v>
      </c>
      <c r="M125" s="76" t="s">
        <v>44</v>
      </c>
      <c r="N125" s="76" t="s">
        <v>49</v>
      </c>
      <c r="O125" s="76">
        <v>3</v>
      </c>
      <c r="P125" s="75" t="s">
        <v>42</v>
      </c>
      <c r="Q125" s="281"/>
      <c r="R125" s="282"/>
      <c r="S125" s="283"/>
      <c r="T125" s="74"/>
      <c r="U125" s="10">
        <f t="shared" si="13"/>
        <v>0</v>
      </c>
      <c r="AB125" s="1">
        <f t="shared" si="14"/>
        <v>0</v>
      </c>
      <c r="AC125" s="1" t="str">
        <f t="shared" si="15"/>
        <v>NO</v>
      </c>
    </row>
    <row r="126" spans="1:29" ht="50.1" customHeight="1" x14ac:dyDescent="0.15">
      <c r="A126" s="24" t="str">
        <f t="shared" si="12"/>
        <v>61_22</v>
      </c>
      <c r="B126" s="73" t="s">
        <v>13</v>
      </c>
      <c r="C126" s="72">
        <v>61</v>
      </c>
      <c r="D126" s="69">
        <v>7</v>
      </c>
      <c r="E126" s="71" t="s">
        <v>48</v>
      </c>
      <c r="F126" s="70" t="s">
        <v>47</v>
      </c>
      <c r="G126" s="69">
        <v>705</v>
      </c>
      <c r="H126" s="69" t="s">
        <v>46</v>
      </c>
      <c r="I126" s="68" t="s">
        <v>16</v>
      </c>
      <c r="J126" s="67" t="s">
        <v>45</v>
      </c>
      <c r="K126" s="65" t="s">
        <v>6</v>
      </c>
      <c r="L126" s="66">
        <v>22</v>
      </c>
      <c r="M126" s="65" t="s">
        <v>44</v>
      </c>
      <c r="N126" s="65" t="s">
        <v>43</v>
      </c>
      <c r="O126" s="65">
        <v>3</v>
      </c>
      <c r="P126" s="64" t="s">
        <v>42</v>
      </c>
      <c r="Q126" s="275"/>
      <c r="R126" s="276"/>
      <c r="S126" s="277"/>
      <c r="T126" s="63"/>
      <c r="U126" s="10">
        <f t="shared" si="13"/>
        <v>0</v>
      </c>
      <c r="AB126" s="1">
        <f t="shared" si="14"/>
        <v>0</v>
      </c>
      <c r="AC126" s="1" t="str">
        <f t="shared" si="15"/>
        <v>NO</v>
      </c>
    </row>
    <row r="127" spans="1:29" ht="50.1" customHeight="1" thickBot="1" x14ac:dyDescent="0.2">
      <c r="A127" s="24" t="str">
        <f t="shared" si="12"/>
        <v>61_18</v>
      </c>
      <c r="B127" s="62" t="s">
        <v>13</v>
      </c>
      <c r="C127" s="61">
        <v>61</v>
      </c>
      <c r="D127" s="58">
        <v>7</v>
      </c>
      <c r="E127" s="60" t="s">
        <v>48</v>
      </c>
      <c r="F127" s="59" t="s">
        <v>47</v>
      </c>
      <c r="G127" s="58">
        <v>705</v>
      </c>
      <c r="H127" s="58" t="s">
        <v>46</v>
      </c>
      <c r="I127" s="57" t="s">
        <v>16</v>
      </c>
      <c r="J127" s="56" t="s">
        <v>45</v>
      </c>
      <c r="K127" s="54" t="s">
        <v>16</v>
      </c>
      <c r="L127" s="55">
        <v>18</v>
      </c>
      <c r="M127" s="54" t="s">
        <v>44</v>
      </c>
      <c r="N127" s="54" t="s">
        <v>43</v>
      </c>
      <c r="O127" s="54">
        <v>3</v>
      </c>
      <c r="P127" s="53" t="s">
        <v>42</v>
      </c>
      <c r="Q127" s="284"/>
      <c r="R127" s="285"/>
      <c r="S127" s="286"/>
      <c r="T127" s="52"/>
      <c r="U127" s="10">
        <f t="shared" si="13"/>
        <v>0</v>
      </c>
      <c r="AB127" s="1">
        <f t="shared" si="14"/>
        <v>0</v>
      </c>
      <c r="AC127" s="1" t="str">
        <f t="shared" si="15"/>
        <v>NO</v>
      </c>
    </row>
    <row r="128" spans="1:29" s="9" customFormat="1" ht="39" customHeight="1" thickBot="1" x14ac:dyDescent="0.2">
      <c r="A128" s="13"/>
      <c r="B128" s="363" t="s">
        <v>2</v>
      </c>
      <c r="C128" s="364"/>
      <c r="D128" s="364"/>
      <c r="E128" s="364"/>
      <c r="F128" s="364"/>
      <c r="G128" s="364"/>
      <c r="H128" s="364"/>
      <c r="I128" s="364"/>
      <c r="J128" s="364"/>
      <c r="K128" s="364"/>
      <c r="L128" s="364"/>
      <c r="M128" s="364"/>
      <c r="N128" s="364"/>
      <c r="O128" s="364"/>
      <c r="P128" s="375"/>
      <c r="Q128" s="264">
        <f>SUM(Q98:Q127)</f>
        <v>0</v>
      </c>
      <c r="R128" s="18">
        <f>SUM(R98:R127)</f>
        <v>0</v>
      </c>
      <c r="S128" s="265">
        <f>SUM(S98:S127)</f>
        <v>0</v>
      </c>
      <c r="T128" s="51"/>
      <c r="U128" s="10">
        <f t="shared" si="13"/>
        <v>0</v>
      </c>
      <c r="V128" s="1"/>
      <c r="AB128" s="1">
        <f t="shared" si="14"/>
        <v>0</v>
      </c>
      <c r="AC128" s="1" t="str">
        <f t="shared" si="15"/>
        <v>NO</v>
      </c>
    </row>
    <row r="129" spans="1:246" ht="26.25" customHeight="1" x14ac:dyDescent="0.15">
      <c r="A129" s="5"/>
      <c r="B129" s="5"/>
      <c r="C129" s="5"/>
      <c r="D129" s="5"/>
      <c r="E129" s="5"/>
      <c r="F129" s="5"/>
      <c r="G129" s="5"/>
      <c r="H129" s="5"/>
      <c r="I129" s="5"/>
      <c r="J129" s="5"/>
      <c r="K129" s="7"/>
      <c r="L129" s="8"/>
      <c r="M129" s="5"/>
      <c r="N129" s="7"/>
      <c r="O129" s="5"/>
      <c r="P129" s="5"/>
      <c r="Q129" s="6"/>
      <c r="R129" s="6"/>
      <c r="S129" s="6"/>
      <c r="T129" s="5"/>
      <c r="U129" s="10"/>
    </row>
    <row r="130" spans="1:246" s="39" customFormat="1" ht="33" customHeight="1" thickBot="1" x14ac:dyDescent="0.2">
      <c r="A130" s="50"/>
      <c r="B130" s="49" t="s">
        <v>41</v>
      </c>
      <c r="C130" s="49"/>
      <c r="D130" s="46"/>
      <c r="E130" s="48"/>
      <c r="F130" s="46"/>
      <c r="G130" s="47"/>
      <c r="H130" s="47"/>
      <c r="I130" s="47"/>
      <c r="J130" s="46"/>
      <c r="K130" s="44"/>
      <c r="L130" s="45"/>
      <c r="M130" s="44"/>
      <c r="N130" s="44"/>
      <c r="O130" s="44"/>
      <c r="P130" s="44"/>
      <c r="Q130" s="43"/>
      <c r="R130" s="42"/>
      <c r="S130" s="41"/>
      <c r="T130" s="40"/>
      <c r="U130" s="10"/>
      <c r="V130" s="40"/>
      <c r="W130" s="40"/>
      <c r="X130" s="40"/>
      <c r="Y130" s="40"/>
      <c r="Z130" s="40"/>
      <c r="AA130" s="40"/>
      <c r="AB130" s="1"/>
      <c r="AC130" s="1"/>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row>
    <row r="131" spans="1:246" s="28" customFormat="1" ht="27.75" customHeight="1" x14ac:dyDescent="0.15">
      <c r="A131" s="416"/>
      <c r="B131" s="376" t="s">
        <v>40</v>
      </c>
      <c r="C131" s="394" t="s">
        <v>39</v>
      </c>
      <c r="D131" s="394" t="s">
        <v>38</v>
      </c>
      <c r="E131" s="368" t="s">
        <v>37</v>
      </c>
      <c r="F131" s="365" t="s">
        <v>36</v>
      </c>
      <c r="G131" s="366"/>
      <c r="H131" s="366"/>
      <c r="I131" s="367"/>
      <c r="J131" s="417" t="s">
        <v>35</v>
      </c>
      <c r="K131" s="418"/>
      <c r="L131" s="418"/>
      <c r="M131" s="418"/>
      <c r="N131" s="418"/>
      <c r="O131" s="418"/>
      <c r="P131" s="418"/>
      <c r="Q131" s="378" t="s">
        <v>34</v>
      </c>
      <c r="R131" s="379"/>
      <c r="S131" s="386" t="s">
        <v>33</v>
      </c>
      <c r="T131" s="370" t="s">
        <v>32</v>
      </c>
      <c r="U131" s="10"/>
      <c r="AB131" s="1"/>
      <c r="AC131" s="1"/>
    </row>
    <row r="132" spans="1:246" s="28" customFormat="1" ht="47.25" customHeight="1" thickBot="1" x14ac:dyDescent="0.2">
      <c r="A132" s="416"/>
      <c r="B132" s="377"/>
      <c r="C132" s="395"/>
      <c r="D132" s="395"/>
      <c r="E132" s="369"/>
      <c r="F132" s="38" t="s">
        <v>31</v>
      </c>
      <c r="G132" s="37" t="s">
        <v>30</v>
      </c>
      <c r="H132" s="37" t="s">
        <v>29</v>
      </c>
      <c r="I132" s="36" t="s">
        <v>28</v>
      </c>
      <c r="J132" s="35" t="s">
        <v>27</v>
      </c>
      <c r="K132" s="34" t="s">
        <v>26</v>
      </c>
      <c r="L132" s="32" t="s">
        <v>25</v>
      </c>
      <c r="M132" s="33" t="s">
        <v>24</v>
      </c>
      <c r="N132" s="32" t="s">
        <v>23</v>
      </c>
      <c r="O132" s="32" t="s">
        <v>22</v>
      </c>
      <c r="P132" s="31" t="s">
        <v>21</v>
      </c>
      <c r="Q132" s="30" t="s">
        <v>20</v>
      </c>
      <c r="R132" s="29" t="s">
        <v>19</v>
      </c>
      <c r="S132" s="387"/>
      <c r="T132" s="400"/>
      <c r="U132" s="10"/>
      <c r="AB132" s="1"/>
      <c r="AC132" s="1"/>
    </row>
    <row r="133" spans="1:246" s="19" customFormat="1" ht="50.1" customHeight="1" x14ac:dyDescent="0.15">
      <c r="A133" s="24" t="str">
        <f>C133&amp;"_"&amp;L133</f>
        <v>58_22</v>
      </c>
      <c r="B133" s="27" t="s">
        <v>13</v>
      </c>
      <c r="C133" s="352" t="s">
        <v>18</v>
      </c>
      <c r="D133" s="353">
        <v>183</v>
      </c>
      <c r="E133" s="354" t="s">
        <v>11</v>
      </c>
      <c r="F133" s="355" t="s">
        <v>17</v>
      </c>
      <c r="G133" s="356">
        <v>721</v>
      </c>
      <c r="H133" s="356" t="s">
        <v>9</v>
      </c>
      <c r="I133" s="354" t="s">
        <v>16</v>
      </c>
      <c r="J133" s="132" t="s">
        <v>15</v>
      </c>
      <c r="K133" s="357" t="s">
        <v>6</v>
      </c>
      <c r="L133" s="358">
        <v>22</v>
      </c>
      <c r="M133" s="361" t="s">
        <v>14</v>
      </c>
      <c r="N133" s="357" t="s">
        <v>4</v>
      </c>
      <c r="O133" s="357">
        <v>12</v>
      </c>
      <c r="P133" s="359" t="s">
        <v>3</v>
      </c>
      <c r="Q133" s="26"/>
      <c r="R133" s="288"/>
      <c r="S133" s="289"/>
      <c r="T133" s="25"/>
      <c r="U133" s="10">
        <f>SUM(Q133:S133)</f>
        <v>0</v>
      </c>
      <c r="V133" s="1"/>
      <c r="W133" s="20"/>
      <c r="X133" s="20"/>
      <c r="Y133" s="20"/>
      <c r="Z133" s="20"/>
      <c r="AA133" s="20"/>
      <c r="AB133" s="1">
        <f>IF($U$5="01",$U133,"NO")</f>
        <v>0</v>
      </c>
      <c r="AC133" s="1" t="str">
        <f>IF($U$5="02",$U133,"NO")</f>
        <v>NO</v>
      </c>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c r="DR133" s="20"/>
      <c r="DS133" s="20"/>
      <c r="DT133" s="20"/>
      <c r="DU133" s="20"/>
      <c r="DV133" s="20"/>
      <c r="DW133" s="20"/>
      <c r="DX133" s="20"/>
      <c r="DY133" s="20"/>
      <c r="DZ133" s="20"/>
      <c r="EA133" s="20"/>
      <c r="EB133" s="20"/>
      <c r="EC133" s="20"/>
      <c r="ED133" s="20"/>
      <c r="EE133" s="20"/>
      <c r="EF133" s="20"/>
      <c r="EG133" s="20"/>
      <c r="EH133" s="20"/>
      <c r="EI133" s="20"/>
      <c r="EJ133" s="20"/>
      <c r="EK133" s="20"/>
      <c r="EL133" s="20"/>
      <c r="EM133" s="20"/>
      <c r="EN133" s="20"/>
      <c r="EO133" s="20"/>
      <c r="EP133" s="20"/>
      <c r="EQ133" s="20"/>
      <c r="ER133" s="20"/>
      <c r="ES133" s="20"/>
      <c r="ET133" s="20"/>
      <c r="EU133" s="20"/>
      <c r="EV133" s="20"/>
      <c r="EW133" s="20"/>
      <c r="EX133" s="20"/>
      <c r="EY133" s="20"/>
      <c r="EZ133" s="20"/>
      <c r="FA133" s="20"/>
      <c r="FB133" s="20"/>
      <c r="FC133" s="20"/>
      <c r="FD133" s="20"/>
      <c r="FE133" s="20"/>
      <c r="FF133" s="20"/>
      <c r="FG133" s="20"/>
      <c r="FH133" s="20"/>
      <c r="FI133" s="20"/>
      <c r="FJ133" s="20"/>
      <c r="FK133" s="20"/>
      <c r="FL133" s="20"/>
      <c r="FM133" s="20"/>
      <c r="FN133" s="20"/>
      <c r="FO133" s="20"/>
      <c r="FP133" s="20"/>
      <c r="FQ133" s="20"/>
      <c r="FR133" s="20"/>
      <c r="FS133" s="20"/>
      <c r="FT133" s="20"/>
      <c r="FU133" s="20"/>
      <c r="FV133" s="20"/>
      <c r="FW133" s="20"/>
      <c r="FX133" s="20"/>
      <c r="FY133" s="20"/>
      <c r="FZ133" s="20"/>
      <c r="GA133" s="20"/>
      <c r="GB133" s="20"/>
      <c r="GC133" s="20"/>
      <c r="GD133" s="20"/>
      <c r="GE133" s="20"/>
      <c r="GF133" s="20"/>
      <c r="GG133" s="20"/>
      <c r="GH133" s="20"/>
      <c r="GI133" s="20"/>
      <c r="GJ133" s="20"/>
      <c r="GK133" s="20"/>
      <c r="GL133" s="20"/>
      <c r="GM133" s="20"/>
      <c r="GN133" s="20"/>
      <c r="GO133" s="20"/>
      <c r="GP133" s="20"/>
      <c r="GQ133" s="20"/>
      <c r="GR133" s="20"/>
      <c r="GS133" s="20"/>
      <c r="GT133" s="20"/>
      <c r="GU133" s="20"/>
      <c r="GV133" s="20"/>
      <c r="GW133" s="20"/>
      <c r="GX133" s="20"/>
      <c r="GY133" s="20"/>
      <c r="GZ133" s="20"/>
      <c r="HA133" s="20"/>
      <c r="HB133" s="20"/>
      <c r="HC133" s="20"/>
      <c r="HD133" s="20"/>
      <c r="HE133" s="20"/>
      <c r="HF133" s="20"/>
      <c r="HG133" s="20"/>
      <c r="HH133" s="20"/>
      <c r="HI133" s="20"/>
      <c r="HJ133" s="20"/>
      <c r="HK133" s="20"/>
      <c r="HL133" s="20"/>
      <c r="HM133" s="20"/>
      <c r="HN133" s="20"/>
      <c r="HO133" s="20"/>
      <c r="HP133" s="20"/>
      <c r="HQ133" s="20"/>
      <c r="HR133" s="20"/>
      <c r="HS133" s="20"/>
      <c r="HT133" s="20"/>
      <c r="HU133" s="20"/>
      <c r="HV133" s="20"/>
      <c r="HW133" s="20"/>
      <c r="HX133" s="20"/>
      <c r="HY133" s="20"/>
      <c r="HZ133" s="20"/>
      <c r="IA133" s="20"/>
      <c r="IB133" s="20"/>
      <c r="IC133" s="20"/>
      <c r="ID133" s="20"/>
      <c r="IE133" s="20"/>
      <c r="IF133" s="20"/>
      <c r="IG133" s="20"/>
      <c r="IH133" s="20"/>
      <c r="II133" s="20"/>
      <c r="IJ133" s="20"/>
      <c r="IK133" s="20"/>
      <c r="IL133" s="20"/>
    </row>
    <row r="134" spans="1:246" s="19" customFormat="1" ht="50.1" customHeight="1" thickBot="1" x14ac:dyDescent="0.2">
      <c r="A134" s="24" t="str">
        <f>C134&amp;"_"&amp;L134</f>
        <v>60_22</v>
      </c>
      <c r="B134" s="23" t="s">
        <v>13</v>
      </c>
      <c r="C134" s="341" t="s">
        <v>12</v>
      </c>
      <c r="D134" s="343">
        <v>183</v>
      </c>
      <c r="E134" s="345" t="s">
        <v>11</v>
      </c>
      <c r="F134" s="360" t="s">
        <v>10</v>
      </c>
      <c r="G134" s="342">
        <v>706</v>
      </c>
      <c r="H134" s="342" t="s">
        <v>9</v>
      </c>
      <c r="I134" s="345" t="s">
        <v>8</v>
      </c>
      <c r="J134" s="346" t="s">
        <v>7</v>
      </c>
      <c r="K134" s="347" t="s">
        <v>6</v>
      </c>
      <c r="L134" s="348">
        <v>22</v>
      </c>
      <c r="M134" s="349" t="s">
        <v>5</v>
      </c>
      <c r="N134" s="347" t="s">
        <v>4</v>
      </c>
      <c r="O134" s="347">
        <v>20</v>
      </c>
      <c r="P134" s="154" t="s">
        <v>3</v>
      </c>
      <c r="Q134" s="22"/>
      <c r="R134" s="290"/>
      <c r="S134" s="291"/>
      <c r="T134" s="21"/>
      <c r="U134" s="10">
        <f>SUM(Q134:S134)</f>
        <v>0</v>
      </c>
      <c r="V134" s="20"/>
      <c r="W134" s="20"/>
      <c r="X134" s="20"/>
      <c r="Y134" s="20"/>
      <c r="Z134" s="20"/>
      <c r="AA134" s="20"/>
      <c r="AB134" s="1">
        <f>IF($U$5="01",$U134,"NO")</f>
        <v>0</v>
      </c>
      <c r="AC134" s="1" t="str">
        <f>IF($U$5="02",$U134,"NO")</f>
        <v>NO</v>
      </c>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c r="CO134" s="20"/>
      <c r="CP134" s="20"/>
      <c r="CQ134" s="20"/>
      <c r="CR134" s="20"/>
      <c r="CS134" s="20"/>
      <c r="CT134" s="20"/>
      <c r="CU134" s="20"/>
      <c r="CV134" s="20"/>
      <c r="CW134" s="20"/>
      <c r="CX134" s="20"/>
      <c r="CY134" s="20"/>
      <c r="CZ134" s="20"/>
      <c r="DA134" s="20"/>
      <c r="DB134" s="20"/>
      <c r="DC134" s="20"/>
      <c r="DD134" s="20"/>
      <c r="DE134" s="20"/>
      <c r="DF134" s="20"/>
      <c r="DG134" s="20"/>
      <c r="DH134" s="20"/>
      <c r="DI134" s="20"/>
      <c r="DJ134" s="20"/>
      <c r="DK134" s="20"/>
      <c r="DL134" s="20"/>
      <c r="DM134" s="20"/>
      <c r="DN134" s="20"/>
      <c r="DO134" s="20"/>
      <c r="DP134" s="20"/>
      <c r="DQ134" s="20"/>
      <c r="DR134" s="20"/>
      <c r="DS134" s="20"/>
      <c r="DT134" s="20"/>
      <c r="DU134" s="20"/>
      <c r="DV134" s="20"/>
      <c r="DW134" s="20"/>
      <c r="DX134" s="20"/>
      <c r="DY134" s="20"/>
      <c r="DZ134" s="20"/>
      <c r="EA134" s="20"/>
      <c r="EB134" s="20"/>
      <c r="EC134" s="20"/>
      <c r="ED134" s="20"/>
      <c r="EE134" s="20"/>
      <c r="EF134" s="20"/>
      <c r="EG134" s="20"/>
      <c r="EH134" s="20"/>
      <c r="EI134" s="20"/>
      <c r="EJ134" s="20"/>
      <c r="EK134" s="20"/>
      <c r="EL134" s="20"/>
      <c r="EM134" s="20"/>
      <c r="EN134" s="20"/>
      <c r="EO134" s="20"/>
      <c r="EP134" s="20"/>
      <c r="EQ134" s="20"/>
      <c r="ER134" s="20"/>
      <c r="ES134" s="20"/>
      <c r="ET134" s="20"/>
      <c r="EU134" s="20"/>
      <c r="EV134" s="20"/>
      <c r="EW134" s="20"/>
      <c r="EX134" s="20"/>
      <c r="EY134" s="20"/>
      <c r="EZ134" s="20"/>
      <c r="FA134" s="20"/>
      <c r="FB134" s="20"/>
      <c r="FC134" s="20"/>
      <c r="FD134" s="20"/>
      <c r="FE134" s="20"/>
      <c r="FF134" s="20"/>
      <c r="FG134" s="20"/>
      <c r="FH134" s="20"/>
      <c r="FI134" s="20"/>
      <c r="FJ134" s="20"/>
      <c r="FK134" s="20"/>
      <c r="FL134" s="20"/>
      <c r="FM134" s="20"/>
      <c r="FN134" s="20"/>
      <c r="FO134" s="20"/>
      <c r="FP134" s="20"/>
      <c r="FQ134" s="20"/>
      <c r="FR134" s="20"/>
      <c r="FS134" s="20"/>
      <c r="FT134" s="20"/>
      <c r="FU134" s="20"/>
      <c r="FV134" s="20"/>
      <c r="FW134" s="20"/>
      <c r="FX134" s="20"/>
      <c r="FY134" s="20"/>
      <c r="FZ134" s="20"/>
      <c r="GA134" s="20"/>
      <c r="GB134" s="20"/>
      <c r="GC134" s="20"/>
      <c r="GD134" s="20"/>
      <c r="GE134" s="20"/>
      <c r="GF134" s="20"/>
      <c r="GG134" s="20"/>
      <c r="GH134" s="20"/>
      <c r="GI134" s="20"/>
      <c r="GJ134" s="20"/>
      <c r="GK134" s="20"/>
      <c r="GL134" s="20"/>
      <c r="GM134" s="20"/>
      <c r="GN134" s="20"/>
      <c r="GO134" s="20"/>
      <c r="GP134" s="20"/>
      <c r="GQ134" s="20"/>
      <c r="GR134" s="20"/>
      <c r="GS134" s="20"/>
      <c r="GT134" s="20"/>
      <c r="GU134" s="20"/>
      <c r="GV134" s="20"/>
      <c r="GW134" s="20"/>
      <c r="GX134" s="20"/>
      <c r="GY134" s="20"/>
      <c r="GZ134" s="20"/>
      <c r="HA134" s="20"/>
      <c r="HB134" s="20"/>
      <c r="HC134" s="20"/>
      <c r="HD134" s="20"/>
      <c r="HE134" s="20"/>
      <c r="HF134" s="20"/>
      <c r="HG134" s="20"/>
      <c r="HH134" s="20"/>
      <c r="HI134" s="20"/>
      <c r="HJ134" s="20"/>
      <c r="HK134" s="20"/>
      <c r="HL134" s="20"/>
      <c r="HM134" s="20"/>
      <c r="HN134" s="20"/>
      <c r="HO134" s="20"/>
      <c r="HP134" s="20"/>
      <c r="HQ134" s="20"/>
      <c r="HR134" s="20"/>
      <c r="HS134" s="20"/>
      <c r="HT134" s="20"/>
      <c r="HU134" s="20"/>
      <c r="HV134" s="20"/>
      <c r="HW134" s="20"/>
      <c r="HX134" s="20"/>
      <c r="HY134" s="20"/>
      <c r="HZ134" s="20"/>
      <c r="IA134" s="20"/>
      <c r="IB134" s="20"/>
      <c r="IC134" s="20"/>
      <c r="ID134" s="20"/>
      <c r="IE134" s="20"/>
      <c r="IF134" s="20"/>
      <c r="IG134" s="20"/>
      <c r="IH134" s="20"/>
      <c r="II134" s="20"/>
      <c r="IJ134" s="20"/>
      <c r="IK134" s="20"/>
      <c r="IL134" s="20"/>
    </row>
    <row r="135" spans="1:246" s="9" customFormat="1" ht="36" customHeight="1" thickBot="1" x14ac:dyDescent="0.2">
      <c r="A135" s="13"/>
      <c r="B135" s="371" t="s">
        <v>2</v>
      </c>
      <c r="C135" s="372"/>
      <c r="D135" s="372"/>
      <c r="E135" s="372"/>
      <c r="F135" s="372"/>
      <c r="G135" s="372"/>
      <c r="H135" s="372"/>
      <c r="I135" s="372"/>
      <c r="J135" s="372"/>
      <c r="K135" s="372"/>
      <c r="L135" s="372"/>
      <c r="M135" s="372"/>
      <c r="N135" s="372"/>
      <c r="O135" s="372"/>
      <c r="P135" s="372"/>
      <c r="Q135" s="264">
        <f>SUM(Q133:Q134)</f>
        <v>0</v>
      </c>
      <c r="R135" s="18">
        <f>SUM(R133:R134)</f>
        <v>0</v>
      </c>
      <c r="S135" s="265">
        <f>SUM(S133:S134)</f>
        <v>0</v>
      </c>
      <c r="T135" s="17"/>
      <c r="U135" s="10">
        <f>SUM(Q135:S135)</f>
        <v>0</v>
      </c>
      <c r="AB135" s="1">
        <f>IF($U$5="01",$U135,"NO")</f>
        <v>0</v>
      </c>
      <c r="AC135" s="1" t="str">
        <f>IF($U$5="02",$U135,"NO")</f>
        <v>NO</v>
      </c>
    </row>
    <row r="136" spans="1:246" s="9" customFormat="1" ht="11.25" customHeight="1" thickBot="1" x14ac:dyDescent="0.2">
      <c r="A136" s="13"/>
      <c r="B136" s="13"/>
      <c r="C136" s="13"/>
      <c r="D136" s="13"/>
      <c r="E136" s="13"/>
      <c r="F136" s="13"/>
      <c r="G136" s="13"/>
      <c r="H136" s="13"/>
      <c r="I136" s="13"/>
      <c r="J136" s="13"/>
      <c r="K136" s="15"/>
      <c r="L136" s="16"/>
      <c r="M136" s="13"/>
      <c r="N136" s="15"/>
      <c r="O136" s="13"/>
      <c r="P136" s="13"/>
      <c r="Q136" s="266"/>
      <c r="R136" s="266"/>
      <c r="S136" s="266"/>
      <c r="T136" s="13"/>
      <c r="U136" s="10"/>
      <c r="AB136" s="1"/>
      <c r="AC136" s="1"/>
    </row>
    <row r="137" spans="1:246" s="9" customFormat="1" ht="36" customHeight="1" thickBot="1" x14ac:dyDescent="0.2">
      <c r="A137" s="13"/>
      <c r="B137" s="373" t="s">
        <v>1</v>
      </c>
      <c r="C137" s="374"/>
      <c r="D137" s="374"/>
      <c r="E137" s="374"/>
      <c r="F137" s="374"/>
      <c r="G137" s="374"/>
      <c r="H137" s="374"/>
      <c r="I137" s="374"/>
      <c r="J137" s="374"/>
      <c r="K137" s="374"/>
      <c r="L137" s="374"/>
      <c r="M137" s="374"/>
      <c r="N137" s="374"/>
      <c r="O137" s="374"/>
      <c r="P137" s="374"/>
      <c r="Q137" s="292">
        <f>Q128+Q135</f>
        <v>0</v>
      </c>
      <c r="R137" s="14">
        <f>R128+R135</f>
        <v>0</v>
      </c>
      <c r="S137" s="293">
        <f>S128+S135</f>
        <v>0</v>
      </c>
      <c r="T137" s="11"/>
      <c r="U137" s="10">
        <f>SUM(Q137:S137)</f>
        <v>0</v>
      </c>
      <c r="AB137" s="1">
        <f>IF($U$5="01",$U137,"NO")</f>
        <v>0</v>
      </c>
      <c r="AC137" s="1" t="str">
        <f>IF($U$5="02",$U137,"NO")</f>
        <v>NO</v>
      </c>
    </row>
    <row r="138" spans="1:246" ht="11.25" customHeight="1" thickBot="1" x14ac:dyDescent="0.2">
      <c r="A138" s="5"/>
      <c r="B138" s="5"/>
      <c r="C138" s="5"/>
      <c r="D138" s="5"/>
      <c r="E138" s="5"/>
      <c r="F138" s="5"/>
      <c r="G138" s="5"/>
      <c r="H138" s="5"/>
      <c r="I138" s="5"/>
      <c r="J138" s="5"/>
      <c r="K138" s="7"/>
      <c r="L138" s="8"/>
      <c r="M138" s="5"/>
      <c r="N138" s="7"/>
      <c r="O138" s="5"/>
      <c r="P138" s="5"/>
      <c r="Q138" s="287"/>
      <c r="R138" s="287"/>
      <c r="S138" s="287"/>
      <c r="T138" s="5"/>
      <c r="U138" s="10"/>
    </row>
    <row r="139" spans="1:246" s="9" customFormat="1" ht="36" customHeight="1" thickBot="1" x14ac:dyDescent="0.2">
      <c r="A139" s="13"/>
      <c r="B139" s="363" t="s">
        <v>0</v>
      </c>
      <c r="C139" s="364"/>
      <c r="D139" s="364"/>
      <c r="E139" s="364"/>
      <c r="F139" s="364"/>
      <c r="G139" s="364"/>
      <c r="H139" s="364"/>
      <c r="I139" s="364"/>
      <c r="J139" s="364"/>
      <c r="K139" s="364"/>
      <c r="L139" s="364"/>
      <c r="M139" s="364"/>
      <c r="N139" s="364"/>
      <c r="O139" s="364"/>
      <c r="P139" s="364"/>
      <c r="Q139" s="258">
        <f>Q92+Q137</f>
        <v>0</v>
      </c>
      <c r="R139" s="12">
        <f>R92+R137</f>
        <v>0</v>
      </c>
      <c r="S139" s="294">
        <f>S92+S137</f>
        <v>0</v>
      </c>
      <c r="T139" s="11"/>
      <c r="U139" s="10">
        <f>SUM(Q139:S139)</f>
        <v>0</v>
      </c>
      <c r="AB139" s="1">
        <f>IF($U$5="01",$U139,"NO")</f>
        <v>0</v>
      </c>
      <c r="AC139" s="1" t="str">
        <f>IF($U$5="02",$U139,"NO")</f>
        <v>NO</v>
      </c>
    </row>
    <row r="140" spans="1:246" x14ac:dyDescent="0.15">
      <c r="A140" s="5"/>
      <c r="B140" s="5"/>
      <c r="C140" s="5"/>
      <c r="D140" s="5"/>
      <c r="E140" s="5"/>
      <c r="F140" s="5"/>
      <c r="G140" s="5"/>
      <c r="H140" s="5"/>
      <c r="I140" s="5"/>
      <c r="J140" s="5"/>
      <c r="K140" s="7"/>
      <c r="L140" s="8"/>
      <c r="M140" s="5"/>
      <c r="N140" s="7"/>
      <c r="O140" s="5"/>
      <c r="P140" s="5"/>
      <c r="Q140" s="6"/>
      <c r="R140" s="6"/>
      <c r="S140" s="6"/>
      <c r="T140" s="5"/>
    </row>
    <row r="141" spans="1:246" x14ac:dyDescent="0.15">
      <c r="A141" s="5"/>
      <c r="B141" s="5"/>
      <c r="C141" s="5"/>
      <c r="D141" s="5"/>
      <c r="E141" s="5"/>
      <c r="F141" s="5"/>
      <c r="G141" s="5"/>
      <c r="H141" s="5"/>
      <c r="I141" s="5"/>
      <c r="J141" s="5"/>
      <c r="K141" s="7"/>
      <c r="L141" s="8"/>
      <c r="M141" s="5"/>
      <c r="N141" s="7"/>
      <c r="O141" s="5"/>
      <c r="P141" s="5"/>
      <c r="Q141" s="6"/>
      <c r="R141" s="6"/>
      <c r="S141" s="6"/>
      <c r="T141" s="5"/>
    </row>
  </sheetData>
  <sheetProtection password="CC6B" sheet="1" objects="1" scenarios="1"/>
  <autoFilter ref="A10:IN86"/>
  <mergeCells count="55">
    <mergeCell ref="A9:A10"/>
    <mergeCell ref="C9:C10"/>
    <mergeCell ref="D9:D10"/>
    <mergeCell ref="J9:P9"/>
    <mergeCell ref="A86:A87"/>
    <mergeCell ref="C86:C87"/>
    <mergeCell ref="D86:D87"/>
    <mergeCell ref="E9:E10"/>
    <mergeCell ref="F9:I9"/>
    <mergeCell ref="R3:T3"/>
    <mergeCell ref="C3:M4"/>
    <mergeCell ref="Q5:T5"/>
    <mergeCell ref="B2:T2"/>
    <mergeCell ref="A131:A132"/>
    <mergeCell ref="C131:C132"/>
    <mergeCell ref="D131:D132"/>
    <mergeCell ref="J131:P131"/>
    <mergeCell ref="Q131:R131"/>
    <mergeCell ref="S131:S132"/>
    <mergeCell ref="J86:P86"/>
    <mergeCell ref="B9:B10"/>
    <mergeCell ref="Q4:T4"/>
    <mergeCell ref="B7:T7"/>
    <mergeCell ref="T9:T10"/>
    <mergeCell ref="Q8:T8"/>
    <mergeCell ref="B94:T94"/>
    <mergeCell ref="B131:B132"/>
    <mergeCell ref="E86:E87"/>
    <mergeCell ref="F86:I86"/>
    <mergeCell ref="D96:D97"/>
    <mergeCell ref="B86:B87"/>
    <mergeCell ref="B90:P90"/>
    <mergeCell ref="B92:P92"/>
    <mergeCell ref="T131:T132"/>
    <mergeCell ref="T96:T97"/>
    <mergeCell ref="S96:S97"/>
    <mergeCell ref="Q96:R96"/>
    <mergeCell ref="Q95:T95"/>
    <mergeCell ref="C96:C97"/>
    <mergeCell ref="Q9:R9"/>
    <mergeCell ref="S9:S10"/>
    <mergeCell ref="Q86:R86"/>
    <mergeCell ref="B83:P83"/>
    <mergeCell ref="T86:T87"/>
    <mergeCell ref="S86:S87"/>
    <mergeCell ref="B139:P139"/>
    <mergeCell ref="F96:I96"/>
    <mergeCell ref="E96:E97"/>
    <mergeCell ref="F131:I131"/>
    <mergeCell ref="E131:E132"/>
    <mergeCell ref="J96:P96"/>
    <mergeCell ref="B135:P135"/>
    <mergeCell ref="B137:P137"/>
    <mergeCell ref="B128:P128"/>
    <mergeCell ref="B96:B97"/>
  </mergeCells>
  <phoneticPr fontId="2"/>
  <conditionalFormatting sqref="D123:P127 D98:P121">
    <cfRule type="containsBlanks" dxfId="1" priority="2">
      <formula>LEN(TRIM(D98))=0</formula>
    </cfRule>
  </conditionalFormatting>
  <conditionalFormatting sqref="D122:P122">
    <cfRule type="containsBlanks" dxfId="0" priority="1">
      <formula>LEN(TRIM(D122))=0</formula>
    </cfRule>
  </conditionalFormatting>
  <dataValidations count="2">
    <dataValidation type="list" allowBlank="1" showInputMessage="1" showErrorMessage="1" sqref="Q5:T5">
      <formula1>"特別支援学校高等部,高等学校等"</formula1>
    </dataValidation>
    <dataValidation imeMode="halfAlpha" allowBlank="1" showInputMessage="1" showErrorMessage="1" sqref="Q11:T82"/>
  </dataValidations>
  <printOptions horizontalCentered="1"/>
  <pageMargins left="0.23622047244094491" right="0" top="0.74803149606299213" bottom="0.74803149606299213" header="0.31496062992125984" footer="0.31496062992125984"/>
  <pageSetup paperSize="9" scale="35" fitToWidth="0" fitToHeight="0" orientation="portrait" r:id="rId1"/>
  <rowBreaks count="2" manualBreakCount="2">
    <brk id="47" min="1" max="19" man="1"/>
    <brk id="93" min="1"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職員端末機30年度3月調達</cp:lastModifiedBy>
  <dcterms:created xsi:type="dcterms:W3CDTF">2021-11-15T06:25:48Z</dcterms:created>
  <dcterms:modified xsi:type="dcterms:W3CDTF">2021-12-01T08:56:31Z</dcterms:modified>
</cp:coreProperties>
</file>