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図書館振興係\学校図書館\■学校図書館関連（旧企画係）\▲02 学校図書館の現状調査\R2現状調査\01発出\国立・私立・特区\調査票\"/>
    </mc:Choice>
  </mc:AlternateContent>
  <workbookProtection workbookPassword="8094" lockStructure="1"/>
  <bookViews>
    <workbookView xWindow="600" yWindow="180" windowWidth="15600" windowHeight="7275"/>
  </bookViews>
  <sheets>
    <sheet name="調査票" sheetId="1" r:id="rId1"/>
    <sheet name="集計用" sheetId="2" r:id="rId2"/>
  </sheets>
  <definedNames>
    <definedName name="_xlnm._FilterDatabase" localSheetId="1" hidden="1">集計用!$B$10:$AJ$10</definedName>
    <definedName name="_xlnm.Print_Area" localSheetId="1">集計用!$A$1:$AJ$13</definedName>
    <definedName name="_xlnm.Print_Area" localSheetId="0">調査票!$A$1:$K$35</definedName>
    <definedName name="_xlnm.Print_Titles" localSheetId="0">調査票!$1:$2</definedName>
  </definedNames>
  <calcPr calcId="162913"/>
</workbook>
</file>

<file path=xl/calcChain.xml><?xml version="1.0" encoding="utf-8"?>
<calcChain xmlns="http://schemas.openxmlformats.org/spreadsheetml/2006/main">
  <c r="AA3" i="1" l="1" a="1"/>
  <c r="AA3" i="1" s="1"/>
  <c r="AH12" i="2"/>
  <c r="AH10" i="2"/>
  <c r="M12" i="2" l="1"/>
  <c r="M10" i="2"/>
  <c r="H34" i="1" l="1"/>
  <c r="R12" i="2" l="1"/>
  <c r="R10" i="2"/>
  <c r="Q12" i="2"/>
  <c r="Q10" i="2"/>
  <c r="P10" i="2"/>
  <c r="P12" i="2"/>
  <c r="O12" i="2"/>
  <c r="O10" i="2"/>
  <c r="N12" i="2"/>
  <c r="N10" i="2"/>
  <c r="V12" i="2" l="1"/>
  <c r="P28" i="1" l="1"/>
  <c r="AD12" i="2" s="1"/>
  <c r="P27" i="1"/>
  <c r="AD10" i="2" s="1"/>
  <c r="V37" i="1" l="1"/>
  <c r="S37" i="1"/>
  <c r="AG12" i="2" s="1"/>
  <c r="S33" i="1"/>
  <c r="P37" i="1"/>
  <c r="AF12" i="2" s="1"/>
  <c r="P33" i="1"/>
  <c r="V10" i="2"/>
  <c r="I10" i="2"/>
  <c r="P11" i="1" l="1"/>
  <c r="P12" i="1"/>
  <c r="B10" i="2" l="1"/>
  <c r="AB12" i="2" l="1"/>
  <c r="AA12" i="2"/>
  <c r="Z12" i="2"/>
  <c r="Y12" i="2"/>
  <c r="X12" i="2"/>
  <c r="W12" i="2"/>
  <c r="K12" i="2"/>
  <c r="I12" i="2"/>
  <c r="D12" i="2"/>
  <c r="C12" i="2"/>
  <c r="B12" i="2"/>
  <c r="L34" i="1"/>
  <c r="AE12" i="2" s="1"/>
  <c r="P21" i="1" l="1"/>
  <c r="T12" i="2" s="1"/>
  <c r="V21" i="1"/>
  <c r="U12" i="2" s="1"/>
  <c r="P20" i="1"/>
  <c r="T10" i="2" s="1"/>
  <c r="AA11" i="1"/>
  <c r="AB11" i="1"/>
  <c r="J12" i="2" s="1"/>
  <c r="L12" i="1"/>
  <c r="L12" i="2" s="1"/>
  <c r="H12" i="2" l="1"/>
  <c r="L28" i="1"/>
  <c r="L21" i="1"/>
  <c r="S12" i="2" s="1"/>
  <c r="H33" i="1"/>
  <c r="AA10" i="1" l="1"/>
  <c r="L27" i="1" s="1"/>
  <c r="L33" i="1"/>
  <c r="AC12" i="2" l="1"/>
  <c r="I1" i="1"/>
  <c r="V33" i="1" l="1"/>
  <c r="K10" i="2" l="1"/>
  <c r="AB10" i="2" l="1"/>
  <c r="H10" i="2" l="1"/>
  <c r="Z10" i="2"/>
  <c r="X10" i="2" l="1"/>
  <c r="Y10" i="2"/>
  <c r="AF10" i="2" l="1"/>
  <c r="AG10" i="2"/>
  <c r="AE10" i="2"/>
  <c r="V20" i="1" l="1"/>
  <c r="U10" i="2" s="1"/>
  <c r="L5" i="1"/>
  <c r="L6" i="1"/>
  <c r="L7" i="1"/>
  <c r="L11" i="1"/>
  <c r="L10" i="2" s="1"/>
  <c r="F12" i="2" l="1"/>
  <c r="E12" i="2"/>
  <c r="G10" i="2"/>
  <c r="G12" i="2"/>
  <c r="F10" i="2"/>
  <c r="E10" i="2"/>
  <c r="AB10" i="1"/>
  <c r="J10" i="2" l="1"/>
  <c r="C10" i="2" l="1"/>
  <c r="AA10" i="2" l="1"/>
  <c r="W10" i="2"/>
  <c r="D10" i="2"/>
  <c r="E1" i="2"/>
  <c r="L20" i="1" l="1"/>
  <c r="S10" i="2" s="1"/>
  <c r="AC10" i="2"/>
  <c r="M4" i="1" l="1"/>
  <c r="AI10" i="2" l="1"/>
  <c r="AI12" i="2"/>
  <c r="H1" i="1"/>
  <c r="S4" i="1" l="1"/>
  <c r="AJ10" i="2" l="1"/>
  <c r="AJ12" i="2"/>
</calcChain>
</file>

<file path=xl/sharedStrings.xml><?xml version="1.0" encoding="utf-8"?>
<sst xmlns="http://schemas.openxmlformats.org/spreadsheetml/2006/main" count="210" uniqueCount="195">
  <si>
    <t>調査を行う前に、次の点をご確認ください。</t>
    <rPh sb="0" eb="2">
      <t>チョウサ</t>
    </rPh>
    <rPh sb="3" eb="4">
      <t>オコナ</t>
    </rPh>
    <rPh sb="5" eb="6">
      <t>マエ</t>
    </rPh>
    <rPh sb="8" eb="9">
      <t>ツギ</t>
    </rPh>
    <rPh sb="10" eb="11">
      <t>テン</t>
    </rPh>
    <rPh sb="13" eb="15">
      <t>カクニン</t>
    </rPh>
    <phoneticPr fontId="7"/>
  </si>
  <si>
    <t>【学級数】</t>
    <rPh sb="1" eb="4">
      <t>ガッキュウスウ</t>
    </rPh>
    <phoneticPr fontId="7"/>
  </si>
  <si>
    <t>司書教諭の負担軽減の状況</t>
    <rPh sb="0" eb="2">
      <t>シショ</t>
    </rPh>
    <rPh sb="2" eb="4">
      <t>キョウユ</t>
    </rPh>
    <rPh sb="5" eb="7">
      <t>フタン</t>
    </rPh>
    <rPh sb="7" eb="9">
      <t>ケイゲン</t>
    </rPh>
    <rPh sb="10" eb="12">
      <t>ジョウキョウ</t>
    </rPh>
    <phoneticPr fontId="7"/>
  </si>
  <si>
    <t>発令している</t>
    <rPh sb="0" eb="2">
      <t>ハツレイ</t>
    </rPh>
    <phoneticPr fontId="7"/>
  </si>
  <si>
    <t>発令していない</t>
    <rPh sb="0" eb="2">
      <t>ハツレイ</t>
    </rPh>
    <phoneticPr fontId="7"/>
  </si>
  <si>
    <t>授業時数の軽減をしている</t>
    <rPh sb="0" eb="4">
      <t>ジュギョウジスウ</t>
    </rPh>
    <rPh sb="5" eb="7">
      <t>ケイゲン</t>
    </rPh>
    <phoneticPr fontId="7"/>
  </si>
  <si>
    <t>配置している</t>
    <rPh sb="0" eb="2">
      <t>ハイチ</t>
    </rPh>
    <phoneticPr fontId="7"/>
  </si>
  <si>
    <t>配置していない</t>
    <rPh sb="0" eb="2">
      <t>ハイチ</t>
    </rPh>
    <phoneticPr fontId="7"/>
  </si>
  <si>
    <t>非常勤職員の人数</t>
    <phoneticPr fontId="7"/>
  </si>
  <si>
    <t>（１）司書教諭の発令状況及び負担軽減の状況等</t>
    <rPh sb="3" eb="5">
      <t>シショ</t>
    </rPh>
    <rPh sb="5" eb="7">
      <t>キョウユ</t>
    </rPh>
    <rPh sb="8" eb="10">
      <t>ハツレイ</t>
    </rPh>
    <rPh sb="10" eb="12">
      <t>ジョウキョウ</t>
    </rPh>
    <rPh sb="12" eb="13">
      <t>オヨ</t>
    </rPh>
    <rPh sb="14" eb="16">
      <t>フタン</t>
    </rPh>
    <rPh sb="16" eb="18">
      <t>ケイゲン</t>
    </rPh>
    <rPh sb="19" eb="21">
      <t>ジョウキョウ</t>
    </rPh>
    <rPh sb="21" eb="22">
      <t>トウ</t>
    </rPh>
    <phoneticPr fontId="7"/>
  </si>
  <si>
    <t>（２）学校司書の状況</t>
    <rPh sb="3" eb="5">
      <t>ガッコウ</t>
    </rPh>
    <rPh sb="5" eb="7">
      <t>シショ</t>
    </rPh>
    <rPh sb="8" eb="10">
      <t>ジョウキョウ</t>
    </rPh>
    <phoneticPr fontId="7"/>
  </si>
  <si>
    <t>授業時数の軽減をしていない</t>
    <rPh sb="0" eb="2">
      <t>ジュギョウ</t>
    </rPh>
    <rPh sb="2" eb="4">
      <t>ジスウ</t>
    </rPh>
    <rPh sb="5" eb="7">
      <t>ケイゲン</t>
    </rPh>
    <phoneticPr fontId="7"/>
  </si>
  <si>
    <t>常勤職員の人数</t>
    <rPh sb="0" eb="2">
      <t>ジョウキン</t>
    </rPh>
    <rPh sb="2" eb="4">
      <t>ショクイン</t>
    </rPh>
    <rPh sb="5" eb="7">
      <t>ニンズウ</t>
    </rPh>
    <phoneticPr fontId="7"/>
  </si>
  <si>
    <t>（司書教諭を発令している場合、該当する欄にのみ「１」を記入してください。）</t>
    <phoneticPr fontId="7"/>
  </si>
  <si>
    <t>司書教諭の職務に当たる時間</t>
    <rPh sb="0" eb="2">
      <t>シショ</t>
    </rPh>
    <rPh sb="2" eb="4">
      <t>キョウユ</t>
    </rPh>
    <rPh sb="5" eb="7">
      <t>ショクム</t>
    </rPh>
    <rPh sb="8" eb="9">
      <t>ア</t>
    </rPh>
    <rPh sb="11" eb="13">
      <t>ジカン</t>
    </rPh>
    <phoneticPr fontId="7"/>
  </si>
  <si>
    <t>（留意点）
①　分校がある場合、本校と分校を合わせた学級数を計上してください。
　　（例：本校１０学級、分校１学級の場合、合わせて１１学級として計上）
②　特別支援学級（学校教育法第８１条第２項に定める学級）が置かれている場合、当該学級も１つの学級として数えます。
③　複式学級（２以上の学年の児童生徒で編成されている学級）が置かれている場合、１つの学級として数えます。</t>
    <rPh sb="1" eb="3">
      <t>リュウイ</t>
    </rPh>
    <rPh sb="3" eb="4">
      <t>テン</t>
    </rPh>
    <rPh sb="26" eb="29">
      <t>ガッキュウスウ</t>
    </rPh>
    <rPh sb="43" eb="44">
      <t>レイ</t>
    </rPh>
    <rPh sb="45" eb="47">
      <t>ホンコウ</t>
    </rPh>
    <rPh sb="49" eb="51">
      <t>ガッキュウ</t>
    </rPh>
    <rPh sb="52" eb="54">
      <t>ブンコウ</t>
    </rPh>
    <rPh sb="55" eb="57">
      <t>ガッキュウ</t>
    </rPh>
    <rPh sb="58" eb="60">
      <t>バアイ</t>
    </rPh>
    <rPh sb="61" eb="62">
      <t>ア</t>
    </rPh>
    <rPh sb="67" eb="69">
      <t>ガッキュウ</t>
    </rPh>
    <rPh sb="72" eb="74">
      <t>ケイジョウ</t>
    </rPh>
    <rPh sb="78" eb="80">
      <t>トクベツ</t>
    </rPh>
    <rPh sb="80" eb="82">
      <t>シエン</t>
    </rPh>
    <rPh sb="85" eb="87">
      <t>ガッコウ</t>
    </rPh>
    <rPh sb="87" eb="90">
      <t>キョウイクホウ</t>
    </rPh>
    <rPh sb="90" eb="91">
      <t>ダイ</t>
    </rPh>
    <rPh sb="93" eb="94">
      <t>ジョウ</t>
    </rPh>
    <rPh sb="94" eb="95">
      <t>ダイ</t>
    </rPh>
    <rPh sb="96" eb="97">
      <t>コウ</t>
    </rPh>
    <rPh sb="98" eb="99">
      <t>サダ</t>
    </rPh>
    <rPh sb="101" eb="103">
      <t>ガッキュウ</t>
    </rPh>
    <rPh sb="105" eb="106">
      <t>オ</t>
    </rPh>
    <rPh sb="111" eb="113">
      <t>バアイ</t>
    </rPh>
    <rPh sb="114" eb="116">
      <t>トウガイ</t>
    </rPh>
    <rPh sb="116" eb="118">
      <t>ガッキュウ</t>
    </rPh>
    <rPh sb="135" eb="137">
      <t>フクシキ</t>
    </rPh>
    <rPh sb="137" eb="139">
      <t>ガッキュウ</t>
    </rPh>
    <rPh sb="141" eb="143">
      <t>イジョウ</t>
    </rPh>
    <rPh sb="144" eb="146">
      <t>ガクネン</t>
    </rPh>
    <rPh sb="147" eb="149">
      <t>ジドウ</t>
    </rPh>
    <rPh sb="149" eb="151">
      <t>セイト</t>
    </rPh>
    <rPh sb="152" eb="154">
      <t>ヘンセイ</t>
    </rPh>
    <rPh sb="159" eb="161">
      <t>ガッキュウ</t>
    </rPh>
    <rPh sb="163" eb="164">
      <t>オ</t>
    </rPh>
    <rPh sb="169" eb="171">
      <t>バアイ</t>
    </rPh>
    <rPh sb="175" eb="177">
      <t>ガッキュウ</t>
    </rPh>
    <rPh sb="180" eb="181">
      <t>カゾ</t>
    </rPh>
    <phoneticPr fontId="7"/>
  </si>
  <si>
    <t>非常勤職員の１日当たり平均勤務時間</t>
    <phoneticPr fontId="7"/>
  </si>
  <si>
    <t>常勤職員のうち、司書資格保有者数</t>
    <rPh sb="8" eb="12">
      <t>シショシカク</t>
    </rPh>
    <rPh sb="12" eb="15">
      <t>ホユウシャ</t>
    </rPh>
    <rPh sb="15" eb="16">
      <t>スウ</t>
    </rPh>
    <phoneticPr fontId="7"/>
  </si>
  <si>
    <t>非常勤職員のうち、司書資格保有者数</t>
    <rPh sb="0" eb="1">
      <t>ヒ</t>
    </rPh>
    <phoneticPr fontId="7"/>
  </si>
  <si>
    <t>令和2年5月1日現在の学級数を記入してください。</t>
    <rPh sb="5" eb="6">
      <t>ガツ</t>
    </rPh>
    <rPh sb="7" eb="8">
      <t>ニチ</t>
    </rPh>
    <rPh sb="8" eb="10">
      <t>ゲンザイ</t>
    </rPh>
    <rPh sb="11" eb="14">
      <t>ガッキュウスウ</t>
    </rPh>
    <rPh sb="15" eb="17">
      <t>キニュウ</t>
    </rPh>
    <phoneticPr fontId="7"/>
  </si>
  <si>
    <t>令和元年5月1日現在の学級数を記入してください。</t>
    <rPh sb="5" eb="6">
      <t>ガツ</t>
    </rPh>
    <rPh sb="7" eb="8">
      <t>ニチ</t>
    </rPh>
    <rPh sb="8" eb="10">
      <t>ゲンザイ</t>
    </rPh>
    <rPh sb="11" eb="14">
      <t>ガッキュウスウ</t>
    </rPh>
    <rPh sb="15" eb="17">
      <t>キニュウ</t>
    </rPh>
    <phoneticPr fontId="7"/>
  </si>
  <si>
    <t>令和２年5月1日現在の司書教諭の発令状況(該当する欄にのみ「１」を記入してください。)</t>
    <rPh sb="5" eb="6">
      <t>ガツ</t>
    </rPh>
    <rPh sb="7" eb="8">
      <t>ニチ</t>
    </rPh>
    <rPh sb="8" eb="10">
      <t>ゲンザイ</t>
    </rPh>
    <rPh sb="11" eb="13">
      <t>シショ</t>
    </rPh>
    <rPh sb="13" eb="15">
      <t>キョウユ</t>
    </rPh>
    <rPh sb="16" eb="18">
      <t>ハツレイ</t>
    </rPh>
    <rPh sb="18" eb="20">
      <t>ジョウキョウ</t>
    </rPh>
    <rPh sb="21" eb="23">
      <t>ガイトウ</t>
    </rPh>
    <rPh sb="25" eb="26">
      <t>ラン</t>
    </rPh>
    <rPh sb="33" eb="35">
      <t>キニュウ</t>
    </rPh>
    <phoneticPr fontId="7"/>
  </si>
  <si>
    <t>令和２年5月1日現在における、
発令又は校務分掌上、学校司書配置状況
(該当する欄にのみ「１」を記入してください。)</t>
    <rPh sb="5" eb="6">
      <t>ガツ</t>
    </rPh>
    <rPh sb="7" eb="10">
      <t>ニチゲンザイ</t>
    </rPh>
    <rPh sb="16" eb="18">
      <t>ハツレイ</t>
    </rPh>
    <rPh sb="18" eb="19">
      <t>マタ</t>
    </rPh>
    <rPh sb="20" eb="22">
      <t>コウム</t>
    </rPh>
    <rPh sb="22" eb="24">
      <t>ブンショウ</t>
    </rPh>
    <rPh sb="24" eb="25">
      <t>ジョウ</t>
    </rPh>
    <rPh sb="26" eb="28">
      <t>ガッコウ</t>
    </rPh>
    <rPh sb="28" eb="30">
      <t>シショ</t>
    </rPh>
    <rPh sb="30" eb="32">
      <t>ハイチ</t>
    </rPh>
    <rPh sb="32" eb="34">
      <t>ジョウキョウ</t>
    </rPh>
    <phoneticPr fontId="7"/>
  </si>
  <si>
    <t>学校名</t>
    <rPh sb="0" eb="3">
      <t>ガッコウメイ</t>
    </rPh>
    <phoneticPr fontId="7"/>
  </si>
  <si>
    <t>Ⅰ学校図書館における人的整備の状況</t>
    <rPh sb="1" eb="3">
      <t>ガッコウ</t>
    </rPh>
    <rPh sb="3" eb="6">
      <t>トショカン</t>
    </rPh>
    <rPh sb="10" eb="12">
      <t>ジンテキ</t>
    </rPh>
    <rPh sb="12" eb="14">
      <t>セイビ</t>
    </rPh>
    <rPh sb="15" eb="17">
      <t>ジョウキョウ</t>
    </rPh>
    <phoneticPr fontId="7"/>
  </si>
  <si>
    <t>（１）司書教諭の発令、負担軽減の状況等</t>
    <rPh sb="3" eb="5">
      <t>シショ</t>
    </rPh>
    <rPh sb="5" eb="7">
      <t>キョウユ</t>
    </rPh>
    <rPh sb="8" eb="10">
      <t>ハツレイ</t>
    </rPh>
    <rPh sb="11" eb="13">
      <t>フタン</t>
    </rPh>
    <rPh sb="13" eb="15">
      <t>ケイゲン</t>
    </rPh>
    <rPh sb="16" eb="18">
      <t>ジョウキョウ</t>
    </rPh>
    <rPh sb="18" eb="19">
      <t>トウ</t>
    </rPh>
    <phoneticPr fontId="7"/>
  </si>
  <si>
    <t>負担軽減状況</t>
    <rPh sb="0" eb="2">
      <t>フタン</t>
    </rPh>
    <rPh sb="2" eb="4">
      <t>ケイゲン</t>
    </rPh>
    <rPh sb="4" eb="6">
      <t>ジョウキョウ</t>
    </rPh>
    <phoneticPr fontId="7"/>
  </si>
  <si>
    <t>職務時間数</t>
    <rPh sb="0" eb="2">
      <t>ショクム</t>
    </rPh>
    <rPh sb="2" eb="5">
      <t>ジカンスウ</t>
    </rPh>
    <phoneticPr fontId="7"/>
  </si>
  <si>
    <t>勤務形態（人数）</t>
    <rPh sb="0" eb="2">
      <t>キンム</t>
    </rPh>
    <rPh sb="2" eb="4">
      <t>ケイタイ</t>
    </rPh>
    <rPh sb="5" eb="7">
      <t>ニンズウ</t>
    </rPh>
    <phoneticPr fontId="7"/>
  </si>
  <si>
    <t>授業時数の軽減をしている</t>
    <rPh sb="0" eb="2">
      <t>ジュギョウ</t>
    </rPh>
    <rPh sb="2" eb="4">
      <t>ジスウ</t>
    </rPh>
    <rPh sb="5" eb="7">
      <t>ケイゲン</t>
    </rPh>
    <phoneticPr fontId="7"/>
  </si>
  <si>
    <t>授業時数の軽減をしていない</t>
    <rPh sb="5" eb="7">
      <t>ケイゲン</t>
    </rPh>
    <phoneticPr fontId="7"/>
  </si>
  <si>
    <r>
      <t>司書教諭が学校図書館</t>
    </r>
    <r>
      <rPr>
        <sz val="11"/>
        <rFont val="ＭＳ Ｐゴシック"/>
        <family val="3"/>
        <charset val="128"/>
      </rPr>
      <t>にかかる業務を行っている時間数</t>
    </r>
    <phoneticPr fontId="7"/>
  </si>
  <si>
    <t>非常勤職員の人数</t>
    <rPh sb="0" eb="3">
      <t>ヒジョウキン</t>
    </rPh>
    <rPh sb="3" eb="5">
      <t>ショクイン</t>
    </rPh>
    <rPh sb="6" eb="8">
      <t>ニンズウ</t>
    </rPh>
    <phoneticPr fontId="7"/>
  </si>
  <si>
    <t>R2.5.1現在の学校数</t>
    <rPh sb="9" eb="11">
      <t>ガッコウ</t>
    </rPh>
    <rPh sb="11" eb="12">
      <t>カズ</t>
    </rPh>
    <phoneticPr fontId="7"/>
  </si>
  <si>
    <t>R2.5.1現在の学級数</t>
    <rPh sb="9" eb="11">
      <t>ガッキュウ</t>
    </rPh>
    <rPh sb="11" eb="12">
      <t>カズ</t>
    </rPh>
    <phoneticPr fontId="7"/>
  </si>
  <si>
    <t>R1.5.1現在の学校数</t>
    <rPh sb="9" eb="11">
      <t>ガッコウ</t>
    </rPh>
    <rPh sb="11" eb="12">
      <t>カズ</t>
    </rPh>
    <phoneticPr fontId="7"/>
  </si>
  <si>
    <t>R1.5.1現在の学級数</t>
    <rPh sb="9" eb="11">
      <t>ガッキュウ</t>
    </rPh>
    <rPh sb="11" eb="12">
      <t>カズ</t>
    </rPh>
    <phoneticPr fontId="7"/>
  </si>
  <si>
    <t>R2.5.1現在、司書教諭を発令している</t>
    <rPh sb="6" eb="8">
      <t>ゲンザイ</t>
    </rPh>
    <rPh sb="9" eb="11">
      <t>シショ</t>
    </rPh>
    <rPh sb="11" eb="13">
      <t>キョウユ</t>
    </rPh>
    <rPh sb="14" eb="16">
      <t>ハツレイ</t>
    </rPh>
    <phoneticPr fontId="7"/>
  </si>
  <si>
    <t>R2.5.1現在、司書教諭を発令していない</t>
    <phoneticPr fontId="7"/>
  </si>
  <si>
    <t>R2.5.1現在、学校司書を配置している</t>
    <rPh sb="6" eb="8">
      <t>ゲンザイ</t>
    </rPh>
    <rPh sb="9" eb="11">
      <t>ガッコウ</t>
    </rPh>
    <rPh sb="11" eb="13">
      <t>シショ</t>
    </rPh>
    <rPh sb="14" eb="16">
      <t>ハイチ</t>
    </rPh>
    <phoneticPr fontId="7"/>
  </si>
  <si>
    <t>R2.5.1現在、学校司書を配置していない</t>
    <rPh sb="9" eb="11">
      <t>ガッコウ</t>
    </rPh>
    <rPh sb="14" eb="16">
      <t>ハイチ</t>
    </rPh>
    <phoneticPr fontId="7"/>
  </si>
  <si>
    <t>常勤職員のうち、司書資格保有者数</t>
    <rPh sb="0" eb="2">
      <t>ジョウキン</t>
    </rPh>
    <rPh sb="2" eb="4">
      <t>ショクイン</t>
    </rPh>
    <rPh sb="8" eb="10">
      <t>シショ</t>
    </rPh>
    <rPh sb="10" eb="12">
      <t>シカク</t>
    </rPh>
    <rPh sb="12" eb="15">
      <t>ホユウシャ</t>
    </rPh>
    <rPh sb="15" eb="16">
      <t>スウ</t>
    </rPh>
    <phoneticPr fontId="7"/>
  </si>
  <si>
    <t>非常勤職員のうち、司書資格保有者数</t>
    <rPh sb="0" eb="3">
      <t>ヒジョウキン</t>
    </rPh>
    <rPh sb="3" eb="5">
      <t>ショクイン</t>
    </rPh>
    <rPh sb="9" eb="11">
      <t>シショ</t>
    </rPh>
    <rPh sb="11" eb="13">
      <t>シカク</t>
    </rPh>
    <rPh sb="13" eb="16">
      <t>ホユウシャ</t>
    </rPh>
    <rPh sb="16" eb="17">
      <t>スウ</t>
    </rPh>
    <phoneticPr fontId="7"/>
  </si>
  <si>
    <t>非常勤職員の１日当たり平均勤務時間</t>
    <rPh sb="0" eb="3">
      <t>ヒジョウキン</t>
    </rPh>
    <rPh sb="3" eb="5">
      <t>ショクイン</t>
    </rPh>
    <rPh sb="7" eb="8">
      <t>ヒ</t>
    </rPh>
    <rPh sb="8" eb="9">
      <t>ア</t>
    </rPh>
    <rPh sb="11" eb="13">
      <t>ヘイキン</t>
    </rPh>
    <rPh sb="13" eb="15">
      <t>キンム</t>
    </rPh>
    <rPh sb="15" eb="17">
      <t>ジカン</t>
    </rPh>
    <phoneticPr fontId="7"/>
  </si>
  <si>
    <t>都道府県</t>
    <rPh sb="0" eb="4">
      <t>トドウフケン</t>
    </rPh>
    <phoneticPr fontId="7"/>
  </si>
  <si>
    <t>入力漏れチェック</t>
    <rPh sb="0" eb="2">
      <t>ニュウリョク</t>
    </rPh>
    <rPh sb="2" eb="3">
      <t>モ</t>
    </rPh>
    <phoneticPr fontId="7"/>
  </si>
  <si>
    <t>エラーチェック</t>
    <phoneticPr fontId="7"/>
  </si>
  <si>
    <t>学校司書の勤務形態別の人数・司書資格保有状況・勤務状況
（上記で「配置している」と回答した場合に回答してください。）</t>
    <rPh sb="0" eb="2">
      <t>ガッコウ</t>
    </rPh>
    <rPh sb="2" eb="4">
      <t>シショ</t>
    </rPh>
    <rPh sb="5" eb="7">
      <t>キンム</t>
    </rPh>
    <rPh sb="7" eb="9">
      <t>ケイタイ</t>
    </rPh>
    <rPh sb="9" eb="10">
      <t>ベツ</t>
    </rPh>
    <rPh sb="11" eb="13">
      <t>ニンズウ</t>
    </rPh>
    <rPh sb="14" eb="22">
      <t>シショシカクホユウジョウキョウ</t>
    </rPh>
    <rPh sb="23" eb="25">
      <t>キンム</t>
    </rPh>
    <rPh sb="25" eb="27">
      <t>ジョウキョウ</t>
    </rPh>
    <rPh sb="29" eb="30">
      <t>ウエ</t>
    </rPh>
    <rPh sb="33" eb="35">
      <t>ハイチ</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</si>
  <si>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</si>
  <si>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</si>
  <si>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</si>
  <si>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</si>
  <si>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</si>
  <si>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</si>
  <si>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</si>
  <si>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</si>
  <si>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</si>
  <si>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</si>
  <si>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</si>
  <si>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</si>
  <si>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</si>
  <si>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</si>
  <si>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</si>
  <si>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</si>
  <si>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</si>
  <si>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</si>
  <si>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</si>
  <si>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</si>
  <si>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</si>
  <si>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</si>
  <si>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</si>
  <si>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</si>
  <si>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</si>
  <si>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</si>
  <si>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</si>
  <si>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</si>
  <si>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</si>
  <si>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</si>
  <si>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</si>
  <si>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</si>
  <si>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</si>
  <si>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</si>
  <si>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</si>
  <si>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</si>
  <si>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</si>
  <si>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</si>
  <si>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</si>
  <si>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</si>
  <si>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</si>
  <si>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</si>
  <si>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</si>
  <si>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</si>
  <si>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</si>
  <si>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</si>
  <si>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</si>
  <si>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非常勤職員の人数が１以上ならば→非常勤職員の１日当たり平均勤務時間＞0</t>
    <rPh sb="10" eb="12">
      <t>イジョウ</t>
    </rPh>
    <rPh sb="16" eb="19">
      <t>ヒジョウキン</t>
    </rPh>
    <rPh sb="19" eb="21">
      <t>ショクイン</t>
    </rPh>
    <rPh sb="23" eb="24">
      <t>ヒ</t>
    </rPh>
    <rPh sb="24" eb="25">
      <t>ア</t>
    </rPh>
    <rPh sb="27" eb="29">
      <t>ヘイキン</t>
    </rPh>
    <rPh sb="29" eb="31">
      <t>キンム</t>
    </rPh>
    <rPh sb="31" eb="33">
      <t>ジカン</t>
    </rPh>
    <phoneticPr fontId="7"/>
  </si>
  <si>
    <t>R2学校数</t>
    <rPh sb="2" eb="4">
      <t>ガッコウ</t>
    </rPh>
    <rPh sb="4" eb="5">
      <t>スウ</t>
    </rPh>
    <phoneticPr fontId="7"/>
  </si>
  <si>
    <t>Ｒ１学校数</t>
    <rPh sb="2" eb="4">
      <t>ガッコウ</t>
    </rPh>
    <rPh sb="4" eb="5">
      <t>スウ</t>
    </rPh>
    <phoneticPr fontId="7"/>
  </si>
  <si>
    <t>司書教諭入力重複チェック</t>
    <rPh sb="0" eb="4">
      <t>シショキョウユ</t>
    </rPh>
    <rPh sb="4" eb="6">
      <t>ニュウリョク</t>
    </rPh>
    <rPh sb="6" eb="8">
      <t>チョウフク</t>
    </rPh>
    <phoneticPr fontId="7"/>
  </si>
  <si>
    <t>司書教諭矛盾チェック</t>
    <rPh sb="0" eb="2">
      <t>シショ</t>
    </rPh>
    <rPh sb="2" eb="4">
      <t>キョウユ</t>
    </rPh>
    <rPh sb="4" eb="6">
      <t>ムジュン</t>
    </rPh>
    <phoneticPr fontId="7"/>
  </si>
  <si>
    <t>学校司書（配置）入力漏れ</t>
    <rPh sb="0" eb="2">
      <t>ガッコウ</t>
    </rPh>
    <rPh sb="2" eb="4">
      <t>シショ</t>
    </rPh>
    <rPh sb="5" eb="7">
      <t>ハイチ</t>
    </rPh>
    <rPh sb="8" eb="11">
      <t>ニュウリョクモ</t>
    </rPh>
    <phoneticPr fontId="7"/>
  </si>
  <si>
    <t>学校司書（勤務形態）入力漏れ</t>
    <rPh sb="0" eb="2">
      <t>ガッコウ</t>
    </rPh>
    <rPh sb="2" eb="4">
      <t>シショ</t>
    </rPh>
    <rPh sb="5" eb="7">
      <t>キンム</t>
    </rPh>
    <rPh sb="7" eb="9">
      <t>ケイタイ</t>
    </rPh>
    <rPh sb="10" eb="13">
      <t>ニュウリョクモ</t>
    </rPh>
    <phoneticPr fontId="7"/>
  </si>
  <si>
    <t>学校司書（配置）入力重複チェック</t>
    <rPh sb="8" eb="10">
      <t>ニュウリョク</t>
    </rPh>
    <rPh sb="10" eb="12">
      <t>チョウフク</t>
    </rPh>
    <phoneticPr fontId="7"/>
  </si>
  <si>
    <t>学校司書（勤務形態）矛盾チェック</t>
    <rPh sb="10" eb="12">
      <t>ムジュン</t>
    </rPh>
    <phoneticPr fontId="7"/>
  </si>
  <si>
    <t>司書資格保有者数が内数になっているか</t>
    <rPh sb="0" eb="2">
      <t>シショ</t>
    </rPh>
    <rPh sb="2" eb="4">
      <t>シカク</t>
    </rPh>
    <rPh sb="4" eb="7">
      <t>ホユウシャ</t>
    </rPh>
    <rPh sb="7" eb="8">
      <t>スウ</t>
    </rPh>
    <rPh sb="9" eb="11">
      <t>ウチスウ</t>
    </rPh>
    <phoneticPr fontId="7"/>
  </si>
  <si>
    <t>司書教諭入力漏れチェック</t>
    <rPh sb="0" eb="2">
      <t>シショ</t>
    </rPh>
    <rPh sb="2" eb="4">
      <t>キョウユ</t>
    </rPh>
    <rPh sb="4" eb="7">
      <t>ニュウリョクモ</t>
    </rPh>
    <phoneticPr fontId="7"/>
  </si>
  <si>
    <t>学級数入力漏れチェック</t>
    <rPh sb="0" eb="2">
      <t>ガッキュウ</t>
    </rPh>
    <rPh sb="2" eb="3">
      <t>スウ</t>
    </rPh>
    <rPh sb="3" eb="5">
      <t>ニュウリョク</t>
    </rPh>
    <rPh sb="5" eb="6">
      <t>モ</t>
    </rPh>
    <phoneticPr fontId="7"/>
  </si>
  <si>
    <t>都道府県入力漏れチェック</t>
    <rPh sb="0" eb="4">
      <t>トドウフケン</t>
    </rPh>
    <rPh sb="4" eb="7">
      <t>ニュウリョクモ</t>
    </rPh>
    <phoneticPr fontId="7"/>
  </si>
  <si>
    <t>学校名入力漏れチェック</t>
    <rPh sb="0" eb="3">
      <t>ガッコウメイ</t>
    </rPh>
    <rPh sb="3" eb="5">
      <t>ニュウリョク</t>
    </rPh>
    <rPh sb="5" eb="6">
      <t>モ</t>
    </rPh>
    <phoneticPr fontId="7"/>
  </si>
  <si>
    <t>入力漏れ全体確認</t>
    <rPh sb="0" eb="3">
      <t>ニュウリョクモ</t>
    </rPh>
    <rPh sb="4" eb="6">
      <t>ゼンタイ</t>
    </rPh>
    <rPh sb="6" eb="8">
      <t>カクニン</t>
    </rPh>
    <phoneticPr fontId="7"/>
  </si>
  <si>
    <t>エラーチェック全体確認</t>
    <rPh sb="7" eb="9">
      <t>ゼンタイ</t>
    </rPh>
    <rPh sb="9" eb="11">
      <t>カクニン</t>
    </rPh>
    <phoneticPr fontId="7"/>
  </si>
  <si>
    <t>C11</t>
    <phoneticPr fontId="7"/>
  </si>
  <si>
    <t>所在する都道府県</t>
    <rPh sb="0" eb="2">
      <t>ショザイ</t>
    </rPh>
    <rPh sb="4" eb="8">
      <t>トドウフケン</t>
    </rPh>
    <phoneticPr fontId="7"/>
  </si>
  <si>
    <r>
      <t>　※　以下の調査は、</t>
    </r>
    <r>
      <rPr>
        <b/>
        <u/>
        <sz val="14"/>
        <color rgb="FF0000FF"/>
        <rFont val="ＭＳ ゴシック"/>
        <family val="3"/>
        <charset val="128"/>
      </rPr>
      <t>令和２年５月１日現在で存在する学校が回答</t>
    </r>
    <r>
      <rPr>
        <b/>
        <sz val="14"/>
        <color rgb="FF0000FF"/>
        <rFont val="ＭＳ ゴシック"/>
        <family val="3"/>
        <charset val="128"/>
      </rPr>
      <t>してください。
　※　青字の留意事項を参照し、入力してください。不明点は質疑応答集を参照してください。
　※　調査票の黄色及びピンク色のセルにのみ入力をしてください。（学級数を入力すると色が付きます）
　　黄色はいずれかを選択して「１」と回答するもので、ピンク色は該当数を回答するものとなっています。
　　なお、入力が不要になったものはグレーに色が変わります。
　　そのセルについては入力しないようにしてください。
　　また、水色のセルは自動計算表示されるので、入力しないでください。
　※　行・列の挿入、削除等も絶対に行わないでください。</t>
    </r>
    <rPh sb="3" eb="5">
      <t>イカ</t>
    </rPh>
    <rPh sb="6" eb="8">
      <t>チョウサ</t>
    </rPh>
    <rPh sb="15" eb="16">
      <t>ガツ</t>
    </rPh>
    <rPh sb="17" eb="18">
      <t>ニチ</t>
    </rPh>
    <rPh sb="18" eb="20">
      <t>ゲンザイ</t>
    </rPh>
    <rPh sb="21" eb="23">
      <t>ソンザイ</t>
    </rPh>
    <rPh sb="25" eb="27">
      <t>ガッコウ</t>
    </rPh>
    <rPh sb="28" eb="30">
      <t>カイトウ</t>
    </rPh>
    <rPh sb="62" eb="65">
      <t>フメイテン</t>
    </rPh>
    <rPh sb="66" eb="68">
      <t>シツギ</t>
    </rPh>
    <rPh sb="68" eb="70">
      <t>オウトウ</t>
    </rPh>
    <rPh sb="70" eb="71">
      <t>シュウ</t>
    </rPh>
    <rPh sb="72" eb="74">
      <t>サンショウ</t>
    </rPh>
    <rPh sb="85" eb="88">
      <t>チョウサヒョウ</t>
    </rPh>
    <rPh sb="89" eb="91">
      <t>キイロ</t>
    </rPh>
    <rPh sb="91" eb="92">
      <t>オヨ</t>
    </rPh>
    <rPh sb="96" eb="97">
      <t>イロ</t>
    </rPh>
    <rPh sb="103" eb="105">
      <t>ニュウリョク</t>
    </rPh>
    <rPh sb="114" eb="117">
      <t>ガッキュウスウ</t>
    </rPh>
    <rPh sb="118" eb="120">
      <t>ニュウリョク</t>
    </rPh>
    <rPh sb="123" eb="124">
      <t>イロ</t>
    </rPh>
    <rPh sb="125" eb="126">
      <t>ツ</t>
    </rPh>
    <rPh sb="133" eb="135">
      <t>キイロ</t>
    </rPh>
    <rPh sb="141" eb="143">
      <t>センタク</t>
    </rPh>
    <rPh sb="149" eb="151">
      <t>カイトウ</t>
    </rPh>
    <rPh sb="160" eb="161">
      <t>イロ</t>
    </rPh>
    <rPh sb="162" eb="164">
      <t>ガイトウ</t>
    </rPh>
    <rPh sb="164" eb="165">
      <t>スウ</t>
    </rPh>
    <rPh sb="166" eb="168">
      <t>カイトウ</t>
    </rPh>
    <rPh sb="186" eb="188">
      <t>ニュウリョク</t>
    </rPh>
    <rPh sb="189" eb="191">
      <t>フヨウ</t>
    </rPh>
    <rPh sb="202" eb="203">
      <t>イロ</t>
    </rPh>
    <rPh sb="204" eb="205">
      <t>カ</t>
    </rPh>
    <rPh sb="222" eb="224">
      <t>ニュウリョク</t>
    </rPh>
    <rPh sb="243" eb="245">
      <t>ミズイロ</t>
    </rPh>
    <rPh sb="249" eb="251">
      <t>ジドウ</t>
    </rPh>
    <rPh sb="251" eb="253">
      <t>ケイサン</t>
    </rPh>
    <rPh sb="253" eb="255">
      <t>ヒョウジ</t>
    </rPh>
    <rPh sb="261" eb="263">
      <t>ニュウリョク</t>
    </rPh>
    <rPh sb="276" eb="277">
      <t>ギョウ</t>
    </rPh>
    <rPh sb="278" eb="279">
      <t>レツ</t>
    </rPh>
    <rPh sb="280" eb="282">
      <t>ソウニュウ</t>
    </rPh>
    <rPh sb="283" eb="285">
      <t>サクジョ</t>
    </rPh>
    <rPh sb="285" eb="286">
      <t>ナド</t>
    </rPh>
    <rPh sb="287" eb="289">
      <t>ゼッタイ</t>
    </rPh>
    <rPh sb="290" eb="291">
      <t>オコナ</t>
    </rPh>
    <phoneticPr fontId="7"/>
  </si>
  <si>
    <t>（留意点）
①　「学校司書」とは、専ら学校図書館に関する業務を担当する職員をいい、教員を除きます。また、「ボランティア（無償で活動を行う者）」についても除きます（「ボランティア」については、後記Ⅲ（４）において調査。）
②　「非常勤職員」とは、常勤職員と比較して勤務日数や勤務時間数が短い職員をいいます。
　　　（例えば、週２、３日の勤務や半日の勤務など。）
③　学校基本調査上の「常勤的非常勤職員」（※）については、「常勤職員」に該当します。
④　同一人が複数校に勤務している場合は、それぞれの勤務校で「非常勤職員」として回答してください。
⑤　「学校司書の勤務形態別の人数・司書資格保有状況・勤務状況」の欄は、人数及び時間数を記入することとなっていますので、ご注意ください。
⑥　非常勤職員の１日当たり平均勤務時間は新型コロナウイルス感染症対応による臨時休校期間中の実績ではなく、再開後、平時の勤務時間数を記載してください。なお、２名以上在籍している場合は、その平均時間を入力してください。
(※)常勤的非常勤職員とは、
１．学校の職員として正式に発令されている。２．勤務形態（勤務時間数）が定員内職員とほぼ同様である。３．任用期間が実態として1年以上継続することが明らかである。４．規程による給与を支給されている。の4つの要件を満たしている非常勤職員をいいます。</t>
    <rPh sb="309" eb="310">
      <t>オヨ</t>
    </rPh>
    <rPh sb="311" eb="314">
      <t>ジカンスウ</t>
    </rPh>
    <rPh sb="360" eb="362">
      <t>シンガタ</t>
    </rPh>
    <rPh sb="369" eb="372">
      <t>カンセンショウ</t>
    </rPh>
    <rPh sb="372" eb="374">
      <t>タイオウ</t>
    </rPh>
    <rPh sb="377" eb="381">
      <t>リンジキュウコウ</t>
    </rPh>
    <rPh sb="381" eb="383">
      <t>キカン</t>
    </rPh>
    <rPh sb="383" eb="384">
      <t>チュウ</t>
    </rPh>
    <rPh sb="385" eb="387">
      <t>ジッセキ</t>
    </rPh>
    <rPh sb="392" eb="394">
      <t>サイカイ</t>
    </rPh>
    <rPh sb="394" eb="395">
      <t>アト</t>
    </rPh>
    <rPh sb="396" eb="398">
      <t>ヘイジ</t>
    </rPh>
    <rPh sb="399" eb="401">
      <t>キンム</t>
    </rPh>
    <rPh sb="401" eb="403">
      <t>ジカン</t>
    </rPh>
    <rPh sb="403" eb="404">
      <t>スウ</t>
    </rPh>
    <rPh sb="405" eb="407">
      <t>キサイ</t>
    </rPh>
    <rPh sb="418" eb="419">
      <t>メイ</t>
    </rPh>
    <rPh sb="419" eb="421">
      <t>イジョウ</t>
    </rPh>
    <rPh sb="421" eb="423">
      <t>ザイセキ</t>
    </rPh>
    <rPh sb="427" eb="429">
      <t>バアイ</t>
    </rPh>
    <rPh sb="433" eb="435">
      <t>ヘイキン</t>
    </rPh>
    <rPh sb="435" eb="437">
      <t>ジカン</t>
    </rPh>
    <rPh sb="438" eb="440">
      <t>ニュウリョク</t>
    </rPh>
    <phoneticPr fontId="7"/>
  </si>
  <si>
    <t>（留意点）
①　司書教諭の「負担軽減の状況」については、司書教諭であることを理由に、校長等の判断により、授業時数の軽減が図られているか否かを判断基準としてください。
②　「学校図書館に係る業務を行っている時間数」については、授業軽減の有無に関わらず、司書教諭が学校図書館に係る職務に当たっている週当たりの概ねの時間数を回答してください。ただし、必ずしも学校図書館において業務にあたる時間に限定せず、職員室等において指導計画の立案や授業準備等にあたる時間も含めてください。</t>
    <rPh sb="44" eb="45">
      <t>トウ</t>
    </rPh>
    <rPh sb="86" eb="88">
      <t>ガッコウ</t>
    </rPh>
    <rPh sb="88" eb="91">
      <t>トショカン</t>
    </rPh>
    <rPh sb="94" eb="96">
      <t>ギョウム</t>
    </rPh>
    <rPh sb="97" eb="98">
      <t>オコナ</t>
    </rPh>
    <rPh sb="102" eb="105">
      <t>ジカンスウ</t>
    </rPh>
    <rPh sb="112" eb="114">
      <t>ジュギョウ</t>
    </rPh>
    <rPh sb="114" eb="116">
      <t>ケイゲン</t>
    </rPh>
    <rPh sb="117" eb="119">
      <t>ウム</t>
    </rPh>
    <rPh sb="120" eb="121">
      <t>カカ</t>
    </rPh>
    <rPh sb="141" eb="142">
      <t>ア</t>
    </rPh>
    <phoneticPr fontId="7"/>
  </si>
  <si>
    <t>司書教諭が学校図書館に係る業務を行っている時間数
（週あたりの時間数）</t>
    <rPh sb="31" eb="34">
      <t>ジカンスウ</t>
    </rPh>
    <phoneticPr fontId="7"/>
  </si>
  <si>
    <t>【Ⅰ学校図書館における人的整備の状況】</t>
    <rPh sb="2" eb="4">
      <t>ガッコウ</t>
    </rPh>
    <rPh sb="4" eb="7">
      <t>トショカン</t>
    </rPh>
    <rPh sb="11" eb="13">
      <t>ジンテキ</t>
    </rPh>
    <rPh sb="13" eb="15">
      <t>セイビ</t>
    </rPh>
    <rPh sb="16" eb="18">
      <t>ジョウキョウ</t>
    </rPh>
    <phoneticPr fontId="7"/>
  </si>
  <si>
    <t>AA10</t>
    <phoneticPr fontId="7"/>
  </si>
  <si>
    <t>（例　○○県）</t>
    <phoneticPr fontId="7"/>
  </si>
  <si>
    <t>E6</t>
    <phoneticPr fontId="7"/>
  </si>
  <si>
    <t>E7</t>
    <phoneticPr fontId="7"/>
  </si>
  <si>
    <t>E5</t>
    <phoneticPr fontId="7"/>
  </si>
  <si>
    <t>L6</t>
    <phoneticPr fontId="7"/>
  </si>
  <si>
    <t>L7</t>
    <phoneticPr fontId="7"/>
  </si>
  <si>
    <t>L6</t>
    <phoneticPr fontId="7"/>
  </si>
  <si>
    <t>L5</t>
    <phoneticPr fontId="7"/>
  </si>
  <si>
    <t>AA11</t>
    <phoneticPr fontId="7"/>
  </si>
  <si>
    <t>C12</t>
    <phoneticPr fontId="7"/>
  </si>
  <si>
    <t>AB10</t>
    <phoneticPr fontId="7"/>
  </si>
  <si>
    <t>AB11</t>
    <phoneticPr fontId="7"/>
  </si>
  <si>
    <t>D11</t>
    <phoneticPr fontId="7"/>
  </si>
  <si>
    <t>D12</t>
    <phoneticPr fontId="7"/>
  </si>
  <si>
    <t>L11</t>
    <phoneticPr fontId="7"/>
  </si>
  <si>
    <t>L12</t>
    <phoneticPr fontId="7"/>
  </si>
  <si>
    <t>C21</t>
    <phoneticPr fontId="7"/>
  </si>
  <si>
    <t>D21</t>
    <phoneticPr fontId="7"/>
  </si>
  <si>
    <t>E21</t>
    <phoneticPr fontId="7"/>
  </si>
  <si>
    <t>F21</t>
    <phoneticPr fontId="7"/>
  </si>
  <si>
    <t>G21</t>
    <phoneticPr fontId="7"/>
  </si>
  <si>
    <t>L21</t>
    <phoneticPr fontId="7"/>
  </si>
  <si>
    <t>P21</t>
    <phoneticPr fontId="7"/>
  </si>
  <si>
    <t>V21</t>
    <phoneticPr fontId="7"/>
  </si>
  <si>
    <t>M4</t>
    <phoneticPr fontId="7"/>
  </si>
  <si>
    <t>S4</t>
    <phoneticPr fontId="7"/>
  </si>
  <si>
    <t>設置者</t>
    <rPh sb="0" eb="3">
      <t>セッチシャ</t>
    </rPh>
    <phoneticPr fontId="7"/>
  </si>
  <si>
    <t>（例　○○大学／学校法人○○　等）</t>
    <rPh sb="1" eb="2">
      <t>レイ</t>
    </rPh>
    <rPh sb="5" eb="7">
      <t>ダイガク</t>
    </rPh>
    <rPh sb="8" eb="10">
      <t>ガッコウ</t>
    </rPh>
    <rPh sb="10" eb="12">
      <t>ホウジン</t>
    </rPh>
    <rPh sb="15" eb="16">
      <t>トウ</t>
    </rPh>
    <phoneticPr fontId="7"/>
  </si>
  <si>
    <t>設置者入力漏れチェック</t>
    <rPh sb="0" eb="3">
      <t>セッチシャ</t>
    </rPh>
    <rPh sb="3" eb="6">
      <t>ニュウリョクモ</t>
    </rPh>
    <phoneticPr fontId="7"/>
  </si>
  <si>
    <t>前期課程</t>
    <rPh sb="0" eb="2">
      <t>ゼンキ</t>
    </rPh>
    <rPh sb="2" eb="4">
      <t>カテイ</t>
    </rPh>
    <phoneticPr fontId="7"/>
  </si>
  <si>
    <t>後期課程</t>
    <rPh sb="0" eb="2">
      <t>コウキ</t>
    </rPh>
    <rPh sb="2" eb="4">
      <t>カテイ</t>
    </rPh>
    <phoneticPr fontId="7"/>
  </si>
  <si>
    <t>後期課程</t>
    <rPh sb="0" eb="4">
      <t>コウキカテイ</t>
    </rPh>
    <phoneticPr fontId="7"/>
  </si>
  <si>
    <t>前期課程</t>
    <rPh sb="0" eb="4">
      <t>ゼンキカテイ</t>
    </rPh>
    <phoneticPr fontId="7"/>
  </si>
  <si>
    <t>C27</t>
    <phoneticPr fontId="7"/>
  </si>
  <si>
    <t>C28</t>
    <phoneticPr fontId="7"/>
  </si>
  <si>
    <t>E27</t>
    <phoneticPr fontId="7"/>
  </si>
  <si>
    <t>E28</t>
    <phoneticPr fontId="7"/>
  </si>
  <si>
    <t>C33</t>
    <phoneticPr fontId="7"/>
  </si>
  <si>
    <t>C34</t>
    <phoneticPr fontId="7"/>
  </si>
  <si>
    <t>D33</t>
    <phoneticPr fontId="7"/>
  </si>
  <si>
    <t>D34</t>
    <phoneticPr fontId="7"/>
  </si>
  <si>
    <t>E33</t>
    <phoneticPr fontId="7"/>
  </si>
  <si>
    <t>E34</t>
    <phoneticPr fontId="7"/>
  </si>
  <si>
    <t>F33</t>
    <phoneticPr fontId="7"/>
  </si>
  <si>
    <t>F34</t>
    <phoneticPr fontId="7"/>
  </si>
  <si>
    <t>G33</t>
    <phoneticPr fontId="7"/>
  </si>
  <si>
    <t>G34</t>
    <phoneticPr fontId="7"/>
  </si>
  <si>
    <t>L27</t>
    <phoneticPr fontId="7"/>
  </si>
  <si>
    <t>L28</t>
    <phoneticPr fontId="7"/>
  </si>
  <si>
    <t>L33</t>
    <phoneticPr fontId="7"/>
  </si>
  <si>
    <t>L34</t>
    <phoneticPr fontId="7"/>
  </si>
  <si>
    <t>P33</t>
    <phoneticPr fontId="7"/>
  </si>
  <si>
    <t>P37</t>
    <phoneticPr fontId="7"/>
  </si>
  <si>
    <t>S33</t>
    <phoneticPr fontId="7"/>
  </si>
  <si>
    <t>S37</t>
    <phoneticPr fontId="7"/>
  </si>
  <si>
    <t>中等教育学校名</t>
    <rPh sb="0" eb="2">
      <t>チュウトウ</t>
    </rPh>
    <rPh sb="2" eb="4">
      <t>キョウイク</t>
    </rPh>
    <rPh sb="4" eb="6">
      <t>ガコウ</t>
    </rPh>
    <rPh sb="6" eb="7">
      <t>メイ</t>
    </rPh>
    <phoneticPr fontId="7"/>
  </si>
  <si>
    <t>（例　□□中等教育学校）</t>
    <rPh sb="1" eb="2">
      <t>レイ</t>
    </rPh>
    <rPh sb="5" eb="7">
      <t>チュウトウ</t>
    </rPh>
    <rPh sb="7" eb="9">
      <t>キョウイク</t>
    </rPh>
    <rPh sb="9" eb="11">
      <t>ガッコウ</t>
    </rPh>
    <phoneticPr fontId="7"/>
  </si>
  <si>
    <t>C20</t>
    <phoneticPr fontId="7"/>
  </si>
  <si>
    <t>D20</t>
    <phoneticPr fontId="7"/>
  </si>
  <si>
    <t>【中等教育学校】</t>
    <rPh sb="1" eb="3">
      <t>チュウトウ</t>
    </rPh>
    <rPh sb="3" eb="5">
      <t>キョウイク</t>
    </rPh>
    <rPh sb="5" eb="7">
      <t>ガコウ</t>
    </rPh>
    <phoneticPr fontId="7"/>
  </si>
  <si>
    <t>E20</t>
    <phoneticPr fontId="7"/>
  </si>
  <si>
    <t>F20</t>
    <phoneticPr fontId="7"/>
  </si>
  <si>
    <t>G20</t>
    <phoneticPr fontId="7"/>
  </si>
  <si>
    <t>L20</t>
    <phoneticPr fontId="7"/>
  </si>
  <si>
    <t>P20</t>
    <phoneticPr fontId="7"/>
  </si>
  <si>
    <t>V20</t>
    <phoneticPr fontId="7"/>
  </si>
  <si>
    <t>R2.5.1現在の学級数が0ならば→R2.5.1時点の回答項目がすべて0</t>
    <rPh sb="6" eb="8">
      <t>ゲンザイ</t>
    </rPh>
    <rPh sb="9" eb="11">
      <t>ガッキュウ</t>
    </rPh>
    <rPh sb="11" eb="12">
      <t>スウ</t>
    </rPh>
    <rPh sb="24" eb="26">
      <t>ジテン</t>
    </rPh>
    <rPh sb="27" eb="29">
      <t>カイトウ</t>
    </rPh>
    <rPh sb="29" eb="31">
      <t>コウモク</t>
    </rPh>
    <phoneticPr fontId="7"/>
  </si>
  <si>
    <t>P11</t>
    <phoneticPr fontId="7"/>
  </si>
  <si>
    <t>P12</t>
    <phoneticPr fontId="7"/>
  </si>
  <si>
    <t>V33</t>
    <phoneticPr fontId="7"/>
  </si>
  <si>
    <t>V37</t>
    <phoneticPr fontId="7"/>
  </si>
  <si>
    <t>P27</t>
    <phoneticPr fontId="7"/>
  </si>
  <si>
    <t>P28</t>
    <phoneticPr fontId="7"/>
  </si>
  <si>
    <t>※このシートは編集しないでください。</t>
    <rPh sb="7" eb="9">
      <t>ヘンシュウ</t>
    </rPh>
    <phoneticPr fontId="7"/>
  </si>
  <si>
    <r>
      <t>中等前期(国私特</t>
    </r>
    <r>
      <rPr>
        <sz val="11"/>
        <color theme="1"/>
        <rFont val="ＭＳ Ｐゴシック"/>
        <family val="2"/>
        <charset val="128"/>
        <scheme val="minor"/>
      </rPr>
      <t>)</t>
    </r>
    <rPh sb="0" eb="2">
      <t>チュウトウ</t>
    </rPh>
    <rPh sb="2" eb="4">
      <t>ゼンキ</t>
    </rPh>
    <rPh sb="5" eb="6">
      <t>コク</t>
    </rPh>
    <rPh sb="6" eb="7">
      <t>シ</t>
    </rPh>
    <rPh sb="7" eb="8">
      <t>トク</t>
    </rPh>
    <phoneticPr fontId="7"/>
  </si>
  <si>
    <r>
      <t>中等後期(国私特</t>
    </r>
    <r>
      <rPr>
        <sz val="11"/>
        <color theme="1"/>
        <rFont val="ＭＳ Ｐゴシック"/>
        <family val="2"/>
        <charset val="128"/>
        <scheme val="minor"/>
      </rPr>
      <t>)</t>
    </r>
    <rPh sb="0" eb="2">
      <t>チュウトウ</t>
    </rPh>
    <rPh sb="2" eb="4">
      <t>コウキ</t>
    </rPh>
    <rPh sb="5" eb="6">
      <t>コク</t>
    </rPh>
    <rPh sb="6" eb="7">
      <t>シ</t>
    </rPh>
    <rPh sb="7" eb="8">
      <t>トク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</si>
</sst>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4"/>
      <name val="ＭＳ ゴシック"/>
      <family val="3"/>
      <charset val="128"/>
    </font>
    <font>
      <sz val="6"/>
      <name val="ＭＳ Ｐゴシック"/>
      <family val="3"/>
      <charset val="128"/>
    </font>
    <font>
      <sz val="14"/>
      <name val="ＭＳ ゴシック"/>
      <family val="3"/>
      <charset val="128"/>
    </font>
    <font>
      <b/>
      <sz val="14"/>
      <color indexed="12"/>
      <name val="ＭＳ 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sz val="14"/>
      <color rgb="FFFF0000"/>
      <name val="ＭＳ Ｐゴシック"/>
      <family val="3"/>
      <charset val="128"/>
    </font>
    <font>
      <b/>
      <sz val="16"/>
      <name val="ＭＳ Ｐゴシック"/>
      <family val="3"/>
      <charset val="128"/>
    </font>
    <font>
      <b/>
      <sz val="14"/>
      <color rgb="FF0000FF"/>
      <name val="ＭＳ ゴシック"/>
      <family val="3"/>
      <charset val="128"/>
    </font>
    <font>
      <b/>
      <sz val="14"/>
      <color theme="0"/>
      <name val="ＭＳ Ｐゴシック"/>
      <family val="3"/>
      <charset val="128"/>
    </font>
    <font>
      <sz val="14"/>
      <color indexed="10"/>
      <name val="ＭＳ ゴシック"/>
      <family val="3"/>
      <charset val="128"/>
    </font>
    <font>
      <b/>
      <sz val="14"/>
      <color rgb="FF0000FF"/>
      <name val="ＭＳ Ｐゴシック"/>
      <family val="3"/>
      <charset val="128"/>
    </font>
    <font>
      <b/>
      <sz val="14"/>
      <color indexed="12"/>
      <name val="ＭＳ Ｐゴシック"/>
      <family val="3"/>
      <charset val="128"/>
    </font>
    <font>
      <sz val="14"/>
      <color rgb="FFFF0000"/>
      <name val="ＭＳ Ｐゴシック"/>
      <family val="3"/>
      <charset val="128"/>
    </font>
    <font>
      <sz val="14"/>
      <color theme="0"/>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font>
    <font>
      <sz val="26"/>
      <name val="ＭＳ ゴシック"/>
      <family val="3"/>
      <charset val="128"/>
    </font>
    <font>
      <sz val="14"/>
      <color rgb="FFFF0000"/>
      <name val="ＭＳ ゴシック"/>
      <family val="3"/>
      <charset val="128"/>
    </font>
    <font>
      <sz val="48"/>
      <name val="ＭＳ ゴシック"/>
      <family val="3"/>
      <charset val="128"/>
    </font>
    <font>
      <sz val="11"/>
      <color theme="1"/>
      <name val="ＭＳ ゴシック"/>
      <family val="3"/>
      <charset val="128"/>
    </font>
    <font>
      <sz val="14"/>
      <color theme="0" tint="-0.499984740745262"/>
      <name val="ＭＳ ゴシック"/>
      <family val="3"/>
      <charset val="128"/>
    </font>
    <font>
      <b/>
      <u/>
      <sz val="14"/>
      <color rgb="FF0000FF"/>
      <name val="ＭＳ ゴシック"/>
      <family val="3"/>
      <charset val="128"/>
    </font>
    <font>
      <sz val="14"/>
      <color rgb="FF0000FF"/>
      <name val="ＭＳ Ｐゴシック"/>
      <family val="3"/>
      <charset val="128"/>
    </font>
    <font>
      <b/>
      <sz val="14"/>
      <color rgb="FFFF0000"/>
      <name val="ＭＳ ゴシック"/>
      <family val="3"/>
      <charset val="128"/>
    </font>
    <font>
      <b/>
      <sz val="11"/>
      <color rgb="FFFF0000"/>
      <name val="ＭＳ Ｐゴシック"/>
      <family val="3"/>
      <charset val="128"/>
    </font>
    <font>
      <sz val="48"/>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theme="0"/>
      </left>
      <right style="thin">
        <color indexed="64"/>
      </right>
      <top style="thin">
        <color indexed="64"/>
      </top>
      <bottom style="hair">
        <color indexed="64"/>
      </bottom>
      <diagonal/>
    </border>
    <border>
      <left style="thin">
        <color theme="0"/>
      </left>
      <right/>
      <top style="thin">
        <color indexed="64"/>
      </top>
      <bottom style="hair">
        <color indexed="64"/>
      </bottom>
      <diagonal/>
    </border>
    <border>
      <left style="thin">
        <color theme="1"/>
      </left>
      <right/>
      <top style="thin">
        <color indexed="64"/>
      </top>
      <bottom/>
      <diagonal/>
    </border>
    <border>
      <left style="hair">
        <color theme="1"/>
      </left>
      <right/>
      <top style="hair">
        <color indexed="64"/>
      </top>
      <bottom/>
      <diagonal/>
    </border>
    <border>
      <left style="medium">
        <color indexed="64"/>
      </left>
      <right/>
      <top style="thin">
        <color indexed="64"/>
      </top>
      <bottom/>
      <diagonal/>
    </border>
    <border>
      <left style="thin">
        <color theme="0"/>
      </left>
      <right style="medium">
        <color indexed="64"/>
      </right>
      <top style="thin">
        <color indexed="64"/>
      </top>
      <bottom style="hair">
        <color theme="1"/>
      </bottom>
      <diagonal/>
    </border>
    <border>
      <left style="hair">
        <color theme="1"/>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hair">
        <color theme="1"/>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s>
  <cellStyleXfs count="3">
    <xf numFmtId="0" fontId="0" fillId="0" borderId="0">
      <alignment vertical="center"/>
    </xf>
    <xf numFmtId="0" fontId="5" fillId="0" borderId="0">
      <alignment vertical="center"/>
    </xf>
    <xf numFmtId="0" fontId="4" fillId="0" borderId="0">
      <alignment vertical="center"/>
    </xf>
  </cellStyleXfs>
  <cellXfs count="276">
    <xf numFmtId="0" fontId="0" fillId="0" borderId="0" xfId="0">
      <alignment vertical="center"/>
    </xf>
    <xf numFmtId="0" fontId="8" fillId="0" borderId="0" xfId="0" applyFont="1" applyProtection="1">
      <alignment vertical="center"/>
    </xf>
    <xf numFmtId="0" fontId="8" fillId="0" borderId="0" xfId="0" applyFont="1" applyFill="1" applyAlignment="1" applyProtection="1">
      <alignment vertical="top"/>
    </xf>
    <xf numFmtId="0" fontId="8" fillId="0" borderId="0" xfId="0" applyFont="1" applyAlignment="1" applyProtection="1">
      <alignment vertical="top"/>
    </xf>
    <xf numFmtId="0" fontId="10" fillId="0" borderId="0" xfId="0" applyFont="1" applyFill="1" applyAlignment="1" applyProtection="1">
      <alignment vertical="center"/>
    </xf>
    <xf numFmtId="0" fontId="11" fillId="0" borderId="0" xfId="0" applyFont="1" applyProtection="1">
      <alignment vertical="center"/>
    </xf>
    <xf numFmtId="0" fontId="12" fillId="0" borderId="0" xfId="0" applyFont="1" applyFill="1" applyBorder="1" applyAlignment="1" applyProtection="1">
      <alignment horizontal="justify" vertical="center"/>
    </xf>
    <xf numFmtId="0" fontId="10" fillId="0" borderId="0" xfId="0" applyFont="1" applyAlignment="1" applyProtection="1">
      <alignment vertical="center"/>
    </xf>
    <xf numFmtId="0" fontId="11" fillId="0" borderId="0" xfId="0" applyFont="1" applyFill="1" applyBorder="1" applyAlignment="1" applyProtection="1">
      <alignment horizontal="center" vertical="center"/>
    </xf>
    <xf numFmtId="0" fontId="8" fillId="0" borderId="0" xfId="0" applyFont="1" applyFill="1" applyProtection="1">
      <alignment vertical="center"/>
    </xf>
    <xf numFmtId="0" fontId="9" fillId="0" borderId="0" xfId="0" applyFont="1" applyFill="1" applyAlignment="1" applyProtection="1">
      <alignment vertical="top"/>
    </xf>
    <xf numFmtId="0" fontId="11" fillId="0" borderId="0" xfId="0" applyFont="1" applyFill="1" applyProtection="1">
      <alignment vertical="center"/>
    </xf>
    <xf numFmtId="0" fontId="14" fillId="0" borderId="0" xfId="0" applyFont="1" applyAlignment="1" applyProtection="1">
      <alignment vertical="center"/>
    </xf>
    <xf numFmtId="176" fontId="16" fillId="0" borderId="0" xfId="0" applyNumberFormat="1" applyFont="1" applyFill="1" applyBorder="1" applyAlignment="1" applyProtection="1">
      <alignment vertical="top"/>
    </xf>
    <xf numFmtId="0" fontId="11" fillId="0" borderId="0" xfId="0" applyFont="1" applyAlignment="1" applyProtection="1">
      <alignment horizontal="right" vertical="center"/>
    </xf>
    <xf numFmtId="0" fontId="11" fillId="0" borderId="0" xfId="0" applyFont="1" applyFill="1" applyAlignment="1" applyProtection="1">
      <alignment horizontal="right" vertical="center"/>
    </xf>
    <xf numFmtId="0" fontId="12" fillId="0" borderId="0" xfId="0" applyFont="1" applyProtection="1">
      <alignment vertical="center"/>
    </xf>
    <xf numFmtId="0" fontId="9" fillId="0" borderId="0" xfId="0" applyFont="1" applyFill="1" applyBorder="1" applyAlignment="1" applyProtection="1">
      <alignment horizontal="justify" vertical="top" wrapText="1"/>
    </xf>
    <xf numFmtId="0" fontId="11" fillId="0" borderId="1" xfId="0" applyFont="1" applyBorder="1" applyAlignment="1" applyProtection="1">
      <alignment vertical="center" wrapText="1"/>
    </xf>
    <xf numFmtId="0" fontId="11" fillId="0" borderId="5" xfId="0" applyFont="1" applyBorder="1" applyAlignment="1" applyProtection="1">
      <alignment vertical="center" wrapText="1"/>
    </xf>
    <xf numFmtId="0" fontId="17" fillId="0" borderId="0" xfId="0" applyFont="1" applyBorder="1" applyAlignment="1" applyProtection="1">
      <alignment vertical="top" wrapText="1"/>
    </xf>
    <xf numFmtId="0" fontId="16" fillId="0" borderId="0" xfId="0" applyFont="1" applyProtection="1">
      <alignment vertical="center"/>
    </xf>
    <xf numFmtId="0" fontId="10" fillId="0" borderId="0" xfId="0" applyFont="1" applyProtection="1">
      <alignment vertical="center"/>
    </xf>
    <xf numFmtId="0" fontId="10" fillId="0" borderId="0" xfId="0" applyFont="1" applyFill="1" applyProtection="1">
      <alignment vertical="center"/>
    </xf>
    <xf numFmtId="176" fontId="19"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justify" vertical="center" wrapText="1"/>
    </xf>
    <xf numFmtId="0" fontId="11" fillId="4"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Protection="1">
      <alignment vertical="center"/>
    </xf>
    <xf numFmtId="0" fontId="12" fillId="0" borderId="0" xfId="0" applyFont="1" applyFill="1" applyProtection="1">
      <alignment vertical="center"/>
    </xf>
    <xf numFmtId="0" fontId="9" fillId="0" borderId="0" xfId="0" applyFont="1" applyFill="1" applyBorder="1" applyAlignment="1" applyProtection="1">
      <alignment vertical="center" wrapText="1"/>
    </xf>
    <xf numFmtId="0" fontId="11" fillId="0" borderId="0" xfId="0" applyFont="1" applyFill="1" applyBorder="1" applyAlignment="1" applyProtection="1">
      <alignment horizontal="justify" vertical="center"/>
    </xf>
    <xf numFmtId="0" fontId="11"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12" fillId="0" borderId="0" xfId="0" applyFont="1" applyBorder="1" applyAlignment="1" applyProtection="1">
      <alignment vertical="center" wrapText="1"/>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11" fillId="0" borderId="0" xfId="0" applyFont="1" applyFill="1" applyBorder="1" applyAlignment="1" applyProtection="1">
      <alignment horizontal="left" wrapText="1" indent="1"/>
    </xf>
    <xf numFmtId="0" fontId="11" fillId="0" borderId="0" xfId="0" applyFont="1" applyBorder="1" applyProtection="1">
      <alignment vertical="center"/>
    </xf>
    <xf numFmtId="0" fontId="11" fillId="0" borderId="0" xfId="0" applyFont="1" applyAlignment="1" applyProtection="1">
      <alignment vertical="center" wrapText="1"/>
    </xf>
    <xf numFmtId="0" fontId="22" fillId="0" borderId="1" xfId="0" applyFont="1" applyBorder="1" applyAlignment="1" applyProtection="1">
      <alignment horizontal="center" vertical="center"/>
    </xf>
    <xf numFmtId="0" fontId="11" fillId="0" borderId="0" xfId="0" applyFont="1" applyAlignment="1" applyProtection="1">
      <alignment vertical="center"/>
    </xf>
    <xf numFmtId="0" fontId="11" fillId="0" borderId="26" xfId="0" applyFont="1" applyBorder="1" applyAlignment="1" applyProtection="1">
      <alignment vertical="center" wrapText="1"/>
    </xf>
    <xf numFmtId="0" fontId="22" fillId="0" borderId="0" xfId="0" applyFont="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11" fillId="0" borderId="27" xfId="0" applyFont="1" applyBorder="1" applyAlignment="1" applyProtection="1">
      <alignment vertical="center" wrapText="1"/>
    </xf>
    <xf numFmtId="0" fontId="11" fillId="0" borderId="29" xfId="0" applyFont="1" applyBorder="1" applyAlignment="1" applyProtection="1">
      <alignment vertical="center" wrapText="1"/>
    </xf>
    <xf numFmtId="0" fontId="20" fillId="0" borderId="0" xfId="0" applyFont="1" applyProtection="1">
      <alignment vertical="center"/>
    </xf>
    <xf numFmtId="0" fontId="10" fillId="0" borderId="0" xfId="0" applyFont="1" applyFill="1" applyAlignment="1" applyProtection="1">
      <alignment horizontal="left" vertical="center" wrapText="1"/>
    </xf>
    <xf numFmtId="0" fontId="10" fillId="0" borderId="0" xfId="0" applyFont="1" applyFill="1" applyAlignment="1" applyProtection="1">
      <alignment vertical="center"/>
    </xf>
    <xf numFmtId="0" fontId="11" fillId="0" borderId="31" xfId="0" applyFont="1" applyFill="1" applyBorder="1" applyAlignment="1" applyProtection="1">
      <alignment vertical="center"/>
    </xf>
    <xf numFmtId="0" fontId="11" fillId="0" borderId="32" xfId="0" applyFont="1" applyBorder="1" applyAlignment="1" applyProtection="1">
      <alignment vertical="center" wrapText="1"/>
    </xf>
    <xf numFmtId="0" fontId="0" fillId="0" borderId="0" xfId="0" applyFill="1" applyProtection="1">
      <alignment vertical="center"/>
    </xf>
    <xf numFmtId="0" fontId="0" fillId="0" borderId="0" xfId="0" applyProtection="1">
      <alignment vertical="center"/>
    </xf>
    <xf numFmtId="0" fontId="4" fillId="0" borderId="0" xfId="2">
      <alignment vertical="center"/>
    </xf>
    <xf numFmtId="0" fontId="23" fillId="0" borderId="18" xfId="0" applyFont="1" applyFill="1" applyBorder="1" applyAlignment="1" applyProtection="1">
      <alignment vertical="center"/>
    </xf>
    <xf numFmtId="0" fontId="27" fillId="0" borderId="0" xfId="2" applyFont="1" applyAlignment="1">
      <alignment horizontal="center" vertical="center"/>
    </xf>
    <xf numFmtId="0" fontId="23" fillId="0" borderId="12" xfId="0" applyFont="1" applyFill="1" applyBorder="1" applyAlignment="1" applyProtection="1">
      <alignment vertical="center" shrinkToFit="1"/>
    </xf>
    <xf numFmtId="0" fontId="0" fillId="0" borderId="33" xfId="0" applyFont="1" applyFill="1" applyBorder="1" applyAlignment="1" applyProtection="1">
      <alignment horizontal="left" vertical="center" wrapText="1"/>
    </xf>
    <xf numFmtId="177" fontId="4" fillId="0" borderId="0" xfId="2" applyNumberFormat="1">
      <alignment vertical="center"/>
    </xf>
    <xf numFmtId="0" fontId="25" fillId="0" borderId="0" xfId="0" applyFont="1" applyFill="1" applyBorder="1" applyProtection="1">
      <alignment vertical="center"/>
    </xf>
    <xf numFmtId="176" fontId="25" fillId="0" borderId="0" xfId="0" applyNumberFormat="1" applyFont="1" applyFill="1" applyBorder="1" applyProtection="1">
      <alignment vertical="center"/>
    </xf>
    <xf numFmtId="0" fontId="29" fillId="0" borderId="0" xfId="0" applyFont="1" applyProtection="1">
      <alignment vertical="center"/>
    </xf>
    <xf numFmtId="0" fontId="30" fillId="0" borderId="0" xfId="0" applyFont="1" applyProtection="1">
      <alignment vertical="center"/>
    </xf>
    <xf numFmtId="0" fontId="30" fillId="0" borderId="0" xfId="0" applyFont="1" applyAlignment="1" applyProtection="1">
      <alignment vertical="top"/>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justify" vertical="center" wrapText="1"/>
    </xf>
    <xf numFmtId="0" fontId="20" fillId="0" borderId="0" xfId="0" applyFont="1" applyFill="1" applyProtection="1">
      <alignment vertical="center"/>
    </xf>
    <xf numFmtId="0" fontId="13" fillId="0" borderId="0" xfId="0" applyFont="1" applyBorder="1" applyAlignment="1" applyProtection="1">
      <alignment vertical="center" wrapText="1"/>
    </xf>
    <xf numFmtId="0" fontId="20" fillId="0" borderId="0" xfId="0" applyFont="1" applyFill="1" applyBorder="1" applyAlignment="1" applyProtection="1">
      <alignment horizontal="left" wrapText="1" indent="1"/>
    </xf>
    <xf numFmtId="0" fontId="32" fillId="0" borderId="12" xfId="0" applyFont="1" applyBorder="1" applyAlignment="1">
      <alignment vertical="center" shrinkToFit="1"/>
    </xf>
    <xf numFmtId="0" fontId="33" fillId="0" borderId="0" xfId="0" applyFont="1" applyAlignment="1" applyProtection="1">
      <alignment vertical="center" shrinkToFit="1"/>
    </xf>
    <xf numFmtId="0" fontId="0" fillId="0" borderId="33" xfId="0" applyFont="1" applyFill="1" applyBorder="1" applyAlignment="1" applyProtection="1">
      <alignment horizontal="left" vertical="center" wrapText="1"/>
    </xf>
    <xf numFmtId="0" fontId="0" fillId="0" borderId="33" xfId="0" applyFont="1" applyFill="1" applyBorder="1" applyAlignment="1" applyProtection="1">
      <alignment horizontal="left" vertical="center" wrapText="1"/>
    </xf>
    <xf numFmtId="0" fontId="0" fillId="0" borderId="33" xfId="0" applyFont="1" applyFill="1" applyBorder="1" applyAlignment="1" applyProtection="1">
      <alignment horizontal="left" vertical="center" wrapText="1"/>
    </xf>
    <xf numFmtId="0" fontId="23" fillId="0" borderId="33" xfId="0" applyFont="1" applyFill="1" applyBorder="1" applyAlignment="1" applyProtection="1">
      <alignment horizontal="left" vertical="center" shrinkToFit="1"/>
    </xf>
    <xf numFmtId="0" fontId="21" fillId="0" borderId="0" xfId="0" applyFont="1" applyAlignment="1" applyProtection="1">
      <alignment vertical="center" shrinkToFit="1"/>
    </xf>
    <xf numFmtId="0" fontId="28" fillId="0" borderId="0" xfId="0" applyFont="1" applyFill="1" applyBorder="1" applyAlignment="1" applyProtection="1">
      <alignment horizontal="center" vertical="center"/>
    </xf>
    <xf numFmtId="176" fontId="28" fillId="0" borderId="0" xfId="0" applyNumberFormat="1" applyFont="1" applyFill="1" applyBorder="1" applyAlignment="1" applyProtection="1">
      <alignment horizontal="center" vertical="center"/>
    </xf>
    <xf numFmtId="0" fontId="4" fillId="0" borderId="0" xfId="2" applyFill="1">
      <alignment vertical="center"/>
    </xf>
    <xf numFmtId="0" fontId="15" fillId="0" borderId="0" xfId="0" applyFont="1" applyBorder="1" applyAlignment="1" applyProtection="1">
      <alignment horizontal="justify" wrapText="1"/>
    </xf>
    <xf numFmtId="0" fontId="11" fillId="0" borderId="50" xfId="0" applyFont="1" applyFill="1" applyBorder="1" applyAlignment="1" applyProtection="1">
      <alignment horizontal="center" vertical="center" wrapText="1"/>
    </xf>
    <xf numFmtId="0" fontId="11" fillId="0" borderId="50" xfId="0" applyFont="1" applyFill="1" applyBorder="1" applyAlignment="1" applyProtection="1">
      <alignment vertical="center" wrapText="1"/>
    </xf>
    <xf numFmtId="176" fontId="13" fillId="0" borderId="0" xfId="0" applyNumberFormat="1" applyFont="1" applyFill="1" applyBorder="1" applyAlignment="1" applyProtection="1">
      <alignment vertical="top"/>
    </xf>
    <xf numFmtId="0" fontId="12" fillId="0" borderId="0" xfId="0" applyFont="1" applyFill="1" applyBorder="1" applyAlignment="1" applyProtection="1">
      <alignment vertical="center" wrapText="1" shrinkToFit="1"/>
    </xf>
    <xf numFmtId="0" fontId="0" fillId="0" borderId="0" xfId="0" applyBorder="1" applyAlignment="1">
      <alignment vertical="center" wrapText="1" shrinkToFit="1"/>
    </xf>
    <xf numFmtId="0" fontId="11" fillId="0" borderId="52" xfId="0" applyFont="1" applyBorder="1" applyAlignment="1" applyProtection="1">
      <alignment vertical="center" wrapText="1"/>
    </xf>
    <xf numFmtId="0" fontId="26" fillId="0" borderId="30" xfId="0" applyFont="1" applyFill="1" applyBorder="1" applyAlignment="1" applyProtection="1">
      <alignment horizontal="center" vertical="center" wrapText="1"/>
    </xf>
    <xf numFmtId="0" fontId="26" fillId="6" borderId="50" xfId="0" applyFont="1" applyFill="1" applyBorder="1" applyAlignment="1" applyProtection="1">
      <alignment horizontal="center" vertical="center" wrapText="1"/>
    </xf>
    <xf numFmtId="0" fontId="26" fillId="6" borderId="13" xfId="0" applyFont="1" applyFill="1" applyBorder="1" applyAlignment="1" applyProtection="1">
      <alignment horizontal="center" vertical="center" wrapText="1"/>
    </xf>
    <xf numFmtId="0" fontId="26" fillId="6" borderId="53" xfId="0" applyFont="1" applyFill="1" applyBorder="1" applyAlignment="1" applyProtection="1">
      <alignment horizontal="center" vertical="center" wrapText="1"/>
    </xf>
    <xf numFmtId="0" fontId="26" fillId="0" borderId="51"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shrinkToFit="1"/>
    </xf>
    <xf numFmtId="0" fontId="26" fillId="0" borderId="22"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6" borderId="51" xfId="0" applyFont="1" applyFill="1" applyBorder="1" applyAlignment="1" applyProtection="1">
      <alignment horizontal="center" vertical="center" wrapText="1"/>
    </xf>
    <xf numFmtId="0" fontId="26" fillId="6" borderId="20" xfId="0" applyFont="1" applyFill="1" applyBorder="1" applyAlignment="1" applyProtection="1">
      <alignment horizontal="center" vertical="center" wrapText="1"/>
    </xf>
    <xf numFmtId="0" fontId="27" fillId="6" borderId="13" xfId="2" applyFont="1" applyFill="1" applyBorder="1" applyAlignment="1">
      <alignment horizontal="center" vertical="center"/>
    </xf>
    <xf numFmtId="177" fontId="25" fillId="3" borderId="10" xfId="0" applyNumberFormat="1" applyFont="1" applyFill="1" applyBorder="1" applyAlignment="1" applyProtection="1">
      <alignment horizontal="center" vertical="center"/>
    </xf>
    <xf numFmtId="177" fontId="25" fillId="3" borderId="10" xfId="0" applyNumberFormat="1" applyFont="1" applyFill="1" applyBorder="1" applyAlignment="1" applyProtection="1">
      <alignment horizontal="left" vertical="center"/>
    </xf>
    <xf numFmtId="177" fontId="0" fillId="3" borderId="10" xfId="0" applyNumberFormat="1" applyFill="1" applyBorder="1" applyAlignment="1" applyProtection="1">
      <alignment horizontal="right" vertical="center"/>
    </xf>
    <xf numFmtId="177" fontId="0" fillId="3" borderId="10" xfId="0" applyNumberFormat="1" applyFill="1" applyBorder="1" applyProtection="1">
      <alignment vertical="center"/>
    </xf>
    <xf numFmtId="178" fontId="0" fillId="3" borderId="10" xfId="0" applyNumberFormat="1" applyFill="1" applyBorder="1" applyProtection="1">
      <alignment vertical="center"/>
    </xf>
    <xf numFmtId="177" fontId="0" fillId="3" borderId="10" xfId="0" applyNumberFormat="1" applyFill="1" applyBorder="1" applyAlignment="1" applyProtection="1">
      <alignment horizontal="center" vertical="center"/>
    </xf>
    <xf numFmtId="177" fontId="0" fillId="3" borderId="10" xfId="0" applyNumberFormat="1" applyFill="1" applyBorder="1" applyAlignment="1" applyProtection="1">
      <alignment horizontal="left" vertical="center"/>
    </xf>
    <xf numFmtId="177" fontId="0" fillId="3" borderId="11" xfId="0" applyNumberFormat="1" applyFill="1" applyBorder="1" applyAlignment="1" applyProtection="1">
      <alignment horizontal="center" vertical="center"/>
    </xf>
    <xf numFmtId="0" fontId="27" fillId="0" borderId="7" xfId="2" applyFont="1" applyBorder="1" applyAlignment="1">
      <alignment horizontal="center" vertical="center"/>
    </xf>
    <xf numFmtId="0" fontId="26" fillId="0" borderId="12" xfId="0" applyFont="1" applyFill="1" applyBorder="1" applyAlignment="1" applyProtection="1">
      <alignment horizontal="center" vertical="center" wrapText="1"/>
    </xf>
    <xf numFmtId="0" fontId="26" fillId="6" borderId="12"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shrinkToFit="1"/>
    </xf>
    <xf numFmtId="0" fontId="27" fillId="6" borderId="12" xfId="2" applyFont="1" applyFill="1" applyBorder="1" applyAlignment="1">
      <alignment horizontal="center" vertical="center"/>
    </xf>
    <xf numFmtId="0" fontId="27" fillId="6" borderId="8" xfId="2" applyFont="1" applyFill="1" applyBorder="1" applyAlignment="1">
      <alignment horizontal="center" vertical="center"/>
    </xf>
    <xf numFmtId="177" fontId="25" fillId="3" borderId="55" xfId="0" applyNumberFormat="1" applyFont="1" applyFill="1" applyBorder="1" applyAlignment="1" applyProtection="1">
      <alignment horizontal="center" vertical="center"/>
    </xf>
    <xf numFmtId="177" fontId="25" fillId="3" borderId="55" xfId="0" applyNumberFormat="1" applyFont="1" applyFill="1" applyBorder="1" applyAlignment="1" applyProtection="1">
      <alignment horizontal="left" vertical="center"/>
    </xf>
    <xf numFmtId="177" fontId="0" fillId="3" borderId="55" xfId="0" applyNumberFormat="1" applyFill="1" applyBorder="1" applyAlignment="1" applyProtection="1">
      <alignment horizontal="right" vertical="center"/>
    </xf>
    <xf numFmtId="177" fontId="0" fillId="3" borderId="55" xfId="0" applyNumberFormat="1" applyFill="1" applyBorder="1" applyProtection="1">
      <alignment vertical="center"/>
    </xf>
    <xf numFmtId="178" fontId="0" fillId="3" borderId="55" xfId="0" applyNumberFormat="1" applyFill="1" applyBorder="1" applyProtection="1">
      <alignment vertical="center"/>
    </xf>
    <xf numFmtId="177" fontId="0" fillId="3" borderId="55" xfId="0" applyNumberFormat="1" applyFill="1" applyBorder="1" applyAlignment="1" applyProtection="1">
      <alignment horizontal="center" vertical="center"/>
    </xf>
    <xf numFmtId="177" fontId="0" fillId="3" borderId="55" xfId="0" applyNumberFormat="1" applyFill="1" applyBorder="1" applyAlignment="1" applyProtection="1">
      <alignment horizontal="left" vertical="center"/>
    </xf>
    <xf numFmtId="177" fontId="0" fillId="3" borderId="56" xfId="0" applyNumberFormat="1" applyFill="1" applyBorder="1" applyAlignment="1" applyProtection="1">
      <alignment horizontal="center" vertical="center"/>
    </xf>
    <xf numFmtId="176" fontId="11" fillId="2" borderId="11" xfId="0" applyNumberFormat="1" applyFont="1" applyFill="1" applyBorder="1" applyAlignment="1" applyProtection="1">
      <alignment horizontal="center" vertical="center"/>
      <protection locked="0"/>
    </xf>
    <xf numFmtId="0" fontId="10" fillId="0" borderId="0" xfId="0" applyFont="1" applyProtection="1">
      <alignment vertical="center"/>
    </xf>
    <xf numFmtId="0" fontId="11" fillId="6" borderId="10"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11" fillId="6" borderId="56" xfId="0" applyFont="1" applyFill="1" applyBorder="1" applyAlignment="1" applyProtection="1">
      <alignment horizontal="center" vertical="center"/>
      <protection locked="0"/>
    </xf>
    <xf numFmtId="0" fontId="11" fillId="0" borderId="53" xfId="0" applyFont="1" applyFill="1" applyBorder="1" applyAlignment="1" applyProtection="1">
      <alignment vertical="center" wrapText="1" shrinkToFit="1"/>
    </xf>
    <xf numFmtId="176" fontId="11" fillId="2" borderId="14" xfId="0" applyNumberFormat="1" applyFont="1" applyFill="1" applyBorder="1" applyAlignment="1" applyProtection="1">
      <alignment horizontal="center" vertical="center"/>
      <protection locked="0"/>
    </xf>
    <xf numFmtId="176" fontId="11" fillId="2" borderId="54" xfId="0" applyNumberFormat="1" applyFont="1" applyFill="1" applyBorder="1" applyAlignment="1" applyProtection="1">
      <alignment horizontal="center" vertical="center"/>
      <protection locked="0"/>
    </xf>
    <xf numFmtId="176" fontId="11" fillId="2" borderId="56" xfId="0" applyNumberFormat="1" applyFont="1" applyFill="1" applyBorder="1" applyAlignment="1" applyProtection="1">
      <alignment horizontal="center" vertical="center"/>
      <protection locked="0"/>
    </xf>
    <xf numFmtId="0" fontId="11" fillId="0" borderId="15" xfId="0" applyFont="1" applyFill="1" applyBorder="1" applyProtection="1">
      <alignment vertical="center"/>
    </xf>
    <xf numFmtId="0" fontId="11" fillId="0" borderId="61" xfId="0" applyFont="1" applyFill="1" applyBorder="1" applyProtection="1">
      <alignment vertical="center"/>
    </xf>
    <xf numFmtId="0" fontId="11" fillId="0" borderId="53"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protection locked="0"/>
    </xf>
    <xf numFmtId="0" fontId="11" fillId="6" borderId="54" xfId="0" applyFont="1" applyFill="1" applyBorder="1" applyAlignment="1" applyProtection="1">
      <alignment horizontal="center" vertical="center"/>
      <protection locked="0"/>
    </xf>
    <xf numFmtId="0" fontId="11" fillId="0" borderId="66" xfId="0" applyFont="1" applyFill="1" applyBorder="1" applyProtection="1">
      <alignment vertical="center"/>
    </xf>
    <xf numFmtId="0" fontId="11" fillId="0" borderId="67" xfId="0" applyFont="1" applyFill="1" applyBorder="1" applyProtection="1">
      <alignment vertical="center"/>
    </xf>
    <xf numFmtId="0" fontId="26" fillId="6" borderId="19" xfId="0" applyFont="1" applyFill="1" applyBorder="1" applyAlignment="1" applyProtection="1">
      <alignment horizontal="center" vertical="center" wrapText="1"/>
    </xf>
    <xf numFmtId="177" fontId="25" fillId="3" borderId="68" xfId="0" applyNumberFormat="1" applyFont="1" applyFill="1" applyBorder="1" applyAlignment="1" applyProtection="1">
      <alignment horizontal="left" vertical="center"/>
    </xf>
    <xf numFmtId="0" fontId="26" fillId="6" borderId="21" xfId="0" applyFont="1" applyFill="1" applyBorder="1" applyAlignment="1" applyProtection="1">
      <alignment horizontal="center" vertical="center" wrapText="1"/>
    </xf>
    <xf numFmtId="177" fontId="25" fillId="3" borderId="57" xfId="0" applyNumberFormat="1" applyFont="1" applyFill="1" applyBorder="1" applyAlignment="1" applyProtection="1">
      <alignment horizontal="left" vertical="center"/>
    </xf>
    <xf numFmtId="177" fontId="0" fillId="3" borderId="59" xfId="0" applyNumberFormat="1" applyFill="1" applyBorder="1" applyProtection="1">
      <alignment vertical="center"/>
    </xf>
    <xf numFmtId="0" fontId="26" fillId="0" borderId="34" xfId="0" applyFont="1" applyFill="1" applyBorder="1" applyAlignment="1" applyProtection="1">
      <alignment horizontal="center" vertical="center" wrapText="1"/>
    </xf>
    <xf numFmtId="177" fontId="0" fillId="3" borderId="65" xfId="0" applyNumberFormat="1" applyFill="1" applyBorder="1" applyProtection="1">
      <alignment vertical="center"/>
    </xf>
    <xf numFmtId="177" fontId="25" fillId="3" borderId="11" xfId="0" applyNumberFormat="1" applyFont="1" applyFill="1" applyBorder="1" applyAlignment="1" applyProtection="1">
      <alignment horizontal="left" vertical="center"/>
    </xf>
    <xf numFmtId="177" fontId="25" fillId="3" borderId="56" xfId="0" applyNumberFormat="1" applyFont="1" applyFill="1" applyBorder="1" applyAlignment="1" applyProtection="1">
      <alignment horizontal="left" vertical="center"/>
    </xf>
    <xf numFmtId="0" fontId="13" fillId="0" borderId="0" xfId="0" applyFont="1" applyAlignment="1" applyProtection="1">
      <alignment horizontal="center" vertical="center"/>
    </xf>
    <xf numFmtId="0" fontId="37" fillId="0" borderId="0" xfId="0" applyFont="1" applyBorder="1" applyAlignment="1">
      <alignment horizontal="center" vertical="center" wrapText="1"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shrinkToFit="1"/>
    </xf>
    <xf numFmtId="0" fontId="13" fillId="0" borderId="0" xfId="0" applyFont="1" applyBorder="1" applyAlignment="1" applyProtection="1">
      <alignment horizontal="center" vertical="center" wrapText="1"/>
    </xf>
    <xf numFmtId="0" fontId="38" fillId="0" borderId="0" xfId="0" applyFont="1" applyFill="1" applyBorder="1" applyAlignment="1" applyProtection="1">
      <alignment horizontal="left" vertical="center"/>
    </xf>
    <xf numFmtId="177" fontId="2" fillId="0" borderId="14" xfId="2" applyNumberFormat="1" applyFont="1" applyBorder="1">
      <alignment vertical="center"/>
    </xf>
    <xf numFmtId="177" fontId="2" fillId="0" borderId="54" xfId="2" applyNumberFormat="1" applyFont="1" applyBorder="1">
      <alignment vertical="center"/>
    </xf>
    <xf numFmtId="0" fontId="35" fillId="0" borderId="0" xfId="0" applyFont="1" applyFill="1" applyBorder="1" applyAlignment="1" applyProtection="1">
      <alignment horizontal="left" vertical="center" wrapText="1"/>
    </xf>
    <xf numFmtId="0" fontId="13" fillId="0" borderId="34" xfId="0" applyFont="1" applyBorder="1" applyAlignment="1" applyProtection="1">
      <alignment horizontal="left" vertical="center"/>
    </xf>
    <xf numFmtId="0" fontId="13" fillId="0" borderId="12" xfId="0" applyFont="1" applyBorder="1" applyAlignment="1" applyProtection="1">
      <alignment horizontal="left" vertical="center"/>
    </xf>
    <xf numFmtId="0" fontId="13" fillId="0" borderId="12" xfId="0" applyFont="1" applyFill="1" applyBorder="1" applyAlignment="1" applyProtection="1">
      <alignment horizontal="center" vertical="center" wrapText="1" shrinkToFit="1"/>
    </xf>
    <xf numFmtId="0" fontId="22" fillId="3" borderId="1" xfId="0" applyFont="1" applyFill="1" applyBorder="1" applyAlignment="1" applyProtection="1">
      <alignment horizontal="center" vertical="center" shrinkToFit="1"/>
    </xf>
    <xf numFmtId="0" fontId="22" fillId="3" borderId="3"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176" fontId="18" fillId="0" borderId="0" xfId="0" applyNumberFormat="1" applyFont="1" applyFill="1" applyBorder="1" applyAlignment="1" applyProtection="1">
      <alignment horizontal="left" vertical="top" wrapText="1"/>
    </xf>
    <xf numFmtId="0" fontId="11" fillId="0" borderId="4" xfId="0" applyFont="1" applyFill="1" applyBorder="1" applyAlignment="1" applyProtection="1">
      <alignment vertical="center" wrapText="1"/>
    </xf>
    <xf numFmtId="0" fontId="11" fillId="0" borderId="62" xfId="0" applyFont="1" applyFill="1" applyBorder="1" applyAlignment="1" applyProtection="1">
      <alignment vertical="center" wrapText="1"/>
    </xf>
    <xf numFmtId="0" fontId="11" fillId="0" borderId="6" xfId="0" applyFont="1" applyFill="1" applyBorder="1" applyAlignment="1" applyProtection="1">
      <alignment vertical="center" wrapText="1"/>
    </xf>
    <xf numFmtId="0" fontId="11" fillId="0" borderId="63" xfId="0" applyFont="1" applyFill="1" applyBorder="1" applyAlignment="1" applyProtection="1">
      <alignment vertical="center" wrapText="1"/>
    </xf>
    <xf numFmtId="0" fontId="11" fillId="0" borderId="7" xfId="0" applyFont="1" applyFill="1" applyBorder="1" applyAlignment="1" applyProtection="1">
      <alignment horizontal="justify" vertical="center" wrapText="1"/>
    </xf>
    <xf numFmtId="0" fontId="11" fillId="0" borderId="8" xfId="0" applyFont="1" applyFill="1" applyBorder="1" applyAlignment="1" applyProtection="1">
      <alignment horizontal="justify" vertical="center" wrapText="1"/>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5" borderId="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5" fillId="0" borderId="0" xfId="0" applyFont="1" applyAlignment="1" applyProtection="1">
      <alignment vertical="top" wrapText="1"/>
    </xf>
    <xf numFmtId="0" fontId="15" fillId="0" borderId="0" xfId="0" applyFont="1" applyAlignment="1" applyProtection="1">
      <alignment vertical="top"/>
    </xf>
    <xf numFmtId="0" fontId="11" fillId="0" borderId="30"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0" fillId="0" borderId="0" xfId="0" applyFont="1" applyFill="1" applyAlignment="1" applyProtection="1">
      <alignment horizontal="left" vertical="center" wrapText="1"/>
    </xf>
    <xf numFmtId="0" fontId="9" fillId="0" borderId="0" xfId="0" applyFont="1" applyBorder="1" applyAlignment="1" applyProtection="1">
      <alignment vertical="top" wrapText="1"/>
    </xf>
    <xf numFmtId="176" fontId="16" fillId="0" borderId="0" xfId="0" applyNumberFormat="1" applyFont="1" applyFill="1" applyBorder="1" applyAlignment="1" applyProtection="1">
      <alignment horizontal="center" vertical="top"/>
    </xf>
    <xf numFmtId="176" fontId="11" fillId="2" borderId="14" xfId="0" applyNumberFormat="1" applyFont="1" applyFill="1" applyBorder="1" applyAlignment="1" applyProtection="1">
      <alignment horizontal="center" vertical="center"/>
      <protection locked="0"/>
    </xf>
    <xf numFmtId="176" fontId="11" fillId="2" borderId="10" xfId="0" applyNumberFormat="1" applyFont="1" applyFill="1" applyBorder="1" applyAlignment="1" applyProtection="1">
      <alignment horizontal="center" vertical="center"/>
      <protection locked="0"/>
    </xf>
    <xf numFmtId="176" fontId="11" fillId="2" borderId="11" xfId="0" applyNumberFormat="1"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xf>
    <xf numFmtId="176" fontId="11" fillId="2" borderId="61" xfId="0" applyNumberFormat="1" applyFont="1" applyFill="1" applyBorder="1" applyAlignment="1" applyProtection="1">
      <alignment horizontal="center" vertical="center"/>
      <protection locked="0"/>
    </xf>
    <xf numFmtId="0" fontId="0" fillId="0" borderId="65" xfId="0" applyBorder="1" applyAlignment="1">
      <alignment horizontal="center" vertical="center"/>
    </xf>
    <xf numFmtId="176" fontId="11" fillId="2" borderId="57" xfId="0"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11" fillId="0" borderId="15"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14" fillId="0" borderId="0" xfId="0" applyFont="1" applyAlignment="1" applyProtection="1"/>
    <xf numFmtId="0" fontId="31" fillId="0" borderId="1"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3" xfId="0" applyFont="1" applyBorder="1" applyAlignment="1" applyProtection="1">
      <alignment horizontal="center" vertical="center"/>
    </xf>
    <xf numFmtId="0" fontId="13" fillId="0" borderId="44" xfId="0" applyFont="1" applyBorder="1" applyAlignment="1" applyProtection="1">
      <alignment horizontal="left" vertical="center"/>
    </xf>
    <xf numFmtId="0" fontId="36" fillId="0" borderId="12" xfId="0" applyFont="1" applyBorder="1" applyAlignment="1" applyProtection="1">
      <alignment horizontal="center" vertical="center" wrapText="1"/>
    </xf>
    <xf numFmtId="0" fontId="15" fillId="0" borderId="0" xfId="0" applyFont="1" applyBorder="1" applyAlignment="1" applyProtection="1">
      <alignment horizontal="justify" wrapText="1"/>
    </xf>
    <xf numFmtId="0" fontId="11" fillId="6" borderId="59"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0" fillId="0" borderId="0" xfId="0" applyFont="1" applyProtection="1">
      <alignment vertical="center"/>
    </xf>
    <xf numFmtId="0" fontId="11" fillId="6" borderId="60"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0" fontId="0" fillId="0" borderId="39" xfId="0" applyFont="1" applyFill="1" applyBorder="1" applyAlignment="1" applyProtection="1">
      <alignment horizontal="justify" vertical="center" wrapText="1"/>
    </xf>
    <xf numFmtId="0" fontId="23" fillId="0" borderId="42" xfId="0" applyFont="1" applyFill="1" applyBorder="1" applyAlignment="1" applyProtection="1">
      <alignment horizontal="justify" vertical="center" wrapText="1"/>
    </xf>
    <xf numFmtId="0" fontId="0" fillId="0" borderId="38" xfId="0" applyFont="1" applyFill="1" applyBorder="1" applyAlignment="1" applyProtection="1">
      <alignment horizontal="justify" vertical="center" wrapText="1"/>
    </xf>
    <xf numFmtId="0" fontId="23" fillId="0" borderId="41" xfId="0" applyFont="1" applyFill="1" applyBorder="1" applyAlignment="1" applyProtection="1">
      <alignment horizontal="justify" vertical="center" wrapText="1"/>
    </xf>
    <xf numFmtId="0" fontId="0" fillId="0" borderId="69" xfId="0" applyFont="1" applyFill="1" applyBorder="1" applyAlignment="1" applyProtection="1">
      <alignment horizontal="justify" vertical="center" wrapText="1"/>
    </xf>
    <xf numFmtId="0" fontId="23" fillId="0" borderId="70" xfId="0" applyFont="1" applyFill="1" applyBorder="1" applyAlignment="1" applyProtection="1">
      <alignment horizontal="justify" vertical="center" wrapText="1"/>
    </xf>
    <xf numFmtId="0" fontId="23" fillId="0" borderId="21" xfId="0" applyFont="1" applyFill="1" applyBorder="1" applyAlignment="1" applyProtection="1">
      <alignment horizontal="center" vertical="center" shrinkToFit="1"/>
    </xf>
    <xf numFmtId="0" fontId="23" fillId="0" borderId="33" xfId="0" applyFont="1" applyFill="1" applyBorder="1" applyAlignment="1" applyProtection="1">
      <alignment horizontal="center" vertical="center" shrinkToFit="1"/>
    </xf>
    <xf numFmtId="0" fontId="23" fillId="0" borderId="39" xfId="0" applyFont="1" applyFill="1" applyBorder="1" applyAlignment="1" applyProtection="1">
      <alignment horizontal="justify" vertical="center" wrapText="1"/>
    </xf>
    <xf numFmtId="0" fontId="23" fillId="0" borderId="40" xfId="0" applyFont="1" applyFill="1" applyBorder="1" applyAlignment="1" applyProtection="1">
      <alignment horizontal="justify" vertical="center" wrapText="1"/>
    </xf>
    <xf numFmtId="0" fontId="23" fillId="0" borderId="43" xfId="0" applyFont="1" applyFill="1" applyBorder="1" applyAlignment="1" applyProtection="1">
      <alignment horizontal="justify" vertical="center" wrapText="1"/>
    </xf>
    <xf numFmtId="0" fontId="23" fillId="0" borderId="39" xfId="0" applyFont="1" applyFill="1" applyBorder="1" applyAlignment="1" applyProtection="1">
      <alignment horizontal="center" vertical="center" wrapText="1" shrinkToFit="1"/>
    </xf>
    <xf numFmtId="0" fontId="23" fillId="0" borderId="42" xfId="0" applyFont="1" applyFill="1" applyBorder="1" applyAlignment="1" applyProtection="1">
      <alignment horizontal="center" vertical="center" wrapText="1" shrinkToFit="1"/>
    </xf>
    <xf numFmtId="0" fontId="23" fillId="0" borderId="33" xfId="0" applyFont="1" applyFill="1" applyBorder="1" applyAlignment="1" applyProtection="1">
      <alignment horizontal="left" vertical="center" shrinkToFit="1"/>
    </xf>
    <xf numFmtId="0" fontId="0" fillId="6" borderId="68" xfId="0" applyFont="1" applyFill="1" applyBorder="1" applyAlignment="1" applyProtection="1">
      <alignment horizontal="center" vertical="center" wrapText="1"/>
    </xf>
    <xf numFmtId="0" fontId="23" fillId="6" borderId="21" xfId="0" applyFont="1" applyFill="1" applyBorder="1" applyAlignment="1" applyProtection="1">
      <alignment horizontal="center" vertical="center" wrapText="1"/>
    </xf>
    <xf numFmtId="0" fontId="0" fillId="6" borderId="13" xfId="0" applyFont="1" applyFill="1" applyBorder="1" applyAlignment="1" applyProtection="1">
      <alignment horizontal="center" vertical="center" wrapText="1"/>
    </xf>
    <xf numFmtId="0" fontId="0" fillId="6" borderId="22" xfId="0" applyFont="1" applyFill="1" applyBorder="1" applyAlignment="1" applyProtection="1">
      <alignment horizontal="center" vertical="center" wrapText="1"/>
    </xf>
    <xf numFmtId="0" fontId="0" fillId="6" borderId="44"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0" fillId="0" borderId="33" xfId="0" applyFill="1" applyBorder="1" applyAlignment="1" applyProtection="1">
      <alignment horizontal="center" vertical="center"/>
    </xf>
    <xf numFmtId="0" fontId="24" fillId="3" borderId="21" xfId="0" applyFont="1" applyFill="1" applyBorder="1" applyAlignment="1" applyProtection="1">
      <alignment horizontal="center" vertical="center" shrinkToFit="1"/>
    </xf>
    <xf numFmtId="0" fontId="0" fillId="3" borderId="33" xfId="0" applyFill="1" applyBorder="1" applyAlignment="1" applyProtection="1">
      <alignment vertical="center"/>
    </xf>
    <xf numFmtId="0" fontId="0" fillId="3" borderId="34" xfId="0" applyFill="1" applyBorder="1" applyAlignment="1" applyProtection="1">
      <alignment vertical="center"/>
    </xf>
    <xf numFmtId="0" fontId="23" fillId="0" borderId="4"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0" fillId="0" borderId="35"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6" borderId="14"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wrapText="1"/>
    </xf>
    <xf numFmtId="0" fontId="0" fillId="6" borderId="10" xfId="0" applyFont="1" applyFill="1" applyBorder="1" applyAlignment="1" applyProtection="1">
      <alignment horizontal="center" vertical="center" wrapText="1"/>
    </xf>
    <xf numFmtId="0" fontId="23" fillId="6" borderId="12"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3" fillId="6" borderId="12" xfId="2" applyFont="1" applyFill="1" applyBorder="1" applyAlignment="1">
      <alignment horizontal="center" vertical="center" wrapText="1"/>
    </xf>
    <xf numFmtId="0" fontId="0" fillId="6" borderId="19" xfId="0" applyFont="1" applyFill="1" applyBorder="1" applyAlignment="1" applyProtection="1">
      <alignment horizontal="center" vertical="center" wrapText="1"/>
    </xf>
    <xf numFmtId="0" fontId="0" fillId="6" borderId="25" xfId="0" applyFont="1" applyFill="1" applyBorder="1" applyAlignment="1" applyProtection="1">
      <alignment horizontal="center" vertical="center" wrapText="1"/>
    </xf>
    <xf numFmtId="0" fontId="0" fillId="6" borderId="45" xfId="0" applyFont="1" applyFill="1" applyBorder="1" applyAlignment="1" applyProtection="1">
      <alignment horizontal="center" vertical="center" wrapText="1"/>
    </xf>
    <xf numFmtId="0" fontId="0" fillId="0" borderId="21" xfId="0" applyFont="1" applyFill="1" applyBorder="1" applyAlignment="1" applyProtection="1">
      <alignment horizontal="left" vertical="center" wrapText="1"/>
    </xf>
    <xf numFmtId="0" fontId="0" fillId="0" borderId="33"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0" fillId="0" borderId="19" xfId="0" applyFont="1" applyFill="1" applyBorder="1" applyAlignment="1" applyProtection="1">
      <alignment vertical="center" wrapText="1"/>
    </xf>
    <xf numFmtId="0" fontId="23" fillId="0" borderId="25" xfId="0" applyFont="1" applyFill="1" applyBorder="1" applyAlignment="1" applyProtection="1">
      <alignment vertical="center" wrapText="1"/>
    </xf>
    <xf numFmtId="0" fontId="23" fillId="0" borderId="46" xfId="0" applyFont="1" applyFill="1" applyBorder="1" applyAlignment="1" applyProtection="1">
      <alignment vertical="center" wrapText="1"/>
    </xf>
    <xf numFmtId="0" fontId="23" fillId="0" borderId="47" xfId="0" applyFont="1" applyFill="1" applyBorder="1" applyAlignment="1" applyProtection="1">
      <alignment vertical="center" wrapText="1"/>
    </xf>
    <xf numFmtId="0" fontId="0" fillId="0" borderId="46" xfId="0" applyFont="1" applyFill="1" applyBorder="1" applyAlignment="1" applyProtection="1">
      <alignment vertical="center" wrapText="1"/>
    </xf>
    <xf numFmtId="0" fontId="0" fillId="0" borderId="48" xfId="0" applyFont="1" applyFill="1" applyBorder="1" applyAlignment="1" applyProtection="1">
      <alignment vertical="center" wrapText="1"/>
    </xf>
    <xf numFmtId="0" fontId="23" fillId="0" borderId="49" xfId="0" applyFont="1" applyFill="1" applyBorder="1" applyAlignment="1" applyProtection="1">
      <alignment vertical="center" wrapText="1"/>
    </xf>
  </cellXfs>
  <cellStyles count="3">
    <cellStyle name="標準" xfId="0" builtinId="0"/>
    <cellStyle name="標準 2" xfId="1"/>
    <cellStyle name="標準 2 2" xfId="2"/>
  </cellStyles>
  <dxfs count="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s>
  <tableStyles count="0" defaultTableStyle="TableStyleMedium2" defaultPivotStyle="PivotStyleLight16"/>
  <colors>
    <mruColors>
      <color rgb="FF0000FF"/>
      <color rgb="FFFF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3"/>
  <sheetViews>
    <sheetView tabSelected="1" view="pageBreakPreview" zoomScale="55" zoomScaleNormal="25" zoomScaleSheetLayoutView="55" workbookViewId="0"/>
  </sheetViews>
  <sheetFormatPr defaultRowHeight="17.25" x14ac:dyDescent="0.15"/>
  <cols>
    <col min="1" max="1" width="7.625" style="11" customWidth="1"/>
    <col min="2" max="2" width="12" style="11" bestFit="1" customWidth="1"/>
    <col min="3" max="10" width="17.625" style="5" customWidth="1"/>
    <col min="11" max="11" width="3.125" style="11" customWidth="1"/>
    <col min="12" max="12" width="8.75" style="49" customWidth="1"/>
    <col min="13" max="25" width="8.75" style="5" customWidth="1"/>
    <col min="26" max="26" width="20" style="5" customWidth="1"/>
    <col min="27" max="29" width="9" style="5" hidden="1" customWidth="1"/>
    <col min="30" max="30" width="0" style="5" hidden="1" customWidth="1"/>
    <col min="31" max="16384" width="9" style="5"/>
  </cols>
  <sheetData>
    <row r="1" spans="1:29" ht="21.75" customHeight="1" thickBot="1" x14ac:dyDescent="0.2">
      <c r="C1" s="11"/>
      <c r="D1" s="11"/>
      <c r="E1" s="11"/>
      <c r="F1" s="11"/>
      <c r="H1" s="42" t="str">
        <f>C5</f>
        <v>中等教育学校名</v>
      </c>
      <c r="I1" s="164">
        <f>E5</f>
        <v>0</v>
      </c>
      <c r="J1" s="165"/>
      <c r="K1" s="5"/>
      <c r="S1" s="43"/>
      <c r="T1" s="43"/>
    </row>
    <row r="2" spans="1:29" ht="8.25" customHeight="1" thickBot="1" x14ac:dyDescent="0.2">
      <c r="C2" s="11"/>
      <c r="D2" s="11"/>
      <c r="E2" s="11"/>
      <c r="F2" s="11"/>
      <c r="H2" s="45"/>
      <c r="I2" s="46"/>
      <c r="J2" s="46"/>
      <c r="K2" s="46"/>
      <c r="AC2" s="72" t="s">
        <v>48</v>
      </c>
    </row>
    <row r="3" spans="1:29" s="1" customFormat="1" ht="45" customHeight="1" thickBot="1" x14ac:dyDescent="0.2">
      <c r="A3" s="175" t="s">
        <v>0</v>
      </c>
      <c r="B3" s="176"/>
      <c r="C3" s="176"/>
      <c r="D3" s="176"/>
      <c r="E3" s="176"/>
      <c r="F3" s="177"/>
      <c r="K3" s="9"/>
      <c r="L3" s="65"/>
      <c r="M3" s="64" t="s">
        <v>45</v>
      </c>
      <c r="S3" s="64" t="s">
        <v>46</v>
      </c>
      <c r="AA3" s="73">
        <f t="array" ref="AA3">SUM(LEN(P5:Z41))</f>
        <v>0</v>
      </c>
      <c r="AC3" s="72" t="s">
        <v>49</v>
      </c>
    </row>
    <row r="4" spans="1:29" s="3" customFormat="1" ht="157.5" customHeight="1" thickBot="1" x14ac:dyDescent="0.2">
      <c r="A4" s="2"/>
      <c r="B4" s="2"/>
      <c r="C4" s="186" t="s">
        <v>113</v>
      </c>
      <c r="D4" s="187"/>
      <c r="E4" s="187"/>
      <c r="F4" s="187"/>
      <c r="G4" s="187"/>
      <c r="H4" s="187"/>
      <c r="I4" s="187"/>
      <c r="J4" s="187"/>
      <c r="K4" s="10"/>
      <c r="L4" s="66"/>
      <c r="M4" s="207" t="str">
        <f>IF(COUNTIF(L5:N36,"入力漏れがあります")=0,"ＯＫ","要確認")</f>
        <v>要確認</v>
      </c>
      <c r="N4" s="208"/>
      <c r="O4" s="208"/>
      <c r="P4" s="208"/>
      <c r="Q4" s="209"/>
      <c r="S4" s="211" t="str">
        <f>IF(AA3=0,"ＯＫ","要確認")</f>
        <v>ＯＫ</v>
      </c>
      <c r="T4" s="212"/>
      <c r="U4" s="212"/>
      <c r="V4" s="212"/>
      <c r="W4" s="212"/>
      <c r="X4" s="213"/>
      <c r="AC4" s="72" t="s">
        <v>50</v>
      </c>
    </row>
    <row r="5" spans="1:29" ht="26.25" customHeight="1" thickBot="1" x14ac:dyDescent="0.2">
      <c r="C5" s="181" t="s">
        <v>174</v>
      </c>
      <c r="D5" s="182"/>
      <c r="E5" s="183"/>
      <c r="F5" s="184"/>
      <c r="G5" s="185"/>
      <c r="H5" s="5" t="s">
        <v>175</v>
      </c>
      <c r="I5" s="14"/>
      <c r="J5" s="14"/>
      <c r="K5" s="15"/>
      <c r="L5" s="162" t="str">
        <f>IF(E5="","入力漏れがあります","")</f>
        <v>入力漏れがあります</v>
      </c>
      <c r="M5" s="214"/>
      <c r="N5" s="214"/>
      <c r="AC5" s="72" t="s">
        <v>51</v>
      </c>
    </row>
    <row r="6" spans="1:29" ht="26.25" customHeight="1" thickBot="1" x14ac:dyDescent="0.2">
      <c r="C6" s="181" t="s">
        <v>112</v>
      </c>
      <c r="D6" s="182"/>
      <c r="E6" s="183"/>
      <c r="F6" s="184"/>
      <c r="G6" s="185"/>
      <c r="H6" s="5" t="s">
        <v>119</v>
      </c>
      <c r="I6" s="14"/>
      <c r="J6" s="14"/>
      <c r="K6" s="15"/>
      <c r="L6" s="162" t="str">
        <f>IF(E6="","入力漏れがあります","")</f>
        <v>入力漏れがあります</v>
      </c>
      <c r="M6" s="162"/>
      <c r="N6" s="162"/>
      <c r="AC6" s="72" t="s">
        <v>52</v>
      </c>
    </row>
    <row r="7" spans="1:29" ht="26.25" customHeight="1" thickBot="1" x14ac:dyDescent="0.2">
      <c r="C7" s="181" t="s">
        <v>145</v>
      </c>
      <c r="D7" s="182"/>
      <c r="E7" s="183"/>
      <c r="F7" s="184"/>
      <c r="G7" s="185"/>
      <c r="H7" s="5" t="s">
        <v>146</v>
      </c>
      <c r="I7" s="14"/>
      <c r="J7" s="14"/>
      <c r="K7" s="15"/>
      <c r="L7" s="162" t="str">
        <f>IF(E7="","入力漏れがあります","")</f>
        <v>入力漏れがあります</v>
      </c>
      <c r="M7" s="162"/>
      <c r="N7" s="162"/>
      <c r="AC7" s="72" t="s">
        <v>53</v>
      </c>
    </row>
    <row r="8" spans="1:29" ht="10.5" customHeight="1" x14ac:dyDescent="0.15">
      <c r="E8" s="16"/>
      <c r="AC8" s="72" t="s">
        <v>54</v>
      </c>
    </row>
    <row r="9" spans="1:29" ht="25.5" customHeight="1" thickBot="1" x14ac:dyDescent="0.2">
      <c r="A9" s="4" t="s">
        <v>1</v>
      </c>
      <c r="B9" s="51"/>
      <c r="C9" s="7"/>
      <c r="D9" s="7"/>
      <c r="E9" s="216" t="s">
        <v>15</v>
      </c>
      <c r="F9" s="216"/>
      <c r="G9" s="216"/>
      <c r="H9" s="216"/>
      <c r="I9" s="216"/>
      <c r="J9" s="216"/>
      <c r="K9" s="17"/>
      <c r="AA9" s="78" t="s">
        <v>96</v>
      </c>
      <c r="AB9" s="78" t="s">
        <v>97</v>
      </c>
      <c r="AC9" s="72" t="s">
        <v>55</v>
      </c>
    </row>
    <row r="10" spans="1:29" ht="81.75" customHeight="1" thickBot="1" x14ac:dyDescent="0.2">
      <c r="C10" s="18" t="s">
        <v>19</v>
      </c>
      <c r="D10" s="19" t="s">
        <v>20</v>
      </c>
      <c r="E10" s="216"/>
      <c r="F10" s="216"/>
      <c r="G10" s="216"/>
      <c r="H10" s="216"/>
      <c r="I10" s="216"/>
      <c r="J10" s="216"/>
      <c r="K10" s="17"/>
      <c r="N10" s="20"/>
      <c r="O10" s="20"/>
      <c r="P10" s="20"/>
      <c r="Q10" s="20"/>
      <c r="R10" s="20"/>
      <c r="S10" s="86"/>
      <c r="T10" s="87"/>
      <c r="U10" s="86"/>
      <c r="V10" s="87"/>
      <c r="W10" s="86"/>
      <c r="X10" s="87"/>
      <c r="Y10" s="20"/>
      <c r="Z10" s="20"/>
      <c r="AA10" s="21">
        <f>IF(C11&gt;0,1,0)</f>
        <v>0</v>
      </c>
      <c r="AB10" s="21">
        <f>IF(D11&gt;0,1,0)</f>
        <v>0</v>
      </c>
      <c r="AC10" s="72" t="s">
        <v>56</v>
      </c>
    </row>
    <row r="11" spans="1:29" ht="18.75" customHeight="1" x14ac:dyDescent="0.15">
      <c r="B11" s="134" t="s">
        <v>148</v>
      </c>
      <c r="C11" s="137"/>
      <c r="D11" s="127"/>
      <c r="E11" s="216"/>
      <c r="F11" s="216"/>
      <c r="G11" s="216"/>
      <c r="H11" s="216"/>
      <c r="I11" s="216"/>
      <c r="J11" s="216"/>
      <c r="K11" s="17"/>
      <c r="L11" s="162" t="str">
        <f>IF(OR(C11="",D11=""),"入力漏れがあります","")</f>
        <v>入力漏れがあります</v>
      </c>
      <c r="M11" s="162"/>
      <c r="N11" s="162"/>
      <c r="O11" s="20"/>
      <c r="P11" s="215" t="str">
        <f>IF(AND(C11=0,SUM(C20:H20,C27:F27,C33:G33)&gt;0),"R2.5.1現在の学級数が0の場合、グレーになった部分は回答不要です","")</f>
        <v/>
      </c>
      <c r="Q11" s="215"/>
      <c r="R11" s="215"/>
      <c r="S11" s="215"/>
      <c r="T11" s="215"/>
      <c r="U11" s="215"/>
      <c r="V11" s="215"/>
      <c r="W11" s="215"/>
      <c r="X11" s="215"/>
      <c r="Y11" s="215"/>
      <c r="Z11" s="215"/>
      <c r="AA11" s="21">
        <f t="shared" ref="AA11" si="0">IF(C12&gt;0,1,0)</f>
        <v>0</v>
      </c>
      <c r="AB11" s="21">
        <f t="shared" ref="AB11" si="1">IF(D12&gt;0,1,0)</f>
        <v>0</v>
      </c>
      <c r="AC11" s="72" t="s">
        <v>57</v>
      </c>
    </row>
    <row r="12" spans="1:29" ht="18.75" customHeight="1" thickBot="1" x14ac:dyDescent="0.25">
      <c r="B12" s="135" t="s">
        <v>149</v>
      </c>
      <c r="C12" s="138"/>
      <c r="D12" s="129"/>
      <c r="E12" s="82"/>
      <c r="F12" s="82"/>
      <c r="G12" s="82"/>
      <c r="H12" s="82"/>
      <c r="I12" s="82"/>
      <c r="J12" s="82"/>
      <c r="K12" s="17"/>
      <c r="L12" s="162" t="str">
        <f t="shared" ref="L12" si="2">IF(OR(C12="",D12=""),"入力漏れがあります","")</f>
        <v>入力漏れがあります</v>
      </c>
      <c r="M12" s="162"/>
      <c r="N12" s="162"/>
      <c r="O12" s="20"/>
      <c r="P12" s="215" t="str">
        <f>IF(AND(C12=0,SUM(C21:H21,C28:F28,C34:G34)&gt;0),"R2.5.1現在の学級数が0の場合、グレーになった部分は回答不要です","")</f>
        <v/>
      </c>
      <c r="Q12" s="215"/>
      <c r="R12" s="215"/>
      <c r="S12" s="215"/>
      <c r="T12" s="215"/>
      <c r="U12" s="215"/>
      <c r="V12" s="215"/>
      <c r="W12" s="215"/>
      <c r="X12" s="215"/>
      <c r="Y12" s="215"/>
      <c r="Z12" s="215"/>
      <c r="AA12" s="125"/>
      <c r="AB12" s="125"/>
      <c r="AC12" s="72" t="s">
        <v>58</v>
      </c>
    </row>
    <row r="13" spans="1:29" ht="18.75" customHeight="1" x14ac:dyDescent="0.15">
      <c r="E13" s="13"/>
      <c r="P13" s="150"/>
      <c r="Q13" s="150"/>
      <c r="R13" s="150"/>
      <c r="S13" s="151"/>
      <c r="T13" s="151"/>
      <c r="U13" s="151"/>
      <c r="V13" s="151"/>
      <c r="W13" s="151"/>
      <c r="X13" s="151"/>
      <c r="Y13" s="150"/>
      <c r="Z13" s="150"/>
      <c r="AC13" s="72" t="s">
        <v>59</v>
      </c>
    </row>
    <row r="14" spans="1:29" ht="22.5" customHeight="1" x14ac:dyDescent="0.2">
      <c r="A14" s="210" t="s">
        <v>117</v>
      </c>
      <c r="B14" s="210"/>
      <c r="C14" s="210"/>
      <c r="D14" s="210"/>
      <c r="E14" s="210"/>
      <c r="F14" s="210"/>
      <c r="G14" s="210"/>
      <c r="H14" s="210"/>
      <c r="I14" s="210"/>
      <c r="J14" s="7"/>
      <c r="K14" s="51"/>
      <c r="P14" s="150"/>
      <c r="Q14" s="150"/>
      <c r="R14" s="150"/>
      <c r="S14" s="151"/>
      <c r="T14" s="151"/>
      <c r="U14" s="151"/>
      <c r="V14" s="151"/>
      <c r="W14" s="151"/>
      <c r="X14" s="151"/>
      <c r="Y14" s="150"/>
      <c r="Z14" s="150"/>
      <c r="AC14" s="72" t="s">
        <v>60</v>
      </c>
    </row>
    <row r="15" spans="1:29" ht="18.75" customHeight="1" x14ac:dyDescent="0.15">
      <c r="A15" s="219" t="s">
        <v>9</v>
      </c>
      <c r="B15" s="219"/>
      <c r="C15" s="219"/>
      <c r="D15" s="219"/>
      <c r="E15" s="219"/>
      <c r="F15" s="219"/>
      <c r="G15" s="219"/>
      <c r="H15" s="219"/>
      <c r="I15" s="219"/>
      <c r="J15" s="22"/>
      <c r="K15" s="23"/>
      <c r="P15" s="150"/>
      <c r="Q15" s="150"/>
      <c r="R15" s="150"/>
      <c r="S15" s="150"/>
      <c r="T15" s="150"/>
      <c r="U15" s="150"/>
      <c r="V15" s="150"/>
      <c r="W15" s="150"/>
      <c r="X15" s="150"/>
      <c r="Y15" s="150"/>
      <c r="Z15" s="150"/>
      <c r="AC15" s="72" t="s">
        <v>61</v>
      </c>
    </row>
    <row r="16" spans="1:29" s="11" customFormat="1" ht="116.25" customHeight="1" thickBot="1" x14ac:dyDescent="0.2">
      <c r="C16" s="168" t="s">
        <v>115</v>
      </c>
      <c r="D16" s="168"/>
      <c r="E16" s="168"/>
      <c r="F16" s="168"/>
      <c r="G16" s="168"/>
      <c r="H16" s="168"/>
      <c r="I16" s="168"/>
      <c r="J16" s="168"/>
      <c r="K16" s="24"/>
      <c r="L16" s="67"/>
      <c r="M16" s="25"/>
      <c r="N16" s="25"/>
      <c r="O16" s="25"/>
      <c r="P16" s="152"/>
      <c r="Q16" s="152"/>
      <c r="R16" s="152"/>
      <c r="S16" s="152"/>
      <c r="T16" s="152"/>
      <c r="U16" s="152"/>
      <c r="V16" s="152"/>
      <c r="W16" s="152"/>
      <c r="X16" s="152"/>
      <c r="Y16" s="152"/>
      <c r="Z16" s="152"/>
      <c r="AC16" s="72" t="s">
        <v>62</v>
      </c>
    </row>
    <row r="17" spans="1:29" s="11" customFormat="1" ht="25.5" customHeight="1" x14ac:dyDescent="0.15">
      <c r="C17" s="169" t="s">
        <v>21</v>
      </c>
      <c r="D17" s="170"/>
      <c r="E17" s="166" t="s">
        <v>2</v>
      </c>
      <c r="F17" s="167"/>
      <c r="G17" s="178" t="s">
        <v>14</v>
      </c>
      <c r="H17" s="167"/>
      <c r="I17" s="27"/>
      <c r="J17" s="27"/>
      <c r="K17" s="27"/>
      <c r="L17" s="68"/>
      <c r="M17" s="27"/>
      <c r="N17" s="27"/>
      <c r="O17" s="27"/>
      <c r="P17" s="153"/>
      <c r="Q17" s="153"/>
      <c r="R17" s="153"/>
      <c r="S17" s="153"/>
      <c r="T17" s="153"/>
      <c r="U17" s="153"/>
      <c r="V17" s="153"/>
      <c r="W17" s="153"/>
      <c r="X17" s="153"/>
      <c r="Y17" s="153"/>
      <c r="Z17" s="153"/>
      <c r="AC17" s="72" t="s">
        <v>63</v>
      </c>
    </row>
    <row r="18" spans="1:29" s="11" customFormat="1" ht="64.5" customHeight="1" x14ac:dyDescent="0.15">
      <c r="C18" s="171"/>
      <c r="D18" s="172"/>
      <c r="E18" s="173" t="s">
        <v>13</v>
      </c>
      <c r="F18" s="174"/>
      <c r="G18" s="179" t="s">
        <v>116</v>
      </c>
      <c r="H18" s="180"/>
      <c r="I18" s="27"/>
      <c r="J18" s="27"/>
      <c r="K18" s="27"/>
      <c r="L18" s="68"/>
      <c r="M18" s="27"/>
      <c r="N18" s="27"/>
      <c r="O18" s="27"/>
      <c r="P18" s="153"/>
      <c r="Q18" s="153"/>
      <c r="R18" s="153"/>
      <c r="S18" s="153"/>
      <c r="T18" s="153"/>
      <c r="U18" s="153"/>
      <c r="V18" s="153"/>
      <c r="W18" s="153"/>
      <c r="X18" s="153"/>
      <c r="Y18" s="153"/>
      <c r="Z18" s="153"/>
      <c r="AC18" s="72" t="s">
        <v>64</v>
      </c>
    </row>
    <row r="19" spans="1:29" s="11" customFormat="1" ht="43.5" customHeight="1" thickBot="1" x14ac:dyDescent="0.2">
      <c r="C19" s="83" t="s">
        <v>3</v>
      </c>
      <c r="D19" s="136" t="s">
        <v>4</v>
      </c>
      <c r="E19" s="84" t="s">
        <v>5</v>
      </c>
      <c r="F19" s="130" t="s">
        <v>11</v>
      </c>
      <c r="G19" s="179"/>
      <c r="H19" s="180"/>
      <c r="I19" s="27"/>
      <c r="J19" s="27"/>
      <c r="K19" s="27"/>
      <c r="L19" s="68"/>
      <c r="M19" s="27"/>
      <c r="N19" s="27"/>
      <c r="O19" s="27"/>
      <c r="P19" s="153"/>
      <c r="Q19" s="153"/>
      <c r="R19" s="153"/>
      <c r="S19" s="153"/>
      <c r="T19" s="153"/>
      <c r="U19" s="153"/>
      <c r="V19" s="153"/>
      <c r="W19" s="153"/>
      <c r="X19" s="153"/>
      <c r="Y19" s="153"/>
      <c r="Z19" s="153"/>
      <c r="AC19" s="72" t="s">
        <v>65</v>
      </c>
    </row>
    <row r="20" spans="1:29" s="11" customFormat="1" ht="18" customHeight="1" x14ac:dyDescent="0.15">
      <c r="B20" s="134" t="s">
        <v>148</v>
      </c>
      <c r="C20" s="131"/>
      <c r="D20" s="124"/>
      <c r="E20" s="131"/>
      <c r="F20" s="124"/>
      <c r="G20" s="217"/>
      <c r="H20" s="218"/>
      <c r="I20" s="28"/>
      <c r="J20" s="28"/>
      <c r="K20" s="29"/>
      <c r="L20" s="162" t="str">
        <f>IF(AND(AA10=1,OR(AND(C20="",D20=""),AND(C20=1,OR(AND(E20="",F20=""),G20="")))),"入力漏れがあります","")</f>
        <v/>
      </c>
      <c r="M20" s="162"/>
      <c r="N20" s="162"/>
      <c r="P20" s="163" t="str">
        <f>IF(OR(AND(C20=1,D20=1),AND(E20=1,F20=1)),"該当する欄にのみ「１」を入力してください","")</f>
        <v/>
      </c>
      <c r="Q20" s="163"/>
      <c r="R20" s="163"/>
      <c r="S20" s="163"/>
      <c r="T20" s="163"/>
      <c r="U20" s="163"/>
      <c r="V20" s="163" t="str">
        <f>IF(AND(D20=1,OR(E20=1,F20=1,G20&gt;0)),"灰色セルには入力しないでください","")</f>
        <v/>
      </c>
      <c r="W20" s="163"/>
      <c r="X20" s="163"/>
      <c r="Y20" s="163"/>
      <c r="Z20" s="163"/>
      <c r="AC20" s="72" t="s">
        <v>66</v>
      </c>
    </row>
    <row r="21" spans="1:29" s="11" customFormat="1" ht="18" customHeight="1" thickBot="1" x14ac:dyDescent="0.2">
      <c r="B21" s="135" t="s">
        <v>150</v>
      </c>
      <c r="C21" s="132"/>
      <c r="D21" s="133"/>
      <c r="E21" s="132"/>
      <c r="F21" s="133"/>
      <c r="G21" s="220"/>
      <c r="H21" s="203"/>
      <c r="I21" s="28"/>
      <c r="J21" s="28"/>
      <c r="K21" s="29"/>
      <c r="L21" s="162" t="str">
        <f>IF(AND(AA11=1,OR(AND(C21="",D21=""),AND(C21=1,OR(AND(E21="",F21=""),G21="")))),"入力漏れがあります","")</f>
        <v/>
      </c>
      <c r="M21" s="162"/>
      <c r="N21" s="162"/>
      <c r="O21" s="30"/>
      <c r="P21" s="163" t="str">
        <f t="shared" ref="P21" si="3">IF(OR(AND(C21=1,D21=1),AND(E21=1,F21=1)),"該当する欄にのみ「１」を入力してください","")</f>
        <v/>
      </c>
      <c r="Q21" s="163"/>
      <c r="R21" s="163"/>
      <c r="S21" s="163"/>
      <c r="T21" s="163"/>
      <c r="U21" s="163"/>
      <c r="V21" s="163" t="str">
        <f t="shared" ref="V21" si="4">IF(AND(D21=1,OR(E21=1,F21=1,G21&gt;0)),"灰色セルには入力しないでください","")</f>
        <v/>
      </c>
      <c r="W21" s="163"/>
      <c r="X21" s="163"/>
      <c r="Y21" s="163"/>
      <c r="Z21" s="163"/>
      <c r="AC21" s="72" t="s">
        <v>67</v>
      </c>
    </row>
    <row r="22" spans="1:29" s="11" customFormat="1" ht="7.5" customHeight="1" x14ac:dyDescent="0.15">
      <c r="C22" s="13"/>
      <c r="D22" s="13"/>
      <c r="E22" s="13"/>
      <c r="F22" s="85"/>
      <c r="G22" s="6"/>
      <c r="H22" s="31"/>
      <c r="I22" s="30"/>
      <c r="J22" s="30"/>
      <c r="K22" s="30"/>
      <c r="L22" s="69"/>
      <c r="P22" s="154"/>
      <c r="Q22" s="154"/>
      <c r="R22" s="154"/>
      <c r="S22" s="155"/>
      <c r="T22" s="155"/>
      <c r="U22" s="155"/>
      <c r="V22" s="155"/>
      <c r="W22" s="155"/>
      <c r="X22" s="155"/>
      <c r="Y22" s="154"/>
      <c r="Z22" s="154"/>
      <c r="AC22" s="72" t="s">
        <v>68</v>
      </c>
    </row>
    <row r="23" spans="1:29" ht="27.75" customHeight="1" x14ac:dyDescent="0.15">
      <c r="A23" s="192" t="s">
        <v>10</v>
      </c>
      <c r="B23" s="192"/>
      <c r="C23" s="192"/>
      <c r="D23" s="192"/>
      <c r="E23" s="192"/>
      <c r="F23" s="192"/>
      <c r="G23" s="192"/>
      <c r="H23" s="192"/>
      <c r="I23" s="192"/>
      <c r="J23" s="192"/>
      <c r="K23" s="50"/>
      <c r="P23" s="150"/>
      <c r="Q23" s="150"/>
      <c r="R23" s="150"/>
      <c r="S23" s="155"/>
      <c r="T23" s="155"/>
      <c r="U23" s="155"/>
      <c r="V23" s="155"/>
      <c r="W23" s="155"/>
      <c r="X23" s="155"/>
      <c r="Y23" s="150"/>
      <c r="Z23" s="150"/>
      <c r="AC23" s="72" t="s">
        <v>69</v>
      </c>
    </row>
    <row r="24" spans="1:29" ht="295.5" customHeight="1" thickBot="1" x14ac:dyDescent="0.2">
      <c r="A24" s="23"/>
      <c r="B24" s="23"/>
      <c r="C24" s="193" t="s">
        <v>114</v>
      </c>
      <c r="D24" s="193"/>
      <c r="E24" s="193"/>
      <c r="F24" s="193"/>
      <c r="G24" s="193"/>
      <c r="H24" s="193"/>
      <c r="I24" s="193"/>
      <c r="J24" s="193"/>
      <c r="K24" s="32"/>
      <c r="P24" s="150"/>
      <c r="Q24" s="150"/>
      <c r="R24" s="150"/>
      <c r="S24" s="150"/>
      <c r="T24" s="150"/>
      <c r="U24" s="150"/>
      <c r="V24" s="150"/>
      <c r="W24" s="150"/>
      <c r="X24" s="150"/>
      <c r="Y24" s="150"/>
      <c r="Z24" s="150"/>
      <c r="AC24" s="72" t="s">
        <v>70</v>
      </c>
    </row>
    <row r="25" spans="1:29" ht="66" customHeight="1" x14ac:dyDescent="0.15">
      <c r="C25" s="166" t="s">
        <v>22</v>
      </c>
      <c r="D25" s="178"/>
      <c r="E25" s="178"/>
      <c r="F25" s="167"/>
      <c r="G25" s="26"/>
      <c r="H25" s="26"/>
      <c r="I25" s="26"/>
      <c r="J25" s="26"/>
      <c r="K25" s="33"/>
      <c r="P25" s="150"/>
      <c r="Q25" s="150"/>
      <c r="R25" s="150"/>
      <c r="S25" s="150"/>
      <c r="T25" s="150"/>
      <c r="U25" s="150"/>
      <c r="V25" s="150"/>
      <c r="W25" s="150"/>
      <c r="X25" s="150"/>
      <c r="Y25" s="150"/>
      <c r="Z25" s="150"/>
      <c r="AC25" s="72" t="s">
        <v>71</v>
      </c>
    </row>
    <row r="26" spans="1:29" s="11" customFormat="1" ht="19.5" customHeight="1" thickBot="1" x14ac:dyDescent="0.2">
      <c r="C26" s="189" t="s">
        <v>6</v>
      </c>
      <c r="D26" s="179"/>
      <c r="E26" s="198" t="s">
        <v>7</v>
      </c>
      <c r="F26" s="199"/>
      <c r="G26" s="26"/>
      <c r="H26" s="26"/>
      <c r="I26" s="26"/>
      <c r="J26" s="26"/>
      <c r="K26" s="33"/>
      <c r="L26" s="69"/>
      <c r="P26" s="154"/>
      <c r="Q26" s="154"/>
      <c r="R26" s="150"/>
      <c r="S26" s="150"/>
      <c r="T26" s="150"/>
      <c r="U26" s="150"/>
      <c r="V26" s="150"/>
      <c r="W26" s="150"/>
      <c r="X26" s="150"/>
      <c r="Y26" s="150"/>
      <c r="Z26" s="150"/>
      <c r="AA26" s="5"/>
      <c r="AB26" s="5"/>
      <c r="AC26" s="72" t="s">
        <v>72</v>
      </c>
    </row>
    <row r="27" spans="1:29" ht="21" customHeight="1" x14ac:dyDescent="0.15">
      <c r="B27" s="139" t="s">
        <v>148</v>
      </c>
      <c r="C27" s="195"/>
      <c r="D27" s="196"/>
      <c r="E27" s="196"/>
      <c r="F27" s="197"/>
      <c r="G27" s="26"/>
      <c r="H27" s="26"/>
      <c r="I27" s="26"/>
      <c r="J27" s="26"/>
      <c r="K27" s="29"/>
      <c r="L27" s="162" t="str">
        <f>IF(AND(AA10=1,C27="",E27=""),"入力漏れがあります","")</f>
        <v/>
      </c>
      <c r="M27" s="162"/>
      <c r="N27" s="162"/>
      <c r="P27" s="163" t="str">
        <f>IF(AND(C27=1,E27=1),"該当する欄にのみ「１」を入力してください","")</f>
        <v/>
      </c>
      <c r="Q27" s="163"/>
      <c r="R27" s="163"/>
      <c r="S27" s="163"/>
      <c r="T27" s="163"/>
      <c r="U27" s="163"/>
      <c r="V27" s="163"/>
      <c r="W27" s="163"/>
      <c r="X27" s="163"/>
      <c r="Y27" s="163"/>
      <c r="Z27" s="163"/>
      <c r="AC27" s="72" t="s">
        <v>73</v>
      </c>
    </row>
    <row r="28" spans="1:29" ht="21" customHeight="1" thickBot="1" x14ac:dyDescent="0.2">
      <c r="B28" s="140" t="s">
        <v>150</v>
      </c>
      <c r="C28" s="200"/>
      <c r="D28" s="201"/>
      <c r="E28" s="202"/>
      <c r="F28" s="203"/>
      <c r="G28" s="26"/>
      <c r="H28" s="26"/>
      <c r="I28" s="26"/>
      <c r="J28" s="26"/>
      <c r="K28" s="29"/>
      <c r="L28" s="162" t="str">
        <f>IF(AND(AA11=1,C28="",E28=""),"入力漏れがあります","")</f>
        <v/>
      </c>
      <c r="M28" s="162"/>
      <c r="N28" s="162"/>
      <c r="P28" s="163" t="str">
        <f>IF(AND(C28=1,E28=1),"該当する欄にのみ「１」を入力してください","")</f>
        <v/>
      </c>
      <c r="Q28" s="163"/>
      <c r="R28" s="163"/>
      <c r="S28" s="163"/>
      <c r="T28" s="163"/>
      <c r="U28" s="163"/>
      <c r="V28" s="163"/>
      <c r="W28" s="163"/>
      <c r="X28" s="163"/>
      <c r="Y28" s="163"/>
      <c r="Z28" s="163"/>
      <c r="AC28" s="72" t="s">
        <v>74</v>
      </c>
    </row>
    <row r="29" spans="1:29" ht="13.5" customHeight="1" thickBot="1" x14ac:dyDescent="0.2">
      <c r="C29" s="194"/>
      <c r="D29" s="194"/>
      <c r="E29" s="13"/>
      <c r="F29" s="35"/>
      <c r="G29" s="26"/>
      <c r="H29" s="26"/>
      <c r="I29" s="26"/>
      <c r="J29" s="26"/>
      <c r="K29" s="8"/>
      <c r="P29" s="150"/>
      <c r="Q29" s="150"/>
      <c r="R29" s="150"/>
      <c r="S29" s="150"/>
      <c r="T29" s="150"/>
      <c r="U29" s="150"/>
      <c r="V29" s="150"/>
      <c r="W29" s="150"/>
      <c r="X29" s="150"/>
      <c r="Y29" s="150"/>
      <c r="Z29" s="150"/>
      <c r="AC29" s="72" t="s">
        <v>75</v>
      </c>
    </row>
    <row r="30" spans="1:29" ht="51.75" customHeight="1" x14ac:dyDescent="0.15">
      <c r="C30" s="204" t="s">
        <v>47</v>
      </c>
      <c r="D30" s="205"/>
      <c r="E30" s="205"/>
      <c r="F30" s="205"/>
      <c r="G30" s="206"/>
      <c r="H30" s="26"/>
      <c r="I30" s="26"/>
      <c r="J30" s="26"/>
      <c r="K30" s="33"/>
      <c r="P30" s="150"/>
      <c r="Q30" s="150"/>
      <c r="R30" s="150"/>
      <c r="S30" s="150"/>
      <c r="T30" s="150"/>
      <c r="U30" s="150"/>
      <c r="V30" s="150"/>
      <c r="W30" s="150"/>
      <c r="X30" s="150"/>
      <c r="Y30" s="150"/>
      <c r="Z30" s="150"/>
      <c r="AC30" s="72" t="s">
        <v>76</v>
      </c>
    </row>
    <row r="31" spans="1:29" s="11" customFormat="1" ht="19.5" customHeight="1" x14ac:dyDescent="0.15">
      <c r="C31" s="188" t="s">
        <v>12</v>
      </c>
      <c r="D31" s="44"/>
      <c r="E31" s="190" t="s">
        <v>8</v>
      </c>
      <c r="F31" s="47"/>
      <c r="G31" s="52"/>
      <c r="H31" s="26"/>
      <c r="I31" s="26"/>
      <c r="J31" s="26"/>
      <c r="K31" s="33"/>
      <c r="L31" s="69"/>
      <c r="P31" s="154"/>
      <c r="Q31" s="154"/>
      <c r="R31" s="154"/>
      <c r="S31" s="154"/>
      <c r="T31" s="154"/>
      <c r="U31" s="154"/>
      <c r="V31" s="150"/>
      <c r="W31" s="150"/>
      <c r="X31" s="150"/>
      <c r="Y31" s="154"/>
      <c r="Z31" s="154"/>
      <c r="AC31" s="72" t="s">
        <v>77</v>
      </c>
    </row>
    <row r="32" spans="1:29" ht="64.5" customHeight="1" thickBot="1" x14ac:dyDescent="0.2">
      <c r="C32" s="189"/>
      <c r="D32" s="88" t="s">
        <v>17</v>
      </c>
      <c r="E32" s="191"/>
      <c r="F32" s="48" t="s">
        <v>18</v>
      </c>
      <c r="G32" s="53" t="s">
        <v>16</v>
      </c>
      <c r="H32" s="26"/>
      <c r="I32" s="26"/>
      <c r="J32" s="26"/>
      <c r="K32" s="34"/>
      <c r="P32" s="150"/>
      <c r="Q32" s="150"/>
      <c r="R32" s="150"/>
      <c r="S32" s="150"/>
      <c r="T32" s="150"/>
      <c r="U32" s="150"/>
      <c r="V32" s="150"/>
      <c r="W32" s="150"/>
      <c r="X32" s="150"/>
      <c r="Y32" s="150"/>
      <c r="Z32" s="150"/>
      <c r="AC32" s="72" t="s">
        <v>78</v>
      </c>
    </row>
    <row r="33" spans="1:29" ht="21" customHeight="1" x14ac:dyDescent="0.15">
      <c r="B33" s="134" t="s">
        <v>151</v>
      </c>
      <c r="C33" s="137"/>
      <c r="D33" s="126"/>
      <c r="E33" s="126"/>
      <c r="F33" s="126"/>
      <c r="G33" s="127"/>
      <c r="H33" s="160" t="str">
        <f>IF(AND(C27=1,OR(C33="",AND(C33&gt;0,D33=""),E33="",AND(E33&gt;0,F33=""))),"※該当者が居ない場合は０と入力してください。","")</f>
        <v/>
      </c>
      <c r="I33" s="160"/>
      <c r="J33" s="160"/>
      <c r="K33" s="160"/>
      <c r="L33" s="161" t="str">
        <f>IF(AND(C27=1,OR(C33="",AND(C33&gt;0,D33=""),E33="",AND(E33&gt;0,F33=""),AND(E33&gt;0,G33=""))),"入力漏れがあります","")</f>
        <v/>
      </c>
      <c r="M33" s="162"/>
      <c r="N33" s="162"/>
      <c r="P33" s="163" t="str">
        <f>IF(OR(AND(E27=1,(SUM(C33:G33))&gt;0),AND(E33=0,G33&gt;0),AND(C33=0,D33&gt;0),AND(E33=0,F33&gt;0)),"灰色セルには入力しないでください","")</f>
        <v/>
      </c>
      <c r="Q33" s="163"/>
      <c r="R33" s="163"/>
      <c r="S33" s="163" t="str">
        <f>IF(OR(C33&lt;D33,E33&lt;F33),"内数を入力してください","")</f>
        <v/>
      </c>
      <c r="T33" s="163"/>
      <c r="U33" s="163"/>
      <c r="V33" s="163" t="str">
        <f>IF(AND(E33&gt;0,G33=0),"非常勤職員の１日当たり平均勤務時間を記入してください","")</f>
        <v/>
      </c>
      <c r="W33" s="163"/>
      <c r="X33" s="163"/>
      <c r="Y33" s="150"/>
      <c r="Z33" s="150"/>
      <c r="AC33" s="72" t="s">
        <v>79</v>
      </c>
    </row>
    <row r="34" spans="1:29" ht="21" customHeight="1" thickBot="1" x14ac:dyDescent="0.2">
      <c r="B34" s="135" t="s">
        <v>150</v>
      </c>
      <c r="C34" s="138"/>
      <c r="D34" s="128"/>
      <c r="E34" s="128"/>
      <c r="F34" s="128"/>
      <c r="G34" s="129"/>
      <c r="H34" s="160" t="str">
        <f>IF(AND(C28=1,OR(C34="",AND(C34&gt;0,D34=""),E34="",AND(E34&gt;0,F34=""))),"※該当者が居ない場合は０と入力してください。","")</f>
        <v/>
      </c>
      <c r="I34" s="160"/>
      <c r="J34" s="160"/>
      <c r="K34" s="160"/>
      <c r="L34" s="161" t="str">
        <f>IF(AND(C28=1,OR(C34="",AND(C34&gt;0,D34=""),E34="",AND(E34&gt;0,F34=""),AND(E34&gt;0,G34=""))),"入力漏れがあります","")</f>
        <v/>
      </c>
      <c r="M34" s="162"/>
      <c r="N34" s="162"/>
      <c r="P34" s="163"/>
      <c r="Q34" s="163"/>
      <c r="R34" s="163"/>
      <c r="S34" s="163"/>
      <c r="T34" s="163"/>
      <c r="U34" s="163"/>
      <c r="V34" s="163"/>
      <c r="W34" s="163"/>
      <c r="X34" s="163"/>
      <c r="Y34" s="150"/>
      <c r="Z34" s="150"/>
      <c r="AC34" s="72" t="s">
        <v>80</v>
      </c>
    </row>
    <row r="35" spans="1:29" ht="12.75" customHeight="1" x14ac:dyDescent="0.15">
      <c r="A35" s="12"/>
      <c r="B35" s="12"/>
      <c r="C35" s="7"/>
      <c r="D35" s="7"/>
      <c r="E35" s="7"/>
      <c r="F35" s="7"/>
      <c r="G35" s="7"/>
      <c r="H35" s="38"/>
      <c r="I35" s="38"/>
      <c r="J35" s="38"/>
      <c r="K35" s="37"/>
      <c r="L35" s="70"/>
      <c r="M35" s="36"/>
      <c r="N35" s="36"/>
      <c r="O35" s="36"/>
      <c r="P35" s="163"/>
      <c r="Q35" s="163"/>
      <c r="R35" s="163"/>
      <c r="S35" s="163"/>
      <c r="T35" s="163"/>
      <c r="U35" s="163"/>
      <c r="V35" s="163"/>
      <c r="W35" s="163"/>
      <c r="X35" s="163"/>
      <c r="Y35" s="156"/>
      <c r="Z35" s="156"/>
      <c r="AC35" s="72" t="s">
        <v>81</v>
      </c>
    </row>
    <row r="36" spans="1:29" s="11" customFormat="1" ht="29.25" customHeight="1" x14ac:dyDescent="0.2">
      <c r="A36" s="37"/>
      <c r="B36" s="37"/>
      <c r="C36" s="38"/>
      <c r="D36" s="38"/>
      <c r="E36" s="38"/>
      <c r="F36" s="38"/>
      <c r="G36" s="38"/>
      <c r="H36" s="38"/>
      <c r="I36" s="38"/>
      <c r="J36" s="38"/>
      <c r="K36" s="37"/>
      <c r="L36" s="71"/>
      <c r="M36" s="39"/>
      <c r="N36" s="39"/>
      <c r="O36" s="39"/>
      <c r="P36" s="163"/>
      <c r="Q36" s="163"/>
      <c r="R36" s="163"/>
      <c r="S36" s="163"/>
      <c r="T36" s="163"/>
      <c r="U36" s="163"/>
      <c r="V36" s="163"/>
      <c r="W36" s="163"/>
      <c r="X36" s="163"/>
      <c r="Y36" s="153"/>
      <c r="Z36" s="153"/>
      <c r="AC36" s="72" t="s">
        <v>82</v>
      </c>
    </row>
    <row r="37" spans="1:29" x14ac:dyDescent="0.15">
      <c r="P37" s="163" t="str">
        <f>IF(OR(AND(E28=1,(SUM(C34:G34))&gt;0),AND(E34=0,G34&gt;0),AND(C34=0,D34&gt;0),AND(E34=0,F34&gt;0)),"灰色セルには入力しないでください","")</f>
        <v/>
      </c>
      <c r="Q37" s="163"/>
      <c r="R37" s="163"/>
      <c r="S37" s="163" t="str">
        <f>IF(OR(C34&lt;D34,E34&lt;F34),"内数を入力してください","")</f>
        <v/>
      </c>
      <c r="T37" s="163"/>
      <c r="U37" s="163"/>
      <c r="V37" s="163" t="str">
        <f>IF(AND(E34&gt;0,G34=0),"非常勤職員の１日当たり平均勤務時間を記入してください","")</f>
        <v/>
      </c>
      <c r="W37" s="163"/>
      <c r="X37" s="163"/>
      <c r="Y37" s="150"/>
      <c r="Z37" s="150"/>
      <c r="AC37" s="72" t="s">
        <v>83</v>
      </c>
    </row>
    <row r="38" spans="1:29" x14ac:dyDescent="0.15">
      <c r="P38" s="163"/>
      <c r="Q38" s="163"/>
      <c r="R38" s="163"/>
      <c r="S38" s="163"/>
      <c r="T38" s="163"/>
      <c r="U38" s="163"/>
      <c r="V38" s="163"/>
      <c r="W38" s="163"/>
      <c r="X38" s="163"/>
      <c r="Y38" s="150"/>
      <c r="Z38" s="150"/>
      <c r="AC38" s="72" t="s">
        <v>84</v>
      </c>
    </row>
    <row r="39" spans="1:29" x14ac:dyDescent="0.15">
      <c r="P39" s="163"/>
      <c r="Q39" s="163"/>
      <c r="R39" s="163"/>
      <c r="S39" s="163"/>
      <c r="T39" s="163"/>
      <c r="U39" s="163"/>
      <c r="V39" s="163"/>
      <c r="W39" s="163"/>
      <c r="X39" s="163"/>
      <c r="Y39" s="150"/>
      <c r="Z39" s="150"/>
      <c r="AC39" s="72" t="s">
        <v>85</v>
      </c>
    </row>
    <row r="40" spans="1:29" x14ac:dyDescent="0.15">
      <c r="P40" s="163"/>
      <c r="Q40" s="163"/>
      <c r="R40" s="163"/>
      <c r="S40" s="163"/>
      <c r="T40" s="163"/>
      <c r="U40" s="163"/>
      <c r="V40" s="163"/>
      <c r="W40" s="163"/>
      <c r="X40" s="163"/>
      <c r="Y40" s="150"/>
      <c r="Z40" s="150"/>
      <c r="AC40" s="72" t="s">
        <v>86</v>
      </c>
    </row>
    <row r="41" spans="1:29" x14ac:dyDescent="0.15">
      <c r="P41" s="163"/>
      <c r="Q41" s="163"/>
      <c r="R41" s="163"/>
      <c r="S41" s="163"/>
      <c r="T41" s="163"/>
      <c r="U41" s="163"/>
      <c r="V41" s="163"/>
      <c r="W41" s="163"/>
      <c r="X41" s="163"/>
      <c r="Y41" s="150"/>
      <c r="Z41" s="150"/>
      <c r="AC41" s="72" t="s">
        <v>87</v>
      </c>
    </row>
    <row r="42" spans="1:29" x14ac:dyDescent="0.15">
      <c r="AC42" s="72" t="s">
        <v>88</v>
      </c>
    </row>
    <row r="43" spans="1:29" x14ac:dyDescent="0.15">
      <c r="AC43" s="72" t="s">
        <v>89</v>
      </c>
    </row>
    <row r="44" spans="1:29" x14ac:dyDescent="0.15">
      <c r="AC44" s="72" t="s">
        <v>90</v>
      </c>
    </row>
    <row r="45" spans="1:29" x14ac:dyDescent="0.15">
      <c r="AC45" s="72" t="s">
        <v>91</v>
      </c>
    </row>
    <row r="46" spans="1:29" x14ac:dyDescent="0.15">
      <c r="AC46" s="72" t="s">
        <v>92</v>
      </c>
    </row>
    <row r="47" spans="1:29" x14ac:dyDescent="0.15">
      <c r="AC47" s="72" t="s">
        <v>93</v>
      </c>
    </row>
    <row r="48" spans="1:29" x14ac:dyDescent="0.15">
      <c r="AC48" s="72" t="s">
        <v>94</v>
      </c>
    </row>
    <row r="49" spans="29:29" x14ac:dyDescent="0.15">
      <c r="AC49" s="11"/>
    </row>
    <row r="50" spans="29:29" x14ac:dyDescent="0.15">
      <c r="AC50" s="11"/>
    </row>
    <row r="54" spans="29:29" x14ac:dyDescent="0.15">
      <c r="AC54" s="41"/>
    </row>
    <row r="55" spans="29:29" x14ac:dyDescent="0.15">
      <c r="AC55" s="41"/>
    </row>
    <row r="56" spans="29:29" x14ac:dyDescent="0.15">
      <c r="AC56" s="41"/>
    </row>
    <row r="57" spans="29:29" x14ac:dyDescent="0.15">
      <c r="AC57" s="41"/>
    </row>
    <row r="58" spans="29:29" x14ac:dyDescent="0.15">
      <c r="AC58" s="41"/>
    </row>
    <row r="59" spans="29:29" x14ac:dyDescent="0.15">
      <c r="AC59" s="41"/>
    </row>
    <row r="60" spans="29:29" x14ac:dyDescent="0.15">
      <c r="AC60" s="41"/>
    </row>
    <row r="61" spans="29:29" x14ac:dyDescent="0.15">
      <c r="AC61" s="41"/>
    </row>
    <row r="62" spans="29:29" x14ac:dyDescent="0.15">
      <c r="AC62" s="41"/>
    </row>
    <row r="63" spans="29:29" x14ac:dyDescent="0.15">
      <c r="AC63" s="41"/>
    </row>
    <row r="96" spans="29:29" x14ac:dyDescent="0.15">
      <c r="AC96" s="11"/>
    </row>
    <row r="97" spans="29:29" x14ac:dyDescent="0.15">
      <c r="AC97" s="11"/>
    </row>
    <row r="98" spans="29:29" x14ac:dyDescent="0.15">
      <c r="AC98" s="11"/>
    </row>
    <row r="99" spans="29:29" x14ac:dyDescent="0.15">
      <c r="AC99" s="11"/>
    </row>
    <row r="100" spans="29:29" x14ac:dyDescent="0.15">
      <c r="AC100" s="11"/>
    </row>
    <row r="101" spans="29:29" x14ac:dyDescent="0.15">
      <c r="AC101" s="11"/>
    </row>
    <row r="102" spans="29:29" x14ac:dyDescent="0.15">
      <c r="AC102" s="11"/>
    </row>
    <row r="103" spans="29:29" x14ac:dyDescent="0.15">
      <c r="AC103" s="11"/>
    </row>
    <row r="104" spans="29:29" x14ac:dyDescent="0.15">
      <c r="AC104" s="11"/>
    </row>
    <row r="105" spans="29:29" x14ac:dyDescent="0.15">
      <c r="AC105" s="11"/>
    </row>
    <row r="106" spans="29:29" x14ac:dyDescent="0.15">
      <c r="AC106" s="11"/>
    </row>
    <row r="107" spans="29:29" x14ac:dyDescent="0.15">
      <c r="AC107" s="11"/>
    </row>
    <row r="108" spans="29:29" x14ac:dyDescent="0.15">
      <c r="AC108" s="11"/>
    </row>
    <row r="109" spans="29:29" x14ac:dyDescent="0.15">
      <c r="AC109" s="11"/>
    </row>
    <row r="114" spans="29:29" x14ac:dyDescent="0.15">
      <c r="AC114" s="11"/>
    </row>
    <row r="115" spans="29:29" x14ac:dyDescent="0.15">
      <c r="AC115" s="40"/>
    </row>
    <row r="173" spans="29:29" x14ac:dyDescent="0.15">
      <c r="AC173" s="11"/>
    </row>
    <row r="174" spans="29:29" x14ac:dyDescent="0.15">
      <c r="AC174" s="11"/>
    </row>
    <row r="175" spans="29:29" x14ac:dyDescent="0.15">
      <c r="AC175" s="11"/>
    </row>
    <row r="176" spans="29:29" x14ac:dyDescent="0.15">
      <c r="AC176" s="11"/>
    </row>
    <row r="177" spans="29:29" x14ac:dyDescent="0.15">
      <c r="AC177" s="11"/>
    </row>
    <row r="182" spans="29:29" x14ac:dyDescent="0.15">
      <c r="AC182" s="11"/>
    </row>
    <row r="183" spans="29:29" x14ac:dyDescent="0.15">
      <c r="AC183" s="11"/>
    </row>
  </sheetData>
  <sheetProtection password="8094" sheet="1" objects="1" scenarios="1"/>
  <protectedRanges>
    <protectedRange sqref="A1:K35" name="範囲1"/>
  </protectedRanges>
  <dataConsolidate/>
  <mergeCells count="62">
    <mergeCell ref="P37:R41"/>
    <mergeCell ref="S37:U41"/>
    <mergeCell ref="V37:X41"/>
    <mergeCell ref="H33:K33"/>
    <mergeCell ref="P11:Z11"/>
    <mergeCell ref="E9:J11"/>
    <mergeCell ref="L11:N11"/>
    <mergeCell ref="L34:N34"/>
    <mergeCell ref="P12:Z12"/>
    <mergeCell ref="P20:U20"/>
    <mergeCell ref="V20:Z20"/>
    <mergeCell ref="P21:U21"/>
    <mergeCell ref="G20:H20"/>
    <mergeCell ref="L12:N12"/>
    <mergeCell ref="A15:I15"/>
    <mergeCell ref="G21:H21"/>
    <mergeCell ref="L20:N20"/>
    <mergeCell ref="M4:Q4"/>
    <mergeCell ref="A14:I14"/>
    <mergeCell ref="S4:X4"/>
    <mergeCell ref="L5:N5"/>
    <mergeCell ref="L6:N6"/>
    <mergeCell ref="L7:N7"/>
    <mergeCell ref="C7:D7"/>
    <mergeCell ref="E7:G7"/>
    <mergeCell ref="C31:C32"/>
    <mergeCell ref="E31:E32"/>
    <mergeCell ref="A23:J23"/>
    <mergeCell ref="C24:J24"/>
    <mergeCell ref="C29:D29"/>
    <mergeCell ref="C27:D27"/>
    <mergeCell ref="E27:F27"/>
    <mergeCell ref="C25:F25"/>
    <mergeCell ref="C26:D26"/>
    <mergeCell ref="E26:F26"/>
    <mergeCell ref="C28:D28"/>
    <mergeCell ref="E28:F28"/>
    <mergeCell ref="C30:G30"/>
    <mergeCell ref="I1:J1"/>
    <mergeCell ref="E17:F17"/>
    <mergeCell ref="C16:J16"/>
    <mergeCell ref="C17:D18"/>
    <mergeCell ref="E18:F18"/>
    <mergeCell ref="A3:F3"/>
    <mergeCell ref="G17:H17"/>
    <mergeCell ref="G18:H19"/>
    <mergeCell ref="C6:D6"/>
    <mergeCell ref="E6:G6"/>
    <mergeCell ref="C4:J4"/>
    <mergeCell ref="C5:D5"/>
    <mergeCell ref="E5:G5"/>
    <mergeCell ref="H34:K34"/>
    <mergeCell ref="L33:N33"/>
    <mergeCell ref="V21:Z21"/>
    <mergeCell ref="S33:U36"/>
    <mergeCell ref="V33:X36"/>
    <mergeCell ref="P33:R36"/>
    <mergeCell ref="L28:N28"/>
    <mergeCell ref="L27:N27"/>
    <mergeCell ref="L21:N21"/>
    <mergeCell ref="P27:Z27"/>
    <mergeCell ref="P28:Z28"/>
  </mergeCells>
  <phoneticPr fontId="7"/>
  <conditionalFormatting sqref="S4:X4 M4:Q4">
    <cfRule type="cellIs" dxfId="10" priority="22" operator="equal">
      <formula>"要確認"</formula>
    </cfRule>
  </conditionalFormatting>
  <conditionalFormatting sqref="F34:G34">
    <cfRule type="expression" dxfId="9" priority="17">
      <formula>$E$34=0</formula>
    </cfRule>
  </conditionalFormatting>
  <conditionalFormatting sqref="D34">
    <cfRule type="expression" dxfId="8" priority="16">
      <formula>$C$34=0</formula>
    </cfRule>
  </conditionalFormatting>
  <conditionalFormatting sqref="F33:G33">
    <cfRule type="expression" dxfId="7" priority="15">
      <formula>$E$33=0</formula>
    </cfRule>
  </conditionalFormatting>
  <conditionalFormatting sqref="C20:H20 C27:F27 C33:G33">
    <cfRule type="expression" dxfId="6" priority="12">
      <formula>$AA$10=0</formula>
    </cfRule>
  </conditionalFormatting>
  <conditionalFormatting sqref="C21:H21 C28:F28 C34:G34">
    <cfRule type="expression" dxfId="5" priority="10">
      <formula>$AA$11=0</formula>
    </cfRule>
  </conditionalFormatting>
  <conditionalFormatting sqref="D33">
    <cfRule type="expression" dxfId="4" priority="9">
      <formula>$C$33=0</formula>
    </cfRule>
  </conditionalFormatting>
  <conditionalFormatting sqref="C33:G33">
    <cfRule type="expression" dxfId="3" priority="6">
      <formula>$E$27=1</formula>
    </cfRule>
  </conditionalFormatting>
  <conditionalFormatting sqref="C34:G34">
    <cfRule type="expression" dxfId="2" priority="5">
      <formula>$E$28=1</formula>
    </cfRule>
  </conditionalFormatting>
  <conditionalFormatting sqref="E20:H20">
    <cfRule type="expression" dxfId="1" priority="3">
      <formula>$D$20=1</formula>
    </cfRule>
  </conditionalFormatting>
  <conditionalFormatting sqref="E21:H21">
    <cfRule type="expression" dxfId="0" priority="2">
      <formula>$D$21=1</formula>
    </cfRule>
  </conditionalFormatting>
  <dataValidations disablePrompts="1" count="6">
    <dataValidation type="whole" operator="equal" allowBlank="1" showInputMessage="1" showErrorMessage="1" error="該当する欄に「1」を入力してください。_x000a_該当しない欄には何も入力しないでください。" sqref="C20:F21 C28:D28 F27 D27 C27 E27 E28:F28">
      <formula1>1</formula1>
    </dataValidation>
    <dataValidation type="whole" operator="greaterThanOrEqual" allowBlank="1" showInputMessage="1" showErrorMessage="1" error="整数を入力してください。" sqref="C11:D12">
      <formula1>0</formula1>
    </dataValidation>
    <dataValidation type="whole" operator="greaterThanOrEqual" allowBlank="1" showInputMessage="1" showErrorMessage="1" errorTitle="要確認" error="整数を入力してください。" sqref="C33:F34">
      <formula1>0</formula1>
    </dataValidation>
    <dataValidation type="decimal" operator="greaterThan" allowBlank="1" showInputMessage="1" showErrorMessage="1" errorTitle="要確認" error="数値を入力してください。" sqref="G33:G34">
      <formula1>0</formula1>
    </dataValidation>
    <dataValidation type="decimal" operator="greaterThanOrEqual" allowBlank="1" showInputMessage="1" showErrorMessage="1" errorTitle="要確認" error="0以上の数値を入力してください。" sqref="H20 G20 G21:H21">
      <formula1>0</formula1>
    </dataValidation>
    <dataValidation type="list" allowBlank="1" showInputMessage="1" showErrorMessage="1" error="誤入力防止のため、プルダウンから選択してください。" sqref="E6:G6">
      <formula1>$AC$1:$AC$48</formula1>
    </dataValidation>
  </dataValidations>
  <pageMargins left="0.59055118110236227" right="0.19685039370078741" top="0.51181102362204722" bottom="0.19685039370078741" header="0.31496062992125984" footer="0"/>
  <pageSetup paperSize="9" scale="57" fitToWidth="0" fitToHeight="0" orientation="portrait" cellComments="asDisplayed" r:id="rId1"/>
  <headerFooter alignWithMargins="0">
    <oddHeader>&amp;R【令和２年度学校図書館現状調査　中等教育学校調査票（学校記入用）】　No.&amp;P/&amp;N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view="pageBreakPreview" zoomScaleNormal="100" zoomScaleSheetLayoutView="100" workbookViewId="0">
      <selection activeCell="C4" sqref="C4:C8"/>
    </sheetView>
  </sheetViews>
  <sheetFormatPr defaultRowHeight="13.5" x14ac:dyDescent="0.15"/>
  <cols>
    <col min="1" max="1" width="9" style="56"/>
    <col min="2" max="2" width="8.875" style="81" customWidth="1"/>
    <col min="3" max="3" width="9" style="81"/>
    <col min="4" max="7" width="9" style="56" customWidth="1"/>
    <col min="8" max="16384" width="9" style="56"/>
  </cols>
  <sheetData>
    <row r="1" spans="1:36" ht="21" x14ac:dyDescent="0.15">
      <c r="B1" s="242" t="s">
        <v>23</v>
      </c>
      <c r="C1" s="243"/>
      <c r="D1" s="244"/>
      <c r="E1" s="245">
        <f>調査票!E5</f>
        <v>0</v>
      </c>
      <c r="F1" s="246"/>
      <c r="G1" s="247"/>
      <c r="R1" s="54"/>
      <c r="S1" s="54"/>
      <c r="T1" s="54"/>
      <c r="U1" s="54"/>
      <c r="V1" s="55"/>
      <c r="W1" s="55"/>
      <c r="X1" s="55"/>
      <c r="Y1" s="55"/>
      <c r="Z1" s="55"/>
      <c r="AA1" s="55"/>
      <c r="AB1" s="55"/>
      <c r="AC1" s="55"/>
      <c r="AD1" s="55"/>
      <c r="AE1" s="55"/>
      <c r="AF1" s="55"/>
      <c r="AG1" s="55"/>
      <c r="AH1" s="55"/>
    </row>
    <row r="2" spans="1:36" x14ac:dyDescent="0.15">
      <c r="B2" s="56"/>
      <c r="C2" s="56"/>
      <c r="D2" s="54"/>
      <c r="E2" s="54"/>
      <c r="F2" s="54"/>
      <c r="G2" s="54"/>
      <c r="H2" s="54"/>
      <c r="I2" s="54"/>
      <c r="J2" s="54"/>
      <c r="K2" s="54"/>
      <c r="L2" s="54"/>
      <c r="M2" s="54"/>
      <c r="N2" s="54"/>
      <c r="O2" s="54"/>
      <c r="P2" s="54"/>
      <c r="Q2" s="54"/>
      <c r="R2" s="54"/>
      <c r="S2" s="54"/>
      <c r="T2" s="54"/>
      <c r="U2" s="54"/>
      <c r="V2" s="55"/>
      <c r="W2" s="55"/>
      <c r="X2" s="55"/>
      <c r="Y2" s="55"/>
      <c r="Z2" s="55"/>
      <c r="AA2" s="55"/>
      <c r="AB2" s="55"/>
      <c r="AC2" s="55"/>
      <c r="AD2" s="55"/>
      <c r="AE2" s="55"/>
      <c r="AF2" s="55"/>
      <c r="AG2" s="55"/>
      <c r="AH2" s="55"/>
    </row>
    <row r="3" spans="1:36" ht="14.25" thickBot="1" x14ac:dyDescent="0.2">
      <c r="B3" s="54" t="s">
        <v>178</v>
      </c>
      <c r="C3" s="54"/>
      <c r="H3" s="54"/>
      <c r="I3" s="54"/>
      <c r="J3" s="54"/>
      <c r="K3" s="54"/>
      <c r="L3" s="54"/>
      <c r="M3" s="54"/>
      <c r="N3" s="54"/>
      <c r="O3" s="54"/>
      <c r="P3" s="54"/>
      <c r="Q3" s="54"/>
      <c r="R3" s="54"/>
      <c r="S3" s="54"/>
      <c r="T3" s="54"/>
      <c r="U3" s="54"/>
      <c r="V3" s="55"/>
      <c r="W3" s="55"/>
      <c r="X3" s="55"/>
      <c r="Y3" s="55"/>
      <c r="Z3" s="55"/>
      <c r="AA3" s="55"/>
      <c r="AB3" s="55"/>
      <c r="AC3" s="55"/>
      <c r="AD3" s="55"/>
      <c r="AE3" s="55"/>
      <c r="AF3" s="55"/>
      <c r="AG3" s="55"/>
      <c r="AH3" s="55"/>
    </row>
    <row r="4" spans="1:36" ht="13.5" customHeight="1" x14ac:dyDescent="0.15">
      <c r="B4" s="254" t="s">
        <v>44</v>
      </c>
      <c r="C4" s="254" t="s">
        <v>145</v>
      </c>
      <c r="D4" s="248" t="s">
        <v>23</v>
      </c>
      <c r="E4" s="255" t="s">
        <v>107</v>
      </c>
      <c r="F4" s="257" t="s">
        <v>147</v>
      </c>
      <c r="G4" s="259" t="s">
        <v>108</v>
      </c>
      <c r="H4" s="250" t="s">
        <v>33</v>
      </c>
      <c r="I4" s="252" t="s">
        <v>34</v>
      </c>
      <c r="J4" s="250" t="s">
        <v>35</v>
      </c>
      <c r="K4" s="221" t="s">
        <v>36</v>
      </c>
      <c r="L4" s="237" t="s">
        <v>106</v>
      </c>
      <c r="M4" s="259" t="s">
        <v>185</v>
      </c>
      <c r="N4" s="57" t="s">
        <v>24</v>
      </c>
      <c r="O4" s="57"/>
      <c r="P4" s="57"/>
      <c r="Q4" s="57"/>
      <c r="R4" s="57"/>
      <c r="S4" s="57"/>
      <c r="T4" s="57"/>
      <c r="U4" s="57"/>
      <c r="V4" s="57"/>
      <c r="W4" s="57"/>
      <c r="X4" s="57"/>
      <c r="Y4" s="57"/>
      <c r="Z4" s="57"/>
      <c r="AA4" s="57"/>
      <c r="AB4" s="57"/>
      <c r="AC4" s="57"/>
      <c r="AD4" s="57"/>
      <c r="AE4" s="57"/>
      <c r="AF4" s="57"/>
      <c r="AG4" s="57"/>
      <c r="AH4" s="57"/>
      <c r="AI4" s="261" t="s">
        <v>109</v>
      </c>
      <c r="AJ4" s="261" t="s">
        <v>110</v>
      </c>
    </row>
    <row r="5" spans="1:36" ht="13.5" customHeight="1" x14ac:dyDescent="0.15">
      <c r="B5" s="249"/>
      <c r="C5" s="249"/>
      <c r="D5" s="249"/>
      <c r="E5" s="256"/>
      <c r="F5" s="258"/>
      <c r="G5" s="260"/>
      <c r="H5" s="251"/>
      <c r="I5" s="253"/>
      <c r="J5" s="251"/>
      <c r="K5" s="222"/>
      <c r="L5" s="238"/>
      <c r="M5" s="260"/>
      <c r="N5" s="236" t="s">
        <v>25</v>
      </c>
      <c r="O5" s="236"/>
      <c r="P5" s="236"/>
      <c r="Q5" s="236"/>
      <c r="R5" s="236"/>
      <c r="S5" s="77"/>
      <c r="T5" s="77"/>
      <c r="U5" s="77"/>
      <c r="V5" s="265" t="s">
        <v>10</v>
      </c>
      <c r="W5" s="266"/>
      <c r="X5" s="266"/>
      <c r="Y5" s="266"/>
      <c r="Z5" s="266"/>
      <c r="AA5" s="60"/>
      <c r="AB5" s="60"/>
      <c r="AC5" s="74"/>
      <c r="AD5" s="76"/>
      <c r="AE5" s="75"/>
      <c r="AF5" s="75"/>
      <c r="AG5" s="75"/>
      <c r="AH5" s="75"/>
      <c r="AI5" s="261"/>
      <c r="AJ5" s="261"/>
    </row>
    <row r="6" spans="1:36" ht="13.5" customHeight="1" x14ac:dyDescent="0.15">
      <c r="B6" s="249"/>
      <c r="C6" s="249"/>
      <c r="D6" s="249"/>
      <c r="E6" s="256"/>
      <c r="F6" s="258"/>
      <c r="G6" s="260"/>
      <c r="H6" s="251"/>
      <c r="I6" s="253"/>
      <c r="J6" s="251"/>
      <c r="K6" s="222"/>
      <c r="L6" s="238"/>
      <c r="M6" s="260"/>
      <c r="N6" s="227" t="s">
        <v>37</v>
      </c>
      <c r="O6" s="225" t="s">
        <v>38</v>
      </c>
      <c r="P6" s="229" t="s">
        <v>26</v>
      </c>
      <c r="Q6" s="230"/>
      <c r="R6" s="59" t="s">
        <v>27</v>
      </c>
      <c r="S6" s="239" t="s">
        <v>105</v>
      </c>
      <c r="T6" s="239" t="s">
        <v>98</v>
      </c>
      <c r="U6" s="239" t="s">
        <v>99</v>
      </c>
      <c r="V6" s="223" t="s">
        <v>39</v>
      </c>
      <c r="W6" s="225" t="s">
        <v>40</v>
      </c>
      <c r="X6" s="267" t="s">
        <v>28</v>
      </c>
      <c r="Y6" s="268"/>
      <c r="Z6" s="268"/>
      <c r="AA6" s="268"/>
      <c r="AB6" s="268"/>
      <c r="AC6" s="239" t="s">
        <v>100</v>
      </c>
      <c r="AD6" s="239" t="s">
        <v>102</v>
      </c>
      <c r="AE6" s="239" t="s">
        <v>101</v>
      </c>
      <c r="AF6" s="239" t="s">
        <v>103</v>
      </c>
      <c r="AG6" s="239" t="s">
        <v>104</v>
      </c>
      <c r="AH6" s="262" t="s">
        <v>95</v>
      </c>
      <c r="AI6" s="261"/>
      <c r="AJ6" s="261"/>
    </row>
    <row r="7" spans="1:36" ht="67.5" customHeight="1" x14ac:dyDescent="0.15">
      <c r="B7" s="249"/>
      <c r="C7" s="249"/>
      <c r="D7" s="249"/>
      <c r="E7" s="256"/>
      <c r="F7" s="258"/>
      <c r="G7" s="260"/>
      <c r="H7" s="251"/>
      <c r="I7" s="253"/>
      <c r="J7" s="251"/>
      <c r="K7" s="222"/>
      <c r="L7" s="238"/>
      <c r="M7" s="260"/>
      <c r="N7" s="228"/>
      <c r="O7" s="226"/>
      <c r="P7" s="231" t="s">
        <v>29</v>
      </c>
      <c r="Q7" s="232" t="s">
        <v>30</v>
      </c>
      <c r="R7" s="234" t="s">
        <v>31</v>
      </c>
      <c r="S7" s="240"/>
      <c r="T7" s="240"/>
      <c r="U7" s="240"/>
      <c r="V7" s="224"/>
      <c r="W7" s="226"/>
      <c r="X7" s="269" t="s">
        <v>12</v>
      </c>
      <c r="Y7" s="273" t="s">
        <v>41</v>
      </c>
      <c r="Z7" s="271" t="s">
        <v>32</v>
      </c>
      <c r="AA7" s="273" t="s">
        <v>42</v>
      </c>
      <c r="AB7" s="274" t="s">
        <v>43</v>
      </c>
      <c r="AC7" s="240"/>
      <c r="AD7" s="240"/>
      <c r="AE7" s="240"/>
      <c r="AF7" s="240"/>
      <c r="AG7" s="240"/>
      <c r="AH7" s="263"/>
      <c r="AI7" s="261"/>
      <c r="AJ7" s="261"/>
    </row>
    <row r="8" spans="1:36" ht="81" customHeight="1" x14ac:dyDescent="0.15">
      <c r="B8" s="249"/>
      <c r="C8" s="249"/>
      <c r="D8" s="249"/>
      <c r="E8" s="256"/>
      <c r="F8" s="258"/>
      <c r="G8" s="260"/>
      <c r="H8" s="251"/>
      <c r="I8" s="253"/>
      <c r="J8" s="251"/>
      <c r="K8" s="222"/>
      <c r="L8" s="238"/>
      <c r="M8" s="260"/>
      <c r="N8" s="228"/>
      <c r="O8" s="226"/>
      <c r="P8" s="224"/>
      <c r="Q8" s="233"/>
      <c r="R8" s="235"/>
      <c r="S8" s="241"/>
      <c r="T8" s="241"/>
      <c r="U8" s="241"/>
      <c r="V8" s="224"/>
      <c r="W8" s="226"/>
      <c r="X8" s="270"/>
      <c r="Y8" s="272"/>
      <c r="Z8" s="272"/>
      <c r="AA8" s="272"/>
      <c r="AB8" s="275"/>
      <c r="AC8" s="241"/>
      <c r="AD8" s="241"/>
      <c r="AE8" s="241"/>
      <c r="AF8" s="241"/>
      <c r="AG8" s="241"/>
      <c r="AH8" s="264"/>
      <c r="AI8" s="261"/>
      <c r="AJ8" s="261"/>
    </row>
    <row r="9" spans="1:36" s="58" customFormat="1" ht="13.5" customHeight="1" thickBot="1" x14ac:dyDescent="0.2">
      <c r="B9" s="89" t="s">
        <v>120</v>
      </c>
      <c r="C9" s="89" t="s">
        <v>121</v>
      </c>
      <c r="D9" s="89" t="s">
        <v>122</v>
      </c>
      <c r="E9" s="90" t="s">
        <v>123</v>
      </c>
      <c r="F9" s="91" t="s">
        <v>124</v>
      </c>
      <c r="G9" s="92" t="s">
        <v>126</v>
      </c>
      <c r="H9" s="93" t="s">
        <v>118</v>
      </c>
      <c r="I9" s="94" t="s">
        <v>111</v>
      </c>
      <c r="J9" s="94" t="s">
        <v>129</v>
      </c>
      <c r="K9" s="95" t="s">
        <v>131</v>
      </c>
      <c r="L9" s="141" t="s">
        <v>133</v>
      </c>
      <c r="M9" s="92" t="s">
        <v>186</v>
      </c>
      <c r="N9" s="93" t="s">
        <v>176</v>
      </c>
      <c r="O9" s="94" t="s">
        <v>177</v>
      </c>
      <c r="P9" s="94" t="s">
        <v>179</v>
      </c>
      <c r="Q9" s="94" t="s">
        <v>180</v>
      </c>
      <c r="R9" s="96" t="s">
        <v>181</v>
      </c>
      <c r="S9" s="91" t="s">
        <v>182</v>
      </c>
      <c r="T9" s="91" t="s">
        <v>183</v>
      </c>
      <c r="U9" s="91" t="s">
        <v>184</v>
      </c>
      <c r="V9" s="96" t="s">
        <v>152</v>
      </c>
      <c r="W9" s="94" t="s">
        <v>154</v>
      </c>
      <c r="X9" s="94" t="s">
        <v>156</v>
      </c>
      <c r="Y9" s="97" t="s">
        <v>158</v>
      </c>
      <c r="Z9" s="97" t="s">
        <v>160</v>
      </c>
      <c r="AA9" s="98" t="s">
        <v>162</v>
      </c>
      <c r="AB9" s="98" t="s">
        <v>164</v>
      </c>
      <c r="AC9" s="91" t="s">
        <v>166</v>
      </c>
      <c r="AD9" s="99" t="s">
        <v>190</v>
      </c>
      <c r="AE9" s="99" t="s">
        <v>168</v>
      </c>
      <c r="AF9" s="99" t="s">
        <v>170</v>
      </c>
      <c r="AG9" s="91" t="s">
        <v>172</v>
      </c>
      <c r="AH9" s="100" t="s">
        <v>188</v>
      </c>
      <c r="AI9" s="101" t="s">
        <v>143</v>
      </c>
      <c r="AJ9" s="101" t="s">
        <v>144</v>
      </c>
    </row>
    <row r="10" spans="1:36" s="61" customFormat="1" x14ac:dyDescent="0.15">
      <c r="A10" s="158" t="s">
        <v>193</v>
      </c>
      <c r="B10" s="102">
        <f>調査票!E6</f>
        <v>0</v>
      </c>
      <c r="C10" s="102">
        <f>調査票!E7</f>
        <v>0</v>
      </c>
      <c r="D10" s="102">
        <f>調査票!E5</f>
        <v>0</v>
      </c>
      <c r="E10" s="103" t="str">
        <f>調査票!L6</f>
        <v>入力漏れがあります</v>
      </c>
      <c r="F10" s="103" t="str">
        <f>調査票!L7</f>
        <v>入力漏れがあります</v>
      </c>
      <c r="G10" s="103" t="str">
        <f>調査票!L5</f>
        <v>入力漏れがあります</v>
      </c>
      <c r="H10" s="104">
        <f>調査票!AA10</f>
        <v>0</v>
      </c>
      <c r="I10" s="104">
        <f>調査票!C11</f>
        <v>0</v>
      </c>
      <c r="J10" s="104">
        <f>調査票!AB10</f>
        <v>0</v>
      </c>
      <c r="K10" s="104">
        <f>調査票!D11</f>
        <v>0</v>
      </c>
      <c r="L10" s="142" t="str">
        <f>調査票!L11</f>
        <v>入力漏れがあります</v>
      </c>
      <c r="M10" s="148" t="str">
        <f>調査票!P11</f>
        <v/>
      </c>
      <c r="N10" s="145">
        <f>調査票!C20</f>
        <v>0</v>
      </c>
      <c r="O10" s="105">
        <f>調査票!D20</f>
        <v>0</v>
      </c>
      <c r="P10" s="105">
        <f>調査票!E20</f>
        <v>0</v>
      </c>
      <c r="Q10" s="105">
        <f>調査票!F20</f>
        <v>0</v>
      </c>
      <c r="R10" s="106">
        <f>調査票!G20</f>
        <v>0</v>
      </c>
      <c r="S10" s="107" t="str">
        <f>調査票!L20</f>
        <v/>
      </c>
      <c r="T10" s="105" t="str">
        <f>調査票!P20</f>
        <v/>
      </c>
      <c r="U10" s="105" t="str">
        <f>調査票!V20</f>
        <v/>
      </c>
      <c r="V10" s="105">
        <f>調査票!C27</f>
        <v>0</v>
      </c>
      <c r="W10" s="105">
        <f>調査票!E27</f>
        <v>0</v>
      </c>
      <c r="X10" s="105">
        <f>調査票!C33</f>
        <v>0</v>
      </c>
      <c r="Y10" s="105">
        <f>調査票!D33</f>
        <v>0</v>
      </c>
      <c r="Z10" s="105">
        <f>調査票!E33</f>
        <v>0</v>
      </c>
      <c r="AA10" s="105">
        <f>調査票!F33</f>
        <v>0</v>
      </c>
      <c r="AB10" s="105">
        <f>調査票!G33</f>
        <v>0</v>
      </c>
      <c r="AC10" s="108" t="str">
        <f>調査票!L27</f>
        <v/>
      </c>
      <c r="AD10" s="107" t="str">
        <f>調査票!P27</f>
        <v/>
      </c>
      <c r="AE10" s="107" t="str">
        <f>調査票!L33</f>
        <v/>
      </c>
      <c r="AF10" s="107" t="str">
        <f>調査票!P33</f>
        <v/>
      </c>
      <c r="AG10" s="107" t="str">
        <f>調査票!S33</f>
        <v/>
      </c>
      <c r="AH10" s="107" t="str">
        <f>調査票!V33</f>
        <v/>
      </c>
      <c r="AI10" s="105" t="str">
        <f>調査票!M4</f>
        <v>要確認</v>
      </c>
      <c r="AJ10" s="109" t="str">
        <f>調査票!S4</f>
        <v>ＯＫ</v>
      </c>
    </row>
    <row r="11" spans="1:36" s="58" customFormat="1" ht="13.5" customHeight="1" x14ac:dyDescent="0.15">
      <c r="A11" s="110"/>
      <c r="B11" s="111" t="s">
        <v>120</v>
      </c>
      <c r="C11" s="111" t="s">
        <v>121</v>
      </c>
      <c r="D11" s="111" t="s">
        <v>122</v>
      </c>
      <c r="E11" s="112" t="s">
        <v>125</v>
      </c>
      <c r="F11" s="112" t="s">
        <v>124</v>
      </c>
      <c r="G11" s="112" t="s">
        <v>126</v>
      </c>
      <c r="H11" s="111" t="s">
        <v>127</v>
      </c>
      <c r="I11" s="111" t="s">
        <v>128</v>
      </c>
      <c r="J11" s="111" t="s">
        <v>130</v>
      </c>
      <c r="K11" s="111" t="s">
        <v>132</v>
      </c>
      <c r="L11" s="143" t="s">
        <v>134</v>
      </c>
      <c r="M11" s="92" t="s">
        <v>187</v>
      </c>
      <c r="N11" s="146" t="s">
        <v>135</v>
      </c>
      <c r="O11" s="111" t="s">
        <v>136</v>
      </c>
      <c r="P11" s="111" t="s">
        <v>137</v>
      </c>
      <c r="Q11" s="111" t="s">
        <v>138</v>
      </c>
      <c r="R11" s="113" t="s">
        <v>139</v>
      </c>
      <c r="S11" s="112" t="s">
        <v>140</v>
      </c>
      <c r="T11" s="112" t="s">
        <v>141</v>
      </c>
      <c r="U11" s="112" t="s">
        <v>142</v>
      </c>
      <c r="V11" s="113" t="s">
        <v>153</v>
      </c>
      <c r="W11" s="111" t="s">
        <v>155</v>
      </c>
      <c r="X11" s="111" t="s">
        <v>157</v>
      </c>
      <c r="Y11" s="111" t="s">
        <v>159</v>
      </c>
      <c r="Z11" s="111" t="s">
        <v>161</v>
      </c>
      <c r="AA11" s="111" t="s">
        <v>163</v>
      </c>
      <c r="AB11" s="111" t="s">
        <v>165</v>
      </c>
      <c r="AC11" s="112" t="s">
        <v>167</v>
      </c>
      <c r="AD11" s="112" t="s">
        <v>191</v>
      </c>
      <c r="AE11" s="112" t="s">
        <v>169</v>
      </c>
      <c r="AF11" s="112" t="s">
        <v>171</v>
      </c>
      <c r="AG11" s="112" t="s">
        <v>173</v>
      </c>
      <c r="AH11" s="112" t="s">
        <v>189</v>
      </c>
      <c r="AI11" s="114" t="s">
        <v>143</v>
      </c>
      <c r="AJ11" s="115" t="s">
        <v>144</v>
      </c>
    </row>
    <row r="12" spans="1:36" s="61" customFormat="1" ht="14.25" thickBot="1" x14ac:dyDescent="0.2">
      <c r="A12" s="159" t="s">
        <v>194</v>
      </c>
      <c r="B12" s="116">
        <f>調査票!E6</f>
        <v>0</v>
      </c>
      <c r="C12" s="116">
        <f>調査票!E7</f>
        <v>0</v>
      </c>
      <c r="D12" s="116">
        <f>調査票!E5</f>
        <v>0</v>
      </c>
      <c r="E12" s="117" t="str">
        <f>調査票!L6</f>
        <v>入力漏れがあります</v>
      </c>
      <c r="F12" s="117" t="str">
        <f>調査票!L7</f>
        <v>入力漏れがあります</v>
      </c>
      <c r="G12" s="117" t="str">
        <f>調査票!L5</f>
        <v>入力漏れがあります</v>
      </c>
      <c r="H12" s="118">
        <f>調査票!AA11</f>
        <v>0</v>
      </c>
      <c r="I12" s="118">
        <f>調査票!C12</f>
        <v>0</v>
      </c>
      <c r="J12" s="118">
        <f>調査票!AB11</f>
        <v>0</v>
      </c>
      <c r="K12" s="118">
        <f>調査票!D12</f>
        <v>0</v>
      </c>
      <c r="L12" s="144" t="str">
        <f>調査票!L12</f>
        <v>入力漏れがあります</v>
      </c>
      <c r="M12" s="149" t="str">
        <f>調査票!P12</f>
        <v/>
      </c>
      <c r="N12" s="147">
        <f>調査票!C21</f>
        <v>0</v>
      </c>
      <c r="O12" s="119">
        <f>調査票!D21</f>
        <v>0</v>
      </c>
      <c r="P12" s="119">
        <f>調査票!E21</f>
        <v>0</v>
      </c>
      <c r="Q12" s="119">
        <f>調査票!F21</f>
        <v>0</v>
      </c>
      <c r="R12" s="120">
        <f>調査票!G21</f>
        <v>0</v>
      </c>
      <c r="S12" s="121" t="str">
        <f>調査票!L21</f>
        <v/>
      </c>
      <c r="T12" s="119" t="str">
        <f>調査票!P21</f>
        <v/>
      </c>
      <c r="U12" s="119" t="str">
        <f>調査票!V21</f>
        <v/>
      </c>
      <c r="V12" s="119">
        <f>調査票!C28</f>
        <v>0</v>
      </c>
      <c r="W12" s="119">
        <f>調査票!E28</f>
        <v>0</v>
      </c>
      <c r="X12" s="119">
        <f>調査票!C34</f>
        <v>0</v>
      </c>
      <c r="Y12" s="119">
        <f>調査票!D34</f>
        <v>0</v>
      </c>
      <c r="Z12" s="119">
        <f>調査票!E34</f>
        <v>0</v>
      </c>
      <c r="AA12" s="119">
        <f>調査票!F34</f>
        <v>0</v>
      </c>
      <c r="AB12" s="119">
        <f>調査票!G34</f>
        <v>0</v>
      </c>
      <c r="AC12" s="122" t="str">
        <f>調査票!L28</f>
        <v/>
      </c>
      <c r="AD12" s="121" t="str">
        <f>調査票!P28</f>
        <v/>
      </c>
      <c r="AE12" s="121" t="str">
        <f>調査票!L34</f>
        <v/>
      </c>
      <c r="AF12" s="121" t="str">
        <f>調査票!P37</f>
        <v/>
      </c>
      <c r="AG12" s="121" t="str">
        <f>調査票!S37</f>
        <v/>
      </c>
      <c r="AH12" s="121" t="str">
        <f>調査票!V37</f>
        <v/>
      </c>
      <c r="AI12" s="119" t="str">
        <f>調査票!M4</f>
        <v>要確認</v>
      </c>
      <c r="AJ12" s="123" t="str">
        <f>調査票!S4</f>
        <v>ＯＫ</v>
      </c>
    </row>
    <row r="13" spans="1:36" ht="69.75" customHeight="1" x14ac:dyDescent="0.15">
      <c r="A13" s="157" t="s">
        <v>192</v>
      </c>
      <c r="B13" s="80"/>
      <c r="C13" s="56"/>
    </row>
    <row r="14" spans="1:36" x14ac:dyDescent="0.15">
      <c r="B14" s="79"/>
      <c r="C14" s="80"/>
    </row>
    <row r="15" spans="1:36" x14ac:dyDescent="0.15">
      <c r="B15" s="62"/>
      <c r="C15" s="63"/>
    </row>
    <row r="16" spans="1:36" x14ac:dyDescent="0.15">
      <c r="B16" s="62"/>
      <c r="C16" s="63"/>
    </row>
    <row r="17" spans="2:3" x14ac:dyDescent="0.15">
      <c r="B17" s="62"/>
      <c r="C17" s="63"/>
    </row>
    <row r="18" spans="2:3" x14ac:dyDescent="0.15">
      <c r="B18" s="62"/>
      <c r="C18" s="63"/>
    </row>
    <row r="19" spans="2:3" x14ac:dyDescent="0.15">
      <c r="B19" s="62"/>
      <c r="C19" s="63"/>
    </row>
    <row r="20" spans="2:3" x14ac:dyDescent="0.15">
      <c r="B20" s="62"/>
      <c r="C20" s="63"/>
    </row>
    <row r="21" spans="2:3" x14ac:dyDescent="0.15">
      <c r="B21" s="62"/>
      <c r="C21" s="63"/>
    </row>
    <row r="22" spans="2:3" x14ac:dyDescent="0.15">
      <c r="B22" s="62"/>
      <c r="C22" s="63"/>
    </row>
    <row r="23" spans="2:3" x14ac:dyDescent="0.15">
      <c r="B23" s="62"/>
      <c r="C23" s="63"/>
    </row>
    <row r="24" spans="2:3" x14ac:dyDescent="0.15">
      <c r="B24" s="62"/>
      <c r="C24" s="63"/>
    </row>
    <row r="25" spans="2:3" x14ac:dyDescent="0.15">
      <c r="B25" s="62"/>
      <c r="C25" s="63"/>
    </row>
    <row r="26" spans="2:3" x14ac:dyDescent="0.15">
      <c r="B26" s="62"/>
      <c r="C26" s="63"/>
    </row>
    <row r="27" spans="2:3" x14ac:dyDescent="0.15">
      <c r="B27" s="62"/>
      <c r="C27" s="63"/>
    </row>
    <row r="28" spans="2:3" x14ac:dyDescent="0.15">
      <c r="B28" s="62"/>
      <c r="C28" s="63"/>
    </row>
    <row r="29" spans="2:3" x14ac:dyDescent="0.15">
      <c r="B29" s="62"/>
      <c r="C29" s="63"/>
    </row>
    <row r="30" spans="2:3" x14ac:dyDescent="0.15">
      <c r="B30" s="62"/>
      <c r="C30" s="63"/>
    </row>
    <row r="31" spans="2:3" x14ac:dyDescent="0.15">
      <c r="B31" s="62"/>
      <c r="C31" s="63"/>
    </row>
    <row r="32" spans="2:3" x14ac:dyDescent="0.15">
      <c r="B32" s="62"/>
      <c r="C32" s="63"/>
    </row>
    <row r="33" spans="2:3" x14ac:dyDescent="0.15">
      <c r="B33" s="62"/>
      <c r="C33" s="63"/>
    </row>
    <row r="34" spans="2:3" x14ac:dyDescent="0.15">
      <c r="B34" s="62"/>
      <c r="C34" s="63"/>
    </row>
    <row r="35" spans="2:3" x14ac:dyDescent="0.15">
      <c r="B35" s="62"/>
      <c r="C35" s="63"/>
    </row>
    <row r="36" spans="2:3" x14ac:dyDescent="0.15">
      <c r="B36" s="62"/>
      <c r="C36" s="63"/>
    </row>
    <row r="37" spans="2:3" x14ac:dyDescent="0.15">
      <c r="B37" s="62"/>
      <c r="C37" s="63"/>
    </row>
    <row r="38" spans="2:3" x14ac:dyDescent="0.15">
      <c r="B38" s="62"/>
      <c r="C38" s="63"/>
    </row>
    <row r="39" spans="2:3" x14ac:dyDescent="0.15">
      <c r="B39" s="62"/>
      <c r="C39" s="63"/>
    </row>
    <row r="40" spans="2:3" x14ac:dyDescent="0.15">
      <c r="B40" s="62"/>
      <c r="C40" s="63"/>
    </row>
    <row r="41" spans="2:3" x14ac:dyDescent="0.15">
      <c r="B41" s="62"/>
      <c r="C41" s="63"/>
    </row>
    <row r="42" spans="2:3" x14ac:dyDescent="0.15">
      <c r="B42" s="62"/>
      <c r="C42" s="63"/>
    </row>
    <row r="43" spans="2:3" x14ac:dyDescent="0.15">
      <c r="B43" s="62"/>
      <c r="C43" s="63"/>
    </row>
    <row r="44" spans="2:3" x14ac:dyDescent="0.15">
      <c r="B44" s="62"/>
      <c r="C44" s="63"/>
    </row>
    <row r="45" spans="2:3" x14ac:dyDescent="0.15">
      <c r="B45" s="62"/>
      <c r="C45" s="63"/>
    </row>
    <row r="46" spans="2:3" x14ac:dyDescent="0.15">
      <c r="B46" s="62"/>
      <c r="C46" s="63"/>
    </row>
    <row r="47" spans="2:3" x14ac:dyDescent="0.15">
      <c r="B47" s="62"/>
      <c r="C47" s="63"/>
    </row>
    <row r="48" spans="2:3" x14ac:dyDescent="0.15">
      <c r="B48" s="62"/>
      <c r="C48" s="63"/>
    </row>
    <row r="49" spans="2:3" x14ac:dyDescent="0.15">
      <c r="B49" s="62"/>
      <c r="C49" s="63"/>
    </row>
    <row r="50" spans="2:3" x14ac:dyDescent="0.15">
      <c r="B50" s="62"/>
      <c r="C50" s="63"/>
    </row>
    <row r="51" spans="2:3" x14ac:dyDescent="0.15">
      <c r="B51" s="62"/>
      <c r="C51" s="63"/>
    </row>
    <row r="52" spans="2:3" x14ac:dyDescent="0.15">
      <c r="B52" s="62"/>
      <c r="C52" s="63"/>
    </row>
    <row r="53" spans="2:3" x14ac:dyDescent="0.15">
      <c r="B53" s="62"/>
      <c r="C53" s="63"/>
    </row>
    <row r="54" spans="2:3" x14ac:dyDescent="0.15">
      <c r="B54" s="62"/>
      <c r="C54" s="63"/>
    </row>
    <row r="55" spans="2:3" x14ac:dyDescent="0.15">
      <c r="B55" s="62"/>
      <c r="C55" s="63"/>
    </row>
    <row r="56" spans="2:3" x14ac:dyDescent="0.15">
      <c r="B56" s="62"/>
      <c r="C56" s="63"/>
    </row>
    <row r="57" spans="2:3" x14ac:dyDescent="0.15">
      <c r="B57" s="62"/>
      <c r="C57" s="63"/>
    </row>
    <row r="58" spans="2:3" x14ac:dyDescent="0.15">
      <c r="B58" s="62"/>
      <c r="C58" s="63"/>
    </row>
    <row r="59" spans="2:3" x14ac:dyDescent="0.15">
      <c r="B59" s="62"/>
      <c r="C59" s="63"/>
    </row>
    <row r="60" spans="2:3" x14ac:dyDescent="0.15">
      <c r="B60" s="62"/>
      <c r="C60" s="63"/>
    </row>
    <row r="61" spans="2:3" x14ac:dyDescent="0.15">
      <c r="B61" s="62"/>
      <c r="C61" s="63"/>
    </row>
    <row r="62" spans="2:3" x14ac:dyDescent="0.15">
      <c r="B62" s="62"/>
      <c r="C62" s="63"/>
    </row>
    <row r="63" spans="2:3" x14ac:dyDescent="0.15">
      <c r="B63" s="62"/>
      <c r="C63" s="63"/>
    </row>
    <row r="64" spans="2:3" x14ac:dyDescent="0.15">
      <c r="B64" s="62"/>
      <c r="C64" s="63"/>
    </row>
    <row r="65" spans="2:3" x14ac:dyDescent="0.15">
      <c r="B65" s="62"/>
      <c r="C65" s="63"/>
    </row>
    <row r="66" spans="2:3" x14ac:dyDescent="0.15">
      <c r="B66" s="62"/>
      <c r="C66" s="63"/>
    </row>
    <row r="67" spans="2:3" x14ac:dyDescent="0.15">
      <c r="B67" s="62"/>
      <c r="C67" s="63"/>
    </row>
    <row r="68" spans="2:3" x14ac:dyDescent="0.15">
      <c r="B68" s="62"/>
      <c r="C68" s="63"/>
    </row>
    <row r="69" spans="2:3" x14ac:dyDescent="0.15">
      <c r="B69" s="62"/>
      <c r="C69" s="63"/>
    </row>
    <row r="70" spans="2:3" x14ac:dyDescent="0.15">
      <c r="B70" s="62"/>
      <c r="C70" s="63"/>
    </row>
    <row r="71" spans="2:3" x14ac:dyDescent="0.15">
      <c r="B71" s="62"/>
      <c r="C71" s="63"/>
    </row>
    <row r="72" spans="2:3" x14ac:dyDescent="0.15">
      <c r="B72" s="62"/>
      <c r="C72" s="63"/>
    </row>
    <row r="73" spans="2:3" x14ac:dyDescent="0.15">
      <c r="B73" s="62"/>
      <c r="C73" s="63"/>
    </row>
    <row r="74" spans="2:3" x14ac:dyDescent="0.15">
      <c r="B74" s="62"/>
      <c r="C74" s="63"/>
    </row>
    <row r="75" spans="2:3" x14ac:dyDescent="0.15">
      <c r="B75" s="62"/>
      <c r="C75" s="63"/>
    </row>
  </sheetData>
  <sheetProtection password="8094" sheet="1" objects="1" scenarios="1"/>
  <mergeCells count="41">
    <mergeCell ref="AD6:AD8"/>
    <mergeCell ref="V5:Z5"/>
    <mergeCell ref="X6:AB6"/>
    <mergeCell ref="X7:X8"/>
    <mergeCell ref="Z7:Z8"/>
    <mergeCell ref="AC6:AC8"/>
    <mergeCell ref="Y7:Y8"/>
    <mergeCell ref="AB7:AB8"/>
    <mergeCell ref="AA7:AA8"/>
    <mergeCell ref="AJ4:AJ8"/>
    <mergeCell ref="AE6:AE8"/>
    <mergeCell ref="AF6:AF8"/>
    <mergeCell ref="AH6:AH8"/>
    <mergeCell ref="AG6:AG8"/>
    <mergeCell ref="AI4:AI8"/>
    <mergeCell ref="J4:J8"/>
    <mergeCell ref="B4:B8"/>
    <mergeCell ref="C4:C8"/>
    <mergeCell ref="E4:E8"/>
    <mergeCell ref="F4:F8"/>
    <mergeCell ref="G4:G8"/>
    <mergeCell ref="B1:D1"/>
    <mergeCell ref="E1:G1"/>
    <mergeCell ref="D4:D8"/>
    <mergeCell ref="H4:H8"/>
    <mergeCell ref="I4:I8"/>
    <mergeCell ref="K4:K8"/>
    <mergeCell ref="V6:V8"/>
    <mergeCell ref="W6:W8"/>
    <mergeCell ref="N6:N8"/>
    <mergeCell ref="O6:O8"/>
    <mergeCell ref="P6:Q6"/>
    <mergeCell ref="P7:P8"/>
    <mergeCell ref="Q7:Q8"/>
    <mergeCell ref="R7:R8"/>
    <mergeCell ref="N5:R5"/>
    <mergeCell ref="L4:L8"/>
    <mergeCell ref="S6:S8"/>
    <mergeCell ref="M4:M8"/>
    <mergeCell ref="T6:T8"/>
    <mergeCell ref="U6:U8"/>
  </mergeCells>
  <phoneticPr fontId="7"/>
  <pageMargins left="0.59055118110236227" right="0.59055118110236227" top="0.78740157480314965" bottom="0.59055118110236227" header="0.31496062992125984" footer="0.31496062992125984"/>
  <pageSetup paperSize="8" scale="33"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vt:lpstr>
      <vt:lpstr>集計用</vt:lpstr>
      <vt:lpstr>集計用!Print_Area</vt:lpstr>
      <vt:lpstr>調査票!Print_Area</vt:lpstr>
      <vt:lpstr>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2020-09-24T05:08:24Z</cp:lastPrinted>
  <dcterms:created xsi:type="dcterms:W3CDTF">2014-08-12T13:06:12Z</dcterms:created>
  <dcterms:modified xsi:type="dcterms:W3CDTF">2020-09-24T05:09:42Z</dcterms:modified>
</cp:coreProperties>
</file>