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andisk-c50374\小中高振興Ｇ\DAI1\３１配分\24_実績報告\メール用\"/>
    </mc:Choice>
  </mc:AlternateContent>
  <bookViews>
    <workbookView xWindow="480" yWindow="285" windowWidth="14700" windowHeight="7905" tabRatio="815" activeTab="6"/>
  </bookViews>
  <sheets>
    <sheet name="今回の提出について" sheetId="7" r:id="rId1"/>
    <sheet name="入力１　変更承認申請書" sheetId="1" r:id="rId2"/>
    <sheet name="入力２　予算書" sheetId="3" r:id="rId3"/>
    <sheet name="入力３　変更の内訳" sheetId="2" r:id="rId4"/>
    <sheet name="入力４　請求書" sheetId="4" r:id="rId5"/>
    <sheet name="入力５　決算書" sheetId="5" r:id="rId6"/>
    <sheet name="入力６　実績報告" sheetId="6" r:id="rId7"/>
    <sheet name="記入例（決算書）" sheetId="8" r:id="rId8"/>
    <sheet name="整理番号" sheetId="9" r:id="rId9"/>
  </sheets>
  <definedNames>
    <definedName name="_xlnm.Print_Area" localSheetId="0">今回の提出について!$A$1:$J$19</definedName>
    <definedName name="_xlnm.Print_Area" localSheetId="1">'入力１　変更承認申請書'!$A$1:$N$47</definedName>
    <definedName name="_xlnm.Print_Area" localSheetId="2">'入力２　予算書'!$A$1:$J$29</definedName>
    <definedName name="_xlnm.Print_Area" localSheetId="3">'入力３　変更の内訳'!$A$1:$H$29</definedName>
    <definedName name="_xlnm.Print_Area" localSheetId="4">'入力４　請求書'!$A$1:$N$45</definedName>
    <definedName name="_xlnm.Print_Area" localSheetId="5">'入力５　決算書'!$A$1:$J$29</definedName>
    <definedName name="_xlnm.Print_Area" localSheetId="6">'入力６　実績報告'!$A$1:$N$42</definedName>
  </definedNames>
  <calcPr calcId="162913"/>
</workbook>
</file>

<file path=xl/calcChain.xml><?xml version="1.0" encoding="utf-8"?>
<calcChain xmlns="http://schemas.openxmlformats.org/spreadsheetml/2006/main">
  <c r="I6" i="5" l="1"/>
  <c r="H6" i="5"/>
  <c r="G6" i="5"/>
  <c r="F6" i="5"/>
  <c r="E6" i="5"/>
  <c r="D6" i="5"/>
  <c r="A19" i="6" l="1"/>
  <c r="D24" i="2"/>
  <c r="E22" i="2"/>
  <c r="I3" i="3"/>
  <c r="F13" i="4"/>
  <c r="F15" i="4"/>
  <c r="F17" i="4"/>
  <c r="B6" i="2"/>
  <c r="B19" i="2"/>
  <c r="J2" i="1"/>
  <c r="J1" i="6" s="1"/>
  <c r="G34" i="6"/>
  <c r="I34" i="6"/>
  <c r="D11" i="3"/>
  <c r="E11" i="3"/>
  <c r="J11" i="3"/>
  <c r="J19" i="3"/>
  <c r="F11" i="3"/>
  <c r="G11" i="3"/>
  <c r="H11" i="3"/>
  <c r="H19" i="3"/>
  <c r="I11" i="3"/>
  <c r="I19" i="3"/>
  <c r="F12" i="2"/>
  <c r="E27" i="2"/>
  <c r="J12" i="5"/>
  <c r="J8" i="3"/>
  <c r="J9" i="3"/>
  <c r="J10" i="3"/>
  <c r="D19" i="3"/>
  <c r="F19" i="3"/>
  <c r="J12" i="3"/>
  <c r="J13" i="3"/>
  <c r="J14" i="3"/>
  <c r="J15" i="3"/>
  <c r="J16" i="3"/>
  <c r="J17" i="3"/>
  <c r="J18" i="3"/>
  <c r="E19" i="3"/>
  <c r="G19" i="3"/>
  <c r="J20" i="3"/>
  <c r="J21" i="3"/>
  <c r="J22" i="3"/>
  <c r="J27" i="3"/>
  <c r="J23" i="3"/>
  <c r="J24" i="3"/>
  <c r="J25" i="3"/>
  <c r="J26" i="3"/>
  <c r="D27" i="3"/>
  <c r="E27" i="3"/>
  <c r="F27" i="3"/>
  <c r="G27" i="3"/>
  <c r="H27" i="3"/>
  <c r="I27" i="3"/>
  <c r="C6" i="2"/>
  <c r="H6" i="2"/>
  <c r="B7" i="2"/>
  <c r="B20" i="2"/>
  <c r="C7" i="2"/>
  <c r="H7" i="2"/>
  <c r="H22" i="6"/>
  <c r="B8" i="2"/>
  <c r="B21" i="2"/>
  <c r="C8" i="2"/>
  <c r="H8" i="2"/>
  <c r="B9" i="2"/>
  <c r="B22" i="2"/>
  <c r="C9" i="2"/>
  <c r="H9" i="2"/>
  <c r="B10" i="2"/>
  <c r="B23" i="2"/>
  <c r="C10" i="2"/>
  <c r="H10" i="2"/>
  <c r="H31" i="6"/>
  <c r="B11" i="2"/>
  <c r="B24" i="2"/>
  <c r="C11" i="2"/>
  <c r="H11" i="2"/>
  <c r="H34" i="6"/>
  <c r="C12" i="2"/>
  <c r="D12" i="2"/>
  <c r="E12" i="2"/>
  <c r="G12" i="2"/>
  <c r="D19" i="2"/>
  <c r="E19" i="2"/>
  <c r="E20" i="6"/>
  <c r="D20" i="2"/>
  <c r="E20" i="2"/>
  <c r="E23" i="6"/>
  <c r="D21" i="2"/>
  <c r="C21" i="2"/>
  <c r="H21" i="2"/>
  <c r="E21" i="2"/>
  <c r="E26" i="6"/>
  <c r="C22" i="2"/>
  <c r="H22" i="2"/>
  <c r="D22" i="2"/>
  <c r="D23" i="2"/>
  <c r="D32" i="6"/>
  <c r="E23" i="2"/>
  <c r="E24" i="2"/>
  <c r="C24" i="2"/>
  <c r="H24" i="2"/>
  <c r="H35" i="6"/>
  <c r="F25" i="2"/>
  <c r="E29" i="2"/>
  <c r="E41" i="4"/>
  <c r="E43" i="4" s="1"/>
  <c r="G25" i="2"/>
  <c r="I3" i="5"/>
  <c r="J8" i="5"/>
  <c r="J9" i="5"/>
  <c r="J10" i="5"/>
  <c r="D11" i="5"/>
  <c r="E11" i="5"/>
  <c r="J11" i="5"/>
  <c r="J19" i="5"/>
  <c r="F11" i="5"/>
  <c r="F19" i="5"/>
  <c r="G11" i="5"/>
  <c r="H11" i="5"/>
  <c r="I11" i="5"/>
  <c r="J13" i="5"/>
  <c r="J14" i="5"/>
  <c r="J15" i="5"/>
  <c r="J16" i="5"/>
  <c r="J17" i="5"/>
  <c r="J18" i="5"/>
  <c r="D19" i="5"/>
  <c r="G19" i="5"/>
  <c r="H19" i="5"/>
  <c r="I19" i="5"/>
  <c r="J20" i="5"/>
  <c r="J27" i="5"/>
  <c r="J21" i="5"/>
  <c r="J22" i="5"/>
  <c r="J23" i="5"/>
  <c r="J24" i="5"/>
  <c r="J25" i="5"/>
  <c r="J26" i="5"/>
  <c r="D27" i="5"/>
  <c r="E27" i="5"/>
  <c r="F27" i="5"/>
  <c r="G27" i="5"/>
  <c r="H27" i="5"/>
  <c r="I27" i="5"/>
  <c r="H28" i="5"/>
  <c r="I28" i="5"/>
  <c r="J28" i="5"/>
  <c r="G5" i="6"/>
  <c r="G6" i="6"/>
  <c r="G7" i="6"/>
  <c r="D19" i="6"/>
  <c r="E19" i="6"/>
  <c r="F19" i="6"/>
  <c r="G19" i="6"/>
  <c r="I19" i="6"/>
  <c r="F20" i="6"/>
  <c r="F21" i="6" s="1"/>
  <c r="G20" i="6"/>
  <c r="I20" i="6"/>
  <c r="D21" i="6"/>
  <c r="D39" i="6" s="1"/>
  <c r="E21" i="6"/>
  <c r="A22" i="6"/>
  <c r="D22" i="6"/>
  <c r="E22" i="6"/>
  <c r="F22" i="6"/>
  <c r="G22" i="6"/>
  <c r="I22" i="6"/>
  <c r="D23" i="6"/>
  <c r="F23" i="6"/>
  <c r="F24" i="6" s="1"/>
  <c r="G23" i="6"/>
  <c r="I23" i="6"/>
  <c r="D24" i="6"/>
  <c r="E24" i="6"/>
  <c r="A25" i="6"/>
  <c r="D25" i="6"/>
  <c r="C25" i="6" s="1"/>
  <c r="E25" i="6"/>
  <c r="F25" i="6"/>
  <c r="G25" i="6"/>
  <c r="H25" i="6"/>
  <c r="I25" i="6"/>
  <c r="F26" i="6"/>
  <c r="F27" i="6" s="1"/>
  <c r="G26" i="6"/>
  <c r="H26" i="6"/>
  <c r="I26" i="6"/>
  <c r="D27" i="6"/>
  <c r="E27" i="6"/>
  <c r="A28" i="6"/>
  <c r="D28" i="6"/>
  <c r="E28" i="6"/>
  <c r="F28" i="6"/>
  <c r="G28" i="6"/>
  <c r="I28" i="6"/>
  <c r="D29" i="6"/>
  <c r="E29" i="6"/>
  <c r="C29" i="6" s="1"/>
  <c r="F29" i="6"/>
  <c r="F30" i="6" s="1"/>
  <c r="G29" i="6"/>
  <c r="I29" i="6"/>
  <c r="D30" i="6"/>
  <c r="E30" i="6"/>
  <c r="A31" i="6"/>
  <c r="D31" i="6"/>
  <c r="C31" i="6" s="1"/>
  <c r="J31" i="6" s="1"/>
  <c r="E31" i="6"/>
  <c r="F31" i="6"/>
  <c r="G31" i="6"/>
  <c r="I31" i="6"/>
  <c r="E32" i="6"/>
  <c r="F32" i="6"/>
  <c r="F33" i="6" s="1"/>
  <c r="G32" i="6"/>
  <c r="I32" i="6"/>
  <c r="D33" i="6"/>
  <c r="E33" i="6"/>
  <c r="A34" i="6"/>
  <c r="D34" i="6"/>
  <c r="E34" i="6"/>
  <c r="F34" i="6"/>
  <c r="D35" i="6"/>
  <c r="F35" i="6"/>
  <c r="G35" i="6"/>
  <c r="I35" i="6"/>
  <c r="D36" i="6"/>
  <c r="E36" i="6"/>
  <c r="F36" i="6"/>
  <c r="K37" i="6"/>
  <c r="L37" i="6"/>
  <c r="M37" i="6"/>
  <c r="K38" i="6"/>
  <c r="L38" i="6"/>
  <c r="M38" i="6"/>
  <c r="G39" i="6"/>
  <c r="H39" i="6"/>
  <c r="I39" i="6"/>
  <c r="K39" i="6"/>
  <c r="L39" i="6"/>
  <c r="M39" i="6"/>
  <c r="K7" i="8"/>
  <c r="K8" i="8"/>
  <c r="K9" i="8"/>
  <c r="D10" i="8"/>
  <c r="D18" i="8"/>
  <c r="E10" i="8"/>
  <c r="F10" i="8"/>
  <c r="I10" i="8"/>
  <c r="I18" i="8"/>
  <c r="J10" i="8"/>
  <c r="J18" i="8"/>
  <c r="K11" i="8"/>
  <c r="K12" i="8"/>
  <c r="K13" i="8"/>
  <c r="K14" i="8"/>
  <c r="K15" i="8"/>
  <c r="K16" i="8"/>
  <c r="K17" i="8"/>
  <c r="E18" i="8"/>
  <c r="F18" i="8"/>
  <c r="K19" i="8"/>
  <c r="K20" i="8"/>
  <c r="K21" i="8"/>
  <c r="K22" i="8"/>
  <c r="K23" i="8"/>
  <c r="K24" i="8"/>
  <c r="K25" i="8"/>
  <c r="D26" i="8"/>
  <c r="E26" i="8"/>
  <c r="F26" i="8"/>
  <c r="I26" i="8"/>
  <c r="J26" i="8"/>
  <c r="K26" i="8"/>
  <c r="C20" i="2"/>
  <c r="H20" i="2"/>
  <c r="D25" i="2"/>
  <c r="D20" i="6"/>
  <c r="C20" i="6" s="1"/>
  <c r="H12" i="2"/>
  <c r="H19" i="6"/>
  <c r="H23" i="6"/>
  <c r="H29" i="6"/>
  <c r="C19" i="2"/>
  <c r="H19" i="2"/>
  <c r="E25" i="2"/>
  <c r="D26" i="6"/>
  <c r="C26" i="6" s="1"/>
  <c r="K10" i="8"/>
  <c r="K18" i="8"/>
  <c r="F38" i="6"/>
  <c r="E35" i="6"/>
  <c r="E19" i="5"/>
  <c r="C23" i="2"/>
  <c r="H23" i="2"/>
  <c r="H32" i="6"/>
  <c r="H28" i="6"/>
  <c r="H20" i="6"/>
  <c r="H38" i="6" s="1"/>
  <c r="C25" i="2"/>
  <c r="H25" i="2"/>
  <c r="D37" i="6" l="1"/>
  <c r="C34" i="6"/>
  <c r="J29" i="6"/>
  <c r="C22" i="6"/>
  <c r="J22" i="6" s="1"/>
  <c r="C21" i="6"/>
  <c r="C36" i="6"/>
  <c r="C35" i="6"/>
  <c r="J35" i="6" s="1"/>
  <c r="C33" i="6"/>
  <c r="J33" i="6" s="1"/>
  <c r="C24" i="6"/>
  <c r="C28" i="6"/>
  <c r="J28" i="6" s="1"/>
  <c r="C27" i="6"/>
  <c r="J27" i="6" s="1"/>
  <c r="I38" i="6"/>
  <c r="C19" i="6"/>
  <c r="J19" i="6" s="1"/>
  <c r="J25" i="6"/>
  <c r="J26" i="6"/>
  <c r="J36" i="6"/>
  <c r="J34" i="6"/>
  <c r="E38" i="6"/>
  <c r="G38" i="6"/>
  <c r="C32" i="6"/>
  <c r="J32" i="6" s="1"/>
  <c r="G37" i="6"/>
  <c r="C30" i="6"/>
  <c r="J30" i="6" s="1"/>
  <c r="C23" i="6"/>
  <c r="J23" i="6" s="1"/>
  <c r="E37" i="6"/>
  <c r="J24" i="6"/>
  <c r="C39" i="6"/>
  <c r="J20" i="6"/>
  <c r="F39" i="6"/>
  <c r="B13" i="6" s="1"/>
  <c r="J21" i="6"/>
  <c r="F37" i="6"/>
  <c r="D38" i="6"/>
  <c r="E39" i="6"/>
  <c r="E34" i="4"/>
  <c r="E44" i="4"/>
  <c r="J2" i="4"/>
  <c r="J39" i="6" l="1"/>
  <c r="J37" i="6"/>
  <c r="C37" i="6"/>
  <c r="C38" i="6"/>
  <c r="J38" i="6"/>
</calcChain>
</file>

<file path=xl/comments1.xml><?xml version="1.0" encoding="utf-8"?>
<comments xmlns="http://schemas.openxmlformats.org/spreadsheetml/2006/main">
  <authors>
    <author>大阪府</author>
  </authors>
  <commentList>
    <comment ref="G5" authorId="0" shapeId="0">
      <text>
        <r>
          <rPr>
            <b/>
            <sz val="10"/>
            <color indexed="81"/>
            <rFont val="ＭＳ Ｐ明朝"/>
            <family val="1"/>
            <charset val="128"/>
          </rPr>
          <t>経常的納付金収入額は、学生生徒納付金収入のうち経常的経費に充てるための額のみを記入します。通常、入学金等は除かれます。</t>
        </r>
      </text>
    </comment>
  </commentList>
</comments>
</file>

<file path=xl/comments2.xml><?xml version="1.0" encoding="utf-8"?>
<comments xmlns="http://schemas.openxmlformats.org/spreadsheetml/2006/main">
  <authors>
    <author>宮崎　弘行</author>
  </authors>
  <commentList>
    <comment ref="G18" authorId="0" shapeId="0">
      <text>
        <r>
          <rPr>
            <b/>
            <sz val="11"/>
            <color indexed="81"/>
            <rFont val="ＭＳ Ｐゴシック"/>
            <family val="3"/>
            <charset val="128"/>
          </rPr>
          <t>経常的納付金収入額は、学生生徒納付金収入のうち経常的経費に充てるための額のみを記入します。通常、入学金等は除かれます。</t>
        </r>
      </text>
    </comment>
    <comment ref="G21" authorId="0" shapeId="0">
      <text>
        <r>
          <rPr>
            <b/>
            <sz val="11"/>
            <color indexed="81"/>
            <rFont val="ＭＳ Ｐゴシック"/>
            <family val="3"/>
            <charset val="128"/>
          </rPr>
          <t>手入力して下さい。</t>
        </r>
      </text>
    </comment>
    <comment ref="G27" authorId="0" shapeId="0">
      <text>
        <r>
          <rPr>
            <b/>
            <sz val="11"/>
            <color indexed="81"/>
            <rFont val="ＭＳ Ｐゴシック"/>
            <family val="3"/>
            <charset val="128"/>
          </rPr>
          <t>手入力して下さい。</t>
        </r>
      </text>
    </comment>
    <comment ref="G30" authorId="0" shapeId="0">
      <text>
        <r>
          <rPr>
            <b/>
            <sz val="11"/>
            <color indexed="81"/>
            <rFont val="ＭＳ Ｐゴシック"/>
            <family val="3"/>
            <charset val="128"/>
          </rPr>
          <t>手入力して下さい。</t>
        </r>
      </text>
    </comment>
    <comment ref="G33" authorId="0" shapeId="0">
      <text>
        <r>
          <rPr>
            <b/>
            <sz val="11"/>
            <color indexed="81"/>
            <rFont val="ＭＳ Ｐゴシック"/>
            <family val="3"/>
            <charset val="128"/>
          </rPr>
          <t>手入力して下さい。</t>
        </r>
      </text>
    </comment>
    <comment ref="G36" authorId="0" shapeId="0">
      <text>
        <r>
          <rPr>
            <b/>
            <sz val="11"/>
            <color indexed="81"/>
            <rFont val="ＭＳ Ｐゴシック"/>
            <family val="3"/>
            <charset val="128"/>
          </rPr>
          <t>手入力して下さい。</t>
        </r>
      </text>
    </comment>
  </commentList>
</comments>
</file>

<file path=xl/sharedStrings.xml><?xml version="1.0" encoding="utf-8"?>
<sst xmlns="http://schemas.openxmlformats.org/spreadsheetml/2006/main" count="409" uniqueCount="237">
  <si>
    <t>整理番号</t>
    <rPh sb="0" eb="2">
      <t>セイリ</t>
    </rPh>
    <rPh sb="2" eb="4">
      <t>バンゴウ</t>
    </rPh>
    <phoneticPr fontId="2"/>
  </si>
  <si>
    <t>年</t>
    <rPh sb="0" eb="1">
      <t>ネン</t>
    </rPh>
    <phoneticPr fontId="2"/>
  </si>
  <si>
    <t>月</t>
    <rPh sb="0" eb="1">
      <t>ガツ</t>
    </rPh>
    <phoneticPr fontId="2"/>
  </si>
  <si>
    <t>日</t>
    <rPh sb="0" eb="1">
      <t>ニチ</t>
    </rPh>
    <phoneticPr fontId="2"/>
  </si>
  <si>
    <t>学校法人所在地</t>
    <rPh sb="0" eb="2">
      <t>ガッコウ</t>
    </rPh>
    <rPh sb="2" eb="4">
      <t>ホウジン</t>
    </rPh>
    <rPh sb="4" eb="7">
      <t>ショザイチ</t>
    </rPh>
    <phoneticPr fontId="2"/>
  </si>
  <si>
    <t>学校法人</t>
    <rPh sb="0" eb="2">
      <t>ガッコウ</t>
    </rPh>
    <rPh sb="2" eb="4">
      <t>ホウジン</t>
    </rPh>
    <phoneticPr fontId="2"/>
  </si>
  <si>
    <t>理事長</t>
    <rPh sb="0" eb="3">
      <t>リジチョウ</t>
    </rPh>
    <phoneticPr fontId="2"/>
  </si>
  <si>
    <t>印</t>
    <rPh sb="0" eb="1">
      <t>イン</t>
    </rPh>
    <phoneticPr fontId="2"/>
  </si>
  <si>
    <t>標記補助事業を変更したいので申請します。</t>
    <rPh sb="0" eb="1">
      <t>ヒョウ</t>
    </rPh>
    <rPh sb="1" eb="2">
      <t>キ</t>
    </rPh>
    <rPh sb="2" eb="3">
      <t>タスク</t>
    </rPh>
    <rPh sb="3" eb="4">
      <t>スケ</t>
    </rPh>
    <rPh sb="4" eb="5">
      <t>コト</t>
    </rPh>
    <rPh sb="5" eb="6">
      <t>ギョウ</t>
    </rPh>
    <rPh sb="7" eb="8">
      <t>ヘン</t>
    </rPh>
    <rPh sb="8" eb="9">
      <t>サラ</t>
    </rPh>
    <rPh sb="14" eb="15">
      <t>サル</t>
    </rPh>
    <rPh sb="15" eb="16">
      <t>ショウ</t>
    </rPh>
    <phoneticPr fontId="2"/>
  </si>
  <si>
    <t>記</t>
    <rPh sb="0" eb="1">
      <t>キ</t>
    </rPh>
    <phoneticPr fontId="2"/>
  </si>
  <si>
    <t>変更の内容</t>
    <rPh sb="0" eb="2">
      <t>ヘンコウ</t>
    </rPh>
    <rPh sb="3" eb="5">
      <t>ナイヨウ</t>
    </rPh>
    <phoneticPr fontId="2"/>
  </si>
  <si>
    <t>別紙のとおり</t>
    <rPh sb="0" eb="2">
      <t>ベッシ</t>
    </rPh>
    <phoneticPr fontId="2"/>
  </si>
  <si>
    <t>変更の理由</t>
    <rPh sb="0" eb="2">
      <t>ヘンコウ</t>
    </rPh>
    <rPh sb="3" eb="5">
      <t>リユウ</t>
    </rPh>
    <phoneticPr fontId="2"/>
  </si>
  <si>
    <t>補助金額変更のため</t>
    <rPh sb="0" eb="2">
      <t>ホジョ</t>
    </rPh>
    <rPh sb="2" eb="4">
      <t>キンガク</t>
    </rPh>
    <rPh sb="4" eb="6">
      <t>ヘンコウ</t>
    </rPh>
    <phoneticPr fontId="2"/>
  </si>
  <si>
    <t>補　助　事　業　変　更　の　内　訳</t>
    <rPh sb="0" eb="1">
      <t>タスク</t>
    </rPh>
    <rPh sb="2" eb="3">
      <t>スケ</t>
    </rPh>
    <rPh sb="4" eb="5">
      <t>コト</t>
    </rPh>
    <rPh sb="6" eb="7">
      <t>ギョウ</t>
    </rPh>
    <rPh sb="8" eb="9">
      <t>ヘン</t>
    </rPh>
    <rPh sb="10" eb="11">
      <t>サラ</t>
    </rPh>
    <rPh sb="14" eb="15">
      <t>ナイ</t>
    </rPh>
    <rPh sb="16" eb="17">
      <t>ヤク</t>
    </rPh>
    <phoneticPr fontId="2"/>
  </si>
  <si>
    <t>（単位：千円）</t>
    <rPh sb="1" eb="3">
      <t>タンイ</t>
    </rPh>
    <rPh sb="4" eb="5">
      <t>セン</t>
    </rPh>
    <rPh sb="5" eb="6">
      <t>エン</t>
    </rPh>
    <phoneticPr fontId="2"/>
  </si>
  <si>
    <t>学校名</t>
    <rPh sb="0" eb="2">
      <t>ガッコウ</t>
    </rPh>
    <rPh sb="2" eb="3">
      <t>メイ</t>
    </rPh>
    <phoneticPr fontId="2"/>
  </si>
  <si>
    <t>補助対象事業費</t>
    <rPh sb="0" eb="2">
      <t>ホジョ</t>
    </rPh>
    <rPh sb="2" eb="4">
      <t>タイショウ</t>
    </rPh>
    <rPh sb="4" eb="7">
      <t>ジギョウヒ</t>
    </rPh>
    <phoneticPr fontId="2"/>
  </si>
  <si>
    <t>内　　　　　　　　　　訳</t>
    <rPh sb="0" eb="1">
      <t>ウチ</t>
    </rPh>
    <rPh sb="11" eb="12">
      <t>ヤク</t>
    </rPh>
    <phoneticPr fontId="2"/>
  </si>
  <si>
    <t>左　　　の　　　負　　　担　　　区　　　分</t>
    <rPh sb="0" eb="1">
      <t>ヒダリ</t>
    </rPh>
    <rPh sb="8" eb="9">
      <t>フ</t>
    </rPh>
    <rPh sb="12" eb="13">
      <t>タン</t>
    </rPh>
    <rPh sb="16" eb="17">
      <t>ク</t>
    </rPh>
    <rPh sb="20" eb="21">
      <t>ブン</t>
    </rPh>
    <phoneticPr fontId="2"/>
  </si>
  <si>
    <t>人件費</t>
    <rPh sb="0" eb="3">
      <t>ジンケンヒ</t>
    </rPh>
    <phoneticPr fontId="2"/>
  </si>
  <si>
    <t>経費等</t>
    <rPh sb="0" eb="2">
      <t>ケイヒ</t>
    </rPh>
    <rPh sb="2" eb="3">
      <t>トウ</t>
    </rPh>
    <phoneticPr fontId="2"/>
  </si>
  <si>
    <t>府補助金額</t>
    <rPh sb="0" eb="1">
      <t>フ</t>
    </rPh>
    <rPh sb="1" eb="3">
      <t>ホジョ</t>
    </rPh>
    <rPh sb="3" eb="5">
      <t>キンガク</t>
    </rPh>
    <phoneticPr fontId="2"/>
  </si>
  <si>
    <t>法　　人　　負　　担　　額　　等</t>
    <rPh sb="0" eb="1">
      <t>ホウ</t>
    </rPh>
    <rPh sb="3" eb="4">
      <t>ジン</t>
    </rPh>
    <rPh sb="6" eb="7">
      <t>フ</t>
    </rPh>
    <rPh sb="9" eb="10">
      <t>タン</t>
    </rPh>
    <rPh sb="12" eb="13">
      <t>ガク</t>
    </rPh>
    <rPh sb="15" eb="16">
      <t>トウ</t>
    </rPh>
    <phoneticPr fontId="2"/>
  </si>
  <si>
    <t>）</t>
    <phoneticPr fontId="2"/>
  </si>
  <si>
    <t>経常的生徒納付金　　収入額</t>
    <rPh sb="0" eb="3">
      <t>ケイジョウテキ</t>
    </rPh>
    <rPh sb="3" eb="5">
      <t>セイト</t>
    </rPh>
    <rPh sb="5" eb="8">
      <t>ノウフキン</t>
    </rPh>
    <rPh sb="10" eb="12">
      <t>シュウニュウ</t>
    </rPh>
    <rPh sb="12" eb="13">
      <t>ガク</t>
    </rPh>
    <phoneticPr fontId="2"/>
  </si>
  <si>
    <t>その他法人収入額</t>
    <rPh sb="2" eb="3">
      <t>タ</t>
    </rPh>
    <rPh sb="3" eb="5">
      <t>ホウジン</t>
    </rPh>
    <rPh sb="5" eb="7">
      <t>シュウニュウ</t>
    </rPh>
    <rPh sb="7" eb="8">
      <t>ガク</t>
    </rPh>
    <phoneticPr fontId="2"/>
  </si>
  <si>
    <t>（</t>
    <phoneticPr fontId="2"/>
  </si>
  <si>
    <t>計</t>
    <rPh sb="0" eb="1">
      <t>ケイ</t>
    </rPh>
    <phoneticPr fontId="2"/>
  </si>
  <si>
    <t>補助事業変更前の補助金交付申請額</t>
    <rPh sb="0" eb="2">
      <t>ホジョ</t>
    </rPh>
    <rPh sb="2" eb="4">
      <t>ジギョウ</t>
    </rPh>
    <rPh sb="4" eb="6">
      <t>ヘンコウ</t>
    </rPh>
    <rPh sb="6" eb="7">
      <t>マエ</t>
    </rPh>
    <rPh sb="8" eb="11">
      <t>ホジョキン</t>
    </rPh>
    <rPh sb="11" eb="13">
      <t>コウフ</t>
    </rPh>
    <rPh sb="13" eb="15">
      <t>シンセイ</t>
    </rPh>
    <rPh sb="15" eb="16">
      <t>ガク</t>
    </rPh>
    <phoneticPr fontId="2"/>
  </si>
  <si>
    <t>金</t>
    <rPh sb="0" eb="1">
      <t>キン</t>
    </rPh>
    <phoneticPr fontId="2"/>
  </si>
  <si>
    <t>円</t>
    <rPh sb="0" eb="1">
      <t>エン</t>
    </rPh>
    <phoneticPr fontId="2"/>
  </si>
  <si>
    <t>補助事業変更後の補助金交付申請額</t>
    <rPh sb="0" eb="2">
      <t>ホジョ</t>
    </rPh>
    <rPh sb="2" eb="4">
      <t>ジギョウ</t>
    </rPh>
    <rPh sb="4" eb="6">
      <t>ヘンコウ</t>
    </rPh>
    <rPh sb="6" eb="7">
      <t>ゴ</t>
    </rPh>
    <rPh sb="8" eb="11">
      <t>ホジョキン</t>
    </rPh>
    <rPh sb="11" eb="13">
      <t>コウフ</t>
    </rPh>
    <rPh sb="13" eb="15">
      <t>シンセイ</t>
    </rPh>
    <rPh sb="15" eb="16">
      <t>ガク</t>
    </rPh>
    <phoneticPr fontId="2"/>
  </si>
  <si>
    <t>〔学校法人名〕</t>
    <rPh sb="1" eb="3">
      <t>ガッコウ</t>
    </rPh>
    <rPh sb="3" eb="5">
      <t>ホウジン</t>
    </rPh>
    <rPh sb="5" eb="6">
      <t>メイ</t>
    </rPh>
    <phoneticPr fontId="2"/>
  </si>
  <si>
    <t>（単位：円）</t>
    <rPh sb="1" eb="3">
      <t>タンイ</t>
    </rPh>
    <rPh sb="4" eb="5">
      <t>エン</t>
    </rPh>
    <phoneticPr fontId="2"/>
  </si>
  <si>
    <t>学校名</t>
    <rPh sb="0" eb="3">
      <t>ガッコウメイ</t>
    </rPh>
    <phoneticPr fontId="2"/>
  </si>
  <si>
    <t>科目名</t>
    <rPh sb="0" eb="2">
      <t>カモク</t>
    </rPh>
    <rPh sb="2" eb="3">
      <t>メイ</t>
    </rPh>
    <phoneticPr fontId="2"/>
  </si>
  <si>
    <t>収入の部</t>
    <rPh sb="0" eb="2">
      <t>シュウニュウ</t>
    </rPh>
    <rPh sb="3" eb="4">
      <t>ブ</t>
    </rPh>
    <phoneticPr fontId="2"/>
  </si>
  <si>
    <t>学生・生徒納付金収入</t>
    <rPh sb="0" eb="2">
      <t>ガクセイ</t>
    </rPh>
    <rPh sb="3" eb="5">
      <t>セイト</t>
    </rPh>
    <rPh sb="5" eb="8">
      <t>ノウフキン</t>
    </rPh>
    <rPh sb="8" eb="10">
      <t>シュウニュウ</t>
    </rPh>
    <phoneticPr fontId="2"/>
  </si>
  <si>
    <t>手数料収入</t>
    <rPh sb="0" eb="3">
      <t>テスウリョウ</t>
    </rPh>
    <rPh sb="3" eb="5">
      <t>シュウニュウ</t>
    </rPh>
    <phoneticPr fontId="2"/>
  </si>
  <si>
    <t>寄付金収入</t>
    <rPh sb="0" eb="3">
      <t>キフキン</t>
    </rPh>
    <rPh sb="3" eb="5">
      <t>シュウニュウ</t>
    </rPh>
    <phoneticPr fontId="2"/>
  </si>
  <si>
    <t>補助金収入</t>
    <rPh sb="0" eb="3">
      <t>ホジョキン</t>
    </rPh>
    <rPh sb="3" eb="5">
      <t>シュウニュウ</t>
    </rPh>
    <phoneticPr fontId="2"/>
  </si>
  <si>
    <t>　経常費補助金収入</t>
    <rPh sb="1" eb="4">
      <t>ケイジョウヒ</t>
    </rPh>
    <rPh sb="4" eb="7">
      <t>ホジョキン</t>
    </rPh>
    <rPh sb="7" eb="9">
      <t>シュウニュウ</t>
    </rPh>
    <phoneticPr fontId="2"/>
  </si>
  <si>
    <t>　その他補助金収入</t>
    <rPh sb="3" eb="4">
      <t>タ</t>
    </rPh>
    <rPh sb="4" eb="7">
      <t>ホジョキン</t>
    </rPh>
    <rPh sb="7" eb="9">
      <t>シュウニュウ</t>
    </rPh>
    <phoneticPr fontId="2"/>
  </si>
  <si>
    <t>資産売却収入</t>
    <rPh sb="0" eb="2">
      <t>シサン</t>
    </rPh>
    <rPh sb="2" eb="4">
      <t>バイキャク</t>
    </rPh>
    <rPh sb="4" eb="6">
      <t>シュウニュウ</t>
    </rPh>
    <phoneticPr fontId="2"/>
  </si>
  <si>
    <t>雑収入</t>
    <rPh sb="0" eb="1">
      <t>ザツ</t>
    </rPh>
    <rPh sb="1" eb="3">
      <t>シュウニュウ</t>
    </rPh>
    <phoneticPr fontId="2"/>
  </si>
  <si>
    <t>合　　　　　　　計</t>
    <rPh sb="0" eb="1">
      <t>ゴウ</t>
    </rPh>
    <rPh sb="8" eb="9">
      <t>ケイ</t>
    </rPh>
    <phoneticPr fontId="2"/>
  </si>
  <si>
    <t>支出の部</t>
    <rPh sb="0" eb="2">
      <t>シシュツ</t>
    </rPh>
    <rPh sb="3" eb="4">
      <t>ブ</t>
    </rPh>
    <phoneticPr fontId="2"/>
  </si>
  <si>
    <t>人件費支出</t>
    <rPh sb="0" eb="3">
      <t>ジンケンヒ</t>
    </rPh>
    <rPh sb="3" eb="5">
      <t>シシュツ</t>
    </rPh>
    <phoneticPr fontId="2"/>
  </si>
  <si>
    <t>管理経費支出</t>
    <rPh sb="0" eb="2">
      <t>カンリ</t>
    </rPh>
    <rPh sb="2" eb="4">
      <t>ケイヒ</t>
    </rPh>
    <rPh sb="4" eb="6">
      <t>シシュツ</t>
    </rPh>
    <phoneticPr fontId="2"/>
  </si>
  <si>
    <t>借入金等利息支出</t>
    <rPh sb="0" eb="3">
      <t>カリイレキン</t>
    </rPh>
    <rPh sb="3" eb="4">
      <t>トウ</t>
    </rPh>
    <rPh sb="4" eb="6">
      <t>リソク</t>
    </rPh>
    <rPh sb="6" eb="8">
      <t>シシュツ</t>
    </rPh>
    <phoneticPr fontId="2"/>
  </si>
  <si>
    <t>借入金等返済支出</t>
    <rPh sb="0" eb="3">
      <t>カリイレキン</t>
    </rPh>
    <rPh sb="3" eb="4">
      <t>トウ</t>
    </rPh>
    <rPh sb="4" eb="6">
      <t>ヘンサイ</t>
    </rPh>
    <rPh sb="6" eb="8">
      <t>シシュツ</t>
    </rPh>
    <phoneticPr fontId="2"/>
  </si>
  <si>
    <t>施設関係支出</t>
    <rPh sb="0" eb="2">
      <t>シセツ</t>
    </rPh>
    <rPh sb="2" eb="4">
      <t>カンケイ</t>
    </rPh>
    <rPh sb="4" eb="6">
      <t>シシュツ</t>
    </rPh>
    <phoneticPr fontId="2"/>
  </si>
  <si>
    <t>設備関係支出</t>
    <rPh sb="0" eb="2">
      <t>セツビ</t>
    </rPh>
    <rPh sb="2" eb="4">
      <t>カンケイ</t>
    </rPh>
    <rPh sb="4" eb="6">
      <t>シシュツ</t>
    </rPh>
    <phoneticPr fontId="2"/>
  </si>
  <si>
    <t>（注１）　学校名欄は、学校別・課程別に記入すること。</t>
    <rPh sb="1" eb="2">
      <t>チュウ</t>
    </rPh>
    <rPh sb="5" eb="8">
      <t>ガッコウメイ</t>
    </rPh>
    <rPh sb="8" eb="9">
      <t>ラン</t>
    </rPh>
    <rPh sb="11" eb="14">
      <t>ガッコウベツ</t>
    </rPh>
    <rPh sb="15" eb="17">
      <t>カテイ</t>
    </rPh>
    <rPh sb="17" eb="18">
      <t>ベツ</t>
    </rPh>
    <rPh sb="19" eb="21">
      <t>キニュウ</t>
    </rPh>
    <phoneticPr fontId="2"/>
  </si>
  <si>
    <t>（注２）　人件費支出には、役員報酬支出を含めないこと。</t>
    <rPh sb="1" eb="2">
      <t>チュウ</t>
    </rPh>
    <rPh sb="5" eb="8">
      <t>ジンケンヒ</t>
    </rPh>
    <rPh sb="8" eb="10">
      <t>シシュツ</t>
    </rPh>
    <rPh sb="13" eb="15">
      <t>ヤクイン</t>
    </rPh>
    <rPh sb="15" eb="17">
      <t>ホウシュウ</t>
    </rPh>
    <rPh sb="17" eb="19">
      <t>シシュツ</t>
    </rPh>
    <rPh sb="20" eb="21">
      <t>フク</t>
    </rPh>
    <phoneticPr fontId="2"/>
  </si>
  <si>
    <t>（様式第４号）</t>
    <rPh sb="1" eb="3">
      <t>ヨウシキ</t>
    </rPh>
    <rPh sb="3" eb="4">
      <t>ダイ</t>
    </rPh>
    <rPh sb="5" eb="6">
      <t>ゴウ</t>
    </rPh>
    <phoneticPr fontId="2"/>
  </si>
  <si>
    <t>←</t>
    <phoneticPr fontId="2"/>
  </si>
  <si>
    <t>　　　金　　　額</t>
    <rPh sb="3" eb="4">
      <t>キン</t>
    </rPh>
    <rPh sb="7" eb="8">
      <t>ガク</t>
    </rPh>
    <phoneticPr fontId="2"/>
  </si>
  <si>
    <t>数字のみ入力してください</t>
    <rPh sb="0" eb="2">
      <t>スウジ</t>
    </rPh>
    <rPh sb="4" eb="6">
      <t>ニュウリョク</t>
    </rPh>
    <phoneticPr fontId="2"/>
  </si>
  <si>
    <t>交付決定額</t>
    <rPh sb="0" eb="2">
      <t>コウフ</t>
    </rPh>
    <rPh sb="2" eb="5">
      <t>ケッテイガク</t>
    </rPh>
    <phoneticPr fontId="2"/>
  </si>
  <si>
    <t>内</t>
    <rPh sb="0" eb="1">
      <t>ウチ</t>
    </rPh>
    <phoneticPr fontId="2"/>
  </si>
  <si>
    <t>既受領額</t>
    <rPh sb="0" eb="1">
      <t>キ</t>
    </rPh>
    <rPh sb="1" eb="4">
      <t>ジュリョウガク</t>
    </rPh>
    <phoneticPr fontId="2"/>
  </si>
  <si>
    <t>今回請求額</t>
    <rPh sb="0" eb="2">
      <t>コンカイ</t>
    </rPh>
    <rPh sb="2" eb="5">
      <t>セイキュウガク</t>
    </rPh>
    <phoneticPr fontId="2"/>
  </si>
  <si>
    <t>自動計算します</t>
    <rPh sb="0" eb="2">
      <t>ジドウ</t>
    </rPh>
    <rPh sb="2" eb="4">
      <t>ケイサン</t>
    </rPh>
    <phoneticPr fontId="2"/>
  </si>
  <si>
    <t>訳</t>
    <rPh sb="0" eb="1">
      <t>ワケ</t>
    </rPh>
    <phoneticPr fontId="2"/>
  </si>
  <si>
    <t>残　　　額</t>
    <rPh sb="0" eb="1">
      <t>ザン</t>
    </rPh>
    <rPh sb="4" eb="5">
      <t>ガク</t>
    </rPh>
    <phoneticPr fontId="2"/>
  </si>
  <si>
    <t>（様式第３号）</t>
    <rPh sb="1" eb="3">
      <t>ヨウシキ</t>
    </rPh>
    <rPh sb="3" eb="4">
      <t>ダイ</t>
    </rPh>
    <rPh sb="5" eb="6">
      <t>ゴウ</t>
    </rPh>
    <phoneticPr fontId="2"/>
  </si>
  <si>
    <t>大阪府補助金規則１２条の規定により、下記のとおり報告します。</t>
    <rPh sb="0" eb="3">
      <t>オオサカフ</t>
    </rPh>
    <rPh sb="3" eb="6">
      <t>ホジョキン</t>
    </rPh>
    <rPh sb="6" eb="8">
      <t>キソク</t>
    </rPh>
    <rPh sb="10" eb="11">
      <t>ジョウ</t>
    </rPh>
    <rPh sb="12" eb="14">
      <t>キテイ</t>
    </rPh>
    <rPh sb="18" eb="20">
      <t>カキ</t>
    </rPh>
    <rPh sb="24" eb="26">
      <t>ホウコク</t>
    </rPh>
    <phoneticPr fontId="2"/>
  </si>
  <si>
    <t>　２　補助対象事業費及び経費の配分方法等</t>
    <rPh sb="3" eb="5">
      <t>ホジョ</t>
    </rPh>
    <rPh sb="5" eb="7">
      <t>タイショウ</t>
    </rPh>
    <rPh sb="7" eb="10">
      <t>ジギョウヒ</t>
    </rPh>
    <rPh sb="10" eb="11">
      <t>オヨ</t>
    </rPh>
    <rPh sb="12" eb="14">
      <t>ケイヒ</t>
    </rPh>
    <rPh sb="15" eb="17">
      <t>ハイブン</t>
    </rPh>
    <rPh sb="17" eb="19">
      <t>ホウホウ</t>
    </rPh>
    <rPh sb="19" eb="20">
      <t>トウ</t>
    </rPh>
    <phoneticPr fontId="2"/>
  </si>
  <si>
    <t>当初申請額</t>
    <rPh sb="0" eb="2">
      <t>トウショ</t>
    </rPh>
    <rPh sb="2" eb="5">
      <t>シンセイガク</t>
    </rPh>
    <phoneticPr fontId="2"/>
  </si>
  <si>
    <t>最終申請額</t>
    <rPh sb="0" eb="2">
      <t>サイシュウ</t>
    </rPh>
    <rPh sb="2" eb="5">
      <t>シンセイガク</t>
    </rPh>
    <phoneticPr fontId="2"/>
  </si>
  <si>
    <t>実績</t>
    <rPh sb="0" eb="2">
      <t>ジッセキ</t>
    </rPh>
    <phoneticPr fontId="2"/>
  </si>
  <si>
    <t>　３　補助事業の効果</t>
    <rPh sb="3" eb="5">
      <t>ホジョ</t>
    </rPh>
    <rPh sb="5" eb="7">
      <t>ジギョウ</t>
    </rPh>
    <rPh sb="8" eb="10">
      <t>コウカ</t>
    </rPh>
    <phoneticPr fontId="2"/>
  </si>
  <si>
    <t>　４　補助事業完了年月日</t>
    <rPh sb="3" eb="5">
      <t>ホジョ</t>
    </rPh>
    <rPh sb="5" eb="7">
      <t>ジギョウ</t>
    </rPh>
    <rPh sb="7" eb="9">
      <t>カンリョウ</t>
    </rPh>
    <rPh sb="9" eb="12">
      <t>ネンガッピ</t>
    </rPh>
    <phoneticPr fontId="2"/>
  </si>
  <si>
    <t>　５　添付書類</t>
    <rPh sb="3" eb="5">
      <t>テンプ</t>
    </rPh>
    <rPh sb="5" eb="7">
      <t>ショルイ</t>
    </rPh>
    <phoneticPr fontId="2"/>
  </si>
  <si>
    <t>資金収支決算書(別添）</t>
    <rPh sb="0" eb="2">
      <t>シキン</t>
    </rPh>
    <rPh sb="2" eb="4">
      <t>シュウシ</t>
    </rPh>
    <rPh sb="4" eb="7">
      <t>ケッサンショ</t>
    </rPh>
    <rPh sb="8" eb="10">
      <t>ベッテン</t>
    </rPh>
    <phoneticPr fontId="2"/>
  </si>
  <si>
    <t>注　円単位で記入</t>
    <rPh sb="0" eb="1">
      <t>チュウ</t>
    </rPh>
    <rPh sb="2" eb="3">
      <t>エン</t>
    </rPh>
    <rPh sb="3" eb="5">
      <t>タンイ</t>
    </rPh>
    <rPh sb="6" eb="8">
      <t>キニュウ</t>
    </rPh>
    <phoneticPr fontId="2"/>
  </si>
  <si>
    <t>←</t>
    <phoneticPr fontId="2"/>
  </si>
  <si>
    <t>そのまま入力して下さい。</t>
    <rPh sb="4" eb="6">
      <t>ニュウリョク</t>
    </rPh>
    <rPh sb="8" eb="9">
      <t>クダ</t>
    </rPh>
    <phoneticPr fontId="2"/>
  </si>
  <si>
    <t>←</t>
    <phoneticPr fontId="2"/>
  </si>
  <si>
    <t>府補助金額は、今回内示額を入力</t>
    <rPh sb="0" eb="1">
      <t>フ</t>
    </rPh>
    <rPh sb="1" eb="3">
      <t>ホジョ</t>
    </rPh>
    <rPh sb="3" eb="5">
      <t>キンガク</t>
    </rPh>
    <rPh sb="7" eb="9">
      <t>コンカイ</t>
    </rPh>
    <rPh sb="9" eb="12">
      <t>ナイジガク</t>
    </rPh>
    <rPh sb="13" eb="15">
      <t>ニュウリョク</t>
    </rPh>
    <phoneticPr fontId="2"/>
  </si>
  <si>
    <t>府補助金額＋納付金＋その他収入が</t>
    <rPh sb="0" eb="1">
      <t>フ</t>
    </rPh>
    <rPh sb="1" eb="3">
      <t>ホジョ</t>
    </rPh>
    <rPh sb="3" eb="5">
      <t>キンガク</t>
    </rPh>
    <rPh sb="6" eb="9">
      <t>ノウフキン</t>
    </rPh>
    <rPh sb="12" eb="13">
      <t>タ</t>
    </rPh>
    <rPh sb="13" eb="15">
      <t>シュウニュウ</t>
    </rPh>
    <phoneticPr fontId="2"/>
  </si>
  <si>
    <t>　１　補助金額　金</t>
    <rPh sb="3" eb="5">
      <t>ホジョ</t>
    </rPh>
    <rPh sb="5" eb="7">
      <t>キンガク</t>
    </rPh>
    <rPh sb="8" eb="9">
      <t>キン</t>
    </rPh>
    <phoneticPr fontId="2"/>
  </si>
  <si>
    <t>入力２　予算書</t>
    <rPh sb="0" eb="2">
      <t>ニュウリョク</t>
    </rPh>
    <rPh sb="4" eb="7">
      <t>ヨサンショ</t>
    </rPh>
    <phoneticPr fontId="2"/>
  </si>
  <si>
    <t>入力３　変更の内訳</t>
    <rPh sb="0" eb="2">
      <t>ニュウリョク</t>
    </rPh>
    <rPh sb="4" eb="6">
      <t>ヘンコウ</t>
    </rPh>
    <rPh sb="7" eb="9">
      <t>ウチワケ</t>
    </rPh>
    <phoneticPr fontId="2"/>
  </si>
  <si>
    <t>　</t>
    <phoneticPr fontId="2"/>
  </si>
  <si>
    <t>注　千円単位で記入</t>
    <rPh sb="0" eb="1">
      <t>チュウ</t>
    </rPh>
    <rPh sb="2" eb="3">
      <t>セン</t>
    </rPh>
    <rPh sb="3" eb="4">
      <t>エン</t>
    </rPh>
    <rPh sb="4" eb="6">
      <t>タンイ</t>
    </rPh>
    <rPh sb="7" eb="9">
      <t>キニュウ</t>
    </rPh>
    <phoneticPr fontId="2"/>
  </si>
  <si>
    <t>←</t>
  </si>
  <si>
    <t>○○高等学校</t>
    <rPh sb="2" eb="4">
      <t>コウトウ</t>
    </rPh>
    <rPh sb="4" eb="6">
      <t>ガッコウ</t>
    </rPh>
    <phoneticPr fontId="2"/>
  </si>
  <si>
    <t>○○中学校</t>
    <rPh sb="2" eb="3">
      <t>チュウ</t>
    </rPh>
    <rPh sb="3" eb="5">
      <t>ガッコウ</t>
    </rPh>
    <phoneticPr fontId="2"/>
  </si>
  <si>
    <t>○○小学校</t>
    <rPh sb="2" eb="3">
      <t>ショウ</t>
    </rPh>
    <rPh sb="3" eb="5">
      <t>ガッコウ</t>
    </rPh>
    <phoneticPr fontId="2"/>
  </si>
  <si>
    <t>→</t>
    <phoneticPr fontId="2"/>
  </si>
  <si>
    <t>注　学校名の記載は、各学校法人が設置する「学種」（小／中／高／中等教育学校）ごとに記載してください。</t>
    <rPh sb="0" eb="1">
      <t>チュウ</t>
    </rPh>
    <rPh sb="2" eb="4">
      <t>ガッコウ</t>
    </rPh>
    <rPh sb="4" eb="5">
      <t>メイ</t>
    </rPh>
    <rPh sb="6" eb="8">
      <t>キサイ</t>
    </rPh>
    <rPh sb="10" eb="11">
      <t>カク</t>
    </rPh>
    <rPh sb="11" eb="13">
      <t>ガッコウ</t>
    </rPh>
    <rPh sb="13" eb="15">
      <t>ホウジン</t>
    </rPh>
    <rPh sb="16" eb="18">
      <t>セッチ</t>
    </rPh>
    <rPh sb="21" eb="22">
      <t>ガク</t>
    </rPh>
    <rPh sb="22" eb="23">
      <t>シュ</t>
    </rPh>
    <rPh sb="25" eb="26">
      <t>ショウ</t>
    </rPh>
    <rPh sb="27" eb="28">
      <t>ナカ</t>
    </rPh>
    <rPh sb="29" eb="30">
      <t>ダカ</t>
    </rPh>
    <rPh sb="31" eb="33">
      <t>チュウトウ</t>
    </rPh>
    <rPh sb="33" eb="35">
      <t>キョウイク</t>
    </rPh>
    <rPh sb="35" eb="37">
      <t>ガッコウ</t>
    </rPh>
    <rPh sb="41" eb="43">
      <t>キサイ</t>
    </rPh>
    <phoneticPr fontId="2"/>
  </si>
  <si>
    <t>標記補助金交付要綱第８条第２項の規定により、下記のとおり請求します。</t>
    <rPh sb="0" eb="2">
      <t>ヒョウキ</t>
    </rPh>
    <rPh sb="2" eb="4">
      <t>ホジョ</t>
    </rPh>
    <rPh sb="4" eb="5">
      <t>キン</t>
    </rPh>
    <rPh sb="5" eb="7">
      <t>コウフ</t>
    </rPh>
    <rPh sb="7" eb="9">
      <t>ヨウコウ</t>
    </rPh>
    <rPh sb="9" eb="10">
      <t>ダイ</t>
    </rPh>
    <rPh sb="11" eb="12">
      <t>ジョウ</t>
    </rPh>
    <rPh sb="12" eb="13">
      <t>ダイ</t>
    </rPh>
    <rPh sb="14" eb="15">
      <t>コウ</t>
    </rPh>
    <rPh sb="16" eb="18">
      <t>キテイ</t>
    </rPh>
    <rPh sb="22" eb="24">
      <t>カキ</t>
    </rPh>
    <rPh sb="28" eb="30">
      <t>セイキュウ</t>
    </rPh>
    <phoneticPr fontId="2"/>
  </si>
  <si>
    <t>記入例</t>
    <rPh sb="0" eb="2">
      <t>キニュウ</t>
    </rPh>
    <rPh sb="2" eb="3">
      <t>レイ</t>
    </rPh>
    <phoneticPr fontId="2"/>
  </si>
  <si>
    <t>○○○○</t>
    <phoneticPr fontId="2"/>
  </si>
  <si>
    <t>○○○高等学校</t>
    <rPh sb="3" eb="5">
      <t>コウトウ</t>
    </rPh>
    <rPh sb="5" eb="7">
      <t>ガッコウ</t>
    </rPh>
    <phoneticPr fontId="2"/>
  </si>
  <si>
    <t>○○○中学校</t>
    <rPh sb="3" eb="6">
      <t>チュウガッコウ</t>
    </rPh>
    <phoneticPr fontId="2"/>
  </si>
  <si>
    <t>○○○中学校</t>
    <rPh sb="3" eb="4">
      <t>ナカ</t>
    </rPh>
    <rPh sb="4" eb="6">
      <t>ガッコウ</t>
    </rPh>
    <phoneticPr fontId="2"/>
  </si>
  <si>
    <t>○○○小学校</t>
    <rPh sb="3" eb="4">
      <t>ショウ</t>
    </rPh>
    <rPh sb="4" eb="6">
      <t>ガッコウ</t>
    </rPh>
    <phoneticPr fontId="2"/>
  </si>
  <si>
    <t>補助対象経費を上回る場合は、その他法人</t>
    <rPh sb="0" eb="2">
      <t>ホジョ</t>
    </rPh>
    <rPh sb="2" eb="4">
      <t>タイショウ</t>
    </rPh>
    <rPh sb="4" eb="6">
      <t>ケイヒ</t>
    </rPh>
    <rPh sb="7" eb="9">
      <t>ウワマワ</t>
    </rPh>
    <rPh sb="10" eb="12">
      <t>バアイ</t>
    </rPh>
    <rPh sb="16" eb="17">
      <t>タ</t>
    </rPh>
    <rPh sb="17" eb="19">
      <t>ホウジン</t>
    </rPh>
    <phoneticPr fontId="2"/>
  </si>
  <si>
    <t>←</t>
    <phoneticPr fontId="2"/>
  </si>
  <si>
    <t>←</t>
    <phoneticPr fontId="2"/>
  </si>
  <si>
    <t>←</t>
    <phoneticPr fontId="2"/>
  </si>
  <si>
    <t>←</t>
    <phoneticPr fontId="2"/>
  </si>
  <si>
    <t>←</t>
    <phoneticPr fontId="2"/>
  </si>
  <si>
    <t>←</t>
    <phoneticPr fontId="2"/>
  </si>
  <si>
    <t>上宮学園</t>
  </si>
  <si>
    <t>英真学園</t>
  </si>
  <si>
    <t>大阪学園</t>
  </si>
  <si>
    <t>大阪学院大学</t>
  </si>
  <si>
    <t>薫英学園</t>
  </si>
  <si>
    <t>大阪国際学園</t>
  </si>
  <si>
    <t>大阪産業大学</t>
  </si>
  <si>
    <t>大阪女学院</t>
  </si>
  <si>
    <t>谷岡学園</t>
  </si>
  <si>
    <t>朝陽学院</t>
  </si>
  <si>
    <t>大阪信愛女学院</t>
  </si>
  <si>
    <t>大阪成蹊学園</t>
  </si>
  <si>
    <t>大阪星光学院</t>
  </si>
  <si>
    <t>浪商学園</t>
  </si>
  <si>
    <t>大阪電気通信大学</t>
  </si>
  <si>
    <t>大谷学園</t>
  </si>
  <si>
    <t>追手門学院</t>
  </si>
  <si>
    <t>大阪貿易学院</t>
  </si>
  <si>
    <t>関西大倉学園</t>
  </si>
  <si>
    <t>創価学園</t>
  </si>
  <si>
    <t>玉手山学園</t>
  </si>
  <si>
    <t>泉州学園</t>
  </si>
  <si>
    <t>近畿大学</t>
  </si>
  <si>
    <t>金蘭会学園</t>
  </si>
  <si>
    <t>白頭学院</t>
  </si>
  <si>
    <t>賢明学院</t>
  </si>
  <si>
    <t>金剛学園</t>
  </si>
  <si>
    <t>関西金光学園</t>
  </si>
  <si>
    <t>愛泉学園</t>
  </si>
  <si>
    <t>四條畷学園</t>
  </si>
  <si>
    <t>四天王寺学園</t>
  </si>
  <si>
    <t>樟蔭学園</t>
  </si>
  <si>
    <t>淀之水学院</t>
  </si>
  <si>
    <t>城星学園</t>
  </si>
  <si>
    <t>城南学園</t>
  </si>
  <si>
    <t>精華学園</t>
  </si>
  <si>
    <t>清教学園</t>
  </si>
  <si>
    <t>浪工学園</t>
  </si>
  <si>
    <t>清風学園</t>
  </si>
  <si>
    <t>清風南海学園</t>
  </si>
  <si>
    <t>聖母女学院</t>
  </si>
  <si>
    <t>聖母被昇天学院</t>
  </si>
  <si>
    <t>住吉学園</t>
  </si>
  <si>
    <t>宣真学園</t>
  </si>
  <si>
    <t>相愛学園</t>
  </si>
  <si>
    <t>大商学園</t>
  </si>
  <si>
    <t>天満学園</t>
  </si>
  <si>
    <t>千代田学園</t>
  </si>
  <si>
    <t>帝塚山学院</t>
  </si>
  <si>
    <t>東海大学</t>
  </si>
  <si>
    <t>同志社</t>
  </si>
  <si>
    <t>梅花学園</t>
  </si>
  <si>
    <t>羽衣学園</t>
  </si>
  <si>
    <t>大阪初芝学園</t>
  </si>
  <si>
    <t>阪南大学</t>
  </si>
  <si>
    <t>ピーエル学園</t>
  </si>
  <si>
    <t>村上学園</t>
  </si>
  <si>
    <t>プール学院</t>
  </si>
  <si>
    <t>箕面学園</t>
  </si>
  <si>
    <t>箕面自由学園</t>
  </si>
  <si>
    <t>明浄学院</t>
  </si>
  <si>
    <t>大阪明星学園</t>
  </si>
  <si>
    <t>桃山学院</t>
  </si>
  <si>
    <t>履正社</t>
  </si>
  <si>
    <t>旧法人ＣＤ</t>
    <rPh sb="0" eb="1">
      <t>キュウ</t>
    </rPh>
    <rPh sb="1" eb="3">
      <t>ホウジン</t>
    </rPh>
    <phoneticPr fontId="2"/>
  </si>
  <si>
    <t>新法人ＣＤ</t>
    <rPh sb="0" eb="1">
      <t>シン</t>
    </rPh>
    <rPh sb="1" eb="3">
      <t>ホウジン</t>
    </rPh>
    <phoneticPr fontId="2"/>
  </si>
  <si>
    <t>学校法人名</t>
    <rPh sb="0" eb="2">
      <t>ガッコウ</t>
    </rPh>
    <rPh sb="2" eb="4">
      <t>ホウジン</t>
    </rPh>
    <rPh sb="4" eb="5">
      <t>ナ</t>
    </rPh>
    <phoneticPr fontId="2"/>
  </si>
  <si>
    <t>学校法人所在地を入力して下さい。</t>
    <rPh sb="0" eb="2">
      <t>ガッコウ</t>
    </rPh>
    <rPh sb="2" eb="4">
      <t>ホウジン</t>
    </rPh>
    <rPh sb="4" eb="7">
      <t>ショザイチ</t>
    </rPh>
    <rPh sb="8" eb="10">
      <t>ニュウリョク</t>
    </rPh>
    <rPh sb="12" eb="13">
      <t>クダ</t>
    </rPh>
    <phoneticPr fontId="2"/>
  </si>
  <si>
    <t>理事長名を入力して下さい。</t>
    <rPh sb="0" eb="3">
      <t>リジチョウ</t>
    </rPh>
    <rPh sb="3" eb="4">
      <t>ナ</t>
    </rPh>
    <rPh sb="5" eb="7">
      <t>ニュウリョク</t>
    </rPh>
    <rPh sb="9" eb="10">
      <t>クダ</t>
    </rPh>
    <phoneticPr fontId="2"/>
  </si>
  <si>
    <t>収入額を「０」とし、納付金収入額で調整して下さい。</t>
    <rPh sb="0" eb="2">
      <t>シュウニュウ</t>
    </rPh>
    <rPh sb="2" eb="3">
      <t>ガク</t>
    </rPh>
    <rPh sb="10" eb="13">
      <t>ノウフキン</t>
    </rPh>
    <rPh sb="13" eb="15">
      <t>シュウニュウ</t>
    </rPh>
    <rPh sb="15" eb="16">
      <t>ガク</t>
    </rPh>
    <rPh sb="17" eb="19">
      <t>チョウセイ</t>
    </rPh>
    <rPh sb="21" eb="22">
      <t>クダ</t>
    </rPh>
    <phoneticPr fontId="2"/>
  </si>
  <si>
    <t>府補助金額＋経常的生徒納付金収入額＋その他法人収入額が</t>
    <rPh sb="0" eb="1">
      <t>フ</t>
    </rPh>
    <rPh sb="1" eb="3">
      <t>ホジョ</t>
    </rPh>
    <rPh sb="3" eb="5">
      <t>キンガク</t>
    </rPh>
    <rPh sb="6" eb="9">
      <t>ケイジョウテキ</t>
    </rPh>
    <rPh sb="9" eb="11">
      <t>セイト</t>
    </rPh>
    <rPh sb="11" eb="14">
      <t>ノウフキン</t>
    </rPh>
    <rPh sb="14" eb="16">
      <t>シュウニュウ</t>
    </rPh>
    <rPh sb="16" eb="17">
      <t>ガク</t>
    </rPh>
    <rPh sb="20" eb="21">
      <t>タ</t>
    </rPh>
    <rPh sb="21" eb="23">
      <t>ホウジン</t>
    </rPh>
    <rPh sb="23" eb="25">
      <t>シュウニュウ</t>
    </rPh>
    <rPh sb="25" eb="26">
      <t>ガク</t>
    </rPh>
    <phoneticPr fontId="2"/>
  </si>
  <si>
    <t>経常的生徒納付金収入額でその額を調整して下さい。</t>
    <rPh sb="0" eb="3">
      <t>ケイジョウテキ</t>
    </rPh>
    <rPh sb="3" eb="5">
      <t>セイト</t>
    </rPh>
    <rPh sb="5" eb="8">
      <t>ノウフキン</t>
    </rPh>
    <rPh sb="8" eb="10">
      <t>シュウニュウ</t>
    </rPh>
    <rPh sb="10" eb="11">
      <t>ガク</t>
    </rPh>
    <rPh sb="14" eb="15">
      <t>ガク</t>
    </rPh>
    <rPh sb="16" eb="18">
      <t>チョウセイ</t>
    </rPh>
    <rPh sb="20" eb="21">
      <t>クダ</t>
    </rPh>
    <phoneticPr fontId="2"/>
  </si>
  <si>
    <t>補助対象事業費を上回る場合は、その他法人収入額を「０」とし、</t>
    <rPh sb="0" eb="2">
      <t>ホジョ</t>
    </rPh>
    <rPh sb="2" eb="4">
      <t>タイショウ</t>
    </rPh>
    <rPh sb="4" eb="7">
      <t>ジギョウヒ</t>
    </rPh>
    <rPh sb="8" eb="10">
      <t>ウワマワ</t>
    </rPh>
    <rPh sb="11" eb="13">
      <t>バアイ</t>
    </rPh>
    <phoneticPr fontId="2"/>
  </si>
  <si>
    <t>【注意事項】</t>
    <rPh sb="1" eb="3">
      <t>チュウイ</t>
    </rPh>
    <rPh sb="3" eb="5">
      <t>ジコウ</t>
    </rPh>
    <phoneticPr fontId="2"/>
  </si>
  <si>
    <t>補助金補助事業変更承認申請書</t>
    <phoneticPr fontId="2"/>
  </si>
  <si>
    <t>（様式第２号）</t>
    <rPh sb="1" eb="3">
      <t>ヨウシキ</t>
    </rPh>
    <rPh sb="3" eb="4">
      <t>ダイ</t>
    </rPh>
    <rPh sb="5" eb="6">
      <t>ゴウ</t>
    </rPh>
    <phoneticPr fontId="2"/>
  </si>
  <si>
    <t>（概算払い）交付請求書</t>
    <rPh sb="1" eb="3">
      <t>ガイサン</t>
    </rPh>
    <rPh sb="3" eb="4">
      <t>バラ</t>
    </rPh>
    <rPh sb="6" eb="8">
      <t>コウフ</t>
    </rPh>
    <rPh sb="8" eb="11">
      <t>セイキュウショ</t>
    </rPh>
    <phoneticPr fontId="2"/>
  </si>
  <si>
    <t>入力１　変更承認申請書</t>
    <rPh sb="0" eb="2">
      <t>ニュウリョク</t>
    </rPh>
    <rPh sb="4" eb="6">
      <t>ヘンコウ</t>
    </rPh>
    <rPh sb="6" eb="8">
      <t>ショウニン</t>
    </rPh>
    <rPh sb="8" eb="11">
      <t>シンセイショ</t>
    </rPh>
    <phoneticPr fontId="2"/>
  </si>
  <si>
    <t>←</t>
    <phoneticPr fontId="2"/>
  </si>
  <si>
    <t>入力４　請求書（様式第３号）を</t>
    <rPh sb="0" eb="2">
      <t>ニュウリョク</t>
    </rPh>
    <rPh sb="4" eb="7">
      <t>セイキュウショ</t>
    </rPh>
    <rPh sb="8" eb="10">
      <t>ヨウシキ</t>
    </rPh>
    <rPh sb="10" eb="11">
      <t>ダイ</t>
    </rPh>
    <rPh sb="12" eb="13">
      <t>ゴウ</t>
    </rPh>
    <phoneticPr fontId="2"/>
  </si>
  <si>
    <t>　大阪府教育長　様</t>
    <rPh sb="1" eb="4">
      <t>オオサカフ</t>
    </rPh>
    <rPh sb="4" eb="7">
      <t>キョウイクチョウ</t>
    </rPh>
    <rPh sb="8" eb="9">
      <t>サマ</t>
    </rPh>
    <phoneticPr fontId="2"/>
  </si>
  <si>
    <t>大阪府教育長　様</t>
    <rPh sb="0" eb="3">
      <t>オオサカフ</t>
    </rPh>
    <rPh sb="3" eb="6">
      <t>キョウイクチョウ</t>
    </rPh>
    <rPh sb="7" eb="8">
      <t>サマ</t>
    </rPh>
    <phoneticPr fontId="2"/>
  </si>
  <si>
    <t>学生・生徒等納付金収入</t>
    <rPh sb="0" eb="2">
      <t>ガクセイ</t>
    </rPh>
    <rPh sb="3" eb="5">
      <t>セイト</t>
    </rPh>
    <rPh sb="5" eb="6">
      <t>トウ</t>
    </rPh>
    <rPh sb="6" eb="9">
      <t>ノウフキン</t>
    </rPh>
    <rPh sb="9" eb="11">
      <t>シュウニュウ</t>
    </rPh>
    <phoneticPr fontId="2"/>
  </si>
  <si>
    <t>付随事業・収益事業収入</t>
    <rPh sb="0" eb="2">
      <t>フズイ</t>
    </rPh>
    <rPh sb="2" eb="4">
      <t>ジギョウ</t>
    </rPh>
    <rPh sb="5" eb="7">
      <t>シュウエキ</t>
    </rPh>
    <rPh sb="7" eb="9">
      <t>ジギョウ</t>
    </rPh>
    <rPh sb="9" eb="11">
      <t>シュウニュウ</t>
    </rPh>
    <phoneticPr fontId="2"/>
  </si>
  <si>
    <t>受取利息・配当金収入</t>
    <rPh sb="0" eb="2">
      <t>ウケトリ</t>
    </rPh>
    <rPh sb="2" eb="4">
      <t>リソク</t>
    </rPh>
    <rPh sb="5" eb="8">
      <t>ハイトウキン</t>
    </rPh>
    <rPh sb="8" eb="10">
      <t>シュウニュウ</t>
    </rPh>
    <phoneticPr fontId="2"/>
  </si>
  <si>
    <t>借入金等収入</t>
    <rPh sb="0" eb="3">
      <t>カリイレキン</t>
    </rPh>
    <rPh sb="3" eb="4">
      <t>トウ</t>
    </rPh>
    <rPh sb="4" eb="6">
      <t>シュウニュウ</t>
    </rPh>
    <phoneticPr fontId="2"/>
  </si>
  <si>
    <t>教育研究経費支出</t>
    <rPh sb="0" eb="4">
      <t>キョウイクケンキュウ</t>
    </rPh>
    <rPh sb="4" eb="6">
      <t>ケイヒ</t>
    </rPh>
    <rPh sb="5" eb="6">
      <t>ヒ</t>
    </rPh>
    <rPh sb="6" eb="8">
      <t>シシュツ</t>
    </rPh>
    <phoneticPr fontId="2"/>
  </si>
  <si>
    <t>常翔学園</t>
    <rPh sb="0" eb="1">
      <t>ツネ</t>
    </rPh>
    <rPh sb="1" eb="2">
      <t>ショウ</t>
    </rPh>
    <rPh sb="2" eb="4">
      <t>ガクエン</t>
    </rPh>
    <phoneticPr fontId="1"/>
  </si>
  <si>
    <t>大阪夕陽丘学園</t>
  </si>
  <si>
    <t>早稲田大阪学園</t>
    <rPh sb="0" eb="3">
      <t>ワセダ</t>
    </rPh>
    <rPh sb="3" eb="5">
      <t>オオサカ</t>
    </rPh>
    <rPh sb="5" eb="7">
      <t>ガクエン</t>
    </rPh>
    <phoneticPr fontId="1"/>
  </si>
  <si>
    <t>好文学園</t>
    <rPh sb="0" eb="1">
      <t>ス</t>
    </rPh>
    <rPh sb="1" eb="2">
      <t>フミ</t>
    </rPh>
    <rPh sb="2" eb="4">
      <t>ガクエン</t>
    </rPh>
    <phoneticPr fontId="1"/>
  </si>
  <si>
    <t>関西大学</t>
  </si>
  <si>
    <t>興國学園</t>
    <rPh sb="1" eb="2">
      <t>コク</t>
    </rPh>
    <phoneticPr fontId="1"/>
  </si>
  <si>
    <t>偕星学園</t>
    <rPh sb="0" eb="1">
      <t>カイ</t>
    </rPh>
    <rPh sb="1" eb="2">
      <t>ホシ</t>
    </rPh>
    <rPh sb="2" eb="4">
      <t>ガクエン</t>
    </rPh>
    <phoneticPr fontId="1"/>
  </si>
  <si>
    <t>大阪学芸</t>
  </si>
  <si>
    <t>大阪医科薬科大学</t>
    <rPh sb="0" eb="2">
      <t>オオサカ</t>
    </rPh>
    <rPh sb="2" eb="4">
      <t>イカ</t>
    </rPh>
    <rPh sb="4" eb="5">
      <t>クスリ</t>
    </rPh>
    <rPh sb="6" eb="8">
      <t>ダイガク</t>
    </rPh>
    <phoneticPr fontId="1"/>
  </si>
  <si>
    <t>浪速学院</t>
    <rPh sb="0" eb="2">
      <t>ナニワ</t>
    </rPh>
    <rPh sb="2" eb="4">
      <t>ガクイン</t>
    </rPh>
    <phoneticPr fontId="1"/>
  </si>
  <si>
    <t>関西学院</t>
    <rPh sb="0" eb="2">
      <t>カンセイ</t>
    </rPh>
    <rPh sb="2" eb="4">
      <t>ガクイン</t>
    </rPh>
    <phoneticPr fontId="1"/>
  </si>
  <si>
    <t>金蘭千里学園</t>
  </si>
  <si>
    <t>藍野大学</t>
    <rPh sb="0" eb="1">
      <t>アイ</t>
    </rPh>
    <rPh sb="1" eb="2">
      <t>ノ</t>
    </rPh>
    <rPh sb="2" eb="4">
      <t>ダイガク</t>
    </rPh>
    <phoneticPr fontId="1"/>
  </si>
  <si>
    <t>アナン学園</t>
  </si>
  <si>
    <t>令和</t>
    <rPh sb="0" eb="2">
      <t>レイワ</t>
    </rPh>
    <phoneticPr fontId="2"/>
  </si>
  <si>
    <t>令和元年度大阪府私立高等学校等経常費</t>
    <rPh sb="0" eb="2">
      <t>レイワ</t>
    </rPh>
    <rPh sb="2" eb="4">
      <t>ガンネン</t>
    </rPh>
    <rPh sb="3" eb="5">
      <t>ネンド</t>
    </rPh>
    <rPh sb="5" eb="8">
      <t>オオサカフ</t>
    </rPh>
    <rPh sb="8" eb="10">
      <t>シリツ</t>
    </rPh>
    <rPh sb="10" eb="12">
      <t>コウトウ</t>
    </rPh>
    <rPh sb="12" eb="14">
      <t>ガッコウ</t>
    </rPh>
    <rPh sb="14" eb="15">
      <t>トウ</t>
    </rPh>
    <rPh sb="15" eb="18">
      <t>ケイジョウヒ</t>
    </rPh>
    <phoneticPr fontId="2"/>
  </si>
  <si>
    <t>令和元年度　資金収支予算書（補正後）</t>
    <rPh sb="0" eb="2">
      <t>レイワ</t>
    </rPh>
    <rPh sb="2" eb="4">
      <t>ガンネン</t>
    </rPh>
    <rPh sb="3" eb="5">
      <t>ネンド</t>
    </rPh>
    <rPh sb="6" eb="8">
      <t>シキン</t>
    </rPh>
    <rPh sb="8" eb="10">
      <t>シュウシ</t>
    </rPh>
    <rPh sb="10" eb="12">
      <t>ヨサン</t>
    </rPh>
    <rPh sb="12" eb="13">
      <t>ショ</t>
    </rPh>
    <rPh sb="14" eb="16">
      <t>ホセイ</t>
    </rPh>
    <rPh sb="16" eb="17">
      <t>ゴ</t>
    </rPh>
    <phoneticPr fontId="2"/>
  </si>
  <si>
    <t>令和元年６月の交付申請書の数字を</t>
    <rPh sb="0" eb="2">
      <t>レイワ</t>
    </rPh>
    <rPh sb="2" eb="4">
      <t>ガンネン</t>
    </rPh>
    <rPh sb="3" eb="4">
      <t>ネン</t>
    </rPh>
    <rPh sb="5" eb="6">
      <t>ガツ</t>
    </rPh>
    <rPh sb="7" eb="9">
      <t>コウフ</t>
    </rPh>
    <rPh sb="9" eb="12">
      <t>シンセイショ</t>
    </rPh>
    <rPh sb="13" eb="15">
      <t>スウジ</t>
    </rPh>
    <phoneticPr fontId="2"/>
  </si>
  <si>
    <t>令和元年度大阪府私立高等学校等経常費補助金</t>
    <rPh sb="0" eb="2">
      <t>レイワ</t>
    </rPh>
    <rPh sb="2" eb="4">
      <t>ガンネン</t>
    </rPh>
    <phoneticPr fontId="2"/>
  </si>
  <si>
    <t>　ただし、令和元年６月７日付け大阪府指令教私第１６１２号に基づく補助金</t>
    <rPh sb="5" eb="9">
      <t>レイワガンネン</t>
    </rPh>
    <rPh sb="10" eb="11">
      <t>ガツ</t>
    </rPh>
    <rPh sb="12" eb="14">
      <t>ニチズケ</t>
    </rPh>
    <rPh sb="15" eb="18">
      <t>オオサカフ</t>
    </rPh>
    <rPh sb="18" eb="20">
      <t>シレイ</t>
    </rPh>
    <rPh sb="20" eb="21">
      <t>キョウ</t>
    </rPh>
    <rPh sb="21" eb="22">
      <t>ワタシ</t>
    </rPh>
    <rPh sb="22" eb="23">
      <t>ダイ</t>
    </rPh>
    <rPh sb="27" eb="28">
      <t>ゴウ</t>
    </rPh>
    <rPh sb="29" eb="31">
      <t>モトズ</t>
    </rPh>
    <rPh sb="32" eb="35">
      <t>ホジョキン</t>
    </rPh>
    <phoneticPr fontId="2"/>
  </si>
  <si>
    <t>令和元年度　資金収支決算書（見込み）</t>
    <rPh sb="0" eb="2">
      <t>レイワ</t>
    </rPh>
    <rPh sb="2" eb="4">
      <t>ガンネン</t>
    </rPh>
    <rPh sb="3" eb="5">
      <t>ネンド</t>
    </rPh>
    <rPh sb="6" eb="8">
      <t>シキン</t>
    </rPh>
    <rPh sb="8" eb="10">
      <t>シュウシ</t>
    </rPh>
    <rPh sb="10" eb="13">
      <t>ケッサンショ</t>
    </rPh>
    <rPh sb="14" eb="16">
      <t>ミコ</t>
    </rPh>
    <phoneticPr fontId="2"/>
  </si>
  <si>
    <t>令 和 元 年 度 大 阪 府 私 立 高 等 学 校 等 経 常 費 補 助 金 実 績 報 告 書</t>
    <rPh sb="0" eb="1">
      <t>レイ</t>
    </rPh>
    <rPh sb="2" eb="3">
      <t>ワ</t>
    </rPh>
    <rPh sb="4" eb="6">
      <t>ガンネン</t>
    </rPh>
    <rPh sb="6" eb="7">
      <t>ネン</t>
    </rPh>
    <rPh sb="8" eb="9">
      <t>ド</t>
    </rPh>
    <rPh sb="10" eb="11">
      <t>ダイ</t>
    </rPh>
    <rPh sb="12" eb="13">
      <t>サカ</t>
    </rPh>
    <rPh sb="14" eb="15">
      <t>フ</t>
    </rPh>
    <rPh sb="16" eb="17">
      <t>ワタシ</t>
    </rPh>
    <rPh sb="18" eb="19">
      <t>リツ</t>
    </rPh>
    <rPh sb="20" eb="21">
      <t>タカ</t>
    </rPh>
    <rPh sb="22" eb="23">
      <t>トウ</t>
    </rPh>
    <rPh sb="24" eb="25">
      <t>ガク</t>
    </rPh>
    <rPh sb="26" eb="27">
      <t>コウ</t>
    </rPh>
    <rPh sb="28" eb="29">
      <t>トウ</t>
    </rPh>
    <rPh sb="30" eb="31">
      <t>キョウ</t>
    </rPh>
    <rPh sb="32" eb="33">
      <t>ツネ</t>
    </rPh>
    <rPh sb="34" eb="35">
      <t>ヒ</t>
    </rPh>
    <rPh sb="36" eb="37">
      <t>タスク</t>
    </rPh>
    <rPh sb="38" eb="39">
      <t>スケ</t>
    </rPh>
    <rPh sb="40" eb="41">
      <t>カネ</t>
    </rPh>
    <rPh sb="42" eb="43">
      <t>ジツ</t>
    </rPh>
    <rPh sb="44" eb="45">
      <t>ツムギ</t>
    </rPh>
    <rPh sb="46" eb="47">
      <t>ホウ</t>
    </rPh>
    <rPh sb="48" eb="49">
      <t>コク</t>
    </rPh>
    <rPh sb="50" eb="51">
      <t>ショ</t>
    </rPh>
    <phoneticPr fontId="2"/>
  </si>
  <si>
    <t>日付は、令和２年４月20日として下さい。</t>
    <rPh sb="0" eb="1">
      <t>ヒ</t>
    </rPh>
    <rPh sb="1" eb="2">
      <t>ツ</t>
    </rPh>
    <rPh sb="4" eb="6">
      <t>レイワ</t>
    </rPh>
    <rPh sb="7" eb="8">
      <t>ネン</t>
    </rPh>
    <rPh sb="9" eb="10">
      <t>ガツ</t>
    </rPh>
    <rPh sb="12" eb="13">
      <t>ニチ</t>
    </rPh>
    <rPh sb="16" eb="17">
      <t>クダ</t>
    </rPh>
    <phoneticPr fontId="2"/>
  </si>
  <si>
    <t>以上の３枚を令和２年３月25日（水）までに提出してください。</t>
    <rPh sb="0" eb="2">
      <t>イジョウ</t>
    </rPh>
    <rPh sb="4" eb="5">
      <t>マイ</t>
    </rPh>
    <rPh sb="6" eb="8">
      <t>レイワ</t>
    </rPh>
    <rPh sb="9" eb="10">
      <t>ネン</t>
    </rPh>
    <rPh sb="10" eb="11">
      <t>ヘイネン</t>
    </rPh>
    <rPh sb="11" eb="12">
      <t>ガツ</t>
    </rPh>
    <rPh sb="14" eb="15">
      <t>ニチ</t>
    </rPh>
    <rPh sb="16" eb="17">
      <t>スイ</t>
    </rPh>
    <rPh sb="21" eb="23">
      <t>テイシュツ</t>
    </rPh>
    <phoneticPr fontId="2"/>
  </si>
  <si>
    <t>令和元年度経常費補助金に係る提出書類について</t>
    <rPh sb="0" eb="2">
      <t>レイワ</t>
    </rPh>
    <rPh sb="2" eb="4">
      <t>ガンネン</t>
    </rPh>
    <rPh sb="4" eb="5">
      <t>ド</t>
    </rPh>
    <rPh sb="5" eb="8">
      <t>ケイジョウヒ</t>
    </rPh>
    <rPh sb="8" eb="10">
      <t>ホジョ</t>
    </rPh>
    <rPh sb="10" eb="11">
      <t>キン</t>
    </rPh>
    <rPh sb="12" eb="13">
      <t>カカ</t>
    </rPh>
    <rPh sb="14" eb="16">
      <t>テイシュツ</t>
    </rPh>
    <rPh sb="16" eb="18">
      <t>ショルイ</t>
    </rPh>
    <phoneticPr fontId="2"/>
  </si>
  <si>
    <t>令和２年３月27日（金）までに提出してください。</t>
    <rPh sb="10" eb="11">
      <t>キン</t>
    </rPh>
    <phoneticPr fontId="2"/>
  </si>
  <si>
    <t>　（３月25日（水）にまとめて提出することもご検討ください）</t>
    <rPh sb="15" eb="17">
      <t>テイシュツ</t>
    </rPh>
    <rPh sb="23" eb="25">
      <t>ケントウ</t>
    </rPh>
    <phoneticPr fontId="2"/>
  </si>
  <si>
    <t>【重要：必ずお読みください】</t>
    <rPh sb="1" eb="3">
      <t>ジュウヨウ</t>
    </rPh>
    <rPh sb="4" eb="5">
      <t>カナラ</t>
    </rPh>
    <rPh sb="7" eb="8">
      <t>ヨ</t>
    </rPh>
    <phoneticPr fontId="2"/>
  </si>
  <si>
    <t>　押印されていないデータであっても、必要事項が記入されていれば結構です。</t>
    <rPh sb="1" eb="3">
      <t>オウイン</t>
    </rPh>
    <rPh sb="18" eb="20">
      <t>ヒツヨウ</t>
    </rPh>
    <rPh sb="20" eb="22">
      <t>ジコウ</t>
    </rPh>
    <rPh sb="23" eb="25">
      <t>キニュウ</t>
    </rPh>
    <rPh sb="31" eb="33">
      <t>ケッコウ</t>
    </rPh>
    <phoneticPr fontId="2"/>
  </si>
  <si>
    <t>　（データ（メール）宛先：&lt;shigakudaigaku-g01@sbox.pref.osaka.lg.jp&gt;　もしくは　&lt;AzumaN@mbox.pref.osaka.lg.jp&gt;）</t>
    <rPh sb="10" eb="12">
      <t>アテサキ</t>
    </rPh>
    <phoneticPr fontId="2"/>
  </si>
  <si>
    <t>　ただし、文書作成（押印）後、郵送等にて必ずご提出ください。</t>
    <rPh sb="5" eb="7">
      <t>ブンショ</t>
    </rPh>
    <rPh sb="7" eb="9">
      <t>サクセイ</t>
    </rPh>
    <rPh sb="10" eb="12">
      <t>オウイン</t>
    </rPh>
    <rPh sb="13" eb="14">
      <t>ゴ</t>
    </rPh>
    <rPh sb="15" eb="17">
      <t>ユウソウ</t>
    </rPh>
    <rPh sb="17" eb="18">
      <t>ナド</t>
    </rPh>
    <rPh sb="20" eb="21">
      <t>カナラ</t>
    </rPh>
    <rPh sb="23" eb="25">
      <t>テイシュツ</t>
    </rPh>
    <phoneticPr fontId="2"/>
  </si>
  <si>
    <t>変更前</t>
    <rPh sb="0" eb="2">
      <t>ヘンコウ</t>
    </rPh>
    <rPh sb="2" eb="3">
      <t>マエ</t>
    </rPh>
    <phoneticPr fontId="2"/>
  </si>
  <si>
    <t>変更後</t>
    <rPh sb="0" eb="2">
      <t>ヘンコウ</t>
    </rPh>
    <rPh sb="2" eb="3">
      <t>アト</t>
    </rPh>
    <phoneticPr fontId="2"/>
  </si>
  <si>
    <t>令和２年３月25日としてください。</t>
    <rPh sb="0" eb="1">
      <t>レイ</t>
    </rPh>
    <rPh sb="1" eb="2">
      <t>ワ</t>
    </rPh>
    <rPh sb="3" eb="4">
      <t>ネン</t>
    </rPh>
    <rPh sb="4" eb="5">
      <t>ヘイネン</t>
    </rPh>
    <rPh sb="5" eb="6">
      <t>ガツ</t>
    </rPh>
    <rPh sb="8" eb="9">
      <t>ニチ</t>
    </rPh>
    <phoneticPr fontId="2"/>
  </si>
  <si>
    <r>
      <rPr>
        <b/>
        <u/>
        <sz val="10"/>
        <color indexed="10"/>
        <rFont val="ＭＳ 明朝"/>
        <family val="1"/>
        <charset val="128"/>
      </rPr>
      <t>入力不要</t>
    </r>
    <r>
      <rPr>
        <b/>
        <sz val="10"/>
        <color indexed="10"/>
        <rFont val="ＭＳ 明朝"/>
        <family val="1"/>
        <charset val="128"/>
      </rPr>
      <t>（学校法人名入力後、自動で表示されます）</t>
    </r>
    <rPh sb="0" eb="2">
      <t>ニュウリョク</t>
    </rPh>
    <rPh sb="2" eb="4">
      <t>フヨウ</t>
    </rPh>
    <rPh sb="5" eb="7">
      <t>ガッコウ</t>
    </rPh>
    <rPh sb="7" eb="9">
      <t>ホウジン</t>
    </rPh>
    <rPh sb="9" eb="10">
      <t>ナ</t>
    </rPh>
    <rPh sb="10" eb="13">
      <t>ニュウリョクゴ</t>
    </rPh>
    <rPh sb="14" eb="16">
      <t>ジドウ</t>
    </rPh>
    <rPh sb="17" eb="19">
      <t>ヒョウジ</t>
    </rPh>
    <phoneticPr fontId="2"/>
  </si>
  <si>
    <t>学校法人名を入力して下さい。（選択することも可能です）</t>
    <rPh sb="0" eb="2">
      <t>ガッコウ</t>
    </rPh>
    <rPh sb="2" eb="4">
      <t>ホウジン</t>
    </rPh>
    <rPh sb="4" eb="5">
      <t>ナ</t>
    </rPh>
    <rPh sb="6" eb="8">
      <t>ニュウリョク</t>
    </rPh>
    <rPh sb="10" eb="11">
      <t>クダ</t>
    </rPh>
    <rPh sb="15" eb="17">
      <t>センタク</t>
    </rPh>
    <rPh sb="22" eb="24">
      <t>カノウ</t>
    </rPh>
    <phoneticPr fontId="2"/>
  </si>
  <si>
    <t xml:space="preserve">請求書の日付は、
令和２年３月27日としてください。
</t>
    <rPh sb="0" eb="2">
      <t>セイキュウ</t>
    </rPh>
    <rPh sb="2" eb="3">
      <t>ショ</t>
    </rPh>
    <rPh sb="4" eb="6">
      <t>ヒヅケ</t>
    </rPh>
    <phoneticPr fontId="2"/>
  </si>
  <si>
    <r>
      <rPr>
        <sz val="14"/>
        <color rgb="FF0070C0"/>
        <rFont val="ＭＳ Ｐゴシック"/>
        <family val="3"/>
        <charset val="128"/>
      </rPr>
      <t>　</t>
    </r>
    <r>
      <rPr>
        <b/>
        <u/>
        <sz val="14"/>
        <color rgb="FF0070C0"/>
        <rFont val="ＭＳ Ｐゴシック"/>
        <family val="3"/>
        <charset val="128"/>
      </rPr>
      <t>期限までに押印された文書の提出が困難な場合は、データ（メール）もしくはFAXにて提出をお願いします</t>
    </r>
    <r>
      <rPr>
        <b/>
        <sz val="14"/>
        <color rgb="FF0070C0"/>
        <rFont val="ＭＳ Ｐゴシック"/>
        <family val="3"/>
        <charset val="128"/>
      </rPr>
      <t>。</t>
    </r>
    <rPh sb="1" eb="3">
      <t>キゲン</t>
    </rPh>
    <rPh sb="6" eb="8">
      <t>オウイン</t>
    </rPh>
    <rPh sb="11" eb="13">
      <t>ブンショ</t>
    </rPh>
    <rPh sb="14" eb="16">
      <t>テイシュツ</t>
    </rPh>
    <rPh sb="17" eb="19">
      <t>コンナン</t>
    </rPh>
    <rPh sb="20" eb="22">
      <t>バアイ</t>
    </rPh>
    <rPh sb="41" eb="43">
      <t>テイシュツ</t>
    </rPh>
    <rPh sb="45" eb="46">
      <t>ネガ</t>
    </rPh>
    <phoneticPr fontId="2"/>
  </si>
  <si>
    <r>
      <t>入力５（決算書）及び入力６（実績報告）については、
この様式を使用し、令和２年４月20日（月）までに提出してください</t>
    </r>
    <r>
      <rPr>
        <sz val="22"/>
        <rFont val="ＭＳ Ｐゴシック"/>
        <family val="3"/>
        <charset val="128"/>
      </rPr>
      <t>。</t>
    </r>
    <rPh sb="0" eb="2">
      <t>ニュウリョク</t>
    </rPh>
    <rPh sb="4" eb="7">
      <t>ケッサンショ</t>
    </rPh>
    <rPh sb="8" eb="9">
      <t>オヨ</t>
    </rPh>
    <rPh sb="10" eb="12">
      <t>ニュウリョク</t>
    </rPh>
    <rPh sb="14" eb="16">
      <t>ジッセキ</t>
    </rPh>
    <rPh sb="16" eb="18">
      <t>ホウコク</t>
    </rPh>
    <rPh sb="28" eb="30">
      <t>ヨウシキ</t>
    </rPh>
    <rPh sb="31" eb="33">
      <t>シヨウ</t>
    </rPh>
    <rPh sb="35" eb="37">
      <t>レイワ</t>
    </rPh>
    <rPh sb="38" eb="39">
      <t>ネン</t>
    </rPh>
    <rPh sb="40" eb="41">
      <t>ガツ</t>
    </rPh>
    <rPh sb="43" eb="44">
      <t>ニチ</t>
    </rPh>
    <rPh sb="45" eb="46">
      <t>ゲツ</t>
    </rPh>
    <rPh sb="50" eb="52">
      <t>テイシュツ</t>
    </rPh>
    <phoneticPr fontId="2"/>
  </si>
  <si>
    <t>　※別様式に自動反映するセルが含まれますので、セルや欄外の説明等をご確認の上、入力をお願いします。</t>
    <rPh sb="2" eb="3">
      <t>ベツ</t>
    </rPh>
    <rPh sb="3" eb="5">
      <t>ヨウシキ</t>
    </rPh>
    <rPh sb="6" eb="8">
      <t>ジドウ</t>
    </rPh>
    <rPh sb="8" eb="10">
      <t>ハンエイ</t>
    </rPh>
    <rPh sb="15" eb="16">
      <t>フク</t>
    </rPh>
    <rPh sb="26" eb="28">
      <t>ランガイ</t>
    </rPh>
    <rPh sb="29" eb="31">
      <t>セツメイ</t>
    </rPh>
    <rPh sb="31" eb="32">
      <t>ナド</t>
    </rPh>
    <rPh sb="34" eb="36">
      <t>カクニン</t>
    </rPh>
    <rPh sb="37" eb="38">
      <t>ウエ</t>
    </rPh>
    <rPh sb="39" eb="41">
      <t>ニュウリョク</t>
    </rPh>
    <rPh sb="43" eb="44">
      <t>ネガ</t>
    </rPh>
    <phoneticPr fontId="2"/>
  </si>
  <si>
    <t>「補助金」の文言を修正（削除）しました</t>
    <rPh sb="1" eb="3">
      <t>ホジョ</t>
    </rPh>
    <rPh sb="3" eb="4">
      <t>キン</t>
    </rPh>
    <rPh sb="6" eb="8">
      <t>モンゴン</t>
    </rPh>
    <rPh sb="9" eb="11">
      <t>シュウセイ</t>
    </rPh>
    <rPh sb="12" eb="14">
      <t>サクジョ</t>
    </rPh>
    <phoneticPr fontId="2"/>
  </si>
  <si>
    <t>令和２年３月31日</t>
    <rPh sb="0" eb="2">
      <t>レイワ</t>
    </rPh>
    <rPh sb="3" eb="4">
      <t>ネン</t>
    </rPh>
    <rPh sb="5" eb="6">
      <t>ガツ</t>
    </rPh>
    <rPh sb="8" eb="9">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</si>
</sst>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_ "/>
    <numFmt numFmtId="177" formatCode="#,###;[Red]&quot;△ &quot;#,###"/>
    <numFmt numFmtId="178" formatCode="#,##0_ "/>
    <numFmt numFmtId="179" formatCode="#,##0;[Red]&quot;△ &quot;#,##0"/>
    <numFmt numFmtId="180" formatCode="#,##0;&quot;△ &quot;#,##0"/>
    <numFmt numFmtId="181" formatCode="&quot;¥&quot;#,###\-_ "/>
    <numFmt numFmtId="182" formatCode="&quot;¥&quot;#,##0\-_ "/>
    <numFmt numFmtId="183" formatCode="[$-411]ggge&quot;年&quot;m&quot;月&quot;d&quot;日&quot;;@"/>
    <numFmt numFmtId="184" formatCode="#,##0_);[Red]\(#,##0\)"/>
    <numFmt numFmtId="185" formatCode="#,###\ ;[Red]&quot;▲ &quot;#,###\ "/>
    <numFmt numFmtId="186" formatCode="#,##0\ ;[Red]&quot;▲ &quot;#,##0\ "/>
  </numFmts>
  <fonts count="47" x14ac:knownFonts="1">
    <font>
      <sz val="11"/>
      <name val="ＭＳ Ｐゴシック"/>
      <family val="3"/>
      <charset val="128"/>
    </font>
    <font>
      <sz val="10"/>
      <name val="ＭＳ 明朝"/>
      <family val="1"/>
      <charset val="128"/>
    </font>
    <font>
      <sz val="6"/>
      <name val="ＭＳ Ｐゴシック"/>
      <family val="3"/>
      <charset val="128"/>
    </font>
    <font>
      <sz val="12"/>
      <name val="ＭＳ 明朝"/>
      <family val="1"/>
      <charset val="128"/>
    </font>
    <font>
      <sz val="12"/>
      <name val="ＭＳ ゴシック"/>
      <family val="3"/>
      <charset val="128"/>
    </font>
    <font>
      <sz val="14"/>
      <name val="ＭＳ 明朝"/>
      <family val="1"/>
      <charset val="128"/>
    </font>
    <font>
      <sz val="10"/>
      <name val="ＭＳ ゴシック"/>
      <family val="3"/>
      <charset val="128"/>
    </font>
    <font>
      <sz val="16"/>
      <name val="ＭＳ 明朝"/>
      <family val="1"/>
      <charset val="128"/>
    </font>
    <font>
      <sz val="16"/>
      <name val="ＭＳ Ｐ明朝"/>
      <family val="1"/>
      <charset val="128"/>
    </font>
    <font>
      <sz val="10"/>
      <name val="ＭＳ Ｐ明朝"/>
      <family val="1"/>
      <charset val="128"/>
    </font>
    <font>
      <sz val="14"/>
      <name val="ＭＳ Ｐ明朝"/>
      <family val="1"/>
      <charset val="128"/>
    </font>
    <font>
      <sz val="11"/>
      <name val="ＭＳ Ｐ明朝"/>
      <family val="1"/>
      <charset val="128"/>
    </font>
    <font>
      <sz val="18"/>
      <name val="ＭＳ Ｐゴシック"/>
      <family val="3"/>
      <charset val="128"/>
    </font>
    <font>
      <b/>
      <sz val="10"/>
      <name val="ＭＳ Ｐゴシック"/>
      <family val="3"/>
      <charset val="128"/>
    </font>
    <font>
      <i/>
      <sz val="12"/>
      <name val="ＭＳ 明朝"/>
      <family val="1"/>
      <charset val="128"/>
    </font>
    <font>
      <sz val="10"/>
      <color indexed="10"/>
      <name val="ＭＳ 明朝"/>
      <family val="1"/>
      <charset val="128"/>
    </font>
    <font>
      <sz val="20"/>
      <name val="ＭＳ ゴシック"/>
      <family val="3"/>
      <charset val="128"/>
    </font>
    <font>
      <sz val="16"/>
      <color indexed="10"/>
      <name val="ＭＳ 明朝"/>
      <family val="1"/>
      <charset val="128"/>
    </font>
    <font>
      <b/>
      <sz val="18"/>
      <name val="ＭＳ 明朝"/>
      <family val="1"/>
      <charset val="128"/>
    </font>
    <font>
      <b/>
      <sz val="11"/>
      <color indexed="10"/>
      <name val="ＭＳ Ｐゴシック"/>
      <family val="3"/>
      <charset val="128"/>
    </font>
    <font>
      <sz val="10"/>
      <color indexed="10"/>
      <name val="ＭＳ Ｐ明朝"/>
      <family val="1"/>
      <charset val="128"/>
    </font>
    <font>
      <b/>
      <sz val="10"/>
      <color indexed="10"/>
      <name val="ＭＳ Ｐ明朝"/>
      <family val="1"/>
      <charset val="128"/>
    </font>
    <font>
      <sz val="12"/>
      <name val="ＭＳ Ｐ明朝"/>
      <family val="1"/>
      <charset val="128"/>
    </font>
    <font>
      <sz val="22"/>
      <name val="ＭＳ Ｐゴシック"/>
      <family val="3"/>
      <charset val="128"/>
    </font>
    <font>
      <sz val="22"/>
      <color indexed="10"/>
      <name val="ＭＳ Ｐゴシック"/>
      <family val="3"/>
      <charset val="128"/>
    </font>
    <font>
      <sz val="11"/>
      <color indexed="10"/>
      <name val="ＭＳ Ｐゴシック"/>
      <family val="3"/>
      <charset val="128"/>
    </font>
    <font>
      <u/>
      <sz val="22"/>
      <name val="ＭＳ Ｐゴシック"/>
      <family val="3"/>
      <charset val="128"/>
    </font>
    <font>
      <b/>
      <sz val="26"/>
      <name val="ＭＳ Ｐゴシック"/>
      <family val="3"/>
      <charset val="128"/>
    </font>
    <font>
      <sz val="8"/>
      <name val="ＭＳ 明朝"/>
      <family val="1"/>
      <charset val="128"/>
    </font>
    <font>
      <b/>
      <sz val="10"/>
      <name val="ＭＳ Ｐ明朝"/>
      <family val="1"/>
      <charset val="128"/>
    </font>
    <font>
      <b/>
      <sz val="20"/>
      <name val="ＭＳ 明朝"/>
      <family val="1"/>
      <charset val="128"/>
    </font>
    <font>
      <b/>
      <sz val="16"/>
      <color indexed="10"/>
      <name val="ＭＳ 明朝"/>
      <family val="1"/>
      <charset val="128"/>
    </font>
    <font>
      <b/>
      <sz val="16"/>
      <color indexed="8"/>
      <name val="ＭＳ 明朝"/>
      <family val="1"/>
      <charset val="128"/>
    </font>
    <font>
      <sz val="11"/>
      <name val="ＭＳ 明朝"/>
      <family val="1"/>
      <charset val="128"/>
    </font>
    <font>
      <sz val="8"/>
      <name val="ＭＳ Ｐ明朝"/>
      <family val="1"/>
      <charset val="128"/>
    </font>
    <font>
      <sz val="16"/>
      <name val="ＭＳ Ｐゴシック"/>
      <family val="3"/>
      <charset val="128"/>
    </font>
    <font>
      <b/>
      <sz val="10"/>
      <color indexed="10"/>
      <name val="ＭＳ 明朝"/>
      <family val="1"/>
      <charset val="128"/>
    </font>
    <font>
      <sz val="16"/>
      <color indexed="10"/>
      <name val="ＭＳ Ｐゴシック"/>
      <family val="3"/>
      <charset val="128"/>
    </font>
    <font>
      <b/>
      <sz val="11"/>
      <color indexed="81"/>
      <name val="ＭＳ Ｐゴシック"/>
      <family val="3"/>
      <charset val="128"/>
    </font>
    <font>
      <b/>
      <sz val="10"/>
      <color indexed="81"/>
      <name val="ＭＳ Ｐ明朝"/>
      <family val="1"/>
      <charset val="128"/>
    </font>
    <font>
      <b/>
      <sz val="10"/>
      <color rgb="FFFFFF00"/>
      <name val="ＭＳ Ｐ明朝"/>
      <family val="1"/>
      <charset val="128"/>
    </font>
    <font>
      <sz val="10"/>
      <name val="ＭＳ Ｐゴシック"/>
      <family val="3"/>
      <charset val="128"/>
    </font>
    <font>
      <sz val="14"/>
      <color rgb="FF0070C0"/>
      <name val="ＭＳ Ｐゴシック"/>
      <family val="3"/>
      <charset val="128"/>
    </font>
    <font>
      <b/>
      <u/>
      <sz val="10"/>
      <color indexed="10"/>
      <name val="ＭＳ 明朝"/>
      <family val="1"/>
      <charset val="128"/>
    </font>
    <font>
      <b/>
      <sz val="14"/>
      <color rgb="FF0070C0"/>
      <name val="ＭＳ Ｐゴシック"/>
      <family val="3"/>
      <charset val="128"/>
    </font>
    <font>
      <b/>
      <u/>
      <sz val="14"/>
      <color rgb="FF0070C0"/>
      <name val="ＭＳ Ｐゴシック"/>
      <family val="3"/>
      <charset val="128"/>
    </font>
    <font>
      <b/>
      <sz val="16"/>
      <color rgb="FF0070C0"/>
      <name val="ＭＳ 明朝"/>
      <family val="1"/>
      <charset val="128"/>
    </font>
  </fonts>
  <fills count="6">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rgb="FFFFFFCC"/>
        <bgColor indexed="64"/>
      </patternFill>
    </fill>
    <fill>
      <patternFill patternType="solid">
        <fgColor rgb="FFFFFF00"/>
        <bgColor indexed="64"/>
      </patternFill>
    </fill>
  </fills>
  <borders count="7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right style="hair">
        <color indexed="64"/>
      </right>
      <top/>
      <bottom style="thin">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thin">
        <color indexed="64"/>
      </top>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style="thin">
        <color indexed="64"/>
      </top>
      <bottom/>
      <diagonal/>
    </border>
  </borders>
  <cellStyleXfs count="1">
    <xf numFmtId="0" fontId="0" fillId="0" borderId="0">
      <alignment vertical="center"/>
    </xf>
  </cellStyleXfs>
  <cellXfs count="397">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5" fillId="0" borderId="0" xfId="0" applyFont="1">
      <alignment vertical="center"/>
    </xf>
    <xf numFmtId="0" fontId="6" fillId="0" borderId="0" xfId="0" applyFont="1" applyAlignment="1">
      <alignment wrapText="1"/>
    </xf>
    <xf numFmtId="0" fontId="1" fillId="0" borderId="0" xfId="0" applyFont="1" applyAlignment="1">
      <alignment horizontal="distributed"/>
    </xf>
    <xf numFmtId="0" fontId="7" fillId="0" borderId="0" xfId="0" applyFont="1" applyAlignment="1"/>
    <xf numFmtId="0" fontId="7" fillId="0" borderId="0" xfId="0" applyFont="1">
      <alignment vertical="center"/>
    </xf>
    <xf numFmtId="0" fontId="5" fillId="0" borderId="0" xfId="0" applyFont="1" applyAlignment="1">
      <alignment horizontal="left"/>
    </xf>
    <xf numFmtId="0" fontId="8" fillId="0" borderId="0" xfId="0" applyFont="1" applyProtection="1">
      <alignment vertical="center"/>
    </xf>
    <xf numFmtId="0" fontId="9" fillId="0" borderId="0" xfId="0" applyFont="1" applyProtection="1">
      <alignment vertical="center"/>
    </xf>
    <xf numFmtId="0" fontId="9" fillId="0" borderId="0" xfId="0" applyFont="1" applyAlignment="1" applyProtection="1">
      <alignment horizontal="right"/>
    </xf>
    <xf numFmtId="0" fontId="9" fillId="0" borderId="7" xfId="0" applyFont="1" applyBorder="1" applyAlignment="1" applyProtection="1">
      <alignment vertical="center" wrapText="1"/>
    </xf>
    <xf numFmtId="0" fontId="9" fillId="0" borderId="8" xfId="0" applyFont="1" applyBorder="1" applyAlignment="1" applyProtection="1">
      <alignment horizontal="center" vertical="center"/>
    </xf>
    <xf numFmtId="0" fontId="11" fillId="0" borderId="0" xfId="0" applyFont="1" applyAlignment="1" applyProtection="1">
      <alignment horizontal="right"/>
    </xf>
    <xf numFmtId="0" fontId="11" fillId="0" borderId="0" xfId="0" applyFont="1" applyProtection="1">
      <alignment vertical="center"/>
    </xf>
    <xf numFmtId="0" fontId="0" fillId="0" borderId="0" xfId="0" applyBorder="1" applyProtection="1">
      <alignment vertical="center"/>
    </xf>
    <xf numFmtId="0" fontId="12" fillId="0" borderId="0" xfId="0" applyFont="1" applyBorder="1" applyAlignment="1" applyProtection="1"/>
    <xf numFmtId="0" fontId="0" fillId="0" borderId="0" xfId="0" applyBorder="1" applyAlignment="1" applyProtection="1"/>
    <xf numFmtId="0" fontId="1" fillId="0" borderId="5" xfId="0" applyFont="1" applyBorder="1" applyAlignment="1" applyProtection="1"/>
    <xf numFmtId="0" fontId="13" fillId="0" borderId="0" xfId="0" applyFont="1" applyBorder="1" applyProtection="1">
      <alignment vertical="center"/>
    </xf>
    <xf numFmtId="0" fontId="0" fillId="0" borderId="0" xfId="0" applyProtection="1">
      <alignment vertical="center"/>
    </xf>
    <xf numFmtId="0" fontId="1" fillId="0" borderId="0" xfId="0" applyFont="1" applyAlignment="1" applyProtection="1">
      <alignment horizontal="right"/>
    </xf>
    <xf numFmtId="0" fontId="1" fillId="0" borderId="1" xfId="0" applyFont="1" applyBorder="1" applyAlignment="1" applyProtection="1"/>
    <xf numFmtId="0" fontId="1" fillId="0" borderId="2" xfId="0" applyFont="1" applyBorder="1" applyAlignment="1" applyProtection="1"/>
    <xf numFmtId="0" fontId="1" fillId="0" borderId="3" xfId="0" applyFont="1" applyBorder="1" applyAlignment="1" applyProtection="1">
      <alignment horizontal="right"/>
    </xf>
    <xf numFmtId="0" fontId="1" fillId="0" borderId="4" xfId="0" applyFont="1" applyBorder="1" applyAlignment="1" applyProtection="1"/>
    <xf numFmtId="0" fontId="1" fillId="0" borderId="6" xfId="0" applyFont="1" applyBorder="1" applyAlignment="1" applyProtection="1"/>
    <xf numFmtId="0" fontId="1" fillId="0" borderId="0" xfId="0" applyFont="1" applyProtection="1">
      <alignment vertical="center"/>
    </xf>
    <xf numFmtId="0" fontId="1" fillId="0" borderId="1" xfId="0" applyFont="1" applyBorder="1" applyProtection="1">
      <alignment vertical="center"/>
    </xf>
    <xf numFmtId="0" fontId="1" fillId="0" borderId="2" xfId="0" applyFont="1" applyBorder="1" applyProtection="1">
      <alignment vertical="center"/>
    </xf>
    <xf numFmtId="0" fontId="1" fillId="0" borderId="3" xfId="0" applyFont="1" applyBorder="1" applyProtection="1">
      <alignment vertical="center"/>
    </xf>
    <xf numFmtId="0" fontId="15" fillId="0" borderId="0" xfId="0" applyFont="1" applyAlignment="1" applyProtection="1">
      <alignment horizontal="center"/>
    </xf>
    <xf numFmtId="0" fontId="15" fillId="0" borderId="0" xfId="0" applyFont="1" applyProtection="1">
      <alignment vertical="center"/>
    </xf>
    <xf numFmtId="0" fontId="1" fillId="0" borderId="4" xfId="0" applyFont="1" applyBorder="1" applyProtection="1">
      <alignment vertical="center"/>
    </xf>
    <xf numFmtId="0" fontId="1" fillId="0" borderId="5" xfId="0" applyFont="1" applyBorder="1" applyProtection="1">
      <alignment vertical="center"/>
    </xf>
    <xf numFmtId="0" fontId="1" fillId="0" borderId="6" xfId="0" applyFont="1" applyBorder="1" applyProtection="1">
      <alignment vertical="center"/>
    </xf>
    <xf numFmtId="0" fontId="3" fillId="0" borderId="0" xfId="0" applyFont="1" applyAlignment="1" applyProtection="1">
      <alignment horizontal="left"/>
    </xf>
    <xf numFmtId="0" fontId="3" fillId="0" borderId="0" xfId="0" applyFont="1" applyAlignment="1" applyProtection="1">
      <alignment horizontal="center"/>
    </xf>
    <xf numFmtId="0" fontId="5" fillId="0" borderId="0" xfId="0" applyFont="1" applyProtection="1">
      <alignment vertical="center"/>
    </xf>
    <xf numFmtId="0" fontId="1" fillId="0" borderId="0" xfId="0" applyFont="1" applyAlignment="1" applyProtection="1">
      <alignment shrinkToFit="1"/>
    </xf>
    <xf numFmtId="0" fontId="1" fillId="0" borderId="0" xfId="0" applyFont="1" applyAlignment="1" applyProtection="1">
      <alignment horizontal="distributed"/>
    </xf>
    <xf numFmtId="0" fontId="3" fillId="0" borderId="0" xfId="0" applyFont="1" applyProtection="1">
      <alignment vertical="center"/>
    </xf>
    <xf numFmtId="0" fontId="5" fillId="0" borderId="0" xfId="0" applyFont="1" applyAlignment="1" applyProtection="1">
      <alignment vertical="center"/>
    </xf>
    <xf numFmtId="0" fontId="5" fillId="0" borderId="0" xfId="0" applyFont="1" applyAlignment="1" applyProtection="1">
      <alignment horizontal="right"/>
    </xf>
    <xf numFmtId="0" fontId="5" fillId="0" borderId="0" xfId="0" applyFont="1" applyBorder="1" applyProtection="1">
      <alignment vertical="center"/>
    </xf>
    <xf numFmtId="0" fontId="5" fillId="0" borderId="9" xfId="0" applyFont="1" applyBorder="1" applyAlignment="1" applyProtection="1">
      <alignment vertical="center"/>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176" fontId="9" fillId="0" borderId="13" xfId="0" applyNumberFormat="1" applyFont="1" applyBorder="1" applyAlignment="1" applyProtection="1">
      <alignment horizontal="left" shrinkToFit="1"/>
    </xf>
    <xf numFmtId="176" fontId="9" fillId="0" borderId="14" xfId="0" applyNumberFormat="1" applyFont="1" applyBorder="1" applyAlignment="1" applyProtection="1">
      <alignment horizontal="left" shrinkToFit="1"/>
    </xf>
    <xf numFmtId="176" fontId="9" fillId="0" borderId="15" xfId="0" applyNumberFormat="1" applyFont="1" applyBorder="1" applyAlignment="1" applyProtection="1">
      <alignment horizontal="left" shrinkToFit="1"/>
    </xf>
    <xf numFmtId="0" fontId="9" fillId="0" borderId="0" xfId="0" applyFont="1" applyAlignment="1" applyProtection="1">
      <alignment vertical="center" shrinkToFit="1"/>
    </xf>
    <xf numFmtId="0" fontId="0" fillId="2" borderId="0" xfId="0" applyFill="1">
      <alignment vertical="center"/>
    </xf>
    <xf numFmtId="0" fontId="0" fillId="0" borderId="0" xfId="0" applyFill="1">
      <alignment vertical="center"/>
    </xf>
    <xf numFmtId="0" fontId="0" fillId="0" borderId="0" xfId="0" applyAlignment="1">
      <alignment horizontal="right" vertical="center"/>
    </xf>
    <xf numFmtId="0" fontId="9" fillId="0" borderId="12" xfId="0" applyFont="1" applyBorder="1" applyAlignment="1" applyProtection="1">
      <alignment horizontal="distributed" vertical="center" shrinkToFit="1"/>
    </xf>
    <xf numFmtId="183" fontId="5" fillId="0" borderId="0" xfId="0" applyNumberFormat="1" applyFont="1" applyBorder="1" applyAlignment="1" applyProtection="1">
      <alignment vertical="center"/>
      <protection locked="0"/>
    </xf>
    <xf numFmtId="0" fontId="1" fillId="0" borderId="0" xfId="0" applyFont="1" applyAlignment="1" applyProtection="1">
      <alignment horizontal="left"/>
    </xf>
    <xf numFmtId="179" fontId="14" fillId="0" borderId="16" xfId="0" applyNumberFormat="1" applyFont="1" applyBorder="1" applyAlignment="1" applyProtection="1">
      <alignment vertical="center" shrinkToFit="1"/>
      <protection locked="0"/>
    </xf>
    <xf numFmtId="179" fontId="14" fillId="0" borderId="17" xfId="0" applyNumberFormat="1" applyFont="1" applyBorder="1" applyAlignment="1" applyProtection="1">
      <alignment vertical="center" shrinkToFit="1"/>
      <protection locked="0"/>
    </xf>
    <xf numFmtId="179" fontId="14" fillId="0" borderId="18" xfId="0" applyNumberFormat="1" applyFont="1" applyBorder="1" applyAlignment="1" applyProtection="1">
      <alignment vertical="center" shrinkToFit="1"/>
      <protection locked="0"/>
    </xf>
    <xf numFmtId="180" fontId="14" fillId="3" borderId="19" xfId="0" applyNumberFormat="1" applyFont="1" applyFill="1" applyBorder="1" applyAlignment="1" applyProtection="1">
      <alignment vertical="center" shrinkToFit="1"/>
    </xf>
    <xf numFmtId="179" fontId="14" fillId="0" borderId="20" xfId="0" applyNumberFormat="1" applyFont="1" applyBorder="1" applyAlignment="1" applyProtection="1">
      <alignment vertical="center" shrinkToFit="1"/>
      <protection locked="0"/>
    </xf>
    <xf numFmtId="179" fontId="14" fillId="0" borderId="21" xfId="0" applyNumberFormat="1" applyFont="1" applyBorder="1" applyAlignment="1" applyProtection="1">
      <alignment vertical="center" shrinkToFit="1"/>
      <protection locked="0"/>
    </xf>
    <xf numFmtId="179" fontId="14" fillId="0" borderId="22" xfId="0" applyNumberFormat="1" applyFont="1" applyBorder="1" applyAlignment="1" applyProtection="1">
      <alignment vertical="center" shrinkToFit="1"/>
      <protection locked="0"/>
    </xf>
    <xf numFmtId="180" fontId="14" fillId="3" borderId="23" xfId="0" applyNumberFormat="1" applyFont="1" applyFill="1" applyBorder="1" applyAlignment="1" applyProtection="1">
      <alignment vertical="center" shrinkToFit="1"/>
    </xf>
    <xf numFmtId="177" fontId="14" fillId="3" borderId="20" xfId="0" applyNumberFormat="1" applyFont="1" applyFill="1" applyBorder="1" applyAlignment="1" applyProtection="1">
      <alignment vertical="center" shrinkToFit="1"/>
    </xf>
    <xf numFmtId="177" fontId="14" fillId="3" borderId="21" xfId="0" applyNumberFormat="1" applyFont="1" applyFill="1" applyBorder="1" applyAlignment="1" applyProtection="1">
      <alignment vertical="center" shrinkToFit="1"/>
    </xf>
    <xf numFmtId="177" fontId="14" fillId="3" borderId="22" xfId="0" applyNumberFormat="1" applyFont="1" applyFill="1" applyBorder="1" applyAlignment="1" applyProtection="1">
      <alignment vertical="center" shrinkToFit="1"/>
    </xf>
    <xf numFmtId="179" fontId="14" fillId="0" borderId="24" xfId="0" applyNumberFormat="1" applyFont="1" applyBorder="1" applyAlignment="1" applyProtection="1">
      <alignment vertical="center" shrinkToFit="1"/>
      <protection locked="0"/>
    </xf>
    <xf numFmtId="179" fontId="14" fillId="0" borderId="25" xfId="0" applyNumberFormat="1" applyFont="1" applyBorder="1" applyAlignment="1" applyProtection="1">
      <alignment vertical="center" shrinkToFit="1"/>
      <protection locked="0"/>
    </xf>
    <xf numFmtId="179" fontId="14" fillId="0" borderId="26" xfId="0" applyNumberFormat="1" applyFont="1" applyBorder="1" applyAlignment="1" applyProtection="1">
      <alignment vertical="center" shrinkToFit="1"/>
      <protection locked="0"/>
    </xf>
    <xf numFmtId="180" fontId="14" fillId="3" borderId="27" xfId="0" applyNumberFormat="1" applyFont="1" applyFill="1" applyBorder="1" applyAlignment="1" applyProtection="1">
      <alignment vertical="center" shrinkToFit="1"/>
    </xf>
    <xf numFmtId="177" fontId="14" fillId="3" borderId="28" xfId="0" applyNumberFormat="1" applyFont="1" applyFill="1" applyBorder="1" applyAlignment="1" applyProtection="1">
      <alignment vertical="center" shrinkToFit="1"/>
    </xf>
    <xf numFmtId="177" fontId="14" fillId="3" borderId="29" xfId="0" applyNumberFormat="1" applyFont="1" applyFill="1" applyBorder="1" applyAlignment="1" applyProtection="1">
      <alignment vertical="center" shrinkToFit="1"/>
    </xf>
    <xf numFmtId="177" fontId="14" fillId="3" borderId="30" xfId="0" applyNumberFormat="1" applyFont="1" applyFill="1" applyBorder="1" applyAlignment="1" applyProtection="1">
      <alignment vertical="center" shrinkToFit="1"/>
    </xf>
    <xf numFmtId="180" fontId="14" fillId="3" borderId="6" xfId="0" applyNumberFormat="1" applyFont="1" applyFill="1" applyBorder="1" applyAlignment="1" applyProtection="1">
      <alignment vertical="center" shrinkToFit="1"/>
    </xf>
    <xf numFmtId="179" fontId="14" fillId="0" borderId="31" xfId="0" applyNumberFormat="1" applyFont="1" applyBorder="1" applyAlignment="1" applyProtection="1">
      <alignment vertical="center" shrinkToFit="1"/>
      <protection locked="0"/>
    </xf>
    <xf numFmtId="179" fontId="14" fillId="0" borderId="32" xfId="0" applyNumberFormat="1" applyFont="1" applyBorder="1" applyAlignment="1" applyProtection="1">
      <alignment vertical="center" shrinkToFit="1"/>
      <protection locked="0"/>
    </xf>
    <xf numFmtId="179" fontId="14" fillId="0" borderId="33" xfId="0" applyNumberFormat="1" applyFont="1" applyBorder="1" applyAlignment="1" applyProtection="1">
      <alignment vertical="center" shrinkToFit="1"/>
      <protection locked="0"/>
    </xf>
    <xf numFmtId="180" fontId="14" fillId="3" borderId="34" xfId="0" applyNumberFormat="1" applyFont="1" applyFill="1" applyBorder="1" applyAlignment="1" applyProtection="1">
      <alignment vertical="center" shrinkToFit="1"/>
    </xf>
    <xf numFmtId="177" fontId="14" fillId="3" borderId="35" xfId="0" applyNumberFormat="1" applyFont="1" applyFill="1" applyBorder="1" applyAlignment="1" applyProtection="1">
      <alignment vertical="center" shrinkToFit="1"/>
    </xf>
    <xf numFmtId="0" fontId="19" fillId="0" borderId="0" xfId="0" applyFont="1" applyProtection="1">
      <alignment vertical="center"/>
    </xf>
    <xf numFmtId="0" fontId="20" fillId="0" borderId="0" xfId="0" applyFont="1" applyProtection="1">
      <alignment vertical="center"/>
    </xf>
    <xf numFmtId="0" fontId="21" fillId="0" borderId="0" xfId="0" applyFont="1" applyProtection="1">
      <alignment vertical="center"/>
    </xf>
    <xf numFmtId="0" fontId="9" fillId="0" borderId="13" xfId="0" applyFont="1" applyBorder="1" applyAlignment="1" applyProtection="1">
      <alignment horizontal="distributed" vertical="center" shrinkToFit="1"/>
    </xf>
    <xf numFmtId="0" fontId="9" fillId="0" borderId="36" xfId="0" applyFont="1" applyBorder="1" applyAlignment="1" applyProtection="1">
      <alignment horizontal="distributed" vertical="center" shrinkToFit="1"/>
    </xf>
    <xf numFmtId="0" fontId="23" fillId="0" borderId="0" xfId="0" applyFont="1">
      <alignment vertical="center"/>
    </xf>
    <xf numFmtId="0" fontId="24" fillId="0" borderId="0" xfId="0" applyFont="1">
      <alignment vertical="center"/>
    </xf>
    <xf numFmtId="0" fontId="25" fillId="0" borderId="0" xfId="0" applyFont="1">
      <alignment vertical="center"/>
    </xf>
    <xf numFmtId="0" fontId="19" fillId="0" borderId="0" xfId="0" applyFont="1" applyAlignment="1" applyProtection="1">
      <alignment horizontal="left" vertical="center"/>
    </xf>
    <xf numFmtId="0" fontId="0" fillId="0" borderId="0" xfId="0" applyAlignment="1" applyProtection="1">
      <alignment horizontal="left" vertical="center"/>
    </xf>
    <xf numFmtId="0" fontId="7" fillId="0" borderId="0" xfId="0" applyFont="1" applyAlignment="1" applyProtection="1">
      <alignment horizontal="center"/>
    </xf>
    <xf numFmtId="0" fontId="29" fillId="0" borderId="0" xfId="0" applyFont="1" applyProtection="1">
      <alignment vertical="center"/>
    </xf>
    <xf numFmtId="0" fontId="9" fillId="0" borderId="0" xfId="0" applyFont="1" applyAlignment="1" applyProtection="1">
      <alignment horizontal="right" vertical="center" indent="3"/>
    </xf>
    <xf numFmtId="185" fontId="10" fillId="3" borderId="37" xfId="0" applyNumberFormat="1" applyFont="1" applyFill="1" applyBorder="1" applyAlignment="1" applyProtection="1">
      <alignment shrinkToFit="1"/>
    </xf>
    <xf numFmtId="185" fontId="10" fillId="0" borderId="37" xfId="0" applyNumberFormat="1" applyFont="1" applyBorder="1" applyAlignment="1" applyProtection="1">
      <alignment shrinkToFit="1"/>
      <protection locked="0"/>
    </xf>
    <xf numFmtId="185" fontId="10" fillId="0" borderId="38" xfId="0" applyNumberFormat="1" applyFont="1" applyBorder="1" applyAlignment="1" applyProtection="1">
      <alignment shrinkToFit="1"/>
      <protection locked="0"/>
    </xf>
    <xf numFmtId="186" fontId="10" fillId="3" borderId="39" xfId="0" applyNumberFormat="1" applyFont="1" applyFill="1" applyBorder="1" applyAlignment="1" applyProtection="1">
      <alignment shrinkToFit="1"/>
    </xf>
    <xf numFmtId="185" fontId="10" fillId="0" borderId="20" xfId="0" applyNumberFormat="1" applyFont="1" applyBorder="1" applyAlignment="1" applyProtection="1">
      <alignment shrinkToFit="1"/>
      <protection locked="0"/>
    </xf>
    <xf numFmtId="185" fontId="10" fillId="0" borderId="21" xfId="0" applyNumberFormat="1" applyFont="1" applyBorder="1" applyAlignment="1" applyProtection="1">
      <alignment shrinkToFit="1"/>
      <protection locked="0"/>
    </xf>
    <xf numFmtId="185" fontId="10" fillId="3" borderId="40" xfId="0" applyNumberFormat="1" applyFont="1" applyFill="1" applyBorder="1" applyAlignment="1" applyProtection="1">
      <alignment shrinkToFit="1"/>
    </xf>
    <xf numFmtId="185" fontId="10" fillId="0" borderId="31" xfId="0" applyNumberFormat="1" applyFont="1" applyBorder="1" applyAlignment="1" applyProtection="1">
      <alignment shrinkToFit="1"/>
      <protection locked="0"/>
    </xf>
    <xf numFmtId="185" fontId="10" fillId="0" borderId="32" xfId="0" applyNumberFormat="1" applyFont="1" applyBorder="1" applyAlignment="1" applyProtection="1">
      <alignment shrinkToFit="1"/>
      <protection locked="0"/>
    </xf>
    <xf numFmtId="185" fontId="10" fillId="3" borderId="41" xfId="0" applyNumberFormat="1" applyFont="1" applyFill="1" applyBorder="1" applyAlignment="1" applyProtection="1">
      <alignment shrinkToFit="1"/>
    </xf>
    <xf numFmtId="185" fontId="10" fillId="3" borderId="42" xfId="0" applyNumberFormat="1" applyFont="1" applyFill="1" applyBorder="1" applyAlignment="1" applyProtection="1">
      <alignment shrinkToFit="1"/>
    </xf>
    <xf numFmtId="185" fontId="10" fillId="3" borderId="43" xfId="0" applyNumberFormat="1" applyFont="1" applyFill="1" applyBorder="1" applyAlignment="1" applyProtection="1">
      <alignment shrinkToFit="1"/>
    </xf>
    <xf numFmtId="185" fontId="10" fillId="3" borderId="44" xfId="0" applyNumberFormat="1" applyFont="1" applyFill="1" applyBorder="1" applyAlignment="1" applyProtection="1">
      <alignment shrinkToFit="1"/>
    </xf>
    <xf numFmtId="186" fontId="10" fillId="3" borderId="43" xfId="0" applyNumberFormat="1" applyFont="1" applyFill="1" applyBorder="1" applyAlignment="1" applyProtection="1">
      <alignment shrinkToFit="1"/>
    </xf>
    <xf numFmtId="185" fontId="10" fillId="0" borderId="45" xfId="0" applyNumberFormat="1" applyFont="1" applyBorder="1" applyAlignment="1" applyProtection="1">
      <alignment shrinkToFit="1"/>
      <protection locked="0"/>
    </xf>
    <xf numFmtId="185" fontId="10" fillId="0" borderId="46" xfId="0" applyNumberFormat="1" applyFont="1" applyBorder="1" applyAlignment="1" applyProtection="1">
      <alignment shrinkToFit="1"/>
      <protection locked="0"/>
    </xf>
    <xf numFmtId="185" fontId="10" fillId="3" borderId="39" xfId="0" applyNumberFormat="1" applyFont="1" applyFill="1" applyBorder="1" applyAlignment="1" applyProtection="1">
      <alignment shrinkToFit="1"/>
    </xf>
    <xf numFmtId="185" fontId="10" fillId="0" borderId="22" xfId="0" applyNumberFormat="1" applyFont="1" applyBorder="1" applyAlignment="1" applyProtection="1">
      <alignment shrinkToFit="1"/>
      <protection locked="0"/>
    </xf>
    <xf numFmtId="185" fontId="10" fillId="0" borderId="47" xfId="0" applyNumberFormat="1" applyFont="1" applyBorder="1" applyAlignment="1" applyProtection="1">
      <alignment shrinkToFit="1"/>
      <protection locked="0"/>
    </xf>
    <xf numFmtId="185" fontId="10" fillId="0" borderId="33" xfId="0" applyNumberFormat="1" applyFont="1" applyBorder="1" applyAlignment="1" applyProtection="1">
      <alignment shrinkToFit="1"/>
      <protection locked="0"/>
    </xf>
    <xf numFmtId="185" fontId="10" fillId="0" borderId="48" xfId="0" applyNumberFormat="1" applyFont="1" applyBorder="1" applyAlignment="1" applyProtection="1">
      <alignment shrinkToFit="1"/>
      <protection locked="0"/>
    </xf>
    <xf numFmtId="0" fontId="9" fillId="0" borderId="49" xfId="0" applyFont="1" applyBorder="1" applyAlignment="1" applyProtection="1">
      <alignment horizontal="center" shrinkToFit="1"/>
    </xf>
    <xf numFmtId="0" fontId="9" fillId="0" borderId="0" xfId="0" applyFont="1" applyAlignment="1" applyProtection="1">
      <alignment horizontal="left" textRotation="90"/>
    </xf>
    <xf numFmtId="0" fontId="9" fillId="0" borderId="0" xfId="0" applyFont="1" applyAlignment="1" applyProtection="1">
      <alignment horizontal="left" vertical="top" textRotation="90"/>
    </xf>
    <xf numFmtId="0" fontId="9" fillId="0" borderId="0" xfId="0" applyFont="1" applyAlignment="1" applyProtection="1">
      <alignment horizontal="left" vertical="center"/>
    </xf>
    <xf numFmtId="0" fontId="30" fillId="0" borderId="0" xfId="0" applyFont="1" applyAlignment="1" applyProtection="1">
      <alignment horizontal="center" vertical="center"/>
    </xf>
    <xf numFmtId="0" fontId="31" fillId="0" borderId="0" xfId="0" applyFont="1" applyAlignment="1" applyProtection="1">
      <alignment vertical="center"/>
    </xf>
    <xf numFmtId="0" fontId="17" fillId="0" borderId="0" xfId="0" applyFont="1" applyAlignment="1" applyProtection="1">
      <alignment vertical="center" wrapText="1"/>
    </xf>
    <xf numFmtId="0" fontId="3" fillId="0" borderId="0" xfId="0" applyFont="1" applyAlignment="1" applyProtection="1">
      <alignment horizontal="right"/>
    </xf>
    <xf numFmtId="0" fontId="1" fillId="0" borderId="0" xfId="0" applyFont="1" applyAlignment="1" applyProtection="1">
      <alignment vertical="center" shrinkToFit="1"/>
    </xf>
    <xf numFmtId="0" fontId="6" fillId="0" borderId="0" xfId="0" applyFont="1" applyAlignment="1" applyProtection="1">
      <alignment shrinkToFit="1"/>
    </xf>
    <xf numFmtId="0" fontId="32" fillId="0" borderId="0" xfId="0" applyFont="1" applyAlignment="1" applyProtection="1">
      <alignment vertical="center"/>
    </xf>
    <xf numFmtId="0" fontId="34" fillId="0" borderId="0" xfId="0" applyFont="1" applyProtection="1">
      <alignment vertical="center"/>
    </xf>
    <xf numFmtId="0" fontId="1" fillId="0" borderId="2" xfId="0" applyFont="1" applyBorder="1" applyAlignment="1" applyProtection="1">
      <alignment horizontal="distributed" vertical="center" justifyLastLine="1"/>
    </xf>
    <xf numFmtId="49" fontId="5" fillId="0" borderId="2" xfId="0" applyNumberFormat="1" applyFont="1" applyBorder="1" applyAlignment="1" applyProtection="1">
      <alignment horizontal="center" vertical="center" justifyLastLine="1"/>
      <protection locked="0"/>
    </xf>
    <xf numFmtId="0" fontId="5" fillId="0" borderId="2" xfId="0" applyNumberFormat="1" applyFont="1" applyBorder="1" applyAlignment="1" applyProtection="1">
      <alignment horizontal="center" vertical="center" justifyLastLine="1"/>
      <protection locked="0"/>
    </xf>
    <xf numFmtId="0" fontId="1" fillId="0" borderId="0" xfId="0" applyFont="1" applyBorder="1" applyProtection="1">
      <alignment vertical="center"/>
    </xf>
    <xf numFmtId="0" fontId="9" fillId="0" borderId="0" xfId="0" applyFont="1" applyBorder="1" applyProtection="1">
      <alignment vertical="center"/>
    </xf>
    <xf numFmtId="0" fontId="1" fillId="0" borderId="0" xfId="0" applyFont="1" applyBorder="1" applyAlignment="1" applyProtection="1"/>
    <xf numFmtId="0" fontId="1" fillId="0" borderId="0" xfId="0" applyFont="1" applyAlignment="1" applyProtection="1"/>
    <xf numFmtId="176" fontId="0" fillId="0" borderId="2" xfId="0" applyNumberFormat="1" applyBorder="1" applyAlignment="1" applyProtection="1">
      <alignment horizontal="center" vertical="center" shrinkToFit="1"/>
      <protection locked="0"/>
    </xf>
    <xf numFmtId="176" fontId="0" fillId="0" borderId="0" xfId="0" applyNumberFormat="1" applyBorder="1" applyAlignment="1" applyProtection="1">
      <alignment horizontal="center" vertical="center" shrinkToFit="1"/>
      <protection locked="0"/>
    </xf>
    <xf numFmtId="0" fontId="1" fillId="0" borderId="0" xfId="0" applyFont="1" applyAlignment="1">
      <alignment vertical="center" shrinkToFit="1"/>
    </xf>
    <xf numFmtId="0" fontId="36" fillId="0" borderId="0" xfId="0" applyFont="1" applyAlignment="1" applyProtection="1">
      <alignment horizontal="center" vertical="center"/>
    </xf>
    <xf numFmtId="0" fontId="36" fillId="0" borderId="0" xfId="0" applyFont="1" applyAlignment="1" applyProtection="1">
      <alignment vertical="center"/>
    </xf>
    <xf numFmtId="0" fontId="29" fillId="0" borderId="0" xfId="0" applyFont="1" applyBorder="1" applyAlignment="1" applyProtection="1">
      <alignment vertical="center"/>
    </xf>
    <xf numFmtId="0" fontId="1" fillId="0" borderId="0" xfId="0" applyFont="1" applyAlignment="1">
      <alignment horizontal="distributed" shrinkToFit="1"/>
    </xf>
    <xf numFmtId="0" fontId="1" fillId="0" borderId="0" xfId="0" applyFont="1" applyAlignment="1">
      <alignment horizontal="distributed" vertical="center"/>
    </xf>
    <xf numFmtId="0" fontId="9" fillId="0" borderId="0" xfId="0" applyFont="1" applyAlignment="1" applyProtection="1">
      <alignment horizontal="center" vertical="center"/>
    </xf>
    <xf numFmtId="0" fontId="9" fillId="0" borderId="0" xfId="0" applyFont="1" applyBorder="1" applyAlignment="1" applyProtection="1">
      <alignment horizontal="center" vertical="center"/>
    </xf>
    <xf numFmtId="0" fontId="21" fillId="0" borderId="0" xfId="0" applyFont="1" applyAlignment="1" applyProtection="1">
      <alignment horizontal="center" vertical="center"/>
    </xf>
    <xf numFmtId="0" fontId="5" fillId="4" borderId="9" xfId="0" applyFont="1" applyFill="1" applyBorder="1" applyAlignment="1" applyProtection="1">
      <alignment vertical="center"/>
    </xf>
    <xf numFmtId="177" fontId="22" fillId="4" borderId="50" xfId="0" applyNumberFormat="1" applyFont="1" applyFill="1" applyBorder="1" applyAlignment="1" applyProtection="1">
      <alignment vertical="center" shrinkToFit="1"/>
    </xf>
    <xf numFmtId="177" fontId="22" fillId="4" borderId="17" xfId="0" applyNumberFormat="1" applyFont="1" applyFill="1" applyBorder="1" applyAlignment="1" applyProtection="1">
      <alignment vertical="center" shrinkToFit="1"/>
      <protection locked="0"/>
    </xf>
    <xf numFmtId="177" fontId="22" fillId="4" borderId="18" xfId="0" applyNumberFormat="1" applyFont="1" applyFill="1" applyBorder="1" applyAlignment="1" applyProtection="1">
      <alignment vertical="center" shrinkToFit="1"/>
      <protection locked="0"/>
    </xf>
    <xf numFmtId="178" fontId="22" fillId="4" borderId="50" xfId="0" applyNumberFormat="1" applyFont="1" applyFill="1" applyBorder="1" applyAlignment="1" applyProtection="1">
      <alignment vertical="center" shrinkToFit="1"/>
      <protection locked="0"/>
    </xf>
    <xf numFmtId="177" fontId="22" fillId="4" borderId="46" xfId="0" applyNumberFormat="1" applyFont="1" applyFill="1" applyBorder="1" applyAlignment="1" applyProtection="1">
      <alignment vertical="center" shrinkToFit="1"/>
    </xf>
    <xf numFmtId="177" fontId="22" fillId="4" borderId="21" xfId="0" applyNumberFormat="1" applyFont="1" applyFill="1" applyBorder="1" applyAlignment="1" applyProtection="1">
      <alignment vertical="center" shrinkToFit="1"/>
      <protection locked="0"/>
    </xf>
    <xf numFmtId="177" fontId="22" fillId="4" borderId="22" xfId="0" applyNumberFormat="1" applyFont="1" applyFill="1" applyBorder="1" applyAlignment="1" applyProtection="1">
      <alignment vertical="center" shrinkToFit="1"/>
      <protection locked="0"/>
    </xf>
    <xf numFmtId="178" fontId="22" fillId="4" borderId="47" xfId="0" applyNumberFormat="1" applyFont="1" applyFill="1" applyBorder="1" applyAlignment="1" applyProtection="1">
      <alignment vertical="center" shrinkToFit="1"/>
      <protection locked="0"/>
    </xf>
    <xf numFmtId="177" fontId="22" fillId="4" borderId="28" xfId="0" applyNumberFormat="1" applyFont="1" applyFill="1" applyBorder="1" applyAlignment="1" applyProtection="1">
      <alignment vertical="center" shrinkToFit="1"/>
    </xf>
    <xf numFmtId="177" fontId="22" fillId="4" borderId="7" xfId="0" applyNumberFormat="1" applyFont="1" applyFill="1" applyBorder="1" applyAlignment="1" applyProtection="1">
      <alignment vertical="center" shrinkToFit="1"/>
      <protection locked="0"/>
    </xf>
    <xf numFmtId="177" fontId="22" fillId="4" borderId="8" xfId="0" applyNumberFormat="1" applyFont="1" applyFill="1" applyBorder="1" applyAlignment="1" applyProtection="1">
      <alignment vertical="center" shrinkToFit="1"/>
      <protection locked="0"/>
    </xf>
    <xf numFmtId="178" fontId="22" fillId="4" borderId="40" xfId="0" applyNumberFormat="1" applyFont="1" applyFill="1" applyBorder="1" applyAlignment="1" applyProtection="1">
      <alignment vertical="center" shrinkToFit="1"/>
      <protection locked="0"/>
    </xf>
    <xf numFmtId="177" fontId="22" fillId="4" borderId="51" xfId="0" applyNumberFormat="1" applyFont="1" applyFill="1" applyBorder="1" applyAlignment="1" applyProtection="1">
      <alignment vertical="center" shrinkToFit="1"/>
    </xf>
    <xf numFmtId="177" fontId="22" fillId="4" borderId="17" xfId="0" applyNumberFormat="1" applyFont="1" applyFill="1" applyBorder="1" applyAlignment="1" applyProtection="1">
      <alignment vertical="center" shrinkToFit="1"/>
    </xf>
    <xf numFmtId="177" fontId="22" fillId="4" borderId="52" xfId="0" applyNumberFormat="1" applyFont="1" applyFill="1" applyBorder="1" applyAlignment="1" applyProtection="1">
      <alignment vertical="center" shrinkToFit="1"/>
    </xf>
    <xf numFmtId="177" fontId="22" fillId="4" borderId="38" xfId="0" applyNumberFormat="1" applyFont="1" applyFill="1" applyBorder="1" applyAlignment="1" applyProtection="1">
      <alignment vertical="center" shrinkToFit="1"/>
    </xf>
    <xf numFmtId="177" fontId="22" fillId="4" borderId="45" xfId="0" applyNumberFormat="1" applyFont="1" applyFill="1" applyBorder="1" applyAlignment="1" applyProtection="1">
      <alignment vertical="center" shrinkToFit="1"/>
    </xf>
    <xf numFmtId="177" fontId="22" fillId="4" borderId="53" xfId="0" applyNumberFormat="1" applyFont="1" applyFill="1" applyBorder="1" applyAlignment="1" applyProtection="1">
      <alignment vertical="center" shrinkToFit="1"/>
    </xf>
    <xf numFmtId="177" fontId="22" fillId="4" borderId="7" xfId="0" applyNumberFormat="1" applyFont="1" applyFill="1" applyBorder="1" applyAlignment="1" applyProtection="1">
      <alignment vertical="center" shrinkToFit="1"/>
    </xf>
    <xf numFmtId="177" fontId="22" fillId="4" borderId="8" xfId="0" applyNumberFormat="1" applyFont="1" applyFill="1" applyBorder="1" applyAlignment="1" applyProtection="1">
      <alignment vertical="center" shrinkToFit="1"/>
    </xf>
    <xf numFmtId="0" fontId="5" fillId="0" borderId="0" xfId="0" applyFont="1" applyAlignment="1" applyProtection="1"/>
    <xf numFmtId="0" fontId="36" fillId="0" borderId="0" xfId="0" applyFont="1" applyProtection="1">
      <alignment vertical="center"/>
    </xf>
    <xf numFmtId="0" fontId="37" fillId="0" borderId="0" xfId="0" applyFont="1">
      <alignment vertical="center"/>
    </xf>
    <xf numFmtId="177" fontId="22" fillId="4" borderId="54" xfId="0" applyNumberFormat="1" applyFont="1" applyFill="1" applyBorder="1" applyAlignment="1" applyProtection="1">
      <alignment vertical="center" shrinkToFit="1"/>
    </xf>
    <xf numFmtId="184" fontId="22" fillId="4" borderId="51" xfId="0" applyNumberFormat="1" applyFont="1" applyFill="1" applyBorder="1" applyAlignment="1" applyProtection="1">
      <alignment vertical="center" shrinkToFit="1"/>
    </xf>
    <xf numFmtId="184" fontId="22" fillId="4" borderId="46" xfId="0" applyNumberFormat="1" applyFont="1" applyFill="1" applyBorder="1" applyAlignment="1" applyProtection="1">
      <alignment vertical="center" shrinkToFit="1"/>
    </xf>
    <xf numFmtId="184" fontId="22" fillId="4" borderId="40" xfId="0" applyNumberFormat="1" applyFont="1" applyFill="1" applyBorder="1" applyAlignment="1" applyProtection="1">
      <alignment vertical="center" shrinkToFit="1"/>
    </xf>
    <xf numFmtId="0" fontId="9" fillId="5" borderId="7" xfId="0" applyFont="1" applyFill="1" applyBorder="1" applyAlignment="1" applyProtection="1">
      <alignment vertical="center" wrapText="1"/>
    </xf>
    <xf numFmtId="0" fontId="28" fillId="0" borderId="0" xfId="0" applyFont="1" applyAlignment="1">
      <alignment horizontal="left"/>
    </xf>
    <xf numFmtId="0" fontId="40" fillId="0" borderId="0" xfId="0" applyFont="1" applyProtection="1">
      <alignment vertical="center"/>
    </xf>
    <xf numFmtId="0" fontId="28" fillId="0" borderId="0" xfId="0" applyFont="1" applyAlignment="1" applyProtection="1">
      <alignment horizontal="left" shrinkToFit="1"/>
    </xf>
    <xf numFmtId="0" fontId="4" fillId="0" borderId="0" xfId="0" applyFont="1" applyAlignment="1" applyProtection="1">
      <alignment horizontal="center"/>
    </xf>
    <xf numFmtId="185" fontId="10" fillId="2" borderId="38" xfId="0" applyNumberFormat="1" applyFont="1" applyFill="1" applyBorder="1" applyAlignment="1" applyProtection="1">
      <alignment shrinkToFit="1"/>
    </xf>
    <xf numFmtId="185" fontId="10" fillId="2" borderId="45" xfId="0" applyNumberFormat="1" applyFont="1" applyFill="1" applyBorder="1" applyAlignment="1" applyProtection="1">
      <alignment shrinkToFit="1"/>
    </xf>
    <xf numFmtId="185" fontId="10" fillId="2" borderId="21" xfId="0" applyNumberFormat="1" applyFont="1" applyFill="1" applyBorder="1" applyAlignment="1" applyProtection="1">
      <alignment shrinkToFit="1"/>
    </xf>
    <xf numFmtId="185" fontId="10" fillId="2" borderId="22" xfId="0" applyNumberFormat="1" applyFont="1" applyFill="1" applyBorder="1" applyAlignment="1" applyProtection="1">
      <alignment shrinkToFit="1"/>
    </xf>
    <xf numFmtId="185" fontId="10" fillId="2" borderId="32" xfId="0" applyNumberFormat="1" applyFont="1" applyFill="1" applyBorder="1" applyAlignment="1" applyProtection="1">
      <alignment shrinkToFit="1"/>
    </xf>
    <xf numFmtId="185" fontId="10" fillId="2" borderId="33" xfId="0" applyNumberFormat="1" applyFont="1" applyFill="1" applyBorder="1" applyAlignment="1" applyProtection="1">
      <alignment shrinkToFit="1"/>
    </xf>
    <xf numFmtId="183" fontId="5" fillId="0" borderId="0" xfId="0" applyNumberFormat="1" applyFont="1" applyBorder="1" applyAlignment="1" applyProtection="1">
      <alignment horizontal="distributed" vertical="center"/>
    </xf>
    <xf numFmtId="0" fontId="5" fillId="0" borderId="0" xfId="0" applyNumberFormat="1" applyFont="1" applyBorder="1" applyAlignment="1" applyProtection="1">
      <alignment horizontal="center" vertical="center"/>
    </xf>
    <xf numFmtId="183" fontId="5" fillId="0" borderId="0" xfId="0" applyNumberFormat="1" applyFont="1" applyBorder="1" applyAlignment="1" applyProtection="1">
      <alignment horizontal="center" vertical="center"/>
    </xf>
    <xf numFmtId="177" fontId="22" fillId="0" borderId="2" xfId="0" applyNumberFormat="1" applyFont="1" applyBorder="1" applyAlignment="1" applyProtection="1">
      <alignment shrinkToFit="1"/>
      <protection locked="0"/>
    </xf>
    <xf numFmtId="58" fontId="1" fillId="0" borderId="0" xfId="0" quotePrefix="1" applyNumberFormat="1" applyFont="1" applyAlignment="1" applyProtection="1">
      <alignment horizontal="left" vertical="center"/>
    </xf>
    <xf numFmtId="0" fontId="1" fillId="0" borderId="0" xfId="0" applyFont="1" applyAlignment="1" applyProtection="1">
      <alignment vertical="center"/>
    </xf>
    <xf numFmtId="0" fontId="42" fillId="0" borderId="0" xfId="0" applyFont="1">
      <alignment vertical="center"/>
    </xf>
    <xf numFmtId="0" fontId="9" fillId="0" borderId="0" xfId="0" applyFont="1" applyAlignment="1" applyProtection="1">
      <alignment horizontal="center" vertical="center" textRotation="90"/>
    </xf>
    <xf numFmtId="0" fontId="45" fillId="0" borderId="0" xfId="0" applyFont="1">
      <alignment vertical="center"/>
    </xf>
    <xf numFmtId="0" fontId="44" fillId="0" borderId="0" xfId="0" applyFont="1">
      <alignment vertical="center"/>
    </xf>
    <xf numFmtId="0" fontId="46" fillId="0" borderId="0" xfId="0" applyFont="1" applyAlignment="1" applyProtection="1">
      <alignment vertical="center"/>
    </xf>
    <xf numFmtId="0" fontId="26" fillId="0" borderId="0" xfId="0" applyFont="1" applyAlignment="1">
      <alignment horizontal="left" vertical="center" wrapText="1"/>
    </xf>
    <xf numFmtId="0" fontId="23" fillId="0" borderId="0" xfId="0" applyFont="1" applyAlignment="1">
      <alignment horizontal="left" vertical="center" wrapText="1"/>
    </xf>
    <xf numFmtId="0" fontId="5" fillId="0" borderId="0" xfId="0" applyFont="1" applyAlignment="1">
      <alignment horizontal="left"/>
    </xf>
    <xf numFmtId="0" fontId="5" fillId="0" borderId="0" xfId="0" applyFont="1" applyAlignment="1">
      <alignment horizontal="center"/>
    </xf>
    <xf numFmtId="0" fontId="7" fillId="0" borderId="0" xfId="0" applyFont="1" applyAlignment="1" applyProtection="1">
      <alignment horizontal="distributed" justifyLastLine="1" shrinkToFit="1"/>
      <protection locked="0"/>
    </xf>
    <xf numFmtId="0" fontId="35" fillId="0" borderId="0" xfId="0" applyFont="1" applyAlignment="1">
      <alignment horizontal="distributed" justifyLastLine="1" shrinkToFit="1"/>
    </xf>
    <xf numFmtId="0" fontId="7" fillId="0" borderId="1" xfId="0" applyNumberFormat="1" applyFont="1" applyFill="1" applyBorder="1" applyAlignment="1" applyProtection="1">
      <alignment horizontal="center" vertical="center"/>
    </xf>
    <xf numFmtId="0" fontId="7" fillId="0" borderId="2" xfId="0" applyNumberFormat="1" applyFont="1" applyFill="1" applyBorder="1" applyAlignment="1" applyProtection="1">
      <alignment horizontal="center" vertical="center"/>
    </xf>
    <xf numFmtId="0" fontId="7" fillId="0" borderId="3" xfId="0" applyNumberFormat="1" applyFont="1" applyFill="1" applyBorder="1" applyAlignment="1" applyProtection="1">
      <alignment horizontal="center" vertical="center"/>
    </xf>
    <xf numFmtId="0" fontId="7" fillId="0" borderId="55" xfId="0" applyNumberFormat="1" applyFont="1" applyFill="1" applyBorder="1" applyAlignment="1" applyProtection="1">
      <alignment horizontal="center" vertical="center"/>
    </xf>
    <xf numFmtId="0" fontId="7" fillId="0" borderId="0" xfId="0" applyNumberFormat="1" applyFont="1" applyFill="1" applyBorder="1" applyAlignment="1" applyProtection="1">
      <alignment horizontal="center" vertical="center"/>
    </xf>
    <xf numFmtId="0" fontId="7" fillId="0" borderId="56" xfId="0" applyNumberFormat="1" applyFont="1" applyFill="1" applyBorder="1" applyAlignment="1" applyProtection="1">
      <alignment horizontal="center" vertical="center"/>
    </xf>
    <xf numFmtId="0" fontId="7" fillId="0" borderId="4"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center" vertical="center"/>
    </xf>
    <xf numFmtId="0" fontId="7" fillId="0" borderId="6" xfId="0" applyNumberFormat="1" applyFont="1" applyFill="1" applyBorder="1" applyAlignment="1" applyProtection="1">
      <alignment horizontal="center" vertical="center"/>
    </xf>
    <xf numFmtId="0" fontId="3" fillId="0" borderId="55" xfId="0" applyFont="1" applyBorder="1" applyAlignment="1">
      <alignment horizontal="center" vertical="distributed"/>
    </xf>
    <xf numFmtId="0" fontId="3" fillId="0" borderId="0" xfId="0" applyFont="1" applyBorder="1" applyAlignment="1">
      <alignment horizontal="center" vertical="distributed"/>
    </xf>
    <xf numFmtId="0" fontId="3" fillId="0" borderId="56" xfId="0" applyFont="1" applyBorder="1" applyAlignment="1">
      <alignment horizontal="center" vertical="distributed"/>
    </xf>
    <xf numFmtId="0" fontId="3" fillId="0" borderId="0" xfId="0" applyFont="1" applyAlignment="1" applyProtection="1">
      <alignment horizontal="right"/>
    </xf>
    <xf numFmtId="0" fontId="1" fillId="0" borderId="0" xfId="0" applyFont="1" applyAlignment="1" applyProtection="1">
      <alignment shrinkToFit="1"/>
      <protection locked="0"/>
    </xf>
    <xf numFmtId="0" fontId="1" fillId="0" borderId="0" xfId="0" applyFont="1" applyAlignment="1" applyProtection="1"/>
    <xf numFmtId="0" fontId="1" fillId="0" borderId="52" xfId="0" applyFont="1" applyBorder="1" applyAlignment="1" applyProtection="1">
      <alignment horizontal="distributed" vertical="center"/>
    </xf>
    <xf numFmtId="0" fontId="1" fillId="0" borderId="23" xfId="0" applyFont="1" applyBorder="1" applyAlignment="1" applyProtection="1">
      <alignment horizontal="distributed" vertical="center"/>
    </xf>
    <xf numFmtId="0" fontId="1" fillId="0" borderId="58" xfId="0" applyFont="1" applyBorder="1" applyAlignment="1" applyProtection="1">
      <alignment horizontal="distributed" vertical="center"/>
    </xf>
    <xf numFmtId="0" fontId="1" fillId="0" borderId="27" xfId="0" applyFont="1" applyBorder="1" applyAlignment="1" applyProtection="1">
      <alignment horizontal="distributed" vertical="center"/>
    </xf>
    <xf numFmtId="0" fontId="1" fillId="3" borderId="12" xfId="0" applyFont="1" applyFill="1" applyBorder="1" applyAlignment="1" applyProtection="1">
      <alignment horizontal="center" vertical="center"/>
    </xf>
    <xf numFmtId="0" fontId="1" fillId="0" borderId="13" xfId="0" applyFont="1" applyBorder="1" applyAlignment="1" applyProtection="1">
      <alignment horizontal="center" vertical="distributed"/>
    </xf>
    <xf numFmtId="0" fontId="1" fillId="0" borderId="14" xfId="0" applyFont="1" applyBorder="1" applyAlignment="1" applyProtection="1">
      <alignment horizontal="center" vertical="distributed"/>
    </xf>
    <xf numFmtId="0" fontId="1" fillId="0" borderId="59" xfId="0" applyFont="1" applyBorder="1" applyAlignment="1" applyProtection="1">
      <alignment horizontal="center" vertical="distributed"/>
    </xf>
    <xf numFmtId="0" fontId="1" fillId="0" borderId="16" xfId="0" applyFont="1" applyBorder="1" applyAlignment="1" applyProtection="1">
      <alignment horizontal="distributed" vertical="center"/>
    </xf>
    <xf numFmtId="0" fontId="1" fillId="0" borderId="18" xfId="0" applyFont="1" applyBorder="1" applyAlignment="1" applyProtection="1">
      <alignment horizontal="distributed" vertical="center"/>
    </xf>
    <xf numFmtId="0" fontId="1" fillId="0" borderId="37" xfId="0" applyFont="1" applyBorder="1" applyAlignment="1" applyProtection="1">
      <alignment horizontal="distributed" vertical="center"/>
    </xf>
    <xf numFmtId="0" fontId="1" fillId="0" borderId="22" xfId="0" applyFont="1" applyBorder="1" applyAlignment="1" applyProtection="1">
      <alignment horizontal="distributed" vertical="center"/>
    </xf>
    <xf numFmtId="0" fontId="1" fillId="0" borderId="24" xfId="0" applyFont="1" applyBorder="1" applyAlignment="1" applyProtection="1">
      <alignment horizontal="distributed" vertical="center"/>
    </xf>
    <xf numFmtId="0" fontId="1" fillId="0" borderId="26" xfId="0" applyFont="1" applyBorder="1" applyAlignment="1" applyProtection="1">
      <alignment horizontal="distributed" vertical="center"/>
    </xf>
    <xf numFmtId="0" fontId="1" fillId="0" borderId="20" xfId="0" applyFont="1" applyBorder="1" applyAlignment="1" applyProtection="1">
      <alignment horizontal="distributed" vertical="center"/>
    </xf>
    <xf numFmtId="0" fontId="1" fillId="0" borderId="52" xfId="0" applyFont="1" applyBorder="1" applyAlignment="1" applyProtection="1">
      <alignment horizontal="center" vertical="center" shrinkToFit="1"/>
    </xf>
    <xf numFmtId="0" fontId="1" fillId="0" borderId="23" xfId="0" applyFont="1" applyBorder="1" applyAlignment="1" applyProtection="1">
      <alignment horizontal="center" vertical="center" shrinkToFit="1"/>
    </xf>
    <xf numFmtId="0" fontId="1" fillId="3" borderId="52" xfId="0" applyFont="1" applyFill="1" applyBorder="1" applyAlignment="1" applyProtection="1">
      <alignment horizontal="distributed" vertical="center"/>
    </xf>
    <xf numFmtId="0" fontId="1" fillId="3" borderId="23" xfId="0" applyFont="1" applyFill="1" applyBorder="1" applyAlignment="1" applyProtection="1">
      <alignment horizontal="distributed" vertical="center"/>
    </xf>
    <xf numFmtId="0" fontId="1" fillId="3" borderId="35" xfId="0" applyFont="1" applyFill="1" applyBorder="1" applyAlignment="1" applyProtection="1">
      <alignment horizontal="center" vertical="center"/>
    </xf>
    <xf numFmtId="0" fontId="1" fillId="3" borderId="30" xfId="0" applyFont="1" applyFill="1" applyBorder="1" applyAlignment="1" applyProtection="1">
      <alignment horizontal="center" vertical="center"/>
    </xf>
    <xf numFmtId="0" fontId="1" fillId="0" borderId="0" xfId="0" applyFont="1" applyBorder="1" applyAlignment="1" applyProtection="1"/>
    <xf numFmtId="0" fontId="1" fillId="0" borderId="49" xfId="0" applyFont="1" applyBorder="1" applyAlignment="1" applyProtection="1">
      <alignment horizontal="center" vertical="justify" wrapText="1"/>
    </xf>
    <xf numFmtId="0" fontId="1" fillId="0" borderId="51" xfId="0" applyFont="1" applyBorder="1" applyAlignment="1" applyProtection="1">
      <alignment horizontal="center" vertical="center" shrinkToFit="1"/>
    </xf>
    <xf numFmtId="0" fontId="1" fillId="0" borderId="19" xfId="0" applyFont="1" applyBorder="1" applyAlignment="1" applyProtection="1">
      <alignment horizontal="center" vertical="center" shrinkToFit="1"/>
    </xf>
    <xf numFmtId="0" fontId="7" fillId="0" borderId="0" xfId="0" applyFont="1" applyAlignment="1" applyProtection="1">
      <alignment horizontal="center"/>
    </xf>
    <xf numFmtId="176" fontId="0" fillId="0" borderId="5" xfId="0" applyNumberFormat="1" applyBorder="1" applyAlignment="1" applyProtection="1">
      <alignment horizontal="center" shrinkToFit="1"/>
    </xf>
    <xf numFmtId="0" fontId="0" fillId="0" borderId="60" xfId="0"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57" xfId="0"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61" xfId="0" applyBorder="1" applyAlignment="1" applyProtection="1">
      <alignment horizontal="center" vertical="center" shrinkToFit="1"/>
      <protection locked="0"/>
    </xf>
    <xf numFmtId="0" fontId="0" fillId="0" borderId="62" xfId="0" applyBorder="1" applyAlignment="1" applyProtection="1">
      <alignment horizontal="center" vertical="center" shrinkToFit="1"/>
      <protection locked="0"/>
    </xf>
    <xf numFmtId="0" fontId="33" fillId="3" borderId="13" xfId="0" applyFont="1" applyFill="1" applyBorder="1" applyAlignment="1" applyProtection="1">
      <alignment horizontal="center" vertical="center" shrinkToFit="1"/>
    </xf>
    <xf numFmtId="0" fontId="33" fillId="3" borderId="59" xfId="0" applyFont="1" applyFill="1" applyBorder="1" applyAlignment="1" applyProtection="1">
      <alignment horizontal="center" vertical="center" shrinkToFit="1"/>
    </xf>
    <xf numFmtId="0" fontId="9" fillId="0" borderId="56" xfId="0" applyFont="1" applyBorder="1" applyAlignment="1" applyProtection="1">
      <alignment horizontal="center" vertical="distributed" textRotation="255"/>
    </xf>
    <xf numFmtId="0" fontId="11" fillId="0" borderId="0" xfId="0" applyFont="1" applyAlignment="1" applyProtection="1">
      <alignment horizontal="right"/>
    </xf>
    <xf numFmtId="177" fontId="10" fillId="3" borderId="5" xfId="0" applyNumberFormat="1" applyFont="1" applyFill="1" applyBorder="1" applyAlignment="1" applyProtection="1">
      <alignment horizontal="right" indent="3"/>
    </xf>
    <xf numFmtId="0" fontId="10" fillId="3" borderId="5" xfId="0" applyFont="1" applyFill="1" applyBorder="1" applyAlignment="1" applyProtection="1">
      <alignment horizontal="right" indent="3"/>
    </xf>
    <xf numFmtId="0" fontId="9" fillId="0" borderId="10" xfId="0" applyFont="1" applyBorder="1" applyAlignment="1" applyProtection="1">
      <alignment horizontal="distributed" vertical="center" shrinkToFit="1"/>
    </xf>
    <xf numFmtId="0" fontId="9" fillId="0" borderId="11" xfId="0" applyFont="1" applyBorder="1" applyAlignment="1" applyProtection="1">
      <alignment horizontal="distributed" vertical="center" shrinkToFit="1"/>
    </xf>
    <xf numFmtId="0" fontId="9" fillId="0" borderId="12" xfId="0" applyFont="1" applyBorder="1" applyAlignment="1" applyProtection="1">
      <alignment horizontal="distributed" vertical="center" shrinkToFit="1"/>
    </xf>
    <xf numFmtId="0" fontId="9" fillId="0" borderId="54"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64" xfId="0" applyFont="1" applyBorder="1" applyAlignment="1" applyProtection="1">
      <alignment horizontal="center" vertical="center"/>
    </xf>
    <xf numFmtId="0" fontId="9" fillId="0" borderId="16" xfId="0" applyFont="1" applyBorder="1" applyAlignment="1" applyProtection="1">
      <alignment horizontal="center" vertical="center"/>
    </xf>
    <xf numFmtId="0" fontId="9" fillId="0" borderId="18" xfId="0" applyFont="1" applyBorder="1" applyAlignment="1" applyProtection="1">
      <alignment horizontal="center" vertical="center"/>
    </xf>
    <xf numFmtId="0" fontId="9" fillId="0" borderId="17" xfId="0" applyFont="1" applyBorder="1" applyAlignment="1" applyProtection="1">
      <alignment horizontal="center" vertical="center"/>
    </xf>
    <xf numFmtId="0" fontId="9" fillId="0" borderId="21" xfId="0" applyFont="1" applyBorder="1" applyAlignment="1" applyProtection="1">
      <alignment horizontal="distributed" vertical="center" indent="2"/>
    </xf>
    <xf numFmtId="0" fontId="9" fillId="0" borderId="7" xfId="0" applyFont="1" applyBorder="1" applyAlignment="1" applyProtection="1">
      <alignment horizontal="distributed" vertical="center" indent="2"/>
    </xf>
    <xf numFmtId="0" fontId="9" fillId="0" borderId="22" xfId="0" applyFont="1" applyBorder="1" applyAlignment="1" applyProtection="1">
      <alignment horizontal="distributed" vertical="center" indent="2"/>
    </xf>
    <xf numFmtId="0" fontId="9" fillId="0" borderId="8" xfId="0" applyFont="1" applyBorder="1" applyAlignment="1" applyProtection="1">
      <alignment horizontal="distributed" vertical="center" indent="2"/>
    </xf>
    <xf numFmtId="0" fontId="9" fillId="0" borderId="20" xfId="0" applyFont="1" applyBorder="1" applyAlignment="1" applyProtection="1">
      <alignment horizontal="distributed" vertical="center" justifyLastLine="1"/>
    </xf>
    <xf numFmtId="0" fontId="9" fillId="0" borderId="65" xfId="0" applyFont="1" applyBorder="1" applyAlignment="1" applyProtection="1">
      <alignment horizontal="distributed" vertical="center" justifyLastLine="1"/>
    </xf>
    <xf numFmtId="0" fontId="9" fillId="0" borderId="21" xfId="0" applyFont="1" applyBorder="1" applyAlignment="1" applyProtection="1">
      <alignment horizontal="center" vertical="center"/>
    </xf>
    <xf numFmtId="0" fontId="9" fillId="0" borderId="22" xfId="0" applyFont="1" applyBorder="1" applyAlignment="1" applyProtection="1">
      <alignment horizontal="center" vertical="center"/>
    </xf>
    <xf numFmtId="0" fontId="9" fillId="0" borderId="10" xfId="0" applyFont="1" applyBorder="1" applyAlignment="1" applyProtection="1">
      <alignment horizontal="distributed" vertical="center" justifyLastLine="1"/>
    </xf>
    <xf numFmtId="0" fontId="9" fillId="0" borderId="11" xfId="0" applyFont="1" applyBorder="1" applyAlignment="1" applyProtection="1">
      <alignment horizontal="distributed" vertical="center" justifyLastLine="1"/>
    </xf>
    <xf numFmtId="0" fontId="9" fillId="0" borderId="12" xfId="0" applyFont="1" applyBorder="1" applyAlignment="1" applyProtection="1">
      <alignment horizontal="distributed" vertical="center" justifyLastLine="1"/>
    </xf>
    <xf numFmtId="0" fontId="9" fillId="0" borderId="50" xfId="0" applyFont="1" applyBorder="1" applyAlignment="1" applyProtection="1">
      <alignment horizontal="center" vertical="center"/>
    </xf>
    <xf numFmtId="0" fontId="9" fillId="0" borderId="47" xfId="0" applyFont="1" applyBorder="1" applyAlignment="1" applyProtection="1">
      <alignment horizontal="distributed" vertical="center" justifyLastLine="1"/>
    </xf>
    <xf numFmtId="0" fontId="9" fillId="0" borderId="40" xfId="0" applyFont="1" applyBorder="1" applyAlignment="1" applyProtection="1">
      <alignment horizontal="distributed" vertical="center" justifyLastLine="1"/>
    </xf>
    <xf numFmtId="0" fontId="36" fillId="0" borderId="0" xfId="0" applyFont="1" applyAlignment="1" applyProtection="1">
      <alignment vertical="top" wrapText="1"/>
    </xf>
    <xf numFmtId="0" fontId="41" fillId="0" borderId="0" xfId="0" applyFont="1" applyAlignment="1">
      <alignment vertical="top" wrapText="1"/>
    </xf>
    <xf numFmtId="0" fontId="3" fillId="0" borderId="0" xfId="0" applyFont="1" applyAlignment="1" applyProtection="1">
      <alignment horizontal="right" shrinkToFit="1"/>
    </xf>
    <xf numFmtId="0" fontId="33" fillId="0" borderId="0" xfId="0" applyFont="1" applyAlignment="1" applyProtection="1">
      <alignment horizontal="center" vertical="center"/>
      <protection locked="0"/>
    </xf>
    <xf numFmtId="176" fontId="7" fillId="0" borderId="0" xfId="0" applyNumberFormat="1" applyFont="1" applyAlignment="1" applyProtection="1">
      <alignment horizontal="distributed" justifyLastLine="1" shrinkToFit="1"/>
    </xf>
    <xf numFmtId="0" fontId="5" fillId="0" borderId="0" xfId="0" applyFont="1" applyAlignment="1" applyProtection="1">
      <alignment horizontal="center"/>
    </xf>
    <xf numFmtId="181" fontId="16" fillId="4" borderId="5" xfId="0" applyNumberFormat="1" applyFont="1" applyFill="1" applyBorder="1" applyAlignment="1" applyProtection="1">
      <alignment horizontal="distributed" vertical="center"/>
    </xf>
    <xf numFmtId="0" fontId="5" fillId="0" borderId="66" xfId="0" applyFont="1" applyBorder="1" applyAlignment="1" applyProtection="1">
      <alignment horizontal="distributed" vertical="center" justifyLastLine="1"/>
    </xf>
    <xf numFmtId="0" fontId="5" fillId="0" borderId="9" xfId="0" applyFont="1" applyBorder="1" applyAlignment="1" applyProtection="1">
      <alignment horizontal="distributed" vertical="center" justifyLastLine="1"/>
    </xf>
    <xf numFmtId="182" fontId="16" fillId="0" borderId="66" xfId="0" applyNumberFormat="1" applyFont="1" applyBorder="1" applyAlignment="1" applyProtection="1">
      <alignment horizontal="right" vertical="center" shrinkToFit="1"/>
      <protection locked="0"/>
    </xf>
    <xf numFmtId="182" fontId="16" fillId="0" borderId="67" xfId="0" applyNumberFormat="1" applyFont="1" applyBorder="1" applyAlignment="1" applyProtection="1">
      <alignment horizontal="right" vertical="center" shrinkToFit="1"/>
      <protection locked="0"/>
    </xf>
    <xf numFmtId="182" fontId="16" fillId="4" borderId="66" xfId="0" applyNumberFormat="1" applyFont="1" applyFill="1" applyBorder="1" applyAlignment="1" applyProtection="1">
      <alignment horizontal="right" vertical="center" shrinkToFit="1"/>
    </xf>
    <xf numFmtId="182" fontId="16" fillId="4" borderId="67" xfId="0" applyNumberFormat="1" applyFont="1" applyFill="1" applyBorder="1" applyAlignment="1" applyProtection="1">
      <alignment horizontal="right" vertical="center" shrinkToFit="1"/>
    </xf>
    <xf numFmtId="182" fontId="16" fillId="4" borderId="4" xfId="0" applyNumberFormat="1" applyFont="1" applyFill="1" applyBorder="1" applyAlignment="1" applyProtection="1">
      <alignment horizontal="right" vertical="center" shrinkToFit="1"/>
    </xf>
    <xf numFmtId="182" fontId="16" fillId="4" borderId="5" xfId="0" applyNumberFormat="1" applyFont="1" applyFill="1" applyBorder="1" applyAlignment="1" applyProtection="1">
      <alignment horizontal="right" vertical="center" shrinkToFit="1"/>
    </xf>
    <xf numFmtId="49" fontId="7" fillId="0" borderId="1" xfId="0" applyNumberFormat="1" applyFont="1" applyBorder="1" applyAlignment="1" applyProtection="1">
      <alignment horizontal="center" vertical="center"/>
    </xf>
    <xf numFmtId="49" fontId="7" fillId="0" borderId="2" xfId="0" applyNumberFormat="1" applyFont="1" applyBorder="1" applyAlignment="1" applyProtection="1">
      <alignment horizontal="center" vertical="center"/>
    </xf>
    <xf numFmtId="49" fontId="7" fillId="0" borderId="3" xfId="0" applyNumberFormat="1" applyFont="1" applyBorder="1" applyAlignment="1" applyProtection="1">
      <alignment horizontal="center" vertical="center"/>
    </xf>
    <xf numFmtId="49" fontId="7" fillId="0" borderId="55" xfId="0" applyNumberFormat="1" applyFont="1" applyBorder="1" applyAlignment="1" applyProtection="1">
      <alignment horizontal="center" vertical="center"/>
    </xf>
    <xf numFmtId="49" fontId="7" fillId="0" borderId="0" xfId="0" applyNumberFormat="1" applyFont="1" applyBorder="1" applyAlignment="1" applyProtection="1">
      <alignment horizontal="center" vertical="center"/>
    </xf>
    <xf numFmtId="49" fontId="7" fillId="0" borderId="56" xfId="0" applyNumberFormat="1" applyFont="1" applyBorder="1" applyAlignment="1" applyProtection="1">
      <alignment horizontal="center" vertical="center"/>
    </xf>
    <xf numFmtId="49" fontId="7" fillId="0" borderId="4" xfId="0" applyNumberFormat="1" applyFont="1" applyBorder="1" applyAlignment="1" applyProtection="1">
      <alignment horizontal="center" vertical="center"/>
    </xf>
    <xf numFmtId="49" fontId="7" fillId="0" borderId="5" xfId="0" applyNumberFormat="1" applyFont="1" applyBorder="1" applyAlignment="1" applyProtection="1">
      <alignment horizontal="center" vertical="center"/>
    </xf>
    <xf numFmtId="49" fontId="7" fillId="0" borderId="6" xfId="0" applyNumberFormat="1" applyFont="1" applyBorder="1" applyAlignment="1" applyProtection="1">
      <alignment horizontal="center" vertical="center"/>
    </xf>
    <xf numFmtId="0" fontId="3" fillId="0" borderId="55" xfId="0" applyFont="1" applyBorder="1" applyAlignment="1" applyProtection="1">
      <alignment horizontal="center" vertical="distributed"/>
    </xf>
    <xf numFmtId="0" fontId="3" fillId="0" borderId="0" xfId="0" applyFont="1" applyBorder="1" applyAlignment="1" applyProtection="1">
      <alignment horizontal="center" vertical="distributed"/>
    </xf>
    <xf numFmtId="0" fontId="3" fillId="0" borderId="56" xfId="0" applyFont="1" applyBorder="1" applyAlignment="1" applyProtection="1">
      <alignment horizontal="center" vertical="distributed"/>
    </xf>
    <xf numFmtId="176" fontId="1" fillId="0" borderId="0" xfId="0" applyNumberFormat="1" applyFont="1" applyAlignment="1" applyProtection="1">
      <alignment shrinkToFit="1"/>
    </xf>
    <xf numFmtId="0" fontId="5" fillId="0" borderId="67" xfId="0" applyFont="1" applyBorder="1" applyAlignment="1" applyProtection="1">
      <alignment horizontal="distributed" vertical="center" justifyLastLine="1"/>
    </xf>
    <xf numFmtId="182" fontId="6" fillId="4" borderId="67" xfId="0" applyNumberFormat="1" applyFont="1" applyFill="1" applyBorder="1" applyAlignment="1" applyProtection="1">
      <alignment horizontal="right" vertical="center" shrinkToFit="1"/>
    </xf>
    <xf numFmtId="0" fontId="1" fillId="3" borderId="35" xfId="0" applyFont="1" applyFill="1" applyBorder="1" applyAlignment="1" applyProtection="1">
      <alignment horizontal="center" vertical="center" shrinkToFit="1"/>
    </xf>
    <xf numFmtId="0" fontId="1" fillId="3" borderId="30" xfId="0" applyFont="1" applyFill="1" applyBorder="1" applyAlignment="1" applyProtection="1">
      <alignment horizontal="center" vertical="center" shrinkToFit="1"/>
    </xf>
    <xf numFmtId="0" fontId="1" fillId="0" borderId="2" xfId="0" applyFont="1" applyBorder="1" applyAlignment="1" applyProtection="1"/>
    <xf numFmtId="0" fontId="1" fillId="3" borderId="12" xfId="0" applyFont="1" applyFill="1" applyBorder="1" applyAlignment="1" applyProtection="1">
      <alignment horizontal="center" vertical="center" shrinkToFit="1"/>
    </xf>
    <xf numFmtId="176" fontId="9" fillId="0" borderId="10" xfId="0" applyNumberFormat="1" applyFont="1" applyBorder="1" applyAlignment="1" applyProtection="1">
      <alignment horizontal="center" vertical="center" wrapText="1"/>
      <protection locked="0"/>
    </xf>
    <xf numFmtId="176" fontId="9" fillId="0" borderId="11" xfId="0" applyNumberFormat="1" applyFont="1" applyBorder="1" applyAlignment="1" applyProtection="1">
      <alignment horizontal="center" vertical="center" wrapText="1"/>
      <protection locked="0"/>
    </xf>
    <xf numFmtId="176" fontId="9" fillId="0" borderId="12" xfId="0" applyNumberFormat="1" applyFont="1" applyBorder="1" applyAlignment="1" applyProtection="1">
      <alignment horizontal="center" vertical="center" wrapText="1"/>
      <protection locked="0"/>
    </xf>
    <xf numFmtId="177" fontId="22" fillId="4" borderId="68" xfId="0" applyNumberFormat="1" applyFont="1" applyFill="1" applyBorder="1" applyAlignment="1" applyProtection="1">
      <alignment shrinkToFit="1"/>
      <protection locked="0"/>
    </xf>
    <xf numFmtId="177" fontId="22" fillId="4" borderId="54" xfId="0" applyNumberFormat="1" applyFont="1" applyFill="1" applyBorder="1" applyAlignment="1" applyProtection="1">
      <alignment shrinkToFit="1"/>
      <protection locked="0"/>
    </xf>
    <xf numFmtId="177" fontId="22" fillId="4" borderId="16" xfId="0" applyNumberFormat="1" applyFont="1" applyFill="1" applyBorder="1" applyAlignment="1" applyProtection="1">
      <alignment shrinkToFit="1"/>
      <protection locked="0"/>
    </xf>
    <xf numFmtId="184" fontId="22" fillId="4" borderId="68" xfId="0" applyNumberFormat="1" applyFont="1" applyFill="1" applyBorder="1" applyAlignment="1" applyProtection="1">
      <alignment shrinkToFit="1"/>
    </xf>
    <xf numFmtId="184" fontId="22" fillId="4" borderId="54" xfId="0" applyNumberFormat="1" applyFont="1" applyFill="1" applyBorder="1" applyAlignment="1" applyProtection="1">
      <alignment shrinkToFit="1"/>
    </xf>
    <xf numFmtId="184" fontId="22" fillId="4" borderId="19" xfId="0" applyNumberFormat="1" applyFont="1" applyFill="1" applyBorder="1" applyAlignment="1" applyProtection="1">
      <alignment shrinkToFit="1"/>
    </xf>
    <xf numFmtId="177" fontId="22" fillId="4" borderId="69" xfId="0" applyNumberFormat="1" applyFont="1" applyFill="1" applyBorder="1" applyAlignment="1" applyProtection="1">
      <alignment shrinkToFit="1"/>
      <protection locked="0"/>
    </xf>
    <xf numFmtId="177" fontId="22" fillId="4" borderId="63" xfId="0" applyNumberFormat="1" applyFont="1" applyFill="1" applyBorder="1" applyAlignment="1" applyProtection="1">
      <alignment shrinkToFit="1"/>
      <protection locked="0"/>
    </xf>
    <xf numFmtId="177" fontId="22" fillId="4" borderId="20" xfId="0" applyNumberFormat="1" applyFont="1" applyFill="1" applyBorder="1" applyAlignment="1" applyProtection="1">
      <alignment shrinkToFit="1"/>
      <protection locked="0"/>
    </xf>
    <xf numFmtId="184" fontId="22" fillId="4" borderId="69" xfId="0" applyNumberFormat="1" applyFont="1" applyFill="1" applyBorder="1" applyAlignment="1" applyProtection="1">
      <alignment shrinkToFit="1"/>
    </xf>
    <xf numFmtId="184" fontId="22" fillId="4" borderId="63" xfId="0" applyNumberFormat="1" applyFont="1" applyFill="1" applyBorder="1" applyAlignment="1" applyProtection="1">
      <alignment shrinkToFit="1"/>
    </xf>
    <xf numFmtId="184" fontId="22" fillId="4" borderId="23" xfId="0" applyNumberFormat="1" applyFont="1" applyFill="1" applyBorder="1" applyAlignment="1" applyProtection="1">
      <alignment shrinkToFit="1"/>
    </xf>
    <xf numFmtId="177" fontId="22" fillId="0" borderId="70" xfId="0" applyNumberFormat="1" applyFont="1" applyBorder="1" applyAlignment="1" applyProtection="1">
      <alignment shrinkToFit="1"/>
      <protection locked="0"/>
    </xf>
    <xf numFmtId="177" fontId="22" fillId="0" borderId="64" xfId="0" applyNumberFormat="1" applyFont="1" applyBorder="1" applyAlignment="1" applyProtection="1">
      <alignment shrinkToFit="1"/>
      <protection locked="0"/>
    </xf>
    <xf numFmtId="177" fontId="22" fillId="0" borderId="65" xfId="0" applyNumberFormat="1" applyFont="1" applyBorder="1" applyAlignment="1" applyProtection="1">
      <alignment shrinkToFit="1"/>
      <protection locked="0"/>
    </xf>
    <xf numFmtId="184" fontId="22" fillId="4" borderId="70" xfId="0" applyNumberFormat="1" applyFont="1" applyFill="1" applyBorder="1" applyAlignment="1" applyProtection="1">
      <alignment shrinkToFit="1"/>
    </xf>
    <xf numFmtId="184" fontId="22" fillId="4" borderId="64" xfId="0" applyNumberFormat="1" applyFont="1" applyFill="1" applyBorder="1" applyAlignment="1" applyProtection="1">
      <alignment shrinkToFit="1"/>
    </xf>
    <xf numFmtId="184" fontId="22" fillId="4" borderId="71" xfId="0" applyNumberFormat="1" applyFont="1" applyFill="1" applyBorder="1" applyAlignment="1" applyProtection="1">
      <alignment shrinkToFit="1"/>
    </xf>
    <xf numFmtId="0" fontId="1" fillId="0" borderId="0" xfId="0" applyFont="1" applyAlignment="1" applyProtection="1">
      <alignment horizontal="left" vertical="center"/>
    </xf>
    <xf numFmtId="0" fontId="9" fillId="0" borderId="10" xfId="0" applyFont="1" applyBorder="1" applyAlignment="1" applyProtection="1">
      <alignment horizontal="center" vertical="center"/>
    </xf>
    <xf numFmtId="0" fontId="9" fillId="0" borderId="11" xfId="0" applyFont="1" applyBorder="1" applyAlignment="1" applyProtection="1">
      <alignment horizontal="center" vertical="center"/>
    </xf>
    <xf numFmtId="0" fontId="9" fillId="0" borderId="12" xfId="0" applyFont="1" applyBorder="1" applyAlignment="1" applyProtection="1">
      <alignment horizontal="center" vertical="center"/>
    </xf>
    <xf numFmtId="184" fontId="22" fillId="4" borderId="72" xfId="0" applyNumberFormat="1" applyFont="1" applyFill="1" applyBorder="1" applyAlignment="1" applyProtection="1">
      <alignment shrinkToFit="1"/>
    </xf>
    <xf numFmtId="184" fontId="22" fillId="4" borderId="73" xfId="0" applyNumberFormat="1" applyFont="1" applyFill="1" applyBorder="1" applyAlignment="1" applyProtection="1">
      <alignment shrinkToFit="1"/>
    </xf>
    <xf numFmtId="184" fontId="22" fillId="4" borderId="37" xfId="0" applyNumberFormat="1" applyFont="1" applyFill="1" applyBorder="1" applyAlignment="1" applyProtection="1">
      <alignment shrinkToFit="1"/>
    </xf>
    <xf numFmtId="184" fontId="22" fillId="4" borderId="39" xfId="0" applyNumberFormat="1" applyFont="1" applyFill="1" applyBorder="1" applyAlignment="1" applyProtection="1">
      <alignment shrinkToFit="1"/>
    </xf>
    <xf numFmtId="0" fontId="1" fillId="0" borderId="2" xfId="0" applyFont="1" applyBorder="1" applyAlignment="1" applyProtection="1">
      <alignment horizontal="left" vertical="center"/>
    </xf>
    <xf numFmtId="184" fontId="22" fillId="4" borderId="65" xfId="0" applyNumberFormat="1" applyFont="1" applyFill="1" applyBorder="1" applyAlignment="1" applyProtection="1">
      <alignment shrinkToFit="1"/>
    </xf>
    <xf numFmtId="184" fontId="22" fillId="4" borderId="68" xfId="0" applyNumberFormat="1" applyFont="1" applyFill="1" applyBorder="1" applyAlignment="1" applyProtection="1">
      <alignment vertical="center" shrinkToFit="1"/>
    </xf>
    <xf numFmtId="184" fontId="22" fillId="4" borderId="54" xfId="0" applyNumberFormat="1" applyFont="1" applyFill="1" applyBorder="1" applyAlignment="1" applyProtection="1">
      <alignment vertical="center" shrinkToFit="1"/>
    </xf>
    <xf numFmtId="184" fontId="22" fillId="4" borderId="16" xfId="0" applyNumberFormat="1" applyFont="1" applyFill="1" applyBorder="1" applyAlignment="1" applyProtection="1">
      <alignment vertical="center" shrinkToFit="1"/>
    </xf>
    <xf numFmtId="176" fontId="1" fillId="0" borderId="0" xfId="0" applyNumberFormat="1" applyFont="1" applyAlignment="1" applyProtection="1">
      <alignment horizontal="center" shrinkToFit="1"/>
    </xf>
    <xf numFmtId="0" fontId="3" fillId="0" borderId="0" xfId="0" applyFont="1" applyAlignment="1" applyProtection="1">
      <alignment horizontal="center"/>
    </xf>
    <xf numFmtId="0" fontId="1" fillId="0" borderId="0" xfId="0" applyFont="1" applyAlignment="1" applyProtection="1">
      <alignment horizontal="left"/>
    </xf>
    <xf numFmtId="176" fontId="18" fillId="4" borderId="0" xfId="0" applyNumberFormat="1" applyFont="1" applyFill="1" applyAlignment="1" applyProtection="1">
      <alignment horizontal="right" shrinkToFit="1"/>
    </xf>
    <xf numFmtId="0" fontId="9" fillId="0" borderId="1" xfId="0" applyFont="1" applyBorder="1" applyAlignment="1" applyProtection="1">
      <alignment horizontal="center" vertical="center" justifyLastLine="1"/>
    </xf>
    <xf numFmtId="0" fontId="9" fillId="0" borderId="2" xfId="0" applyFont="1" applyBorder="1" applyAlignment="1" applyProtection="1">
      <alignment horizontal="center" vertical="center" justifyLastLine="1"/>
    </xf>
    <xf numFmtId="0" fontId="9" fillId="0" borderId="55" xfId="0" applyFont="1" applyBorder="1" applyAlignment="1" applyProtection="1">
      <alignment horizontal="center" vertical="center" justifyLastLine="1"/>
    </xf>
    <xf numFmtId="0" fontId="9" fillId="0" borderId="0" xfId="0" applyFont="1" applyBorder="1" applyAlignment="1" applyProtection="1">
      <alignment horizontal="center" vertical="center" justifyLastLine="1"/>
    </xf>
    <xf numFmtId="0" fontId="9" fillId="0" borderId="4" xfId="0" applyFont="1" applyBorder="1" applyAlignment="1" applyProtection="1">
      <alignment horizontal="center" vertical="center" justifyLastLine="1"/>
    </xf>
    <xf numFmtId="0" fontId="9" fillId="0" borderId="5" xfId="0" applyFont="1" applyBorder="1" applyAlignment="1" applyProtection="1">
      <alignment horizontal="center" vertical="center" justifyLastLine="1"/>
    </xf>
    <xf numFmtId="0" fontId="9" fillId="0" borderId="51" xfId="0" applyFont="1" applyBorder="1" applyAlignment="1" applyProtection="1">
      <alignment horizontal="center" vertical="center"/>
    </xf>
    <xf numFmtId="0" fontId="9" fillId="0" borderId="52" xfId="0" applyFont="1" applyBorder="1" applyAlignment="1" applyProtection="1">
      <alignment horizontal="center" vertical="center"/>
    </xf>
    <xf numFmtId="0" fontId="9" fillId="0" borderId="53" xfId="0" applyFont="1" applyBorder="1" applyAlignment="1" applyProtection="1">
      <alignment horizontal="center" vertical="center"/>
    </xf>
    <xf numFmtId="0" fontId="9" fillId="0" borderId="68" xfId="0" applyFont="1" applyBorder="1" applyAlignment="1" applyProtection="1">
      <alignment horizontal="center" vertical="center"/>
    </xf>
    <xf numFmtId="0" fontId="9" fillId="0" borderId="69" xfId="0" applyFont="1" applyBorder="1" applyAlignment="1" applyProtection="1">
      <alignment horizontal="center" vertical="center"/>
    </xf>
    <xf numFmtId="0" fontId="9" fillId="5" borderId="70" xfId="0" applyFont="1" applyFill="1" applyBorder="1" applyAlignment="1" applyProtection="1">
      <alignment vertical="center" wrapText="1"/>
    </xf>
    <xf numFmtId="0" fontId="9" fillId="5" borderId="64" xfId="0" applyFont="1" applyFill="1" applyBorder="1" applyAlignment="1" applyProtection="1">
      <alignment vertical="center" wrapText="1"/>
    </xf>
    <xf numFmtId="0" fontId="9" fillId="5" borderId="65" xfId="0" applyFont="1" applyFill="1" applyBorder="1" applyAlignment="1" applyProtection="1">
      <alignment vertical="center" wrapText="1"/>
    </xf>
    <xf numFmtId="0" fontId="9" fillId="0" borderId="70" xfId="0" applyFont="1" applyBorder="1" applyAlignment="1" applyProtection="1">
      <alignment horizontal="center" vertical="center"/>
    </xf>
    <xf numFmtId="0" fontId="9" fillId="0" borderId="71" xfId="0" applyFont="1" applyBorder="1" applyAlignment="1" applyProtection="1">
      <alignment horizontal="center" vertical="center"/>
    </xf>
    <xf numFmtId="0" fontId="5" fillId="0" borderId="0" xfId="0" applyFont="1" applyAlignment="1" applyProtection="1">
      <alignment horizontal="left"/>
    </xf>
    <xf numFmtId="0" fontId="1" fillId="0" borderId="66" xfId="0" applyFont="1" applyBorder="1" applyAlignment="1" applyProtection="1">
      <alignment horizontal="distributed" vertical="center" justifyLastLine="1"/>
    </xf>
    <xf numFmtId="0" fontId="1" fillId="0" borderId="67" xfId="0" applyFont="1" applyBorder="1" applyAlignment="1" applyProtection="1">
      <alignment horizontal="distributed" vertical="center" justifyLastLine="1"/>
    </xf>
    <xf numFmtId="0" fontId="1" fillId="0" borderId="9" xfId="0" applyFont="1" applyBorder="1" applyAlignment="1" applyProtection="1">
      <alignment horizontal="distributed" vertical="center" justifyLastLine="1"/>
    </xf>
    <xf numFmtId="49" fontId="5" fillId="0" borderId="66" xfId="0" applyNumberFormat="1" applyFont="1" applyBorder="1" applyAlignment="1" applyProtection="1">
      <alignment horizontal="center" vertical="center" justifyLastLine="1"/>
    </xf>
    <xf numFmtId="0" fontId="5" fillId="0" borderId="67" xfId="0" applyNumberFormat="1" applyFont="1" applyBorder="1" applyAlignment="1" applyProtection="1">
      <alignment horizontal="center" vertical="center" justifyLastLine="1"/>
    </xf>
    <xf numFmtId="0" fontId="5" fillId="0" borderId="9" xfId="0" applyNumberFormat="1" applyFont="1" applyBorder="1" applyAlignment="1" applyProtection="1">
      <alignment horizontal="center" vertical="center" justifyLastLine="1"/>
    </xf>
    <xf numFmtId="0" fontId="1" fillId="0" borderId="51" xfId="0" applyFont="1" applyBorder="1" applyAlignment="1" applyProtection="1">
      <alignment vertical="center" shrinkToFit="1"/>
    </xf>
    <xf numFmtId="0" fontId="1" fillId="0" borderId="19" xfId="0" applyFont="1" applyBorder="1" applyAlignment="1" applyProtection="1">
      <alignment vertical="center" shrinkToFit="1"/>
    </xf>
    <xf numFmtId="0" fontId="1" fillId="0" borderId="20" xfId="0" applyFont="1" applyBorder="1" applyAlignment="1" applyProtection="1">
      <alignment horizontal="distributed" vertical="center" shrinkToFit="1"/>
    </xf>
    <xf numFmtId="0" fontId="1" fillId="0" borderId="22" xfId="0" applyFont="1" applyBorder="1" applyAlignment="1" applyProtection="1">
      <alignment horizontal="distributed" vertical="center" shrinkToFit="1"/>
    </xf>
    <xf numFmtId="0" fontId="1" fillId="3" borderId="49" xfId="0" applyFont="1" applyFill="1" applyBorder="1" applyAlignment="1" applyProtection="1">
      <alignment horizontal="center" vertical="center"/>
    </xf>
    <xf numFmtId="0" fontId="1" fillId="3" borderId="20" xfId="0" applyFont="1" applyFill="1" applyBorder="1" applyAlignment="1" applyProtection="1">
      <alignment horizontal="distributed" vertical="center" shrinkToFit="1"/>
    </xf>
    <xf numFmtId="0" fontId="1" fillId="3" borderId="22" xfId="0" applyFont="1" applyFill="1" applyBorder="1" applyAlignment="1" applyProtection="1">
      <alignment horizontal="distributed" vertical="center" shrinkToFit="1"/>
    </xf>
    <xf numFmtId="176" fontId="0" fillId="0" borderId="57" xfId="0" applyNumberFormat="1" applyBorder="1" applyAlignment="1" applyProtection="1">
      <alignment horizontal="center" vertical="center" wrapText="1"/>
      <protection locked="0"/>
    </xf>
    <xf numFmtId="176" fontId="0" fillId="0" borderId="29" xfId="0" applyNumberFormat="1" applyBorder="1" applyAlignment="1" applyProtection="1">
      <alignment horizontal="center" vertical="center" wrapText="1"/>
      <protection locked="0"/>
    </xf>
    <xf numFmtId="0" fontId="27" fillId="0" borderId="0" xfId="0" applyFont="1" applyBorder="1" applyAlignment="1" applyProtection="1">
      <alignment horizontal="left" vertical="center"/>
    </xf>
    <xf numFmtId="0" fontId="27" fillId="0" borderId="0" xfId="0" applyFont="1" applyAlignment="1">
      <alignment horizontal="left" vertical="center"/>
    </xf>
    <xf numFmtId="176" fontId="0" fillId="0" borderId="5" xfId="0" applyNumberFormat="1" applyBorder="1" applyAlignment="1" applyProtection="1">
      <alignment horizontal="center"/>
      <protection locked="0"/>
    </xf>
    <xf numFmtId="176" fontId="0" fillId="0" borderId="60" xfId="0" applyNumberFormat="1" applyBorder="1" applyAlignment="1" applyProtection="1">
      <alignment horizontal="center" vertical="center" wrapText="1"/>
      <protection locked="0"/>
    </xf>
    <xf numFmtId="176" fontId="0" fillId="0" borderId="28" xfId="0" applyNumberFormat="1" applyBorder="1" applyAlignment="1" applyProtection="1">
      <alignment horizontal="center" vertical="center" wrapText="1"/>
      <protection locked="0"/>
    </xf>
    <xf numFmtId="176" fontId="0" fillId="0" borderId="74" xfId="0" applyNumberFormat="1" applyBorder="1" applyAlignment="1" applyProtection="1">
      <alignment horizontal="center" vertical="center" wrapText="1"/>
      <protection locked="0"/>
    </xf>
    <xf numFmtId="176" fontId="0" fillId="0" borderId="30" xfId="0" applyNumberForma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219075</xdr:colOff>
      <xdr:row>17</xdr:row>
      <xdr:rowOff>85725</xdr:rowOff>
    </xdr:from>
    <xdr:to>
      <xdr:col>3</xdr:col>
      <xdr:colOff>133350</xdr:colOff>
      <xdr:row>21</xdr:row>
      <xdr:rowOff>38100</xdr:rowOff>
    </xdr:to>
    <xdr:sp macro="" textlink="">
      <xdr:nvSpPr>
        <xdr:cNvPr id="1465" name="Oval 1"/>
        <xdr:cNvSpPr>
          <a:spLocks noChangeArrowheads="1"/>
        </xdr:cNvSpPr>
      </xdr:nvSpPr>
      <xdr:spPr bwMode="auto">
        <a:xfrm>
          <a:off x="219075" y="3371850"/>
          <a:ext cx="1771650" cy="714375"/>
        </a:xfrm>
        <a:prstGeom prst="ellipse">
          <a:avLst/>
        </a:prstGeom>
        <a:solidFill>
          <a:srgbClr xmlns:mc="http://schemas.openxmlformats.org/markup-compatibility/2006" xmlns:a14="http://schemas.microsoft.com/office/drawing/2010/main" val="FFFFFF" mc:Ignorable="a14" a14:legacySpreadsheetColorIndex="65">
            <a:alpha val="0"/>
          </a:srgbClr>
        </a:solidFill>
        <a:ln w="285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390524</xdr:colOff>
      <xdr:row>16</xdr:row>
      <xdr:rowOff>76200</xdr:rowOff>
    </xdr:from>
    <xdr:to>
      <xdr:col>7</xdr:col>
      <xdr:colOff>428625</xdr:colOff>
      <xdr:row>25</xdr:row>
      <xdr:rowOff>76200</xdr:rowOff>
    </xdr:to>
    <xdr:sp macro="" textlink="">
      <xdr:nvSpPr>
        <xdr:cNvPr id="1026" name="AutoShape 2"/>
        <xdr:cNvSpPr>
          <a:spLocks noChangeArrowheads="1"/>
        </xdr:cNvSpPr>
      </xdr:nvSpPr>
      <xdr:spPr bwMode="auto">
        <a:xfrm>
          <a:off x="2247899" y="3171825"/>
          <a:ext cx="4724401" cy="1714500"/>
        </a:xfrm>
        <a:prstGeom prst="wedgeRectCallout">
          <a:avLst>
            <a:gd name="adj1" fmla="val -62133"/>
            <a:gd name="adj2" fmla="val -1334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endParaRPr lang="en-US" altLang="ja-JP" sz="1100" b="0" i="0" u="none" strike="noStrike" baseline="0">
            <a:solidFill>
              <a:srgbClr val="000000"/>
            </a:solidFill>
            <a:latin typeface="ＭＳ Ｐゴシック"/>
            <a:ea typeface="ＭＳ Ｐゴシック"/>
          </a:endParaRPr>
        </a:p>
        <a:p>
          <a:pPr algn="l" rtl="0">
            <a:lnSpc>
              <a:spcPts val="9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注②</a:t>
          </a:r>
        </a:p>
        <a:p>
          <a:pPr algn="l" rtl="0">
            <a:lnSpc>
              <a:spcPts val="1000"/>
            </a:lnSpc>
            <a:defRPr sz="1000"/>
          </a:pPr>
          <a:r>
            <a:rPr lang="ja-JP" altLang="en-US" sz="1100" b="0" i="0" u="none" strike="noStrike" baseline="0">
              <a:solidFill>
                <a:srgbClr val="000000"/>
              </a:solidFill>
              <a:latin typeface="ＭＳ Ｐゴシック"/>
              <a:ea typeface="ＭＳ Ｐゴシック"/>
            </a:rPr>
            <a:t>　人件費支出、教育研究費支出、管理経費支出の額から「経常費補助金以外のその他補助金」の実績報告書に記載している補助対象経費を控除した金額を入力してください。</a:t>
          </a:r>
          <a:endParaRPr lang="en-US" altLang="ja-JP" sz="1100" b="0" i="0" u="none" strike="noStrike" baseline="0">
            <a:solidFill>
              <a:srgbClr val="000000"/>
            </a:solidFill>
            <a:latin typeface="ＭＳ Ｐゴシック"/>
            <a:ea typeface="ＭＳ Ｐゴシック"/>
          </a:endParaRPr>
        </a:p>
        <a:p>
          <a:pPr algn="l" rtl="0">
            <a:lnSpc>
              <a:spcPts val="1000"/>
            </a:lnSpc>
            <a:defRPr sz="1000"/>
          </a:pPr>
          <a:endParaRPr lang="en-US" altLang="ja-JP" sz="1100" b="0" i="0" u="none" strike="noStrike" baseline="0">
            <a:solidFill>
              <a:srgbClr val="000000"/>
            </a:solidFill>
            <a:latin typeface="ＭＳ Ｐゴシック"/>
            <a:ea typeface="ＭＳ Ｐゴシック"/>
          </a:endParaRPr>
        </a:p>
        <a:p>
          <a:pPr algn="l" rtl="0">
            <a:lnSpc>
              <a:spcPts val="1000"/>
            </a:lnSpc>
            <a:defRPr sz="1000"/>
          </a:pPr>
          <a:r>
            <a:rPr lang="en-US" altLang="ja-JP" sz="1100" b="0" i="0" u="none" strike="noStrike" baseline="0">
              <a:solidFill>
                <a:srgbClr val="000000"/>
              </a:solidFill>
              <a:effectLst/>
              <a:latin typeface="ＭＳ Ｐゴシック"/>
              <a:ea typeface="ＭＳ Ｐゴシック"/>
              <a:cs typeface="+mn-cs"/>
            </a:rPr>
            <a:t>【</a:t>
          </a:r>
          <a:r>
            <a:rPr lang="ja-JP" altLang="ja-JP" sz="1000" b="0" i="0" baseline="0">
              <a:effectLst/>
              <a:latin typeface="+mn-lt"/>
              <a:ea typeface="+mn-ea"/>
              <a:cs typeface="+mn-cs"/>
            </a:rPr>
            <a:t>経常費補助金以外のその他補助金</a:t>
          </a:r>
          <a:r>
            <a:rPr lang="ja-JP" altLang="en-US" sz="1000" b="0" i="0" baseline="0">
              <a:effectLst/>
              <a:latin typeface="+mn-lt"/>
              <a:ea typeface="+mn-ea"/>
              <a:cs typeface="+mn-cs"/>
            </a:rPr>
            <a:t>の例示</a:t>
          </a:r>
          <a:r>
            <a:rPr lang="en-US" altLang="ja-JP" sz="1000" b="0" i="0" baseline="0">
              <a:effectLst/>
              <a:latin typeface="+mn-lt"/>
              <a:ea typeface="+mn-ea"/>
              <a:cs typeface="+mn-cs"/>
            </a:rPr>
            <a:t>】</a:t>
          </a:r>
        </a:p>
        <a:p>
          <a:pPr algn="l" rtl="0">
            <a:lnSpc>
              <a:spcPts val="900"/>
            </a:lnSpc>
            <a:defRPr sz="1000"/>
          </a:pPr>
          <a:r>
            <a:rPr lang="ja-JP" altLang="en-US" sz="1000" b="0" i="0" baseline="0">
              <a:effectLst/>
              <a:latin typeface="+mn-lt"/>
              <a:ea typeface="+mn-ea"/>
              <a:cs typeface="+mn-cs"/>
            </a:rPr>
            <a:t>　・　大阪府私立高等学校等教育振興補助金</a:t>
          </a:r>
          <a:endParaRPr lang="en-US" altLang="ja-JP" sz="1000" b="0" i="0" baseline="0">
            <a:effectLst/>
            <a:latin typeface="+mn-lt"/>
            <a:ea typeface="+mn-ea"/>
            <a:cs typeface="+mn-cs"/>
          </a:endParaRPr>
        </a:p>
        <a:p>
          <a:pPr algn="l" rtl="0">
            <a:lnSpc>
              <a:spcPts val="1100"/>
            </a:lnSpc>
            <a:defRPr sz="1000"/>
          </a:pPr>
          <a:r>
            <a:rPr lang="ja-JP" altLang="en-US" sz="1000" b="0" i="0" baseline="0">
              <a:effectLst/>
              <a:latin typeface="+mn-lt"/>
              <a:ea typeface="+mn-ea"/>
              <a:cs typeface="+mn-cs"/>
            </a:rPr>
            <a:t>　・　大阪府私立高等学校学校経営推進費補助金</a:t>
          </a:r>
          <a:endParaRPr lang="en-US" altLang="ja-JP" sz="1000" b="0" i="0" baseline="0">
            <a:effectLst/>
            <a:latin typeface="+mn-lt"/>
            <a:ea typeface="+mn-ea"/>
            <a:cs typeface="+mn-cs"/>
          </a:endParaRPr>
        </a:p>
        <a:p>
          <a:pPr algn="l" rtl="0">
            <a:lnSpc>
              <a:spcPts val="1100"/>
            </a:lnSpc>
            <a:defRPr sz="1000"/>
          </a:pPr>
          <a:r>
            <a:rPr lang="ja-JP" altLang="en-US" sz="1000" b="0" i="0" baseline="0">
              <a:effectLst/>
              <a:latin typeface="+mn-lt"/>
              <a:ea typeface="+mn-ea"/>
              <a:cs typeface="+mn-cs"/>
            </a:rPr>
            <a:t>　・　大阪府私立学校耐震化緊急対策事業費補助金　等</a:t>
          </a:r>
        </a:p>
      </xdr:txBody>
    </xdr:sp>
    <xdr:clientData/>
  </xdr:twoCellAnchor>
  <xdr:twoCellAnchor>
    <xdr:from>
      <xdr:col>0</xdr:col>
      <xdr:colOff>190500</xdr:colOff>
      <xdr:row>10</xdr:row>
      <xdr:rowOff>123825</xdr:rowOff>
    </xdr:from>
    <xdr:to>
      <xdr:col>3</xdr:col>
      <xdr:colOff>104775</xdr:colOff>
      <xdr:row>12</xdr:row>
      <xdr:rowOff>9525</xdr:rowOff>
    </xdr:to>
    <xdr:sp macro="" textlink="">
      <xdr:nvSpPr>
        <xdr:cNvPr id="1467" name="Oval 3"/>
        <xdr:cNvSpPr>
          <a:spLocks noChangeArrowheads="1"/>
        </xdr:cNvSpPr>
      </xdr:nvSpPr>
      <xdr:spPr bwMode="auto">
        <a:xfrm>
          <a:off x="190500" y="2076450"/>
          <a:ext cx="1771650" cy="266700"/>
        </a:xfrm>
        <a:prstGeom prst="ellipse">
          <a:avLst/>
        </a:prstGeom>
        <a:solidFill>
          <a:srgbClr xmlns:mc="http://schemas.openxmlformats.org/markup-compatibility/2006" xmlns:a14="http://schemas.microsoft.com/office/drawing/2010/main" val="FFFFFF" mc:Ignorable="a14" a14:legacySpreadsheetColorIndex="65">
            <a:alpha val="0"/>
          </a:srgbClr>
        </a:solidFill>
        <a:ln w="285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390525</xdr:colOff>
      <xdr:row>10</xdr:row>
      <xdr:rowOff>85726</xdr:rowOff>
    </xdr:from>
    <xdr:to>
      <xdr:col>7</xdr:col>
      <xdr:colOff>428625</xdr:colOff>
      <xdr:row>13</xdr:row>
      <xdr:rowOff>161926</xdr:rowOff>
    </xdr:to>
    <xdr:sp macro="" textlink="">
      <xdr:nvSpPr>
        <xdr:cNvPr id="1028" name="AutoShape 4"/>
        <xdr:cNvSpPr>
          <a:spLocks noChangeArrowheads="1"/>
        </xdr:cNvSpPr>
      </xdr:nvSpPr>
      <xdr:spPr bwMode="auto">
        <a:xfrm>
          <a:off x="2047875" y="2038351"/>
          <a:ext cx="4724400" cy="647700"/>
        </a:xfrm>
        <a:prstGeom prst="wedgeRectCallout">
          <a:avLst>
            <a:gd name="adj1" fmla="val -62106"/>
            <a:gd name="adj2" fmla="val -1989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注①</a:t>
          </a:r>
        </a:p>
        <a:p>
          <a:pPr algn="l" rtl="0">
            <a:lnSpc>
              <a:spcPts val="1300"/>
            </a:lnSpc>
            <a:defRPr sz="1000"/>
          </a:pPr>
          <a:r>
            <a:rPr lang="ja-JP" altLang="en-US" sz="1100" b="0" i="0" u="none" strike="noStrike" baseline="0">
              <a:solidFill>
                <a:srgbClr val="000000"/>
              </a:solidFill>
              <a:latin typeface="ＭＳ Ｐゴシック"/>
              <a:ea typeface="ＭＳ Ｐゴシック"/>
            </a:rPr>
            <a:t>「その他補助金収入」の総額から下記の経費支出（</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注②）に充当される「補助金の額」を控除した金額を入力してください。</a:t>
          </a:r>
        </a:p>
      </xdr:txBody>
    </xdr:sp>
    <xdr:clientData/>
  </xdr:twoCellAnchor>
  <xdr:twoCellAnchor>
    <xdr:from>
      <xdr:col>7</xdr:col>
      <xdr:colOff>771525</xdr:colOff>
      <xdr:row>8</xdr:row>
      <xdr:rowOff>0</xdr:rowOff>
    </xdr:from>
    <xdr:to>
      <xdr:col>10</xdr:col>
      <xdr:colOff>390525</xdr:colOff>
      <xdr:row>22</xdr:row>
      <xdr:rowOff>104775</xdr:rowOff>
    </xdr:to>
    <xdr:sp macro="" textlink="">
      <xdr:nvSpPr>
        <xdr:cNvPr id="1029" name="Rectangle 5"/>
        <xdr:cNvSpPr>
          <a:spLocks noChangeArrowheads="1"/>
        </xdr:cNvSpPr>
      </xdr:nvSpPr>
      <xdr:spPr bwMode="auto">
        <a:xfrm>
          <a:off x="7115175" y="1571625"/>
          <a:ext cx="3133725" cy="2771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例）</a:t>
          </a:r>
        </a:p>
        <a:p>
          <a:pPr algn="l" rtl="0">
            <a:lnSpc>
              <a:spcPts val="1300"/>
            </a:lnSpc>
            <a:defRPr sz="1000"/>
          </a:pPr>
          <a:r>
            <a:rPr lang="ja-JP" altLang="en-US" sz="1100" b="0" i="0" u="none" strike="noStrike" baseline="0">
              <a:solidFill>
                <a:srgbClr val="000000"/>
              </a:solidFill>
              <a:latin typeface="ＭＳ Ｐゴシック"/>
              <a:ea typeface="ＭＳ Ｐゴシック"/>
            </a:rPr>
            <a:t>外国人講師の雇用及びカウンセラーの雇用に対して教育振興補助金の交付を受ける場合。</a:t>
          </a:r>
        </a:p>
        <a:p>
          <a:pPr algn="l" rtl="0">
            <a:defRPr sz="1000"/>
          </a:pPr>
          <a:r>
            <a:rPr lang="ja-JP" altLang="en-US" sz="1100" b="0" i="0" u="none" strike="noStrike" baseline="0">
              <a:solidFill>
                <a:srgbClr val="000000"/>
              </a:solidFill>
              <a:latin typeface="ＭＳ Ｐゴシック"/>
              <a:ea typeface="ＭＳ Ｐゴシック"/>
            </a:rPr>
            <a:t>①外国人講師の人件費支出　　　 ７００，０００円</a:t>
          </a:r>
        </a:p>
        <a:p>
          <a:pPr algn="l" rtl="0">
            <a:lnSpc>
              <a:spcPts val="1300"/>
            </a:lnSpc>
            <a:defRPr sz="1000"/>
          </a:pPr>
          <a:r>
            <a:rPr lang="ja-JP" altLang="en-US" sz="1100" b="0" i="0" u="none" strike="noStrike" baseline="0">
              <a:solidFill>
                <a:srgbClr val="000000"/>
              </a:solidFill>
              <a:latin typeface="ＭＳ Ｐゴシック"/>
              <a:ea typeface="ＭＳ Ｐゴシック"/>
            </a:rPr>
            <a:t>　 外国人講師の補助金額        　３００，０００円</a:t>
          </a:r>
        </a:p>
        <a:p>
          <a:pPr algn="l" rtl="0">
            <a:defRPr sz="1000"/>
          </a:pPr>
          <a:r>
            <a:rPr lang="ja-JP" altLang="en-US" sz="1100" b="0" i="0" u="none" strike="noStrike" baseline="0">
              <a:solidFill>
                <a:srgbClr val="000000"/>
              </a:solidFill>
              <a:latin typeface="ＭＳ Ｐゴシック"/>
              <a:ea typeface="ＭＳ Ｐゴシック"/>
            </a:rPr>
            <a:t>②カウンセラーの人件費支出　１，５００，０００円</a:t>
          </a:r>
        </a:p>
        <a:p>
          <a:pPr algn="l" rtl="0">
            <a:lnSpc>
              <a:spcPts val="1300"/>
            </a:lnSpc>
            <a:defRPr sz="1000"/>
          </a:pPr>
          <a:r>
            <a:rPr lang="ja-JP" altLang="en-US" sz="1100" b="0" i="0" u="none" strike="noStrike" baseline="0">
              <a:solidFill>
                <a:srgbClr val="000000"/>
              </a:solidFill>
              <a:latin typeface="ＭＳ Ｐゴシック"/>
              <a:ea typeface="ＭＳ Ｐゴシック"/>
            </a:rPr>
            <a:t>   カウンセラーの補助金額　　　　 ７５０，０００円</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③「人件費支出」の欄</a:t>
          </a:r>
        </a:p>
        <a:p>
          <a:pPr algn="l" rtl="0">
            <a:lnSpc>
              <a:spcPts val="1300"/>
            </a:lnSpc>
            <a:defRPr sz="1000"/>
          </a:pPr>
          <a:r>
            <a:rPr lang="ja-JP" altLang="en-US" sz="1100" b="0" i="0" u="none" strike="noStrike" baseline="0">
              <a:solidFill>
                <a:srgbClr val="000000"/>
              </a:solidFill>
              <a:latin typeface="ＭＳ Ｐゴシック"/>
              <a:ea typeface="ＭＳ Ｐゴシック"/>
            </a:rPr>
            <a:t>「人件費支出総額」から２，２００，０００円を控除した金額を入力する。</a:t>
          </a:r>
        </a:p>
        <a:p>
          <a:pPr algn="l" rtl="0">
            <a:defRPr sz="1000"/>
          </a:pPr>
          <a:r>
            <a:rPr lang="ja-JP" altLang="en-US" sz="1100" b="0" i="0" u="none" strike="noStrike" baseline="0">
              <a:solidFill>
                <a:srgbClr val="000000"/>
              </a:solidFill>
              <a:latin typeface="ＭＳ Ｐゴシック"/>
              <a:ea typeface="ＭＳ Ｐゴシック"/>
            </a:rPr>
            <a:t>④「その他補助金収入」の欄</a:t>
          </a:r>
        </a:p>
        <a:p>
          <a:pPr algn="l" rtl="0">
            <a:lnSpc>
              <a:spcPts val="1300"/>
            </a:lnSpc>
            <a:defRPr sz="1000"/>
          </a:pPr>
          <a:r>
            <a:rPr lang="ja-JP" altLang="en-US" sz="1100" b="0" i="0" u="none" strike="noStrike" baseline="0">
              <a:solidFill>
                <a:srgbClr val="000000"/>
              </a:solidFill>
              <a:latin typeface="ＭＳ Ｐゴシック"/>
              <a:ea typeface="ＭＳ Ｐゴシック"/>
            </a:rPr>
            <a:t>「その他補助金収入総額」から１，０５０，０００を控除した金額を入力する。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J19"/>
  <sheetViews>
    <sheetView view="pageBreakPreview" topLeftCell="A10" zoomScale="130" zoomScaleNormal="100" zoomScaleSheetLayoutView="130" workbookViewId="0"/>
  </sheetViews>
  <sheetFormatPr defaultRowHeight="13.5" x14ac:dyDescent="0.15"/>
  <cols>
    <col min="10" max="10" width="38.25" customWidth="1"/>
  </cols>
  <sheetData>
    <row r="1" spans="1:6" ht="25.5" x14ac:dyDescent="0.15">
      <c r="A1" s="94" t="s">
        <v>219</v>
      </c>
      <c r="B1" s="96"/>
    </row>
    <row r="2" spans="1:6" ht="17.25" x14ac:dyDescent="0.15">
      <c r="A2" s="201" t="s">
        <v>222</v>
      </c>
      <c r="B2" s="96"/>
    </row>
    <row r="3" spans="1:6" ht="17.25" x14ac:dyDescent="0.15">
      <c r="A3" s="200" t="s">
        <v>232</v>
      </c>
      <c r="B3" s="96"/>
    </row>
    <row r="4" spans="1:6" ht="17.25" x14ac:dyDescent="0.15">
      <c r="A4" s="198" t="s">
        <v>224</v>
      </c>
      <c r="B4" s="96"/>
    </row>
    <row r="5" spans="1:6" ht="17.25" x14ac:dyDescent="0.15">
      <c r="A5" s="198" t="s">
        <v>223</v>
      </c>
      <c r="B5" s="96"/>
    </row>
    <row r="6" spans="1:6" ht="17.25" x14ac:dyDescent="0.15">
      <c r="A6" s="198" t="s">
        <v>225</v>
      </c>
      <c r="B6" s="96"/>
    </row>
    <row r="7" spans="1:6" ht="14.25" customHeight="1" x14ac:dyDescent="0.15">
      <c r="A7" s="95"/>
      <c r="B7" s="96"/>
    </row>
    <row r="8" spans="1:6" ht="25.5" x14ac:dyDescent="0.15">
      <c r="A8" s="95" t="s">
        <v>185</v>
      </c>
      <c r="B8" s="96"/>
    </row>
    <row r="9" spans="1:6" ht="25.5" x14ac:dyDescent="0.15">
      <c r="A9" s="95" t="s">
        <v>84</v>
      </c>
      <c r="B9" s="96"/>
    </row>
    <row r="10" spans="1:6" ht="25.5" x14ac:dyDescent="0.15">
      <c r="A10" s="95" t="s">
        <v>85</v>
      </c>
      <c r="B10" s="96"/>
    </row>
    <row r="11" spans="1:6" x14ac:dyDescent="0.15">
      <c r="B11" s="96"/>
      <c r="D11" s="96"/>
      <c r="F11" s="96"/>
    </row>
    <row r="12" spans="1:6" ht="25.5" x14ac:dyDescent="0.15">
      <c r="A12" s="95" t="s">
        <v>218</v>
      </c>
      <c r="B12" s="96"/>
    </row>
    <row r="13" spans="1:6" ht="17.25" x14ac:dyDescent="0.15">
      <c r="A13" s="198" t="s">
        <v>234</v>
      </c>
      <c r="B13" s="96"/>
    </row>
    <row r="15" spans="1:6" ht="25.5" x14ac:dyDescent="0.15">
      <c r="A15" s="95" t="s">
        <v>187</v>
      </c>
    </row>
    <row r="16" spans="1:6" ht="25.5" x14ac:dyDescent="0.15">
      <c r="A16" s="95" t="s">
        <v>220</v>
      </c>
    </row>
    <row r="17" spans="1:10" ht="18.75" x14ac:dyDescent="0.15">
      <c r="A17" s="176" t="s">
        <v>221</v>
      </c>
    </row>
    <row r="18" spans="1:10" ht="13.5" customHeight="1" x14ac:dyDescent="0.15">
      <c r="A18" s="176"/>
    </row>
    <row r="19" spans="1:10" ht="82.5" customHeight="1" x14ac:dyDescent="0.15">
      <c r="A19" s="203" t="s">
        <v>233</v>
      </c>
      <c r="B19" s="204"/>
      <c r="C19" s="204"/>
      <c r="D19" s="204"/>
      <c r="E19" s="204"/>
      <c r="F19" s="204"/>
      <c r="G19" s="204"/>
      <c r="H19" s="204"/>
      <c r="I19" s="204"/>
      <c r="J19" s="204"/>
    </row>
  </sheetData>
  <mergeCells count="1">
    <mergeCell ref="A19:J19"/>
  </mergeCells>
  <phoneticPr fontId="2"/>
  <pageMargins left="1.41" right="0.75" top="1.36" bottom="1" header="0.51200000000000001" footer="0.51200000000000001"/>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51"/>
  </sheetPr>
  <dimension ref="A1:R38"/>
  <sheetViews>
    <sheetView view="pageBreakPreview" zoomScaleNormal="100" workbookViewId="0"/>
  </sheetViews>
  <sheetFormatPr defaultRowHeight="12" x14ac:dyDescent="0.15"/>
  <cols>
    <col min="1" max="1" width="9" style="1"/>
    <col min="2" max="2" width="3.75" style="1" customWidth="1"/>
    <col min="3" max="4" width="9" style="1"/>
    <col min="5" max="5" width="13.625" style="1" customWidth="1"/>
    <col min="6" max="6" width="1.875" style="1" customWidth="1"/>
    <col min="7" max="7" width="4.125" style="1" customWidth="1"/>
    <col min="8" max="8" width="3.375" style="1" customWidth="1"/>
    <col min="9" max="10" width="3.25" style="1" customWidth="1"/>
    <col min="11" max="13" width="3.375" style="1" customWidth="1"/>
    <col min="14" max="14" width="9" style="1"/>
    <col min="15" max="18" width="9" style="33"/>
    <col min="19" max="16384" width="9" style="1"/>
  </cols>
  <sheetData>
    <row r="1" spans="1:18" x14ac:dyDescent="0.15">
      <c r="A1" s="33" t="s">
        <v>183</v>
      </c>
    </row>
    <row r="2" spans="1:18" ht="12" customHeight="1" x14ac:dyDescent="0.15">
      <c r="G2" s="2"/>
      <c r="H2" s="3"/>
      <c r="I2" s="4"/>
      <c r="J2" s="209" t="str">
        <f>IF(G15="","",VLOOKUP(G15,整理番号!A2:D79,4,FALSE))</f>
        <v/>
      </c>
      <c r="K2" s="210"/>
      <c r="L2" s="210"/>
      <c r="M2" s="210"/>
      <c r="N2" s="211"/>
    </row>
    <row r="3" spans="1:18" ht="12" customHeight="1" x14ac:dyDescent="0.15">
      <c r="G3" s="218" t="s">
        <v>0</v>
      </c>
      <c r="H3" s="219"/>
      <c r="I3" s="220"/>
      <c r="J3" s="212"/>
      <c r="K3" s="213"/>
      <c r="L3" s="213"/>
      <c r="M3" s="213"/>
      <c r="N3" s="214"/>
      <c r="O3" s="37" t="s">
        <v>57</v>
      </c>
      <c r="P3" s="175" t="s">
        <v>229</v>
      </c>
      <c r="Q3" s="38"/>
      <c r="R3" s="38"/>
    </row>
    <row r="4" spans="1:18" ht="12" customHeight="1" x14ac:dyDescent="0.15">
      <c r="G4" s="5"/>
      <c r="H4" s="6"/>
      <c r="I4" s="7"/>
      <c r="J4" s="215"/>
      <c r="K4" s="216"/>
      <c r="L4" s="216"/>
      <c r="M4" s="216"/>
      <c r="N4" s="217"/>
      <c r="P4" s="38" t="s">
        <v>86</v>
      </c>
      <c r="Q4" s="38"/>
      <c r="R4" s="38"/>
    </row>
    <row r="5" spans="1:18" x14ac:dyDescent="0.15">
      <c r="P5" s="38"/>
      <c r="Q5" s="38"/>
      <c r="R5" s="38"/>
    </row>
    <row r="6" spans="1:18" x14ac:dyDescent="0.15">
      <c r="P6" s="38"/>
      <c r="Q6" s="38"/>
      <c r="R6" s="38"/>
    </row>
    <row r="7" spans="1:18" ht="14.25" x14ac:dyDescent="0.15">
      <c r="G7" s="221" t="s">
        <v>209</v>
      </c>
      <c r="H7" s="221"/>
      <c r="I7" s="185">
        <v>2</v>
      </c>
      <c r="J7" s="43" t="s">
        <v>1</v>
      </c>
      <c r="K7" s="185">
        <v>3</v>
      </c>
      <c r="L7" s="43" t="s">
        <v>2</v>
      </c>
      <c r="M7" s="185">
        <v>25</v>
      </c>
      <c r="N7" s="42" t="s">
        <v>3</v>
      </c>
      <c r="O7" s="37" t="s">
        <v>186</v>
      </c>
      <c r="P7" s="175" t="s">
        <v>228</v>
      </c>
      <c r="Q7" s="38"/>
      <c r="R7" s="38"/>
    </row>
    <row r="8" spans="1:18" x14ac:dyDescent="0.15">
      <c r="P8" s="38"/>
      <c r="Q8" s="38"/>
      <c r="R8" s="38"/>
    </row>
    <row r="9" spans="1:18" ht="17.25" x14ac:dyDescent="0.15">
      <c r="A9" s="8" t="s">
        <v>188</v>
      </c>
      <c r="P9" s="38"/>
      <c r="Q9" s="38"/>
      <c r="R9" s="38"/>
    </row>
    <row r="10" spans="1:18" x14ac:dyDescent="0.15">
      <c r="P10" s="38"/>
      <c r="Q10" s="38"/>
      <c r="R10" s="38"/>
    </row>
    <row r="11" spans="1:18" x14ac:dyDescent="0.15">
      <c r="P11" s="38"/>
      <c r="Q11" s="38"/>
      <c r="R11" s="38"/>
    </row>
    <row r="12" spans="1:18" x14ac:dyDescent="0.15">
      <c r="P12" s="38"/>
      <c r="Q12" s="38"/>
      <c r="R12" s="38"/>
    </row>
    <row r="13" spans="1:18" ht="15" customHeight="1" x14ac:dyDescent="0.15">
      <c r="E13" s="148" t="s">
        <v>4</v>
      </c>
      <c r="G13" s="222"/>
      <c r="H13" s="222"/>
      <c r="I13" s="222"/>
      <c r="J13" s="222"/>
      <c r="K13" s="222"/>
      <c r="L13" s="222"/>
      <c r="M13" s="222"/>
      <c r="N13" s="222"/>
      <c r="O13" s="37" t="s">
        <v>57</v>
      </c>
      <c r="P13" s="38" t="s">
        <v>175</v>
      </c>
      <c r="Q13" s="38"/>
      <c r="R13" s="38"/>
    </row>
    <row r="14" spans="1:18" x14ac:dyDescent="0.15">
      <c r="E14" s="149"/>
      <c r="G14" s="9"/>
      <c r="H14" s="9"/>
      <c r="I14" s="9"/>
      <c r="J14" s="9"/>
      <c r="K14" s="9"/>
      <c r="L14" s="9"/>
      <c r="P14" s="38"/>
      <c r="Q14" s="38"/>
      <c r="R14" s="38"/>
    </row>
    <row r="15" spans="1:18" ht="18.75" customHeight="1" x14ac:dyDescent="0.2">
      <c r="E15" s="10" t="s">
        <v>5</v>
      </c>
      <c r="G15" s="207"/>
      <c r="H15" s="207"/>
      <c r="I15" s="207"/>
      <c r="J15" s="207"/>
      <c r="K15" s="207"/>
      <c r="L15" s="207"/>
      <c r="M15" s="207"/>
      <c r="N15" s="207"/>
      <c r="O15" s="37" t="s">
        <v>57</v>
      </c>
      <c r="P15" s="38" t="s">
        <v>230</v>
      </c>
      <c r="Q15" s="38"/>
      <c r="R15" s="38"/>
    </row>
    <row r="16" spans="1:18" x14ac:dyDescent="0.15">
      <c r="E16" s="149"/>
      <c r="G16" s="144"/>
      <c r="H16" s="144"/>
      <c r="I16" s="144"/>
      <c r="J16" s="144"/>
      <c r="K16" s="144"/>
      <c r="L16" s="144"/>
      <c r="M16" s="144"/>
      <c r="P16" s="38"/>
      <c r="Q16" s="38"/>
      <c r="R16" s="38"/>
    </row>
    <row r="17" spans="1:18" ht="18.75" customHeight="1" x14ac:dyDescent="0.2">
      <c r="E17" s="10" t="s">
        <v>6</v>
      </c>
      <c r="G17" s="207"/>
      <c r="H17" s="208"/>
      <c r="I17" s="208"/>
      <c r="J17" s="208"/>
      <c r="K17" s="208"/>
      <c r="L17" s="208"/>
      <c r="M17" s="208"/>
      <c r="N17" s="182" t="s">
        <v>7</v>
      </c>
      <c r="O17" s="37" t="s">
        <v>57</v>
      </c>
      <c r="P17" s="38" t="s">
        <v>176</v>
      </c>
      <c r="Q17" s="38"/>
      <c r="R17" s="38"/>
    </row>
    <row r="18" spans="1:18" x14ac:dyDescent="0.15">
      <c r="R18" s="38"/>
    </row>
    <row r="19" spans="1:18" x14ac:dyDescent="0.15">
      <c r="P19" s="38"/>
      <c r="Q19" s="38"/>
      <c r="R19" s="38"/>
    </row>
    <row r="20" spans="1:18" x14ac:dyDescent="0.15">
      <c r="P20" s="38"/>
      <c r="Q20" s="38"/>
      <c r="R20" s="38"/>
    </row>
    <row r="21" spans="1:18" x14ac:dyDescent="0.15">
      <c r="P21" s="38"/>
      <c r="Q21" s="38"/>
      <c r="R21" s="38"/>
    </row>
    <row r="22" spans="1:18" ht="18.75" x14ac:dyDescent="0.2">
      <c r="B22" s="11"/>
      <c r="C22" s="11" t="s">
        <v>210</v>
      </c>
      <c r="D22" s="11"/>
      <c r="E22" s="11"/>
      <c r="F22" s="11"/>
      <c r="G22" s="11"/>
      <c r="H22" s="11"/>
      <c r="I22" s="11"/>
      <c r="J22" s="11"/>
      <c r="K22" s="11"/>
      <c r="L22" s="11"/>
      <c r="M22" s="11"/>
      <c r="N22" s="11"/>
      <c r="P22" s="38"/>
      <c r="Q22" s="38"/>
      <c r="R22" s="38"/>
    </row>
    <row r="23" spans="1:18" ht="18.75" x14ac:dyDescent="0.15">
      <c r="C23" s="12" t="s">
        <v>182</v>
      </c>
      <c r="P23" s="38"/>
      <c r="Q23" s="38"/>
      <c r="R23" s="38"/>
    </row>
    <row r="24" spans="1:18" ht="18.75" x14ac:dyDescent="0.15">
      <c r="A24" s="8"/>
      <c r="C24" s="12"/>
      <c r="P24" s="38"/>
      <c r="Q24" s="38"/>
      <c r="R24" s="38"/>
    </row>
    <row r="25" spans="1:18" x14ac:dyDescent="0.15">
      <c r="P25" s="38"/>
      <c r="Q25" s="38"/>
      <c r="R25" s="38"/>
    </row>
    <row r="26" spans="1:18" x14ac:dyDescent="0.15">
      <c r="P26" s="38"/>
      <c r="Q26" s="38"/>
      <c r="R26" s="38"/>
    </row>
    <row r="27" spans="1:18" ht="18.75" customHeight="1" x14ac:dyDescent="0.2">
      <c r="B27" s="11" t="s">
        <v>8</v>
      </c>
      <c r="C27" s="11"/>
      <c r="D27" s="11"/>
      <c r="E27" s="11"/>
      <c r="F27" s="11"/>
      <c r="G27" s="11"/>
      <c r="H27" s="11"/>
      <c r="I27" s="11"/>
      <c r="J27" s="11"/>
      <c r="K27" s="11"/>
      <c r="L27" s="11"/>
      <c r="M27" s="11"/>
      <c r="N27" s="11"/>
      <c r="P27" s="38"/>
      <c r="Q27" s="38"/>
      <c r="R27" s="38"/>
    </row>
    <row r="28" spans="1:18" x14ac:dyDescent="0.15">
      <c r="P28" s="38"/>
      <c r="Q28" s="38"/>
      <c r="R28" s="38"/>
    </row>
    <row r="29" spans="1:18" x14ac:dyDescent="0.15">
      <c r="P29" s="38"/>
      <c r="Q29" s="38"/>
      <c r="R29" s="38"/>
    </row>
    <row r="30" spans="1:18" x14ac:dyDescent="0.15">
      <c r="P30" s="38"/>
      <c r="Q30" s="38"/>
      <c r="R30" s="38"/>
    </row>
    <row r="31" spans="1:18" ht="22.5" customHeight="1" x14ac:dyDescent="0.2">
      <c r="B31" s="206" t="s">
        <v>9</v>
      </c>
      <c r="C31" s="206"/>
      <c r="D31" s="206"/>
      <c r="E31" s="206"/>
      <c r="F31" s="206"/>
      <c r="G31" s="206"/>
      <c r="H31" s="206"/>
      <c r="I31" s="206"/>
      <c r="J31" s="206"/>
      <c r="K31" s="206"/>
      <c r="L31" s="206"/>
      <c r="M31" s="206"/>
      <c r="N31" s="206"/>
      <c r="P31" s="38"/>
      <c r="Q31" s="38"/>
      <c r="R31" s="38"/>
    </row>
    <row r="32" spans="1:18" x14ac:dyDescent="0.15">
      <c r="P32" s="38"/>
      <c r="Q32" s="38"/>
      <c r="R32" s="38"/>
    </row>
    <row r="33" spans="2:18" x14ac:dyDescent="0.15">
      <c r="P33" s="38"/>
      <c r="Q33" s="38"/>
      <c r="R33" s="38"/>
    </row>
    <row r="35" spans="2:18" ht="17.25" x14ac:dyDescent="0.2">
      <c r="B35" s="13">
        <v>1</v>
      </c>
      <c r="C35" s="205" t="s">
        <v>10</v>
      </c>
      <c r="D35" s="205"/>
      <c r="E35" s="8"/>
      <c r="F35" s="8" t="s">
        <v>11</v>
      </c>
      <c r="G35" s="8"/>
      <c r="H35" s="8"/>
      <c r="I35" s="8"/>
      <c r="J35" s="8"/>
      <c r="K35" s="8"/>
      <c r="L35" s="8"/>
      <c r="M35" s="8"/>
      <c r="N35" s="8"/>
    </row>
    <row r="38" spans="2:18" ht="17.25" x14ac:dyDescent="0.2">
      <c r="B38" s="13">
        <v>2</v>
      </c>
      <c r="C38" s="205" t="s">
        <v>12</v>
      </c>
      <c r="D38" s="205"/>
      <c r="E38" s="8"/>
      <c r="F38" s="8" t="s">
        <v>13</v>
      </c>
      <c r="G38" s="8"/>
      <c r="H38" s="8"/>
      <c r="I38" s="8"/>
      <c r="J38" s="8"/>
      <c r="K38" s="8"/>
      <c r="L38" s="8"/>
      <c r="M38" s="8"/>
      <c r="N38" s="8"/>
    </row>
  </sheetData>
  <mergeCells count="9">
    <mergeCell ref="C38:D38"/>
    <mergeCell ref="B31:N31"/>
    <mergeCell ref="C35:D35"/>
    <mergeCell ref="G17:M17"/>
    <mergeCell ref="J2:N4"/>
    <mergeCell ref="G3:I3"/>
    <mergeCell ref="G7:H7"/>
    <mergeCell ref="G13:N13"/>
    <mergeCell ref="G15:N15"/>
  </mergeCells>
  <phoneticPr fontId="2"/>
  <pageMargins left="0.9055118110236221" right="0.51181102362204722" top="0.98425196850393704" bottom="0.98425196850393704" header="0.51181102362204722" footer="0.51181102362204722"/>
  <pageSetup paperSize="9" orientation="portrait" horizontalDpi="300"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整理番号!$A$2:$A$79</xm:f>
          </x14:formula1>
          <xm:sqref>G15:N15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M29"/>
  <sheetViews>
    <sheetView view="pageBreakPreview" zoomScaleNormal="100" workbookViewId="0">
      <selection sqref="A1:J1"/>
    </sheetView>
  </sheetViews>
  <sheetFormatPr defaultRowHeight="13.5" x14ac:dyDescent="0.15"/>
  <cols>
    <col min="1" max="1" width="3.75" style="26" customWidth="1"/>
    <col min="2" max="2" width="9" style="26"/>
    <col min="3" max="3" width="11.5" style="26" customWidth="1"/>
    <col min="4" max="10" width="13.375" style="26" customWidth="1"/>
    <col min="11" max="11" width="3.125" style="26" customWidth="1"/>
    <col min="12" max="16384" width="9" style="26"/>
  </cols>
  <sheetData>
    <row r="1" spans="1:13" ht="18.75" x14ac:dyDescent="0.2">
      <c r="A1" s="249" t="s">
        <v>211</v>
      </c>
      <c r="B1" s="249"/>
      <c r="C1" s="249"/>
      <c r="D1" s="249"/>
      <c r="E1" s="249"/>
      <c r="F1" s="249"/>
      <c r="G1" s="249"/>
      <c r="H1" s="249"/>
      <c r="I1" s="249"/>
      <c r="J1" s="249"/>
    </row>
    <row r="2" spans="1:13" ht="18.75" x14ac:dyDescent="0.2">
      <c r="A2" s="99"/>
      <c r="B2" s="99"/>
      <c r="C2" s="99"/>
      <c r="D2" s="99"/>
      <c r="E2" s="99"/>
      <c r="F2" s="99"/>
      <c r="G2" s="99"/>
      <c r="H2" s="99"/>
      <c r="I2" s="99"/>
      <c r="J2" s="99"/>
    </row>
    <row r="3" spans="1:13" ht="15" customHeight="1" x14ac:dyDescent="0.2">
      <c r="A3" s="21"/>
      <c r="B3" s="22"/>
      <c r="C3" s="23"/>
      <c r="D3" s="21"/>
      <c r="E3" s="21"/>
      <c r="F3" s="21"/>
      <c r="G3" s="21"/>
      <c r="H3" s="24" t="s">
        <v>33</v>
      </c>
      <c r="I3" s="250">
        <f>+'入力１　変更承認申請書'!G15</f>
        <v>0</v>
      </c>
      <c r="J3" s="250"/>
    </row>
    <row r="4" spans="1:13" ht="15" customHeight="1" x14ac:dyDescent="0.15">
      <c r="A4" s="21"/>
      <c r="B4" s="23"/>
      <c r="C4" s="23"/>
      <c r="D4" s="25"/>
      <c r="E4" s="25"/>
      <c r="F4" s="25"/>
      <c r="G4" s="25"/>
    </row>
    <row r="5" spans="1:13" ht="15" customHeight="1" x14ac:dyDescent="0.15">
      <c r="A5" s="21"/>
      <c r="B5" s="21"/>
      <c r="C5" s="21"/>
      <c r="J5" s="27" t="s">
        <v>34</v>
      </c>
      <c r="K5" s="97" t="s">
        <v>78</v>
      </c>
      <c r="L5" s="89" t="s">
        <v>77</v>
      </c>
      <c r="M5" s="89"/>
    </row>
    <row r="6" spans="1:13" ht="15" customHeight="1" x14ac:dyDescent="0.15">
      <c r="A6" s="28"/>
      <c r="B6" s="29"/>
      <c r="C6" s="30" t="s">
        <v>35</v>
      </c>
      <c r="D6" s="251" t="s">
        <v>89</v>
      </c>
      <c r="E6" s="253" t="s">
        <v>89</v>
      </c>
      <c r="F6" s="253" t="s">
        <v>89</v>
      </c>
      <c r="G6" s="253" t="s">
        <v>90</v>
      </c>
      <c r="H6" s="253" t="s">
        <v>90</v>
      </c>
      <c r="I6" s="255" t="s">
        <v>91</v>
      </c>
      <c r="J6" s="257" t="s">
        <v>28</v>
      </c>
      <c r="K6" s="98"/>
    </row>
    <row r="7" spans="1:13" ht="15" customHeight="1" x14ac:dyDescent="0.15">
      <c r="A7" s="31" t="s">
        <v>36</v>
      </c>
      <c r="B7" s="24"/>
      <c r="C7" s="32"/>
      <c r="D7" s="252"/>
      <c r="E7" s="254"/>
      <c r="F7" s="254"/>
      <c r="G7" s="254"/>
      <c r="H7" s="254"/>
      <c r="I7" s="256"/>
      <c r="J7" s="258"/>
      <c r="K7" s="97" t="s">
        <v>92</v>
      </c>
      <c r="L7" s="89" t="s">
        <v>93</v>
      </c>
    </row>
    <row r="8" spans="1:13" ht="15" customHeight="1" x14ac:dyDescent="0.15">
      <c r="A8" s="246" t="s">
        <v>37</v>
      </c>
      <c r="B8" s="247" t="s">
        <v>190</v>
      </c>
      <c r="C8" s="248"/>
      <c r="D8" s="65"/>
      <c r="E8" s="66"/>
      <c r="F8" s="66"/>
      <c r="G8" s="66"/>
      <c r="H8" s="66"/>
      <c r="I8" s="67"/>
      <c r="J8" s="68">
        <f t="shared" ref="J8:J18" si="0">SUM(D8:I8)</f>
        <v>0</v>
      </c>
    </row>
    <row r="9" spans="1:13" ht="15" customHeight="1" x14ac:dyDescent="0.15">
      <c r="A9" s="246"/>
      <c r="B9" s="224" t="s">
        <v>39</v>
      </c>
      <c r="C9" s="225"/>
      <c r="D9" s="69"/>
      <c r="E9" s="70"/>
      <c r="F9" s="70"/>
      <c r="G9" s="70"/>
      <c r="H9" s="70"/>
      <c r="I9" s="71"/>
      <c r="J9" s="72">
        <f t="shared" si="0"/>
        <v>0</v>
      </c>
    </row>
    <row r="10" spans="1:13" ht="15" customHeight="1" x14ac:dyDescent="0.15">
      <c r="A10" s="246"/>
      <c r="B10" s="224" t="s">
        <v>40</v>
      </c>
      <c r="C10" s="225"/>
      <c r="D10" s="69"/>
      <c r="E10" s="70"/>
      <c r="F10" s="70"/>
      <c r="G10" s="70"/>
      <c r="H10" s="70"/>
      <c r="I10" s="71"/>
      <c r="J10" s="72">
        <f t="shared" si="0"/>
        <v>0</v>
      </c>
    </row>
    <row r="11" spans="1:13" ht="15" customHeight="1" x14ac:dyDescent="0.15">
      <c r="A11" s="246"/>
      <c r="B11" s="241" t="s">
        <v>41</v>
      </c>
      <c r="C11" s="242"/>
      <c r="D11" s="73">
        <f t="shared" ref="D11:I11" si="1">+D13+D12</f>
        <v>0</v>
      </c>
      <c r="E11" s="74">
        <f t="shared" si="1"/>
        <v>0</v>
      </c>
      <c r="F11" s="74">
        <f t="shared" si="1"/>
        <v>0</v>
      </c>
      <c r="G11" s="74">
        <f t="shared" si="1"/>
        <v>0</v>
      </c>
      <c r="H11" s="74">
        <f t="shared" si="1"/>
        <v>0</v>
      </c>
      <c r="I11" s="75">
        <f t="shared" si="1"/>
        <v>0</v>
      </c>
      <c r="J11" s="72">
        <f t="shared" si="0"/>
        <v>0</v>
      </c>
    </row>
    <row r="12" spans="1:13" ht="15" customHeight="1" x14ac:dyDescent="0.15">
      <c r="A12" s="246"/>
      <c r="B12" s="224" t="s">
        <v>42</v>
      </c>
      <c r="C12" s="225"/>
      <c r="D12" s="69"/>
      <c r="E12" s="70"/>
      <c r="F12" s="70"/>
      <c r="G12" s="70"/>
      <c r="H12" s="70"/>
      <c r="I12" s="71"/>
      <c r="J12" s="72">
        <f t="shared" si="0"/>
        <v>0</v>
      </c>
    </row>
    <row r="13" spans="1:13" ht="15" customHeight="1" x14ac:dyDescent="0.15">
      <c r="A13" s="246"/>
      <c r="B13" s="224" t="s">
        <v>43</v>
      </c>
      <c r="C13" s="225"/>
      <c r="D13" s="69"/>
      <c r="E13" s="70"/>
      <c r="F13" s="70"/>
      <c r="G13" s="70"/>
      <c r="H13" s="70"/>
      <c r="I13" s="71"/>
      <c r="J13" s="72">
        <f t="shared" si="0"/>
        <v>0</v>
      </c>
    </row>
    <row r="14" spans="1:13" ht="15" customHeight="1" x14ac:dyDescent="0.15">
      <c r="A14" s="246"/>
      <c r="B14" s="224" t="s">
        <v>44</v>
      </c>
      <c r="C14" s="225"/>
      <c r="D14" s="69"/>
      <c r="E14" s="70"/>
      <c r="F14" s="70"/>
      <c r="G14" s="70"/>
      <c r="H14" s="70"/>
      <c r="I14" s="71"/>
      <c r="J14" s="72">
        <f t="shared" si="0"/>
        <v>0</v>
      </c>
    </row>
    <row r="15" spans="1:13" ht="15" customHeight="1" x14ac:dyDescent="0.15">
      <c r="A15" s="246"/>
      <c r="B15" s="239" t="s">
        <v>191</v>
      </c>
      <c r="C15" s="240"/>
      <c r="D15" s="69"/>
      <c r="E15" s="70"/>
      <c r="F15" s="70"/>
      <c r="G15" s="70"/>
      <c r="H15" s="70"/>
      <c r="I15" s="71"/>
      <c r="J15" s="72">
        <f t="shared" si="0"/>
        <v>0</v>
      </c>
    </row>
    <row r="16" spans="1:13" ht="15" customHeight="1" x14ac:dyDescent="0.15">
      <c r="A16" s="246"/>
      <c r="B16" s="224" t="s">
        <v>192</v>
      </c>
      <c r="C16" s="225"/>
      <c r="D16" s="69"/>
      <c r="E16" s="70"/>
      <c r="F16" s="70"/>
      <c r="G16" s="70"/>
      <c r="H16" s="70"/>
      <c r="I16" s="71"/>
      <c r="J16" s="72">
        <f t="shared" si="0"/>
        <v>0</v>
      </c>
    </row>
    <row r="17" spans="1:10" ht="15" customHeight="1" x14ac:dyDescent="0.15">
      <c r="A17" s="246"/>
      <c r="B17" s="224" t="s">
        <v>45</v>
      </c>
      <c r="C17" s="225"/>
      <c r="D17" s="69"/>
      <c r="E17" s="70"/>
      <c r="F17" s="70"/>
      <c r="G17" s="70"/>
      <c r="H17" s="70"/>
      <c r="I17" s="71"/>
      <c r="J17" s="72">
        <f t="shared" si="0"/>
        <v>0</v>
      </c>
    </row>
    <row r="18" spans="1:10" ht="15" customHeight="1" thickBot="1" x14ac:dyDescent="0.2">
      <c r="A18" s="246"/>
      <c r="B18" s="226" t="s">
        <v>193</v>
      </c>
      <c r="C18" s="227"/>
      <c r="D18" s="76"/>
      <c r="E18" s="77"/>
      <c r="F18" s="77"/>
      <c r="G18" s="77"/>
      <c r="H18" s="77"/>
      <c r="I18" s="78"/>
      <c r="J18" s="79">
        <f t="shared" si="0"/>
        <v>0</v>
      </c>
    </row>
    <row r="19" spans="1:10" ht="15" customHeight="1" thickTop="1" x14ac:dyDescent="0.15">
      <c r="A19" s="246"/>
      <c r="B19" s="228" t="s">
        <v>46</v>
      </c>
      <c r="C19" s="228"/>
      <c r="D19" s="80">
        <f t="shared" ref="D19:J19" si="2">SUM(D8:D18)-D11</f>
        <v>0</v>
      </c>
      <c r="E19" s="81">
        <f t="shared" si="2"/>
        <v>0</v>
      </c>
      <c r="F19" s="81">
        <f>SUM(F8:F18)-F11</f>
        <v>0</v>
      </c>
      <c r="G19" s="81">
        <f>SUM(G8:G18)-G11</f>
        <v>0</v>
      </c>
      <c r="H19" s="81">
        <f t="shared" si="2"/>
        <v>0</v>
      </c>
      <c r="I19" s="82">
        <f t="shared" si="2"/>
        <v>0</v>
      </c>
      <c r="J19" s="83">
        <f t="shared" si="2"/>
        <v>0</v>
      </c>
    </row>
    <row r="20" spans="1:10" ht="15" customHeight="1" x14ac:dyDescent="0.15">
      <c r="A20" s="229" t="s">
        <v>47</v>
      </c>
      <c r="B20" s="232" t="s">
        <v>48</v>
      </c>
      <c r="C20" s="233"/>
      <c r="D20" s="65"/>
      <c r="E20" s="66"/>
      <c r="F20" s="66"/>
      <c r="G20" s="66"/>
      <c r="H20" s="66"/>
      <c r="I20" s="67"/>
      <c r="J20" s="68">
        <f t="shared" ref="J20:J26" si="3">SUM(D20:I20)</f>
        <v>0</v>
      </c>
    </row>
    <row r="21" spans="1:10" ht="15" customHeight="1" x14ac:dyDescent="0.15">
      <c r="A21" s="230"/>
      <c r="B21" s="234" t="s">
        <v>194</v>
      </c>
      <c r="C21" s="235"/>
      <c r="D21" s="69"/>
      <c r="E21" s="70"/>
      <c r="F21" s="70"/>
      <c r="G21" s="70"/>
      <c r="H21" s="70"/>
      <c r="I21" s="71"/>
      <c r="J21" s="72">
        <f t="shared" si="3"/>
        <v>0</v>
      </c>
    </row>
    <row r="22" spans="1:10" ht="15" customHeight="1" x14ac:dyDescent="0.15">
      <c r="A22" s="230"/>
      <c r="B22" s="238" t="s">
        <v>49</v>
      </c>
      <c r="C22" s="235"/>
      <c r="D22" s="69"/>
      <c r="E22" s="70"/>
      <c r="F22" s="70"/>
      <c r="G22" s="70"/>
      <c r="H22" s="70"/>
      <c r="I22" s="71"/>
      <c r="J22" s="72">
        <f t="shared" si="3"/>
        <v>0</v>
      </c>
    </row>
    <row r="23" spans="1:10" ht="15" customHeight="1" x14ac:dyDescent="0.15">
      <c r="A23" s="230"/>
      <c r="B23" s="238" t="s">
        <v>50</v>
      </c>
      <c r="C23" s="235"/>
      <c r="D23" s="69"/>
      <c r="E23" s="70"/>
      <c r="F23" s="70"/>
      <c r="G23" s="70"/>
      <c r="H23" s="70"/>
      <c r="I23" s="71"/>
      <c r="J23" s="72">
        <f t="shared" si="3"/>
        <v>0</v>
      </c>
    </row>
    <row r="24" spans="1:10" ht="15" customHeight="1" x14ac:dyDescent="0.15">
      <c r="A24" s="230"/>
      <c r="B24" s="238" t="s">
        <v>51</v>
      </c>
      <c r="C24" s="235"/>
      <c r="D24" s="69"/>
      <c r="E24" s="70"/>
      <c r="F24" s="70"/>
      <c r="G24" s="70"/>
      <c r="H24" s="70"/>
      <c r="I24" s="71"/>
      <c r="J24" s="72">
        <f t="shared" si="3"/>
        <v>0</v>
      </c>
    </row>
    <row r="25" spans="1:10" ht="15" customHeight="1" x14ac:dyDescent="0.15">
      <c r="A25" s="230"/>
      <c r="B25" s="224" t="s">
        <v>52</v>
      </c>
      <c r="C25" s="225"/>
      <c r="D25" s="84"/>
      <c r="E25" s="85"/>
      <c r="F25" s="85"/>
      <c r="G25" s="85"/>
      <c r="H25" s="85"/>
      <c r="I25" s="86"/>
      <c r="J25" s="87">
        <f t="shared" si="3"/>
        <v>0</v>
      </c>
    </row>
    <row r="26" spans="1:10" ht="15" customHeight="1" thickBot="1" x14ac:dyDescent="0.2">
      <c r="A26" s="230"/>
      <c r="B26" s="236" t="s">
        <v>53</v>
      </c>
      <c r="C26" s="237"/>
      <c r="D26" s="76"/>
      <c r="E26" s="77"/>
      <c r="F26" s="77"/>
      <c r="G26" s="77"/>
      <c r="H26" s="77"/>
      <c r="I26" s="78"/>
      <c r="J26" s="79">
        <f t="shared" si="3"/>
        <v>0</v>
      </c>
    </row>
    <row r="27" spans="1:10" ht="15" customHeight="1" thickTop="1" x14ac:dyDescent="0.15">
      <c r="A27" s="231"/>
      <c r="B27" s="243" t="s">
        <v>46</v>
      </c>
      <c r="C27" s="244"/>
      <c r="D27" s="88">
        <f t="shared" ref="D27:J27" si="4">SUM(D20:D26)</f>
        <v>0</v>
      </c>
      <c r="E27" s="81">
        <f t="shared" si="4"/>
        <v>0</v>
      </c>
      <c r="F27" s="81">
        <f>SUM(F20:F26)</f>
        <v>0</v>
      </c>
      <c r="G27" s="81">
        <f>SUM(G20:G26)</f>
        <v>0</v>
      </c>
      <c r="H27" s="81">
        <f t="shared" si="4"/>
        <v>0</v>
      </c>
      <c r="I27" s="82">
        <f t="shared" si="4"/>
        <v>0</v>
      </c>
      <c r="J27" s="83">
        <f t="shared" si="4"/>
        <v>0</v>
      </c>
    </row>
    <row r="28" spans="1:10" ht="16.5" customHeight="1" x14ac:dyDescent="0.15">
      <c r="A28" s="245" t="s">
        <v>54</v>
      </c>
      <c r="B28" s="245"/>
      <c r="C28" s="245"/>
      <c r="D28" s="245"/>
      <c r="E28" s="245"/>
      <c r="F28" s="140"/>
      <c r="G28" s="140"/>
    </row>
    <row r="29" spans="1:10" ht="17.25" customHeight="1" x14ac:dyDescent="0.15">
      <c r="A29" s="223" t="s">
        <v>55</v>
      </c>
      <c r="B29" s="223"/>
      <c r="C29" s="223"/>
      <c r="D29" s="223"/>
      <c r="E29" s="223"/>
      <c r="F29" s="141"/>
      <c r="G29" s="141"/>
    </row>
  </sheetData>
  <protectedRanges>
    <protectedRange password="CC63" sqref="D20:I26" name="範囲3_2_2"/>
    <protectedRange password="CC63" sqref="D12:I18" name="範囲2_1_2"/>
    <protectedRange password="CC63" sqref="H3:I10 D3:G10" name="範囲1_1_2"/>
  </protectedRanges>
  <mergeCells count="33">
    <mergeCell ref="A1:J1"/>
    <mergeCell ref="I3:J3"/>
    <mergeCell ref="D6:D7"/>
    <mergeCell ref="E6:E7"/>
    <mergeCell ref="H6:H7"/>
    <mergeCell ref="I6:I7"/>
    <mergeCell ref="J6:J7"/>
    <mergeCell ref="G6:G7"/>
    <mergeCell ref="F6:F7"/>
    <mergeCell ref="B15:C15"/>
    <mergeCell ref="B22:C22"/>
    <mergeCell ref="B11:C11"/>
    <mergeCell ref="B27:C27"/>
    <mergeCell ref="A28:E28"/>
    <mergeCell ref="A8:A19"/>
    <mergeCell ref="B8:C8"/>
    <mergeCell ref="B9:C9"/>
    <mergeCell ref="B10:C10"/>
    <mergeCell ref="B12:C12"/>
    <mergeCell ref="B13:C13"/>
    <mergeCell ref="B14:C14"/>
    <mergeCell ref="A29:E29"/>
    <mergeCell ref="B16:C16"/>
    <mergeCell ref="B17:C17"/>
    <mergeCell ref="B18:C18"/>
    <mergeCell ref="B19:C19"/>
    <mergeCell ref="A20:A27"/>
    <mergeCell ref="B20:C20"/>
    <mergeCell ref="B21:C21"/>
    <mergeCell ref="B26:C26"/>
    <mergeCell ref="B23:C23"/>
    <mergeCell ref="B24:C24"/>
    <mergeCell ref="B25:C25"/>
  </mergeCells>
  <phoneticPr fontId="2"/>
  <printOptions horizontalCentered="1"/>
  <pageMargins left="0.39370078740157483" right="0.39370078740157483" top="0.98425196850393704" bottom="0.59055118110236227" header="0.19685039370078741" footer="0.51181102362204722"/>
  <pageSetup paperSize="9" scale="11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51"/>
  </sheetPr>
  <dimension ref="A1:L29"/>
  <sheetViews>
    <sheetView view="pageBreakPreview" zoomScale="85" zoomScaleNormal="100" zoomScaleSheetLayoutView="85" workbookViewId="0"/>
  </sheetViews>
  <sheetFormatPr defaultRowHeight="12" x14ac:dyDescent="0.15"/>
  <cols>
    <col min="1" max="1" width="4" style="15" customWidth="1"/>
    <col min="2" max="2" width="21.375" style="15" customWidth="1"/>
    <col min="3" max="8" width="16.25" style="15" customWidth="1"/>
    <col min="9" max="9" width="4.375" style="15" customWidth="1"/>
    <col min="10" max="16384" width="9" style="15"/>
  </cols>
  <sheetData>
    <row r="1" spans="1:11" ht="18.75" x14ac:dyDescent="0.15">
      <c r="A1" s="14" t="s">
        <v>14</v>
      </c>
    </row>
    <row r="2" spans="1:11" ht="13.5" x14ac:dyDescent="0.15">
      <c r="H2" s="16" t="s">
        <v>15</v>
      </c>
      <c r="I2" s="91" t="s">
        <v>88</v>
      </c>
      <c r="J2" s="89" t="s">
        <v>87</v>
      </c>
    </row>
    <row r="3" spans="1:11" x14ac:dyDescent="0.15">
      <c r="B3" s="280" t="s">
        <v>16</v>
      </c>
      <c r="C3" s="266" t="s">
        <v>17</v>
      </c>
      <c r="D3" s="269" t="s">
        <v>18</v>
      </c>
      <c r="E3" s="270"/>
      <c r="F3" s="283" t="s">
        <v>19</v>
      </c>
      <c r="G3" s="271"/>
      <c r="H3" s="270"/>
      <c r="I3" s="100"/>
      <c r="J3" s="100"/>
    </row>
    <row r="4" spans="1:11" x14ac:dyDescent="0.15">
      <c r="B4" s="281"/>
      <c r="C4" s="267"/>
      <c r="D4" s="272" t="s">
        <v>20</v>
      </c>
      <c r="E4" s="274" t="s">
        <v>21</v>
      </c>
      <c r="F4" s="284" t="s">
        <v>22</v>
      </c>
      <c r="G4" s="278" t="s">
        <v>23</v>
      </c>
      <c r="H4" s="279"/>
      <c r="I4" s="100"/>
      <c r="J4" s="100"/>
    </row>
    <row r="5" spans="1:11" ht="24" customHeight="1" x14ac:dyDescent="0.15">
      <c r="B5" s="282"/>
      <c r="C5" s="268"/>
      <c r="D5" s="273"/>
      <c r="E5" s="275"/>
      <c r="F5" s="285"/>
      <c r="G5" s="181" t="s">
        <v>25</v>
      </c>
      <c r="H5" s="18" t="s">
        <v>26</v>
      </c>
      <c r="I5" s="100"/>
      <c r="J5" s="100"/>
    </row>
    <row r="6" spans="1:11" ht="21.95" customHeight="1" x14ac:dyDescent="0.2">
      <c r="A6" s="199" t="s">
        <v>24</v>
      </c>
      <c r="B6" s="55" t="str">
        <f>+'入力２　予算書'!D6</f>
        <v>○○高等学校</v>
      </c>
      <c r="C6" s="102">
        <f t="shared" ref="C6:C12" si="0">+D6+E6</f>
        <v>0</v>
      </c>
      <c r="D6" s="104"/>
      <c r="E6" s="116"/>
      <c r="F6" s="117"/>
      <c r="G6" s="104"/>
      <c r="H6" s="118">
        <f t="shared" ref="H6:H11" si="1">+C6-F6-G6</f>
        <v>0</v>
      </c>
      <c r="I6" s="91" t="s">
        <v>102</v>
      </c>
      <c r="J6" s="91"/>
      <c r="K6" s="91"/>
    </row>
    <row r="7" spans="1:11" ht="21.95" customHeight="1" x14ac:dyDescent="0.2">
      <c r="A7" s="259" t="s">
        <v>226</v>
      </c>
      <c r="B7" s="56" t="str">
        <f>+'入力２　予算書'!E6</f>
        <v>○○高等学校</v>
      </c>
      <c r="C7" s="102">
        <f t="shared" si="0"/>
        <v>0</v>
      </c>
      <c r="D7" s="107"/>
      <c r="E7" s="119"/>
      <c r="F7" s="120"/>
      <c r="G7" s="107"/>
      <c r="H7" s="118">
        <f t="shared" si="1"/>
        <v>0</v>
      </c>
      <c r="I7" s="91" t="s">
        <v>102</v>
      </c>
      <c r="J7" s="91" t="s">
        <v>212</v>
      </c>
      <c r="K7" s="91"/>
    </row>
    <row r="8" spans="1:11" ht="21.95" customHeight="1" x14ac:dyDescent="0.2">
      <c r="A8" s="259"/>
      <c r="B8" s="56" t="str">
        <f>+'入力２　予算書'!F6</f>
        <v>○○高等学校</v>
      </c>
      <c r="C8" s="102">
        <f>+D8+E8</f>
        <v>0</v>
      </c>
      <c r="D8" s="107"/>
      <c r="E8" s="119"/>
      <c r="F8" s="120"/>
      <c r="G8" s="107"/>
      <c r="H8" s="118">
        <f t="shared" si="1"/>
        <v>0</v>
      </c>
      <c r="I8" s="91" t="s">
        <v>57</v>
      </c>
      <c r="J8" s="91" t="s">
        <v>79</v>
      </c>
      <c r="K8" s="91"/>
    </row>
    <row r="9" spans="1:11" ht="21.95" customHeight="1" x14ac:dyDescent="0.2">
      <c r="A9" s="259"/>
      <c r="B9" s="56" t="str">
        <f>+'入力２　予算書'!G6</f>
        <v>○○中学校</v>
      </c>
      <c r="C9" s="102">
        <f>+D9+E9</f>
        <v>0</v>
      </c>
      <c r="D9" s="107"/>
      <c r="E9" s="119"/>
      <c r="F9" s="120"/>
      <c r="G9" s="107"/>
      <c r="H9" s="118">
        <f t="shared" si="1"/>
        <v>0</v>
      </c>
      <c r="I9" s="91" t="s">
        <v>57</v>
      </c>
      <c r="J9" s="183"/>
      <c r="K9" s="91"/>
    </row>
    <row r="10" spans="1:11" ht="21.95" customHeight="1" x14ac:dyDescent="0.2">
      <c r="A10" s="259"/>
      <c r="B10" s="56" t="str">
        <f>+'入力２　予算書'!H6</f>
        <v>○○中学校</v>
      </c>
      <c r="C10" s="102">
        <f t="shared" si="0"/>
        <v>0</v>
      </c>
      <c r="D10" s="107"/>
      <c r="E10" s="119"/>
      <c r="F10" s="120"/>
      <c r="G10" s="107"/>
      <c r="H10" s="118">
        <f t="shared" si="1"/>
        <v>0</v>
      </c>
      <c r="I10" s="91" t="s">
        <v>80</v>
      </c>
      <c r="J10" s="183"/>
      <c r="K10" s="91"/>
    </row>
    <row r="11" spans="1:11" ht="21.95" customHeight="1" x14ac:dyDescent="0.2">
      <c r="A11" s="199" t="s">
        <v>27</v>
      </c>
      <c r="B11" s="57" t="str">
        <f>+'入力２　予算書'!I6</f>
        <v>○○小学校</v>
      </c>
      <c r="C11" s="108">
        <f t="shared" si="0"/>
        <v>0</v>
      </c>
      <c r="D11" s="110"/>
      <c r="E11" s="121"/>
      <c r="F11" s="122"/>
      <c r="G11" s="110"/>
      <c r="H11" s="118">
        <f t="shared" si="1"/>
        <v>0</v>
      </c>
      <c r="I11" s="91" t="s">
        <v>80</v>
      </c>
      <c r="J11" s="183"/>
      <c r="K11" s="91"/>
    </row>
    <row r="12" spans="1:11" ht="21.95" customHeight="1" x14ac:dyDescent="0.2">
      <c r="B12" s="123" t="s">
        <v>28</v>
      </c>
      <c r="C12" s="111">
        <f t="shared" si="0"/>
        <v>0</v>
      </c>
      <c r="D12" s="112">
        <f>SUM(D6:D11)</f>
        <v>0</v>
      </c>
      <c r="E12" s="113">
        <f>SUM(E6:E11)</f>
        <v>0</v>
      </c>
      <c r="F12" s="111">
        <f>SUM(F6:F11)</f>
        <v>0</v>
      </c>
      <c r="G12" s="114">
        <f>SUM(G6:G11)</f>
        <v>0</v>
      </c>
      <c r="H12" s="113">
        <f>SUM(H6:H11)</f>
        <v>0</v>
      </c>
      <c r="I12" s="100"/>
      <c r="J12" s="183"/>
    </row>
    <row r="13" spans="1:11" x14ac:dyDescent="0.15">
      <c r="A13" s="126"/>
      <c r="B13" s="58"/>
      <c r="I13" s="100"/>
      <c r="J13" s="100"/>
    </row>
    <row r="14" spans="1:11" x14ac:dyDescent="0.15">
      <c r="A14" s="126"/>
      <c r="B14" s="58"/>
      <c r="I14" s="100"/>
      <c r="J14" s="100"/>
    </row>
    <row r="15" spans="1:11" x14ac:dyDescent="0.15">
      <c r="A15" s="126"/>
      <c r="B15" s="58"/>
      <c r="H15" s="16" t="s">
        <v>15</v>
      </c>
      <c r="I15" s="100"/>
      <c r="J15" s="100"/>
    </row>
    <row r="16" spans="1:11" x14ac:dyDescent="0.15">
      <c r="A16" s="126"/>
      <c r="B16" s="263" t="s">
        <v>16</v>
      </c>
      <c r="C16" s="266" t="s">
        <v>17</v>
      </c>
      <c r="D16" s="269" t="s">
        <v>18</v>
      </c>
      <c r="E16" s="270"/>
      <c r="F16" s="269" t="s">
        <v>19</v>
      </c>
      <c r="G16" s="271"/>
      <c r="H16" s="270"/>
      <c r="I16" s="100"/>
      <c r="J16" s="100"/>
    </row>
    <row r="17" spans="1:12" x14ac:dyDescent="0.15">
      <c r="A17" s="126"/>
      <c r="B17" s="264"/>
      <c r="C17" s="267"/>
      <c r="D17" s="272" t="s">
        <v>20</v>
      </c>
      <c r="E17" s="274" t="s">
        <v>21</v>
      </c>
      <c r="F17" s="276" t="s">
        <v>22</v>
      </c>
      <c r="G17" s="278" t="s">
        <v>23</v>
      </c>
      <c r="H17" s="279"/>
      <c r="I17" s="100"/>
      <c r="J17" s="100"/>
    </row>
    <row r="18" spans="1:12" ht="24" customHeight="1" x14ac:dyDescent="0.15">
      <c r="A18" s="124"/>
      <c r="B18" s="265"/>
      <c r="C18" s="268"/>
      <c r="D18" s="273"/>
      <c r="E18" s="275"/>
      <c r="F18" s="277"/>
      <c r="G18" s="17" t="s">
        <v>25</v>
      </c>
      <c r="H18" s="18" t="s">
        <v>26</v>
      </c>
      <c r="I18" s="100"/>
      <c r="J18" s="100"/>
    </row>
    <row r="19" spans="1:12" ht="21.95" customHeight="1" x14ac:dyDescent="0.2">
      <c r="A19" s="199" t="s">
        <v>24</v>
      </c>
      <c r="B19" s="55" t="str">
        <f t="shared" ref="B19:B24" si="2">+B6</f>
        <v>○○高等学校</v>
      </c>
      <c r="C19" s="102">
        <f t="shared" ref="C19:C25" si="3">+D19+E19</f>
        <v>0</v>
      </c>
      <c r="D19" s="186">
        <f>+ROUNDDOWN('入力２　予算書'!D20/1000,0)</f>
        <v>0</v>
      </c>
      <c r="E19" s="187">
        <f>+ROUNDDOWN(SUM('入力２　予算書'!D21:D23)/1000,0)</f>
        <v>0</v>
      </c>
      <c r="F19" s="103"/>
      <c r="G19" s="104"/>
      <c r="H19" s="105">
        <f t="shared" ref="H19:H24" si="4">+C19-F19-G19</f>
        <v>0</v>
      </c>
      <c r="I19" s="91" t="s">
        <v>80</v>
      </c>
      <c r="J19" s="91" t="s">
        <v>81</v>
      </c>
      <c r="K19" s="90"/>
      <c r="L19" s="90"/>
    </row>
    <row r="20" spans="1:12" ht="21.95" customHeight="1" x14ac:dyDescent="0.2">
      <c r="A20" s="259" t="s">
        <v>227</v>
      </c>
      <c r="B20" s="56" t="str">
        <f t="shared" si="2"/>
        <v>○○高等学校</v>
      </c>
      <c r="C20" s="102">
        <f t="shared" si="3"/>
        <v>0</v>
      </c>
      <c r="D20" s="188">
        <f>+ROUNDDOWN('入力２　予算書'!E20/1000,0)</f>
        <v>0</v>
      </c>
      <c r="E20" s="189">
        <f>+ROUNDDOWN(SUM('入力２　予算書'!E21:E23)/1000,0)</f>
        <v>0</v>
      </c>
      <c r="F20" s="106"/>
      <c r="G20" s="107"/>
      <c r="H20" s="105">
        <f t="shared" si="4"/>
        <v>0</v>
      </c>
      <c r="I20" s="91" t="s">
        <v>103</v>
      </c>
      <c r="J20" s="91" t="s">
        <v>82</v>
      </c>
      <c r="K20" s="90"/>
      <c r="L20" s="90"/>
    </row>
    <row r="21" spans="1:12" ht="21.95" customHeight="1" x14ac:dyDescent="0.2">
      <c r="A21" s="259"/>
      <c r="B21" s="56" t="str">
        <f t="shared" si="2"/>
        <v>○○高等学校</v>
      </c>
      <c r="C21" s="102">
        <f t="shared" si="3"/>
        <v>0</v>
      </c>
      <c r="D21" s="188">
        <f>+ROUNDDOWN('入力２　予算書'!F20/1000,0)</f>
        <v>0</v>
      </c>
      <c r="E21" s="189">
        <f>+ROUNDDOWN(SUM('入力２　予算書'!F21:F23)/1000,0)</f>
        <v>0</v>
      </c>
      <c r="F21" s="106"/>
      <c r="G21" s="107"/>
      <c r="H21" s="105">
        <f t="shared" si="4"/>
        <v>0</v>
      </c>
      <c r="I21" s="91" t="s">
        <v>57</v>
      </c>
      <c r="J21" s="91" t="s">
        <v>101</v>
      </c>
      <c r="K21" s="90"/>
      <c r="L21" s="90"/>
    </row>
    <row r="22" spans="1:12" ht="21.95" customHeight="1" x14ac:dyDescent="0.2">
      <c r="A22" s="259"/>
      <c r="B22" s="56" t="str">
        <f t="shared" si="2"/>
        <v>○○中学校</v>
      </c>
      <c r="C22" s="102">
        <f t="shared" si="3"/>
        <v>0</v>
      </c>
      <c r="D22" s="188">
        <f>+ROUNDDOWN('入力２　予算書'!G20/1000,0)</f>
        <v>0</v>
      </c>
      <c r="E22" s="189">
        <f>+ROUNDDOWN(SUM('入力２　予算書'!G21:G23)/1000,0)</f>
        <v>0</v>
      </c>
      <c r="F22" s="106"/>
      <c r="G22" s="107"/>
      <c r="H22" s="105">
        <f t="shared" si="4"/>
        <v>0</v>
      </c>
      <c r="I22" s="91" t="s">
        <v>57</v>
      </c>
      <c r="J22" s="91" t="s">
        <v>177</v>
      </c>
      <c r="K22" s="90"/>
      <c r="L22" s="90"/>
    </row>
    <row r="23" spans="1:12" ht="21.95" customHeight="1" x14ac:dyDescent="0.2">
      <c r="A23" s="259"/>
      <c r="B23" s="56" t="str">
        <f t="shared" si="2"/>
        <v>○○中学校</v>
      </c>
      <c r="C23" s="102">
        <f t="shared" si="3"/>
        <v>0</v>
      </c>
      <c r="D23" s="188">
        <f>+ROUNDDOWN('入力２　予算書'!H20/1000,0)</f>
        <v>0</v>
      </c>
      <c r="E23" s="189">
        <f>+ROUNDDOWN(SUM('入力２　予算書'!H21:H23)/1000,0)</f>
        <v>0</v>
      </c>
      <c r="F23" s="106"/>
      <c r="G23" s="107"/>
      <c r="H23" s="105">
        <f t="shared" si="4"/>
        <v>0</v>
      </c>
      <c r="I23" s="91" t="s">
        <v>104</v>
      </c>
      <c r="K23" s="90"/>
      <c r="L23" s="90"/>
    </row>
    <row r="24" spans="1:12" ht="21.95" customHeight="1" x14ac:dyDescent="0.2">
      <c r="A24" s="199" t="s">
        <v>27</v>
      </c>
      <c r="B24" s="57" t="str">
        <f t="shared" si="2"/>
        <v>○○小学校</v>
      </c>
      <c r="C24" s="108">
        <f t="shared" si="3"/>
        <v>0</v>
      </c>
      <c r="D24" s="190">
        <f>+ROUNDDOWN('入力２　予算書'!I20/1000,0)</f>
        <v>0</v>
      </c>
      <c r="E24" s="191">
        <f>ROUNDDOWN(SUM('入力２　予算書'!I21:I23)/1000,0)</f>
        <v>0</v>
      </c>
      <c r="F24" s="109"/>
      <c r="G24" s="110"/>
      <c r="H24" s="105">
        <f t="shared" si="4"/>
        <v>0</v>
      </c>
      <c r="I24" s="91" t="s">
        <v>105</v>
      </c>
      <c r="J24" s="91"/>
      <c r="K24" s="90"/>
      <c r="L24" s="90"/>
    </row>
    <row r="25" spans="1:12" ht="21.95" customHeight="1" x14ac:dyDescent="0.2">
      <c r="A25" s="125"/>
      <c r="B25" s="123" t="s">
        <v>28</v>
      </c>
      <c r="C25" s="111">
        <f t="shared" si="3"/>
        <v>0</v>
      </c>
      <c r="D25" s="112">
        <f>SUM(D19:D24)</f>
        <v>0</v>
      </c>
      <c r="E25" s="113">
        <f>SUM(E19:E24)</f>
        <v>0</v>
      </c>
      <c r="F25" s="112">
        <f>SUM(F19:F24)</f>
        <v>0</v>
      </c>
      <c r="G25" s="114">
        <f>SUM(G19:G24)</f>
        <v>0</v>
      </c>
      <c r="H25" s="115">
        <f>SUM(H19:H24)</f>
        <v>0</v>
      </c>
    </row>
    <row r="27" spans="1:12" ht="21" customHeight="1" x14ac:dyDescent="0.2">
      <c r="B27" s="260" t="s">
        <v>29</v>
      </c>
      <c r="C27" s="260"/>
      <c r="D27" s="19" t="s">
        <v>30</v>
      </c>
      <c r="E27" s="261">
        <f>+F12*1000</f>
        <v>0</v>
      </c>
      <c r="F27" s="262"/>
      <c r="G27" s="20" t="s">
        <v>31</v>
      </c>
    </row>
    <row r="28" spans="1:12" x14ac:dyDescent="0.15">
      <c r="E28" s="101"/>
      <c r="F28" s="101"/>
    </row>
    <row r="29" spans="1:12" ht="21" customHeight="1" x14ac:dyDescent="0.2">
      <c r="B29" s="260" t="s">
        <v>32</v>
      </c>
      <c r="C29" s="260"/>
      <c r="D29" s="19" t="s">
        <v>30</v>
      </c>
      <c r="E29" s="261">
        <f>+F25*1000</f>
        <v>0</v>
      </c>
      <c r="F29" s="262"/>
      <c r="G29" s="20" t="s">
        <v>31</v>
      </c>
    </row>
  </sheetData>
  <mergeCells count="22">
    <mergeCell ref="B3:B5"/>
    <mergeCell ref="C3:C5"/>
    <mergeCell ref="D3:E3"/>
    <mergeCell ref="F3:H3"/>
    <mergeCell ref="D4:D5"/>
    <mergeCell ref="E4:E5"/>
    <mergeCell ref="F4:F5"/>
    <mergeCell ref="G4:H4"/>
    <mergeCell ref="A7:A10"/>
    <mergeCell ref="A20:A23"/>
    <mergeCell ref="B27:C27"/>
    <mergeCell ref="E27:F27"/>
    <mergeCell ref="B29:C29"/>
    <mergeCell ref="E29:F29"/>
    <mergeCell ref="B16:B18"/>
    <mergeCell ref="C16:C18"/>
    <mergeCell ref="D16:E16"/>
    <mergeCell ref="F16:H16"/>
    <mergeCell ref="D17:D18"/>
    <mergeCell ref="E17:E18"/>
    <mergeCell ref="F17:F18"/>
    <mergeCell ref="G17:H17"/>
  </mergeCells>
  <phoneticPr fontId="2"/>
  <printOptions horizontalCentered="1"/>
  <pageMargins left="0.78740157480314965" right="0.78740157480314965" top="0.82" bottom="0.28000000000000003" header="0.35433070866141736" footer="0.19685039370078741"/>
  <pageSetup paperSize="9" scale="96" orientation="landscape"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S45"/>
  <sheetViews>
    <sheetView view="pageBreakPreview" zoomScaleNormal="100" zoomScaleSheetLayoutView="100" workbookViewId="0">
      <selection activeCell="P35" sqref="P35"/>
    </sheetView>
  </sheetViews>
  <sheetFormatPr defaultRowHeight="13.5" x14ac:dyDescent="0.15"/>
  <cols>
    <col min="1" max="1" width="9" style="33"/>
    <col min="2" max="2" width="3.75" style="33" customWidth="1"/>
    <col min="3" max="4" width="9" style="33"/>
    <col min="5" max="5" width="12" style="33" customWidth="1"/>
    <col min="6" max="6" width="3.875" style="33" customWidth="1"/>
    <col min="7" max="7" width="4.125" style="33" customWidth="1"/>
    <col min="8" max="8" width="3.375" style="33" customWidth="1"/>
    <col min="9" max="10" width="3.25" style="33" customWidth="1"/>
    <col min="11" max="13" width="3.375" style="33" customWidth="1"/>
    <col min="14" max="14" width="10.25" style="33" customWidth="1"/>
    <col min="19" max="16384" width="9" style="33"/>
  </cols>
  <sheetData>
    <row r="1" spans="1:19" x14ac:dyDescent="0.15">
      <c r="A1" s="33" t="s">
        <v>67</v>
      </c>
    </row>
    <row r="2" spans="1:19" x14ac:dyDescent="0.15">
      <c r="G2" s="34"/>
      <c r="H2" s="35"/>
      <c r="I2" s="36"/>
      <c r="J2" s="301" t="str">
        <f>+'入力１　変更承認申請書'!J2</f>
        <v/>
      </c>
      <c r="K2" s="302"/>
      <c r="L2" s="302"/>
      <c r="M2" s="302"/>
      <c r="N2" s="303"/>
    </row>
    <row r="3" spans="1:19" ht="12" customHeight="1" x14ac:dyDescent="0.15">
      <c r="G3" s="310" t="s">
        <v>0</v>
      </c>
      <c r="H3" s="311"/>
      <c r="I3" s="312"/>
      <c r="J3" s="304"/>
      <c r="K3" s="305"/>
      <c r="L3" s="305"/>
      <c r="M3" s="305"/>
      <c r="N3" s="306"/>
      <c r="S3" s="38"/>
    </row>
    <row r="4" spans="1:19" x14ac:dyDescent="0.15">
      <c r="G4" s="39"/>
      <c r="H4" s="40"/>
      <c r="I4" s="41"/>
      <c r="J4" s="307"/>
      <c r="K4" s="308"/>
      <c r="L4" s="308"/>
      <c r="M4" s="308"/>
      <c r="N4" s="309"/>
      <c r="S4" s="38"/>
    </row>
    <row r="5" spans="1:19" x14ac:dyDescent="0.15">
      <c r="S5" s="38"/>
    </row>
    <row r="6" spans="1:19" x14ac:dyDescent="0.15">
      <c r="S6" s="38"/>
    </row>
    <row r="7" spans="1:19" ht="18" customHeight="1" x14ac:dyDescent="0.15">
      <c r="H7" s="130" t="s">
        <v>209</v>
      </c>
      <c r="I7" s="43">
        <v>2</v>
      </c>
      <c r="J7" s="43" t="s">
        <v>1</v>
      </c>
      <c r="K7" s="43">
        <v>3</v>
      </c>
      <c r="L7" s="43" t="s">
        <v>2</v>
      </c>
      <c r="M7" s="43">
        <v>27</v>
      </c>
      <c r="N7" s="42" t="s">
        <v>3</v>
      </c>
      <c r="O7" s="127" t="s">
        <v>78</v>
      </c>
      <c r="P7" s="286" t="s">
        <v>231</v>
      </c>
      <c r="Q7" s="286"/>
      <c r="R7" s="286"/>
      <c r="S7" s="286"/>
    </row>
    <row r="8" spans="1:19" ht="12" x14ac:dyDescent="0.15">
      <c r="O8" s="33"/>
      <c r="P8" s="286"/>
      <c r="Q8" s="286"/>
      <c r="R8" s="286"/>
      <c r="S8" s="286"/>
    </row>
    <row r="9" spans="1:19" ht="17.25" x14ac:dyDescent="0.15">
      <c r="A9" s="44" t="s">
        <v>188</v>
      </c>
      <c r="O9" s="33"/>
      <c r="P9" s="286"/>
      <c r="Q9" s="286"/>
      <c r="R9" s="286"/>
      <c r="S9" s="286"/>
    </row>
    <row r="10" spans="1:19" ht="12" x14ac:dyDescent="0.15">
      <c r="O10" s="33"/>
      <c r="P10" s="287"/>
      <c r="Q10" s="287"/>
      <c r="R10" s="287"/>
      <c r="S10" s="287"/>
    </row>
    <row r="11" spans="1:19" ht="12" x14ac:dyDescent="0.15">
      <c r="O11" s="33"/>
      <c r="P11" s="287"/>
      <c r="Q11" s="287"/>
      <c r="R11" s="287"/>
      <c r="S11" s="287"/>
    </row>
    <row r="12" spans="1:19" ht="12" x14ac:dyDescent="0.15">
      <c r="O12" s="33"/>
      <c r="P12" s="287"/>
      <c r="Q12" s="287"/>
      <c r="R12" s="287"/>
      <c r="S12" s="287"/>
    </row>
    <row r="13" spans="1:19" ht="12" x14ac:dyDescent="0.15">
      <c r="E13" s="45" t="s">
        <v>4</v>
      </c>
      <c r="F13" s="313">
        <f>+'入力１　変更承認申請書'!G13</f>
        <v>0</v>
      </c>
      <c r="G13" s="313"/>
      <c r="H13" s="313"/>
      <c r="I13" s="313"/>
      <c r="J13" s="313"/>
      <c r="K13" s="313"/>
      <c r="L13" s="313"/>
      <c r="M13" s="313"/>
      <c r="N13" s="313"/>
      <c r="O13" s="33"/>
      <c r="P13" s="287"/>
      <c r="Q13" s="287"/>
      <c r="R13" s="287"/>
      <c r="S13" s="287"/>
    </row>
    <row r="14" spans="1:19" x14ac:dyDescent="0.15">
      <c r="F14" s="131"/>
      <c r="G14" s="132"/>
      <c r="H14" s="132"/>
      <c r="I14" s="132"/>
      <c r="J14" s="132"/>
      <c r="K14" s="132"/>
      <c r="L14" s="132"/>
      <c r="M14" s="131"/>
      <c r="N14" s="131"/>
      <c r="S14" s="38"/>
    </row>
    <row r="15" spans="1:19" ht="18.75" customHeight="1" x14ac:dyDescent="0.2">
      <c r="E15" s="46" t="s">
        <v>5</v>
      </c>
      <c r="F15" s="290">
        <f>+'入力１　変更承認申請書'!G15</f>
        <v>0</v>
      </c>
      <c r="G15" s="290"/>
      <c r="H15" s="290"/>
      <c r="I15" s="290"/>
      <c r="J15" s="290"/>
      <c r="K15" s="290"/>
      <c r="L15" s="290"/>
      <c r="M15" s="290"/>
      <c r="N15" s="290"/>
      <c r="S15" s="38"/>
    </row>
    <row r="16" spans="1:19" x14ac:dyDescent="0.15">
      <c r="F16" s="131"/>
      <c r="G16" s="131"/>
      <c r="H16" s="131"/>
      <c r="I16" s="131"/>
      <c r="J16" s="131"/>
      <c r="K16" s="131"/>
      <c r="L16" s="131"/>
      <c r="M16" s="131"/>
      <c r="N16" s="131"/>
      <c r="S16" s="38"/>
    </row>
    <row r="17" spans="1:19" ht="18.75" customHeight="1" x14ac:dyDescent="0.2">
      <c r="E17" s="46" t="s">
        <v>6</v>
      </c>
      <c r="F17" s="290">
        <f>+'入力１　変更承認申請書'!G17</f>
        <v>0</v>
      </c>
      <c r="G17" s="290"/>
      <c r="H17" s="290"/>
      <c r="I17" s="290"/>
      <c r="J17" s="290"/>
      <c r="K17" s="290"/>
      <c r="L17" s="290"/>
      <c r="M17" s="290"/>
      <c r="N17" s="184" t="s">
        <v>7</v>
      </c>
      <c r="S17" s="38"/>
    </row>
    <row r="18" spans="1:19" x14ac:dyDescent="0.15">
      <c r="S18" s="38"/>
    </row>
    <row r="19" spans="1:19" x14ac:dyDescent="0.15">
      <c r="S19" s="38"/>
    </row>
    <row r="20" spans="1:19" x14ac:dyDescent="0.15">
      <c r="S20" s="38"/>
    </row>
    <row r="21" spans="1:19" x14ac:dyDescent="0.15">
      <c r="S21" s="38"/>
    </row>
    <row r="22" spans="1:19" ht="17.25" x14ac:dyDescent="0.2">
      <c r="B22" s="174"/>
      <c r="C22" s="174" t="s">
        <v>213</v>
      </c>
      <c r="D22" s="174"/>
      <c r="E22" s="174"/>
      <c r="F22" s="174"/>
      <c r="G22" s="174"/>
      <c r="H22" s="174"/>
      <c r="I22" s="174"/>
      <c r="J22" s="174"/>
      <c r="K22" s="174"/>
      <c r="L22" s="174"/>
      <c r="M22" s="174"/>
      <c r="N22" s="174"/>
      <c r="S22" s="38"/>
    </row>
    <row r="23" spans="1:19" ht="17.25" x14ac:dyDescent="0.15">
      <c r="C23" s="44" t="s">
        <v>184</v>
      </c>
      <c r="S23" s="38"/>
    </row>
    <row r="24" spans="1:19" ht="17.25" x14ac:dyDescent="0.15">
      <c r="A24" s="44"/>
      <c r="S24" s="38"/>
    </row>
    <row r="25" spans="1:19" x14ac:dyDescent="0.15">
      <c r="S25" s="38"/>
    </row>
    <row r="26" spans="1:19" x14ac:dyDescent="0.15">
      <c r="S26" s="38"/>
    </row>
    <row r="27" spans="1:19" ht="14.25" x14ac:dyDescent="0.15">
      <c r="A27" s="288" t="s">
        <v>94</v>
      </c>
      <c r="B27" s="288"/>
      <c r="C27" s="288"/>
      <c r="D27" s="288"/>
      <c r="E27" s="288"/>
      <c r="F27" s="288"/>
      <c r="G27" s="288"/>
      <c r="H27" s="288"/>
      <c r="I27" s="288"/>
      <c r="J27" s="288"/>
      <c r="K27" s="288"/>
      <c r="L27" s="288"/>
      <c r="M27" s="288"/>
      <c r="N27" s="288"/>
      <c r="S27" s="38"/>
    </row>
    <row r="28" spans="1:19" x14ac:dyDescent="0.15">
      <c r="S28" s="38"/>
    </row>
    <row r="29" spans="1:19" x14ac:dyDescent="0.15">
      <c r="S29" s="38"/>
    </row>
    <row r="30" spans="1:19" x14ac:dyDescent="0.15">
      <c r="S30" s="38"/>
    </row>
    <row r="31" spans="1:19" ht="22.5" customHeight="1" x14ac:dyDescent="0.2">
      <c r="B31" s="291" t="s">
        <v>9</v>
      </c>
      <c r="C31" s="291"/>
      <c r="D31" s="291"/>
      <c r="E31" s="291"/>
      <c r="F31" s="291"/>
      <c r="G31" s="291"/>
      <c r="H31" s="291"/>
      <c r="I31" s="291"/>
      <c r="J31" s="291"/>
      <c r="K31" s="291"/>
      <c r="L31" s="291"/>
      <c r="M31" s="291"/>
      <c r="N31" s="291"/>
      <c r="O31" s="61"/>
      <c r="P31" s="59"/>
      <c r="S31" s="38"/>
    </row>
    <row r="32" spans="1:19" x14ac:dyDescent="0.15">
      <c r="P32" s="60"/>
      <c r="S32" s="38"/>
    </row>
    <row r="33" spans="1:19" x14ac:dyDescent="0.15">
      <c r="P33" s="60"/>
      <c r="S33" s="38"/>
    </row>
    <row r="34" spans="1:19" ht="24" x14ac:dyDescent="0.2">
      <c r="A34" s="48" t="s">
        <v>58</v>
      </c>
      <c r="B34" s="44"/>
      <c r="C34" s="44"/>
      <c r="D34" s="49"/>
      <c r="E34" s="292">
        <f>+E43</f>
        <v>0</v>
      </c>
      <c r="F34" s="292"/>
      <c r="G34" s="292"/>
      <c r="H34" s="292"/>
      <c r="I34" s="292"/>
      <c r="J34" s="292"/>
      <c r="K34" s="50"/>
      <c r="O34" s="127" t="s">
        <v>106</v>
      </c>
      <c r="P34" s="133" t="s">
        <v>64</v>
      </c>
      <c r="Q34" s="38"/>
      <c r="R34" s="38"/>
      <c r="S34" s="1"/>
    </row>
    <row r="35" spans="1:19" ht="12" x14ac:dyDescent="0.15">
      <c r="O35" s="33"/>
      <c r="P35" s="38"/>
      <c r="Q35" s="38"/>
      <c r="R35" s="38"/>
      <c r="S35" s="1"/>
    </row>
    <row r="36" spans="1:19" ht="13.5" customHeight="1" x14ac:dyDescent="0.15">
      <c r="A36" s="289" t="s">
        <v>214</v>
      </c>
      <c r="B36" s="289"/>
      <c r="C36" s="289"/>
      <c r="D36" s="289"/>
      <c r="E36" s="289"/>
      <c r="F36" s="289"/>
      <c r="G36" s="289"/>
      <c r="H36" s="289"/>
      <c r="I36" s="289"/>
      <c r="J36" s="289"/>
      <c r="K36" s="289"/>
      <c r="L36" s="289"/>
      <c r="M36" s="289"/>
      <c r="N36" s="289"/>
      <c r="O36" s="37"/>
      <c r="P36" s="38"/>
      <c r="Q36" s="38"/>
      <c r="R36" s="38"/>
      <c r="S36" s="1"/>
    </row>
    <row r="37" spans="1:19" ht="14.25" x14ac:dyDescent="0.15">
      <c r="B37" s="47"/>
      <c r="O37" s="33"/>
      <c r="P37" s="38"/>
      <c r="Q37" s="38"/>
      <c r="R37" s="38"/>
      <c r="S37" s="1"/>
    </row>
    <row r="38" spans="1:19" ht="17.25" x14ac:dyDescent="0.15">
      <c r="A38" s="44"/>
      <c r="O38" s="33"/>
      <c r="P38" s="38"/>
      <c r="Q38" s="38"/>
      <c r="R38" s="38"/>
      <c r="S38" s="1"/>
    </row>
    <row r="39" spans="1:19" ht="24" x14ac:dyDescent="0.15">
      <c r="A39" s="47"/>
      <c r="O39" s="127" t="s">
        <v>57</v>
      </c>
      <c r="P39" s="202" t="s">
        <v>235</v>
      </c>
      <c r="Q39" s="38"/>
      <c r="R39" s="38"/>
      <c r="S39" s="1"/>
    </row>
    <row r="40" spans="1:19" ht="12" x14ac:dyDescent="0.15">
      <c r="O40" s="33"/>
      <c r="P40" s="38"/>
      <c r="Q40" s="38"/>
      <c r="R40" s="38"/>
      <c r="S40" s="1"/>
    </row>
    <row r="41" spans="1:19" ht="45" customHeight="1" x14ac:dyDescent="0.15">
      <c r="B41" s="293" t="s">
        <v>60</v>
      </c>
      <c r="C41" s="314"/>
      <c r="D41" s="294"/>
      <c r="E41" s="297">
        <f>+'入力３　変更の内訳'!E29:F29</f>
        <v>0</v>
      </c>
      <c r="F41" s="315"/>
      <c r="G41" s="315"/>
      <c r="H41" s="315"/>
      <c r="I41" s="315"/>
      <c r="J41" s="315"/>
      <c r="K41" s="315"/>
      <c r="L41" s="315"/>
      <c r="M41" s="315"/>
      <c r="N41" s="153"/>
      <c r="O41" s="127" t="s">
        <v>106</v>
      </c>
      <c r="P41" s="133" t="s">
        <v>64</v>
      </c>
      <c r="Q41" s="129"/>
      <c r="R41" s="129"/>
      <c r="S41" s="129"/>
    </row>
    <row r="42" spans="1:19" ht="45" customHeight="1" x14ac:dyDescent="0.15">
      <c r="B42" s="52" t="s">
        <v>61</v>
      </c>
      <c r="C42" s="293" t="s">
        <v>62</v>
      </c>
      <c r="D42" s="294"/>
      <c r="E42" s="295"/>
      <c r="F42" s="296"/>
      <c r="G42" s="296"/>
      <c r="H42" s="296"/>
      <c r="I42" s="296"/>
      <c r="J42" s="296"/>
      <c r="K42" s="296"/>
      <c r="L42" s="296"/>
      <c r="M42" s="296"/>
      <c r="N42" s="51"/>
      <c r="O42" s="127" t="s">
        <v>78</v>
      </c>
      <c r="P42" s="128" t="s">
        <v>59</v>
      </c>
      <c r="Q42" s="38"/>
      <c r="R42" s="38"/>
      <c r="S42" s="1"/>
    </row>
    <row r="43" spans="1:19" ht="45" customHeight="1" x14ac:dyDescent="0.15">
      <c r="B43" s="53"/>
      <c r="C43" s="293" t="s">
        <v>63</v>
      </c>
      <c r="D43" s="294"/>
      <c r="E43" s="297">
        <f>+E41-E42</f>
        <v>0</v>
      </c>
      <c r="F43" s="298"/>
      <c r="G43" s="298"/>
      <c r="H43" s="298"/>
      <c r="I43" s="298"/>
      <c r="J43" s="298"/>
      <c r="K43" s="298"/>
      <c r="L43" s="298"/>
      <c r="M43" s="298"/>
      <c r="N43" s="153"/>
      <c r="O43" s="127" t="s">
        <v>106</v>
      </c>
      <c r="P43" s="133" t="s">
        <v>64</v>
      </c>
      <c r="Q43" s="38"/>
      <c r="R43" s="38"/>
      <c r="S43" s="1"/>
    </row>
    <row r="44" spans="1:19" ht="45" customHeight="1" x14ac:dyDescent="0.15">
      <c r="B44" s="54" t="s">
        <v>65</v>
      </c>
      <c r="C44" s="293" t="s">
        <v>66</v>
      </c>
      <c r="D44" s="294"/>
      <c r="E44" s="299">
        <f>+E41-E42-E43</f>
        <v>0</v>
      </c>
      <c r="F44" s="300"/>
      <c r="G44" s="300"/>
      <c r="H44" s="300"/>
      <c r="I44" s="300"/>
      <c r="J44" s="300"/>
      <c r="K44" s="300"/>
      <c r="L44" s="300"/>
      <c r="M44" s="300"/>
      <c r="N44" s="153"/>
      <c r="O44" s="127" t="s">
        <v>107</v>
      </c>
      <c r="P44" s="133" t="s">
        <v>64</v>
      </c>
      <c r="Q44" s="38"/>
      <c r="R44" s="38"/>
      <c r="S44" s="1"/>
    </row>
    <row r="45" spans="1:19" ht="12" x14ac:dyDescent="0.15">
      <c r="O45" s="33"/>
      <c r="P45" s="33"/>
      <c r="Q45" s="33"/>
      <c r="R45" s="33"/>
      <c r="S45" s="1"/>
    </row>
  </sheetData>
  <mergeCells count="18">
    <mergeCell ref="J2:N4"/>
    <mergeCell ref="G3:I3"/>
    <mergeCell ref="F13:N13"/>
    <mergeCell ref="F15:N15"/>
    <mergeCell ref="B41:D41"/>
    <mergeCell ref="E41:M41"/>
    <mergeCell ref="C42:D42"/>
    <mergeCell ref="E42:M42"/>
    <mergeCell ref="C43:D43"/>
    <mergeCell ref="E43:M43"/>
    <mergeCell ref="C44:D44"/>
    <mergeCell ref="E44:M44"/>
    <mergeCell ref="P7:S13"/>
    <mergeCell ref="A27:N27"/>
    <mergeCell ref="A36:N36"/>
    <mergeCell ref="F17:M17"/>
    <mergeCell ref="B31:N31"/>
    <mergeCell ref="E34:J34"/>
  </mergeCells>
  <phoneticPr fontId="2"/>
  <printOptions horizontalCentered="1"/>
  <pageMargins left="0.78740157480314965" right="0.78740157480314965" top="0.79" bottom="0.64" header="0.27" footer="0.51181102362204722"/>
  <pageSetup paperSize="9" scale="97"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view="pageBreakPreview" zoomScaleNormal="100" workbookViewId="0">
      <selection sqref="A1:J1"/>
    </sheetView>
  </sheetViews>
  <sheetFormatPr defaultRowHeight="13.5" x14ac:dyDescent="0.15"/>
  <cols>
    <col min="1" max="1" width="3.75" style="26" customWidth="1"/>
    <col min="2" max="2" width="9" style="26"/>
    <col min="3" max="3" width="11.875" style="26" customWidth="1"/>
    <col min="4" max="10" width="13.375" style="26" customWidth="1"/>
    <col min="11" max="16384" width="9" style="26"/>
  </cols>
  <sheetData>
    <row r="1" spans="1:10" ht="18.75" x14ac:dyDescent="0.2">
      <c r="A1" s="249" t="s">
        <v>215</v>
      </c>
      <c r="B1" s="249"/>
      <c r="C1" s="249"/>
      <c r="D1" s="249"/>
      <c r="E1" s="249"/>
      <c r="F1" s="249"/>
      <c r="G1" s="249"/>
      <c r="H1" s="249"/>
      <c r="I1" s="249"/>
      <c r="J1" s="249"/>
    </row>
    <row r="2" spans="1:10" ht="15" customHeight="1" x14ac:dyDescent="0.2">
      <c r="A2" s="99"/>
      <c r="B2" s="99"/>
      <c r="C2" s="99"/>
      <c r="D2" s="99"/>
      <c r="E2" s="99"/>
      <c r="F2" s="99"/>
      <c r="G2" s="99"/>
      <c r="H2" s="99"/>
      <c r="I2" s="99"/>
      <c r="J2" s="99"/>
    </row>
    <row r="3" spans="1:10" ht="15" customHeight="1" x14ac:dyDescent="0.2">
      <c r="A3" s="21"/>
      <c r="B3" s="22"/>
      <c r="C3" s="23"/>
      <c r="D3" s="21"/>
      <c r="E3" s="21"/>
      <c r="F3" s="21"/>
      <c r="G3" s="21"/>
      <c r="H3" s="24" t="s">
        <v>33</v>
      </c>
      <c r="I3" s="250">
        <f>+'入力１　変更承認申請書'!G15</f>
        <v>0</v>
      </c>
      <c r="J3" s="250"/>
    </row>
    <row r="4" spans="1:10" ht="15" customHeight="1" x14ac:dyDescent="0.15">
      <c r="A4" s="21"/>
      <c r="B4" s="23"/>
      <c r="C4" s="23"/>
      <c r="D4" s="25"/>
      <c r="E4" s="25"/>
      <c r="F4" s="25"/>
      <c r="G4" s="25"/>
    </row>
    <row r="5" spans="1:10" ht="15" customHeight="1" x14ac:dyDescent="0.15">
      <c r="A5" s="21"/>
      <c r="B5" s="21"/>
      <c r="C5" s="21"/>
      <c r="J5" s="27" t="s">
        <v>34</v>
      </c>
    </row>
    <row r="6" spans="1:10" ht="15" customHeight="1" x14ac:dyDescent="0.15">
      <c r="A6" s="28"/>
      <c r="B6" s="29"/>
      <c r="C6" s="30" t="s">
        <v>35</v>
      </c>
      <c r="D6" s="251" t="str">
        <f>'入力２　予算書'!D6:D7</f>
        <v>○○高等学校</v>
      </c>
      <c r="E6" s="253" t="str">
        <f>'入力２　予算書'!E6:E7</f>
        <v>○○高等学校</v>
      </c>
      <c r="F6" s="253" t="str">
        <f>'入力２　予算書'!F6:F7</f>
        <v>○○高等学校</v>
      </c>
      <c r="G6" s="253" t="str">
        <f>'入力２　予算書'!G6:G7</f>
        <v>○○中学校</v>
      </c>
      <c r="H6" s="253" t="str">
        <f>'入力２　予算書'!H6:H7</f>
        <v>○○中学校</v>
      </c>
      <c r="I6" s="255" t="str">
        <f>'入力２　予算書'!I6:I7</f>
        <v>○○小学校</v>
      </c>
      <c r="J6" s="257" t="s">
        <v>28</v>
      </c>
    </row>
    <row r="7" spans="1:10" ht="15" customHeight="1" x14ac:dyDescent="0.15">
      <c r="A7" s="31" t="s">
        <v>36</v>
      </c>
      <c r="B7" s="24"/>
      <c r="C7" s="32"/>
      <c r="D7" s="252"/>
      <c r="E7" s="254"/>
      <c r="F7" s="254"/>
      <c r="G7" s="254"/>
      <c r="H7" s="254"/>
      <c r="I7" s="256"/>
      <c r="J7" s="258"/>
    </row>
    <row r="8" spans="1:10" ht="15" customHeight="1" x14ac:dyDescent="0.15">
      <c r="A8" s="246" t="s">
        <v>37</v>
      </c>
      <c r="B8" s="247" t="s">
        <v>190</v>
      </c>
      <c r="C8" s="248"/>
      <c r="D8" s="65"/>
      <c r="E8" s="66"/>
      <c r="F8" s="66"/>
      <c r="G8" s="66"/>
      <c r="H8" s="66"/>
      <c r="I8" s="67"/>
      <c r="J8" s="68">
        <f t="shared" ref="J8:J18" si="0">SUM(D8:I8)</f>
        <v>0</v>
      </c>
    </row>
    <row r="9" spans="1:10" ht="15" customHeight="1" x14ac:dyDescent="0.15">
      <c r="A9" s="246"/>
      <c r="B9" s="224" t="s">
        <v>39</v>
      </c>
      <c r="C9" s="225"/>
      <c r="D9" s="69"/>
      <c r="E9" s="70"/>
      <c r="F9" s="70"/>
      <c r="G9" s="70"/>
      <c r="H9" s="70"/>
      <c r="I9" s="71"/>
      <c r="J9" s="72">
        <f t="shared" si="0"/>
        <v>0</v>
      </c>
    </row>
    <row r="10" spans="1:10" ht="15" customHeight="1" x14ac:dyDescent="0.15">
      <c r="A10" s="246"/>
      <c r="B10" s="224" t="s">
        <v>40</v>
      </c>
      <c r="C10" s="225"/>
      <c r="D10" s="69"/>
      <c r="E10" s="70"/>
      <c r="F10" s="70"/>
      <c r="G10" s="70"/>
      <c r="H10" s="70"/>
      <c r="I10" s="71"/>
      <c r="J10" s="72">
        <f t="shared" si="0"/>
        <v>0</v>
      </c>
    </row>
    <row r="11" spans="1:10" ht="15" customHeight="1" x14ac:dyDescent="0.15">
      <c r="A11" s="246"/>
      <c r="B11" s="241" t="s">
        <v>41</v>
      </c>
      <c r="C11" s="242"/>
      <c r="D11" s="73">
        <f t="shared" ref="D11:I11" si="1">+D13+D12</f>
        <v>0</v>
      </c>
      <c r="E11" s="74">
        <f t="shared" si="1"/>
        <v>0</v>
      </c>
      <c r="F11" s="74">
        <f t="shared" si="1"/>
        <v>0</v>
      </c>
      <c r="G11" s="74">
        <f t="shared" si="1"/>
        <v>0</v>
      </c>
      <c r="H11" s="74">
        <f t="shared" si="1"/>
        <v>0</v>
      </c>
      <c r="I11" s="75">
        <f t="shared" si="1"/>
        <v>0</v>
      </c>
      <c r="J11" s="72">
        <f t="shared" si="0"/>
        <v>0</v>
      </c>
    </row>
    <row r="12" spans="1:10" ht="15" customHeight="1" x14ac:dyDescent="0.15">
      <c r="A12" s="246"/>
      <c r="B12" s="224" t="s">
        <v>42</v>
      </c>
      <c r="C12" s="225"/>
      <c r="D12" s="69"/>
      <c r="E12" s="70"/>
      <c r="F12" s="70"/>
      <c r="G12" s="70"/>
      <c r="H12" s="70"/>
      <c r="I12" s="71"/>
      <c r="J12" s="72">
        <f t="shared" si="0"/>
        <v>0</v>
      </c>
    </row>
    <row r="13" spans="1:10" ht="15" customHeight="1" x14ac:dyDescent="0.15">
      <c r="A13" s="246"/>
      <c r="B13" s="224" t="s">
        <v>43</v>
      </c>
      <c r="C13" s="225"/>
      <c r="D13" s="69"/>
      <c r="E13" s="70"/>
      <c r="F13" s="70"/>
      <c r="G13" s="70"/>
      <c r="H13" s="70"/>
      <c r="I13" s="71"/>
      <c r="J13" s="72">
        <f t="shared" si="0"/>
        <v>0</v>
      </c>
    </row>
    <row r="14" spans="1:10" ht="15" customHeight="1" x14ac:dyDescent="0.15">
      <c r="A14" s="246"/>
      <c r="B14" s="224" t="s">
        <v>44</v>
      </c>
      <c r="C14" s="225"/>
      <c r="D14" s="69"/>
      <c r="E14" s="70"/>
      <c r="F14" s="70"/>
      <c r="G14" s="70"/>
      <c r="H14" s="70"/>
      <c r="I14" s="71"/>
      <c r="J14" s="72">
        <f t="shared" si="0"/>
        <v>0</v>
      </c>
    </row>
    <row r="15" spans="1:10" ht="15" customHeight="1" x14ac:dyDescent="0.15">
      <c r="A15" s="246"/>
      <c r="B15" s="239" t="s">
        <v>191</v>
      </c>
      <c r="C15" s="240"/>
      <c r="D15" s="69"/>
      <c r="E15" s="70"/>
      <c r="F15" s="70"/>
      <c r="G15" s="70"/>
      <c r="H15" s="70"/>
      <c r="I15" s="71"/>
      <c r="J15" s="72">
        <f t="shared" si="0"/>
        <v>0</v>
      </c>
    </row>
    <row r="16" spans="1:10" ht="15" customHeight="1" x14ac:dyDescent="0.15">
      <c r="A16" s="246"/>
      <c r="B16" s="224" t="s">
        <v>192</v>
      </c>
      <c r="C16" s="225"/>
      <c r="D16" s="69"/>
      <c r="E16" s="70"/>
      <c r="F16" s="70"/>
      <c r="G16" s="70"/>
      <c r="H16" s="70"/>
      <c r="I16" s="71"/>
      <c r="J16" s="72">
        <f t="shared" si="0"/>
        <v>0</v>
      </c>
    </row>
    <row r="17" spans="1:10" ht="15" customHeight="1" x14ac:dyDescent="0.15">
      <c r="A17" s="246"/>
      <c r="B17" s="224" t="s">
        <v>45</v>
      </c>
      <c r="C17" s="225"/>
      <c r="D17" s="69"/>
      <c r="E17" s="70"/>
      <c r="F17" s="70"/>
      <c r="G17" s="70"/>
      <c r="H17" s="70"/>
      <c r="I17" s="71"/>
      <c r="J17" s="72">
        <f t="shared" si="0"/>
        <v>0</v>
      </c>
    </row>
    <row r="18" spans="1:10" ht="15" customHeight="1" thickBot="1" x14ac:dyDescent="0.2">
      <c r="A18" s="246"/>
      <c r="B18" s="226" t="s">
        <v>193</v>
      </c>
      <c r="C18" s="227"/>
      <c r="D18" s="76"/>
      <c r="E18" s="77"/>
      <c r="F18" s="77"/>
      <c r="G18" s="77"/>
      <c r="H18" s="77"/>
      <c r="I18" s="78"/>
      <c r="J18" s="79">
        <f t="shared" si="0"/>
        <v>0</v>
      </c>
    </row>
    <row r="19" spans="1:10" ht="15" customHeight="1" thickTop="1" x14ac:dyDescent="0.15">
      <c r="A19" s="246"/>
      <c r="B19" s="319" t="s">
        <v>46</v>
      </c>
      <c r="C19" s="319"/>
      <c r="D19" s="80">
        <f t="shared" ref="D19:J19" si="2">SUM(D8:D18)-D11</f>
        <v>0</v>
      </c>
      <c r="E19" s="81">
        <f t="shared" si="2"/>
        <v>0</v>
      </c>
      <c r="F19" s="81">
        <f t="shared" si="2"/>
        <v>0</v>
      </c>
      <c r="G19" s="81">
        <f t="shared" si="2"/>
        <v>0</v>
      </c>
      <c r="H19" s="81">
        <f t="shared" si="2"/>
        <v>0</v>
      </c>
      <c r="I19" s="82">
        <f t="shared" si="2"/>
        <v>0</v>
      </c>
      <c r="J19" s="83">
        <f t="shared" si="2"/>
        <v>0</v>
      </c>
    </row>
    <row r="20" spans="1:10" ht="15" customHeight="1" x14ac:dyDescent="0.15">
      <c r="A20" s="229" t="s">
        <v>47</v>
      </c>
      <c r="B20" s="232" t="s">
        <v>48</v>
      </c>
      <c r="C20" s="233"/>
      <c r="D20" s="65"/>
      <c r="E20" s="66"/>
      <c r="F20" s="66"/>
      <c r="G20" s="66"/>
      <c r="H20" s="66"/>
      <c r="I20" s="67"/>
      <c r="J20" s="68">
        <f t="shared" ref="J20:J26" si="3">SUM(D20:I20)</f>
        <v>0</v>
      </c>
    </row>
    <row r="21" spans="1:10" ht="15" customHeight="1" x14ac:dyDescent="0.15">
      <c r="A21" s="230"/>
      <c r="B21" s="234" t="s">
        <v>194</v>
      </c>
      <c r="C21" s="235"/>
      <c r="D21" s="69"/>
      <c r="E21" s="70"/>
      <c r="F21" s="70"/>
      <c r="G21" s="70"/>
      <c r="H21" s="70"/>
      <c r="I21" s="71"/>
      <c r="J21" s="72">
        <f t="shared" si="3"/>
        <v>0</v>
      </c>
    </row>
    <row r="22" spans="1:10" ht="15" customHeight="1" x14ac:dyDescent="0.15">
      <c r="A22" s="230"/>
      <c r="B22" s="238" t="s">
        <v>49</v>
      </c>
      <c r="C22" s="235"/>
      <c r="D22" s="69"/>
      <c r="E22" s="70"/>
      <c r="F22" s="70"/>
      <c r="G22" s="70"/>
      <c r="H22" s="70"/>
      <c r="I22" s="71"/>
      <c r="J22" s="72">
        <f t="shared" si="3"/>
        <v>0</v>
      </c>
    </row>
    <row r="23" spans="1:10" ht="15" customHeight="1" x14ac:dyDescent="0.15">
      <c r="A23" s="230"/>
      <c r="B23" s="238" t="s">
        <v>50</v>
      </c>
      <c r="C23" s="235"/>
      <c r="D23" s="69"/>
      <c r="E23" s="70"/>
      <c r="F23" s="70"/>
      <c r="G23" s="70"/>
      <c r="H23" s="70"/>
      <c r="I23" s="71"/>
      <c r="J23" s="72">
        <f t="shared" si="3"/>
        <v>0</v>
      </c>
    </row>
    <row r="24" spans="1:10" ht="15" customHeight="1" x14ac:dyDescent="0.15">
      <c r="A24" s="230"/>
      <c r="B24" s="238" t="s">
        <v>51</v>
      </c>
      <c r="C24" s="235"/>
      <c r="D24" s="69"/>
      <c r="E24" s="70"/>
      <c r="F24" s="70"/>
      <c r="G24" s="70"/>
      <c r="H24" s="70"/>
      <c r="I24" s="71"/>
      <c r="J24" s="72">
        <f t="shared" si="3"/>
        <v>0</v>
      </c>
    </row>
    <row r="25" spans="1:10" ht="15" customHeight="1" x14ac:dyDescent="0.15">
      <c r="A25" s="230"/>
      <c r="B25" s="224" t="s">
        <v>52</v>
      </c>
      <c r="C25" s="225"/>
      <c r="D25" s="84"/>
      <c r="E25" s="85"/>
      <c r="F25" s="85"/>
      <c r="G25" s="85"/>
      <c r="H25" s="85"/>
      <c r="I25" s="86"/>
      <c r="J25" s="87">
        <f t="shared" si="3"/>
        <v>0</v>
      </c>
    </row>
    <row r="26" spans="1:10" ht="15" customHeight="1" thickBot="1" x14ac:dyDescent="0.2">
      <c r="A26" s="230"/>
      <c r="B26" s="236" t="s">
        <v>53</v>
      </c>
      <c r="C26" s="237"/>
      <c r="D26" s="76"/>
      <c r="E26" s="77"/>
      <c r="F26" s="77"/>
      <c r="G26" s="77"/>
      <c r="H26" s="77"/>
      <c r="I26" s="78"/>
      <c r="J26" s="79">
        <f t="shared" si="3"/>
        <v>0</v>
      </c>
    </row>
    <row r="27" spans="1:10" ht="15" customHeight="1" thickTop="1" x14ac:dyDescent="0.15">
      <c r="A27" s="231"/>
      <c r="B27" s="316" t="s">
        <v>46</v>
      </c>
      <c r="C27" s="317"/>
      <c r="D27" s="88">
        <f t="shared" ref="D27:J27" si="4">SUM(D20:D26)</f>
        <v>0</v>
      </c>
      <c r="E27" s="81">
        <f t="shared" si="4"/>
        <v>0</v>
      </c>
      <c r="F27" s="81">
        <f t="shared" si="4"/>
        <v>0</v>
      </c>
      <c r="G27" s="81">
        <f t="shared" si="4"/>
        <v>0</v>
      </c>
      <c r="H27" s="81">
        <f t="shared" si="4"/>
        <v>0</v>
      </c>
      <c r="I27" s="82">
        <f t="shared" si="4"/>
        <v>0</v>
      </c>
      <c r="J27" s="83">
        <f t="shared" si="4"/>
        <v>0</v>
      </c>
    </row>
    <row r="28" spans="1:10" ht="15" customHeight="1" x14ac:dyDescent="0.15">
      <c r="A28" s="318" t="s">
        <v>54</v>
      </c>
      <c r="B28" s="318"/>
      <c r="C28" s="318"/>
      <c r="D28" s="318"/>
      <c r="E28" s="318"/>
      <c r="F28" s="29"/>
      <c r="G28" s="29"/>
      <c r="H28" s="142">
        <f>+'入力２　予算書'!H28</f>
        <v>0</v>
      </c>
      <c r="I28" s="142">
        <f>+'入力２　予算書'!I28</f>
        <v>0</v>
      </c>
      <c r="J28" s="142">
        <f>+'入力２　予算書'!J28</f>
        <v>0</v>
      </c>
    </row>
    <row r="29" spans="1:10" ht="15" customHeight="1" x14ac:dyDescent="0.15">
      <c r="A29" s="245" t="s">
        <v>55</v>
      </c>
      <c r="B29" s="245"/>
      <c r="C29" s="245"/>
      <c r="D29" s="245"/>
      <c r="E29" s="245"/>
      <c r="F29" s="140"/>
      <c r="G29" s="140"/>
      <c r="H29" s="143"/>
      <c r="I29" s="143"/>
      <c r="J29" s="143"/>
    </row>
  </sheetData>
  <protectedRanges>
    <protectedRange password="CC63" sqref="D20:I26" name="範囲3_2_2"/>
    <protectedRange password="CC63" sqref="D12:I18" name="範囲2_1_2"/>
    <protectedRange password="CC63" sqref="D6:I10" name="範囲1_1_2"/>
    <protectedRange password="CC63" sqref="D3:I5" name="範囲1_1_2_1"/>
  </protectedRanges>
  <mergeCells count="33">
    <mergeCell ref="A1:J1"/>
    <mergeCell ref="B22:C22"/>
    <mergeCell ref="I6:I7"/>
    <mergeCell ref="J6:J7"/>
    <mergeCell ref="I3:J3"/>
    <mergeCell ref="D6:D7"/>
    <mergeCell ref="E6:E7"/>
    <mergeCell ref="A8:A19"/>
    <mergeCell ref="B14:C14"/>
    <mergeCell ref="B15:C15"/>
    <mergeCell ref="H6:H7"/>
    <mergeCell ref="B11:C11"/>
    <mergeCell ref="B12:C12"/>
    <mergeCell ref="B8:C8"/>
    <mergeCell ref="F6:F7"/>
    <mergeCell ref="G6:G7"/>
    <mergeCell ref="B27:C27"/>
    <mergeCell ref="A28:E28"/>
    <mergeCell ref="A29:E29"/>
    <mergeCell ref="B17:C17"/>
    <mergeCell ref="B18:C18"/>
    <mergeCell ref="B19:C19"/>
    <mergeCell ref="A20:A27"/>
    <mergeCell ref="B23:C23"/>
    <mergeCell ref="B26:C26"/>
    <mergeCell ref="B24:C24"/>
    <mergeCell ref="B25:C25"/>
    <mergeCell ref="B21:C21"/>
    <mergeCell ref="B16:C16"/>
    <mergeCell ref="B9:C9"/>
    <mergeCell ref="B10:C10"/>
    <mergeCell ref="B13:C13"/>
    <mergeCell ref="B20:C20"/>
  </mergeCells>
  <phoneticPr fontId="2"/>
  <pageMargins left="0.39370078740157483" right="0.39370078740157483" top="0.98425196850393704" bottom="0.59055118110236227" header="0.51181102362204722" footer="0.51181102362204722"/>
  <pageSetup paperSize="9" scale="11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2"/>
  <sheetViews>
    <sheetView tabSelected="1" view="pageBreakPreview" zoomScale="94" zoomScaleNormal="100" workbookViewId="0">
      <selection activeCell="D40" sqref="D40"/>
    </sheetView>
  </sheetViews>
  <sheetFormatPr defaultRowHeight="12" x14ac:dyDescent="0.15"/>
  <cols>
    <col min="1" max="1" width="17.5" style="15" customWidth="1"/>
    <col min="2" max="2" width="10.625" style="15" customWidth="1"/>
    <col min="3" max="6" width="16.25" style="15" customWidth="1"/>
    <col min="7" max="7" width="7.5" style="15" customWidth="1"/>
    <col min="8" max="8" width="5" style="15" customWidth="1"/>
    <col min="9" max="9" width="3.75" style="15" customWidth="1"/>
    <col min="10" max="13" width="4.125" style="15" customWidth="1"/>
    <col min="14" max="14" width="2.375" style="15" customWidth="1"/>
    <col min="15" max="15" width="4.875" style="150" customWidth="1"/>
    <col min="16" max="16384" width="9" style="15"/>
  </cols>
  <sheetData>
    <row r="1" spans="1:19" ht="18.75" customHeight="1" x14ac:dyDescent="0.15">
      <c r="A1" s="33" t="s">
        <v>56</v>
      </c>
      <c r="B1" s="33"/>
      <c r="C1" s="33"/>
      <c r="D1" s="33"/>
      <c r="E1" s="33"/>
      <c r="F1" s="33"/>
      <c r="G1" s="375" t="s">
        <v>0</v>
      </c>
      <c r="H1" s="376"/>
      <c r="I1" s="377"/>
      <c r="J1" s="378" t="str">
        <f>+'入力１　変更承認申請書'!J2</f>
        <v/>
      </c>
      <c r="K1" s="379"/>
      <c r="L1" s="379"/>
      <c r="M1" s="380"/>
    </row>
    <row r="2" spans="1:19" s="139" customFormat="1" ht="10.5" customHeight="1" x14ac:dyDescent="0.15">
      <c r="A2" s="138"/>
      <c r="B2" s="138"/>
      <c r="C2" s="138"/>
      <c r="D2" s="138"/>
      <c r="E2" s="138"/>
      <c r="F2" s="138"/>
      <c r="G2" s="135"/>
      <c r="H2" s="135"/>
      <c r="I2" s="135"/>
      <c r="J2" s="136"/>
      <c r="K2" s="137"/>
      <c r="L2" s="137"/>
      <c r="M2" s="137"/>
      <c r="O2" s="151"/>
    </row>
    <row r="3" spans="1:19" s="139" customFormat="1" ht="18.75" customHeight="1" x14ac:dyDescent="0.15">
      <c r="A3" s="138"/>
      <c r="B3" s="138"/>
      <c r="C3" s="138"/>
      <c r="D3" s="138"/>
      <c r="E3" s="138"/>
      <c r="F3" s="138"/>
      <c r="G3" s="192" t="s">
        <v>209</v>
      </c>
      <c r="H3" s="193">
        <v>2</v>
      </c>
      <c r="I3" s="194" t="s">
        <v>1</v>
      </c>
      <c r="J3" s="193">
        <v>4</v>
      </c>
      <c r="K3" s="194" t="s">
        <v>2</v>
      </c>
      <c r="L3" s="193">
        <v>20</v>
      </c>
      <c r="M3" s="194" t="s">
        <v>3</v>
      </c>
      <c r="N3" s="138"/>
      <c r="O3" s="145" t="s">
        <v>57</v>
      </c>
      <c r="P3" s="146" t="s">
        <v>217</v>
      </c>
      <c r="Q3" s="146"/>
      <c r="R3" s="146"/>
      <c r="S3" s="147"/>
    </row>
    <row r="4" spans="1:19" ht="12" customHeight="1" x14ac:dyDescent="0.15">
      <c r="A4" s="374" t="s">
        <v>189</v>
      </c>
      <c r="B4" s="374"/>
      <c r="C4" s="33"/>
      <c r="D4" s="33"/>
      <c r="E4" s="33"/>
      <c r="F4" s="33"/>
      <c r="G4" s="63"/>
      <c r="H4" s="63"/>
      <c r="I4" s="63"/>
      <c r="J4" s="63"/>
      <c r="K4" s="63"/>
      <c r="L4" s="63"/>
      <c r="M4" s="63"/>
    </row>
    <row r="5" spans="1:19" x14ac:dyDescent="0.15">
      <c r="A5" s="374"/>
      <c r="B5" s="374"/>
      <c r="C5" s="33"/>
      <c r="D5" s="33"/>
      <c r="E5" s="33"/>
      <c r="F5" s="46" t="s">
        <v>4</v>
      </c>
      <c r="G5" s="354">
        <f>+'入力１　変更承認申請書'!G13</f>
        <v>0</v>
      </c>
      <c r="H5" s="354"/>
      <c r="I5" s="354"/>
      <c r="J5" s="354"/>
      <c r="K5" s="354"/>
      <c r="L5" s="354"/>
      <c r="M5" s="354"/>
    </row>
    <row r="6" spans="1:19" x14ac:dyDescent="0.15">
      <c r="A6" s="33"/>
      <c r="B6" s="33"/>
      <c r="C6" s="33"/>
      <c r="D6" s="33"/>
      <c r="E6" s="33"/>
      <c r="F6" s="46" t="s">
        <v>5</v>
      </c>
      <c r="G6" s="354">
        <f>+'入力１　変更承認申請書'!G15</f>
        <v>0</v>
      </c>
      <c r="H6" s="354"/>
      <c r="I6" s="354"/>
      <c r="J6" s="354"/>
      <c r="K6" s="354"/>
      <c r="L6" s="354"/>
      <c r="M6" s="354"/>
    </row>
    <row r="7" spans="1:19" x14ac:dyDescent="0.15">
      <c r="A7" s="33"/>
      <c r="B7" s="33"/>
      <c r="C7" s="33"/>
      <c r="D7" s="33"/>
      <c r="E7" s="33"/>
      <c r="F7" s="46" t="s">
        <v>6</v>
      </c>
      <c r="G7" s="354">
        <f>+'入力１　変更承認申請書'!G17</f>
        <v>0</v>
      </c>
      <c r="H7" s="354"/>
      <c r="I7" s="354"/>
      <c r="J7" s="354"/>
      <c r="K7" s="354"/>
      <c r="L7" s="354"/>
      <c r="M7" s="354"/>
      <c r="N7" s="134" t="s">
        <v>7</v>
      </c>
    </row>
    <row r="8" spans="1:19" x14ac:dyDescent="0.15">
      <c r="A8" s="33"/>
      <c r="B8" s="33"/>
      <c r="C8" s="33"/>
      <c r="D8" s="33"/>
      <c r="E8" s="33"/>
      <c r="F8" s="46"/>
      <c r="G8" s="33"/>
      <c r="H8" s="33"/>
      <c r="I8" s="33"/>
      <c r="J8" s="33"/>
      <c r="K8" s="33"/>
      <c r="L8" s="33"/>
      <c r="M8" s="33"/>
    </row>
    <row r="9" spans="1:19" ht="14.25" x14ac:dyDescent="0.15">
      <c r="A9" s="355" t="s">
        <v>216</v>
      </c>
      <c r="B9" s="355"/>
      <c r="C9" s="355"/>
      <c r="D9" s="355"/>
      <c r="E9" s="355"/>
      <c r="F9" s="355"/>
      <c r="G9" s="355"/>
      <c r="H9" s="355"/>
      <c r="I9" s="355"/>
      <c r="J9" s="355"/>
      <c r="K9" s="355"/>
      <c r="L9" s="355"/>
      <c r="M9" s="355"/>
    </row>
    <row r="10" spans="1:19" ht="7.5" customHeight="1" x14ac:dyDescent="0.15">
      <c r="A10" s="43"/>
      <c r="B10" s="43"/>
      <c r="C10" s="43"/>
      <c r="D10" s="43"/>
      <c r="E10" s="43"/>
      <c r="F10" s="43"/>
      <c r="G10" s="43"/>
      <c r="H10" s="43"/>
      <c r="I10" s="43"/>
      <c r="J10" s="43"/>
      <c r="K10" s="43"/>
      <c r="L10" s="43"/>
      <c r="M10" s="43"/>
    </row>
    <row r="11" spans="1:19" x14ac:dyDescent="0.15">
      <c r="A11" s="356" t="s">
        <v>68</v>
      </c>
      <c r="B11" s="356"/>
      <c r="C11" s="356"/>
      <c r="D11" s="356"/>
      <c r="E11" s="33"/>
      <c r="F11" s="33"/>
      <c r="G11" s="33"/>
      <c r="H11" s="33"/>
      <c r="I11" s="33"/>
      <c r="J11" s="33"/>
      <c r="K11" s="33"/>
      <c r="L11" s="33"/>
      <c r="M11" s="33"/>
    </row>
    <row r="12" spans="1:19" x14ac:dyDescent="0.15">
      <c r="A12" s="33"/>
      <c r="B12" s="33"/>
      <c r="C12" s="33"/>
      <c r="D12" s="33"/>
      <c r="E12" s="64" t="s">
        <v>9</v>
      </c>
      <c r="F12" s="33"/>
      <c r="G12" s="33"/>
      <c r="H12" s="33"/>
      <c r="I12" s="33"/>
      <c r="J12" s="33"/>
      <c r="K12" s="33"/>
      <c r="L12" s="33"/>
      <c r="M12" s="33"/>
    </row>
    <row r="13" spans="1:19" x14ac:dyDescent="0.15">
      <c r="B13" s="357">
        <f>+F39</f>
        <v>0</v>
      </c>
      <c r="C13" s="357"/>
      <c r="D13" s="33"/>
      <c r="E13" s="27"/>
      <c r="F13" s="33"/>
      <c r="G13" s="33"/>
      <c r="H13" s="33"/>
      <c r="I13" s="33"/>
      <c r="J13" s="33"/>
      <c r="K13" s="33"/>
      <c r="L13" s="33"/>
      <c r="M13" s="33"/>
    </row>
    <row r="14" spans="1:19" x14ac:dyDescent="0.15">
      <c r="A14" s="33" t="s">
        <v>83</v>
      </c>
      <c r="B14" s="357"/>
      <c r="C14" s="357"/>
      <c r="D14" s="33" t="s">
        <v>31</v>
      </c>
      <c r="E14" s="27"/>
      <c r="F14" s="33"/>
      <c r="G14" s="33"/>
      <c r="H14" s="33"/>
      <c r="I14" s="33"/>
      <c r="J14" s="33"/>
      <c r="K14" s="33"/>
      <c r="L14" s="33"/>
      <c r="M14" s="33"/>
    </row>
    <row r="15" spans="1:19" x14ac:dyDescent="0.15">
      <c r="A15" s="33" t="s">
        <v>69</v>
      </c>
      <c r="B15" s="33"/>
      <c r="C15" s="33"/>
      <c r="D15" s="33"/>
      <c r="E15" s="33"/>
      <c r="F15" s="33"/>
      <c r="G15" s="33"/>
      <c r="H15" s="33"/>
      <c r="I15" s="33"/>
      <c r="J15" s="33"/>
      <c r="K15" s="33"/>
      <c r="L15" s="33"/>
      <c r="M15" s="27" t="s">
        <v>34</v>
      </c>
    </row>
    <row r="16" spans="1:19" x14ac:dyDescent="0.15">
      <c r="A16" s="358" t="s">
        <v>16</v>
      </c>
      <c r="B16" s="359"/>
      <c r="C16" s="364" t="s">
        <v>17</v>
      </c>
      <c r="D16" s="269" t="s">
        <v>18</v>
      </c>
      <c r="E16" s="270"/>
      <c r="F16" s="283" t="s">
        <v>19</v>
      </c>
      <c r="G16" s="271"/>
      <c r="H16" s="367"/>
      <c r="I16" s="367"/>
      <c r="J16" s="367"/>
      <c r="K16" s="367"/>
      <c r="L16" s="367"/>
      <c r="M16" s="270"/>
    </row>
    <row r="17" spans="1:16" x14ac:dyDescent="0.15">
      <c r="A17" s="360"/>
      <c r="B17" s="361"/>
      <c r="C17" s="365"/>
      <c r="D17" s="272" t="s">
        <v>20</v>
      </c>
      <c r="E17" s="274" t="s">
        <v>21</v>
      </c>
      <c r="F17" s="284" t="s">
        <v>22</v>
      </c>
      <c r="G17" s="278" t="s">
        <v>23</v>
      </c>
      <c r="H17" s="368"/>
      <c r="I17" s="368"/>
      <c r="J17" s="368"/>
      <c r="K17" s="368"/>
      <c r="L17" s="368"/>
      <c r="M17" s="279"/>
    </row>
    <row r="18" spans="1:16" ht="24" customHeight="1" x14ac:dyDescent="0.15">
      <c r="A18" s="362"/>
      <c r="B18" s="363"/>
      <c r="C18" s="366"/>
      <c r="D18" s="273"/>
      <c r="E18" s="275"/>
      <c r="F18" s="285"/>
      <c r="G18" s="369" t="s">
        <v>25</v>
      </c>
      <c r="H18" s="370"/>
      <c r="I18" s="371"/>
      <c r="J18" s="372" t="s">
        <v>26</v>
      </c>
      <c r="K18" s="268"/>
      <c r="L18" s="268"/>
      <c r="M18" s="373"/>
      <c r="P18" s="91" t="s">
        <v>181</v>
      </c>
    </row>
    <row r="19" spans="1:16" ht="14.25" customHeight="1" x14ac:dyDescent="0.15">
      <c r="A19" s="320" t="str">
        <f>+'入力２　予算書'!D6</f>
        <v>○○高等学校</v>
      </c>
      <c r="B19" s="92" t="s">
        <v>70</v>
      </c>
      <c r="C19" s="154">
        <f>+D19+E19</f>
        <v>0</v>
      </c>
      <c r="D19" s="155">
        <f>+'入力３　変更の内訳'!D6*1000</f>
        <v>0</v>
      </c>
      <c r="E19" s="156">
        <f>+'入力３　変更の内訳'!E6*1000</f>
        <v>0</v>
      </c>
      <c r="F19" s="157">
        <f>+'入力３　変更の内訳'!F6*1000</f>
        <v>0</v>
      </c>
      <c r="G19" s="323">
        <f>+'入力３　変更の内訳'!G6*1000</f>
        <v>0</v>
      </c>
      <c r="H19" s="324">
        <f>+'入力３　変更の内訳'!H6</f>
        <v>0</v>
      </c>
      <c r="I19" s="325" t="str">
        <f>+'入力３　変更の内訳'!I6</f>
        <v>←</v>
      </c>
      <c r="J19" s="326">
        <f>+C19-F19-G19</f>
        <v>0</v>
      </c>
      <c r="K19" s="327"/>
      <c r="L19" s="327"/>
      <c r="M19" s="328"/>
      <c r="O19" s="152" t="s">
        <v>57</v>
      </c>
      <c r="P19" s="91" t="s">
        <v>178</v>
      </c>
    </row>
    <row r="20" spans="1:16" ht="14.25" customHeight="1" x14ac:dyDescent="0.15">
      <c r="A20" s="321"/>
      <c r="B20" s="93" t="s">
        <v>71</v>
      </c>
      <c r="C20" s="158">
        <f t="shared" ref="C20:C36" si="0">+D20+E20</f>
        <v>0</v>
      </c>
      <c r="D20" s="159">
        <f>+'入力３　変更の内訳'!D19*1000</f>
        <v>0</v>
      </c>
      <c r="E20" s="160">
        <f>+'入力３　変更の内訳'!E19*1000</f>
        <v>0</v>
      </c>
      <c r="F20" s="161">
        <f>+'入力３　変更の内訳'!F19*1000</f>
        <v>0</v>
      </c>
      <c r="G20" s="329">
        <f>+'入力３　変更の内訳'!G19*1000</f>
        <v>0</v>
      </c>
      <c r="H20" s="330">
        <f>+'入力３　変更の内訳'!H19</f>
        <v>0</v>
      </c>
      <c r="I20" s="331" t="str">
        <f>+'入力３　変更の内訳'!I19</f>
        <v>←</v>
      </c>
      <c r="J20" s="332">
        <f t="shared" ref="J20:J36" si="1">+C20-F20-G20</f>
        <v>0</v>
      </c>
      <c r="K20" s="333"/>
      <c r="L20" s="333"/>
      <c r="M20" s="334"/>
      <c r="O20" s="152" t="s">
        <v>57</v>
      </c>
      <c r="P20" s="91" t="s">
        <v>180</v>
      </c>
    </row>
    <row r="21" spans="1:16" ht="14.25" customHeight="1" x14ac:dyDescent="0.15">
      <c r="A21" s="322"/>
      <c r="B21" s="62" t="s">
        <v>72</v>
      </c>
      <c r="C21" s="162">
        <f t="shared" si="0"/>
        <v>0</v>
      </c>
      <c r="D21" s="163">
        <f>+'入力５　決算書'!D20</f>
        <v>0</v>
      </c>
      <c r="E21" s="164">
        <f>SUM('入力５　決算書'!D21:D23)</f>
        <v>0</v>
      </c>
      <c r="F21" s="165">
        <f>+F20</f>
        <v>0</v>
      </c>
      <c r="G21" s="335"/>
      <c r="H21" s="336"/>
      <c r="I21" s="337"/>
      <c r="J21" s="338">
        <f t="shared" si="1"/>
        <v>0</v>
      </c>
      <c r="K21" s="339"/>
      <c r="L21" s="339"/>
      <c r="M21" s="340"/>
      <c r="O21" s="152" t="s">
        <v>57</v>
      </c>
      <c r="P21" s="91" t="s">
        <v>179</v>
      </c>
    </row>
    <row r="22" spans="1:16" ht="14.25" customHeight="1" x14ac:dyDescent="0.15">
      <c r="A22" s="320" t="str">
        <f>+'入力２　予算書'!E6</f>
        <v>○○高等学校</v>
      </c>
      <c r="B22" s="92" t="s">
        <v>70</v>
      </c>
      <c r="C22" s="154">
        <f t="shared" si="0"/>
        <v>0</v>
      </c>
      <c r="D22" s="155">
        <f>+'入力３　変更の内訳'!D7*1000</f>
        <v>0</v>
      </c>
      <c r="E22" s="156">
        <f>+'入力３　変更の内訳'!E7*1000</f>
        <v>0</v>
      </c>
      <c r="F22" s="157">
        <f>+'入力３　変更の内訳'!F7*1000</f>
        <v>0</v>
      </c>
      <c r="G22" s="323">
        <f>+'入力３　変更の内訳'!G7*1000</f>
        <v>0</v>
      </c>
      <c r="H22" s="324">
        <f>+'入力３　変更の内訳'!H7</f>
        <v>0</v>
      </c>
      <c r="I22" s="325" t="str">
        <f>+'入力３　変更の内訳'!I7</f>
        <v>←</v>
      </c>
      <c r="J22" s="326">
        <f t="shared" si="1"/>
        <v>0</v>
      </c>
      <c r="K22" s="327"/>
      <c r="L22" s="327"/>
      <c r="M22" s="328"/>
      <c r="O22" s="152" t="s">
        <v>57</v>
      </c>
    </row>
    <row r="23" spans="1:16" ht="14.25" customHeight="1" x14ac:dyDescent="0.15">
      <c r="A23" s="321"/>
      <c r="B23" s="93" t="s">
        <v>71</v>
      </c>
      <c r="C23" s="158">
        <f t="shared" si="0"/>
        <v>0</v>
      </c>
      <c r="D23" s="159">
        <f>+'入力３　変更の内訳'!D20*1000</f>
        <v>0</v>
      </c>
      <c r="E23" s="160">
        <f>+'入力３　変更の内訳'!E20*1000</f>
        <v>0</v>
      </c>
      <c r="F23" s="161">
        <f>+'入力３　変更の内訳'!F20*1000</f>
        <v>0</v>
      </c>
      <c r="G23" s="329">
        <f>+'入力３　変更の内訳'!G20*1000</f>
        <v>0</v>
      </c>
      <c r="H23" s="330">
        <f>+'入力３　変更の内訳'!H20</f>
        <v>0</v>
      </c>
      <c r="I23" s="331" t="str">
        <f>+'入力３　変更の内訳'!I20</f>
        <v>←</v>
      </c>
      <c r="J23" s="332">
        <f t="shared" si="1"/>
        <v>0</v>
      </c>
      <c r="K23" s="333"/>
      <c r="L23" s="333"/>
      <c r="M23" s="334"/>
      <c r="O23" s="152" t="s">
        <v>57</v>
      </c>
    </row>
    <row r="24" spans="1:16" ht="14.25" customHeight="1" x14ac:dyDescent="0.15">
      <c r="A24" s="322"/>
      <c r="B24" s="62" t="s">
        <v>72</v>
      </c>
      <c r="C24" s="162">
        <f t="shared" si="0"/>
        <v>0</v>
      </c>
      <c r="D24" s="163">
        <f>+'入力５　決算書'!E20</f>
        <v>0</v>
      </c>
      <c r="E24" s="164">
        <f>SUM('入力５　決算書'!E21:E23)</f>
        <v>0</v>
      </c>
      <c r="F24" s="165">
        <f>+F23</f>
        <v>0</v>
      </c>
      <c r="G24" s="335"/>
      <c r="H24" s="336"/>
      <c r="I24" s="337"/>
      <c r="J24" s="338">
        <f t="shared" si="1"/>
        <v>0</v>
      </c>
      <c r="K24" s="339"/>
      <c r="L24" s="339"/>
      <c r="M24" s="340"/>
      <c r="O24" s="152" t="s">
        <v>57</v>
      </c>
    </row>
    <row r="25" spans="1:16" ht="14.25" customHeight="1" x14ac:dyDescent="0.15">
      <c r="A25" s="320" t="str">
        <f>+'入力２　予算書'!F6</f>
        <v>○○高等学校</v>
      </c>
      <c r="B25" s="92" t="s">
        <v>70</v>
      </c>
      <c r="C25" s="154">
        <f t="shared" ref="C25:C30" si="2">+D25+E25</f>
        <v>0</v>
      </c>
      <c r="D25" s="155">
        <f>+'入力３　変更の内訳'!D8*1000</f>
        <v>0</v>
      </c>
      <c r="E25" s="156">
        <f>+'入力３　変更の内訳'!E8*1000</f>
        <v>0</v>
      </c>
      <c r="F25" s="157">
        <f>+'入力３　変更の内訳'!F8*1000</f>
        <v>0</v>
      </c>
      <c r="G25" s="323">
        <f>+'入力３　変更の内訳'!G8*1000</f>
        <v>0</v>
      </c>
      <c r="H25" s="324" t="e">
        <f>+'入力３　変更の内訳'!#REF!</f>
        <v>#REF!</v>
      </c>
      <c r="I25" s="325" t="e">
        <f>+'入力３　変更の内訳'!#REF!</f>
        <v>#REF!</v>
      </c>
      <c r="J25" s="326">
        <f t="shared" ref="J25:J30" si="3">+C25-F25-G25</f>
        <v>0</v>
      </c>
      <c r="K25" s="327"/>
      <c r="L25" s="327"/>
      <c r="M25" s="328"/>
      <c r="O25" s="152" t="s">
        <v>57</v>
      </c>
    </row>
    <row r="26" spans="1:16" ht="14.25" customHeight="1" x14ac:dyDescent="0.15">
      <c r="A26" s="321"/>
      <c r="B26" s="93" t="s">
        <v>71</v>
      </c>
      <c r="C26" s="158">
        <f t="shared" si="2"/>
        <v>0</v>
      </c>
      <c r="D26" s="159">
        <f>+'入力３　変更の内訳'!D21*1000</f>
        <v>0</v>
      </c>
      <c r="E26" s="160">
        <f>+'入力３　変更の内訳'!E21*1000</f>
        <v>0</v>
      </c>
      <c r="F26" s="161">
        <f>+'入力３　変更の内訳'!F21*1000</f>
        <v>0</v>
      </c>
      <c r="G26" s="329">
        <f>+'入力３　変更の内訳'!G21*1000</f>
        <v>0</v>
      </c>
      <c r="H26" s="330" t="e">
        <f>+'入力３　変更の内訳'!#REF!</f>
        <v>#REF!</v>
      </c>
      <c r="I26" s="331" t="e">
        <f>+'入力３　変更の内訳'!#REF!</f>
        <v>#REF!</v>
      </c>
      <c r="J26" s="332">
        <f t="shared" si="3"/>
        <v>0</v>
      </c>
      <c r="K26" s="333"/>
      <c r="L26" s="333"/>
      <c r="M26" s="334"/>
      <c r="O26" s="152" t="s">
        <v>57</v>
      </c>
    </row>
    <row r="27" spans="1:16" ht="14.25" customHeight="1" x14ac:dyDescent="0.15">
      <c r="A27" s="322"/>
      <c r="B27" s="62" t="s">
        <v>72</v>
      </c>
      <c r="C27" s="162">
        <f t="shared" si="2"/>
        <v>0</v>
      </c>
      <c r="D27" s="163">
        <f>+'入力５　決算書'!F20</f>
        <v>0</v>
      </c>
      <c r="E27" s="164">
        <f>SUM('入力５　決算書'!F21:F23)</f>
        <v>0</v>
      </c>
      <c r="F27" s="165">
        <f>+F26</f>
        <v>0</v>
      </c>
      <c r="G27" s="335"/>
      <c r="H27" s="336"/>
      <c r="I27" s="337"/>
      <c r="J27" s="338">
        <f t="shared" si="3"/>
        <v>0</v>
      </c>
      <c r="K27" s="339"/>
      <c r="L27" s="339"/>
      <c r="M27" s="340"/>
      <c r="O27" s="152" t="s">
        <v>57</v>
      </c>
    </row>
    <row r="28" spans="1:16" ht="14.25" customHeight="1" x14ac:dyDescent="0.15">
      <c r="A28" s="320" t="str">
        <f>+'入力２　予算書'!G6</f>
        <v>○○中学校</v>
      </c>
      <c r="B28" s="92" t="s">
        <v>70</v>
      </c>
      <c r="C28" s="154">
        <f t="shared" si="2"/>
        <v>0</v>
      </c>
      <c r="D28" s="155">
        <f>+'入力３　変更の内訳'!D9*1000</f>
        <v>0</v>
      </c>
      <c r="E28" s="156">
        <f>+'入力３　変更の内訳'!E9*1000</f>
        <v>0</v>
      </c>
      <c r="F28" s="157">
        <f>+'入力３　変更の内訳'!F9*1000</f>
        <v>0</v>
      </c>
      <c r="G28" s="323">
        <f>+'入力３　変更の内訳'!G9*1000</f>
        <v>0</v>
      </c>
      <c r="H28" s="324">
        <f>+'入力３　変更の内訳'!H7</f>
        <v>0</v>
      </c>
      <c r="I28" s="325" t="str">
        <f>+'入力３　変更の内訳'!I7</f>
        <v>←</v>
      </c>
      <c r="J28" s="326">
        <f t="shared" si="3"/>
        <v>0</v>
      </c>
      <c r="K28" s="327"/>
      <c r="L28" s="327"/>
      <c r="M28" s="328"/>
      <c r="O28" s="152" t="s">
        <v>57</v>
      </c>
    </row>
    <row r="29" spans="1:16" ht="14.25" customHeight="1" x14ac:dyDescent="0.15">
      <c r="A29" s="321"/>
      <c r="B29" s="93" t="s">
        <v>71</v>
      </c>
      <c r="C29" s="158">
        <f t="shared" si="2"/>
        <v>0</v>
      </c>
      <c r="D29" s="159">
        <f>+'入力３　変更の内訳'!D22*1000</f>
        <v>0</v>
      </c>
      <c r="E29" s="160">
        <f>+'入力３　変更の内訳'!E22*1000</f>
        <v>0</v>
      </c>
      <c r="F29" s="161">
        <f>+'入力３　変更の内訳'!F22*1000</f>
        <v>0</v>
      </c>
      <c r="G29" s="329">
        <f>+'入力３　変更の内訳'!G22*1000</f>
        <v>0</v>
      </c>
      <c r="H29" s="330">
        <f>+'入力３　変更の内訳'!H20</f>
        <v>0</v>
      </c>
      <c r="I29" s="331" t="str">
        <f>+'入力３　変更の内訳'!I20</f>
        <v>←</v>
      </c>
      <c r="J29" s="332">
        <f t="shared" si="3"/>
        <v>0</v>
      </c>
      <c r="K29" s="333"/>
      <c r="L29" s="333"/>
      <c r="M29" s="334"/>
      <c r="O29" s="152" t="s">
        <v>57</v>
      </c>
    </row>
    <row r="30" spans="1:16" ht="14.25" customHeight="1" x14ac:dyDescent="0.15">
      <c r="A30" s="322"/>
      <c r="B30" s="62" t="s">
        <v>72</v>
      </c>
      <c r="C30" s="162">
        <f t="shared" si="2"/>
        <v>0</v>
      </c>
      <c r="D30" s="163">
        <f>+'入力５　決算書'!G20</f>
        <v>0</v>
      </c>
      <c r="E30" s="164">
        <f>SUM('入力５　決算書'!G21:G23)</f>
        <v>0</v>
      </c>
      <c r="F30" s="165">
        <f>+F29</f>
        <v>0</v>
      </c>
      <c r="G30" s="335"/>
      <c r="H30" s="336"/>
      <c r="I30" s="337"/>
      <c r="J30" s="338">
        <f t="shared" si="3"/>
        <v>0</v>
      </c>
      <c r="K30" s="339"/>
      <c r="L30" s="339"/>
      <c r="M30" s="340"/>
      <c r="O30" s="152" t="s">
        <v>57</v>
      </c>
    </row>
    <row r="31" spans="1:16" ht="14.25" customHeight="1" x14ac:dyDescent="0.15">
      <c r="A31" s="320" t="str">
        <f>+'入力２　予算書'!H6</f>
        <v>○○中学校</v>
      </c>
      <c r="B31" s="92" t="s">
        <v>70</v>
      </c>
      <c r="C31" s="154">
        <f t="shared" si="0"/>
        <v>0</v>
      </c>
      <c r="D31" s="155">
        <f>+'入力３　変更の内訳'!D10*1000</f>
        <v>0</v>
      </c>
      <c r="E31" s="156">
        <f>+'入力３　変更の内訳'!E10*1000</f>
        <v>0</v>
      </c>
      <c r="F31" s="157">
        <f>+'入力３　変更の内訳'!F10*1000</f>
        <v>0</v>
      </c>
      <c r="G31" s="323">
        <f>+'入力３　変更の内訳'!G10*1000</f>
        <v>0</v>
      </c>
      <c r="H31" s="324">
        <f>+'入力３　変更の内訳'!H10</f>
        <v>0</v>
      </c>
      <c r="I31" s="325" t="str">
        <f>+'入力３　変更の内訳'!I10</f>
        <v>←</v>
      </c>
      <c r="J31" s="326">
        <f t="shared" si="1"/>
        <v>0</v>
      </c>
      <c r="K31" s="327"/>
      <c r="L31" s="327"/>
      <c r="M31" s="328"/>
      <c r="O31" s="152" t="s">
        <v>57</v>
      </c>
    </row>
    <row r="32" spans="1:16" ht="14.25" customHeight="1" x14ac:dyDescent="0.15">
      <c r="A32" s="321"/>
      <c r="B32" s="93" t="s">
        <v>71</v>
      </c>
      <c r="C32" s="158">
        <f t="shared" si="0"/>
        <v>0</v>
      </c>
      <c r="D32" s="159">
        <f>+'入力３　変更の内訳'!D23*1000</f>
        <v>0</v>
      </c>
      <c r="E32" s="160">
        <f>+'入力３　変更の内訳'!E23*1000</f>
        <v>0</v>
      </c>
      <c r="F32" s="161">
        <f>+'入力３　変更の内訳'!F23*1000</f>
        <v>0</v>
      </c>
      <c r="G32" s="329">
        <f>+'入力３　変更の内訳'!G23*1000</f>
        <v>0</v>
      </c>
      <c r="H32" s="330">
        <f>+'入力３　変更の内訳'!H23</f>
        <v>0</v>
      </c>
      <c r="I32" s="331" t="str">
        <f>+'入力３　変更の内訳'!I23</f>
        <v>←</v>
      </c>
      <c r="J32" s="332">
        <f t="shared" si="1"/>
        <v>0</v>
      </c>
      <c r="K32" s="333"/>
      <c r="L32" s="333"/>
      <c r="M32" s="334"/>
      <c r="O32" s="152" t="s">
        <v>57</v>
      </c>
    </row>
    <row r="33" spans="1:15" ht="14.25" customHeight="1" x14ac:dyDescent="0.15">
      <c r="A33" s="322"/>
      <c r="B33" s="62" t="s">
        <v>72</v>
      </c>
      <c r="C33" s="162">
        <f t="shared" si="0"/>
        <v>0</v>
      </c>
      <c r="D33" s="163">
        <f>+'入力５　決算書'!H20</f>
        <v>0</v>
      </c>
      <c r="E33" s="164">
        <f>SUM('入力５　決算書'!H21:H23)</f>
        <v>0</v>
      </c>
      <c r="F33" s="165">
        <f>+F32</f>
        <v>0</v>
      </c>
      <c r="G33" s="335"/>
      <c r="H33" s="336"/>
      <c r="I33" s="337"/>
      <c r="J33" s="338">
        <f t="shared" si="1"/>
        <v>0</v>
      </c>
      <c r="K33" s="339"/>
      <c r="L33" s="339"/>
      <c r="M33" s="340"/>
      <c r="O33" s="152" t="s">
        <v>57</v>
      </c>
    </row>
    <row r="34" spans="1:15" ht="14.25" customHeight="1" x14ac:dyDescent="0.15">
      <c r="A34" s="320" t="str">
        <f>+'入力２　予算書'!I6</f>
        <v>○○小学校</v>
      </c>
      <c r="B34" s="92" t="s">
        <v>70</v>
      </c>
      <c r="C34" s="154">
        <f t="shared" si="0"/>
        <v>0</v>
      </c>
      <c r="D34" s="155">
        <f>+'入力３　変更の内訳'!D11*1000</f>
        <v>0</v>
      </c>
      <c r="E34" s="156">
        <f>+'入力３　変更の内訳'!E11*1000</f>
        <v>0</v>
      </c>
      <c r="F34" s="157">
        <f>+'入力３　変更の内訳'!F11*1000</f>
        <v>0</v>
      </c>
      <c r="G34" s="323">
        <f>+'入力３　変更の内訳'!G11*1000</f>
        <v>0</v>
      </c>
      <c r="H34" s="324">
        <f>+'入力３　変更の内訳'!H11</f>
        <v>0</v>
      </c>
      <c r="I34" s="325" t="str">
        <f>+'入力３　変更の内訳'!I11</f>
        <v>←</v>
      </c>
      <c r="J34" s="326">
        <f t="shared" si="1"/>
        <v>0</v>
      </c>
      <c r="K34" s="327"/>
      <c r="L34" s="327"/>
      <c r="M34" s="328"/>
      <c r="O34" s="152" t="s">
        <v>57</v>
      </c>
    </row>
    <row r="35" spans="1:15" ht="14.25" customHeight="1" x14ac:dyDescent="0.15">
      <c r="A35" s="321"/>
      <c r="B35" s="93" t="s">
        <v>71</v>
      </c>
      <c r="C35" s="158">
        <f t="shared" si="0"/>
        <v>0</v>
      </c>
      <c r="D35" s="159">
        <f>+'入力３　変更の内訳'!D24*1000</f>
        <v>0</v>
      </c>
      <c r="E35" s="160">
        <f>+'入力３　変更の内訳'!E24*1000</f>
        <v>0</v>
      </c>
      <c r="F35" s="161">
        <f>+'入力３　変更の内訳'!F24*1000</f>
        <v>0</v>
      </c>
      <c r="G35" s="329">
        <f>+'入力３　変更の内訳'!G24*1000</f>
        <v>0</v>
      </c>
      <c r="H35" s="330">
        <f>+'入力３　変更の内訳'!H24</f>
        <v>0</v>
      </c>
      <c r="I35" s="331" t="str">
        <f>+'入力３　変更の内訳'!I24</f>
        <v>←</v>
      </c>
      <c r="J35" s="332">
        <f t="shared" si="1"/>
        <v>0</v>
      </c>
      <c r="K35" s="333"/>
      <c r="L35" s="333"/>
      <c r="M35" s="334"/>
      <c r="O35" s="152" t="s">
        <v>57</v>
      </c>
    </row>
    <row r="36" spans="1:15" ht="14.25" customHeight="1" x14ac:dyDescent="0.15">
      <c r="A36" s="322"/>
      <c r="B36" s="62" t="s">
        <v>72</v>
      </c>
      <c r="C36" s="162">
        <f t="shared" si="0"/>
        <v>0</v>
      </c>
      <c r="D36" s="163">
        <f>+'入力５　決算書'!I20</f>
        <v>0</v>
      </c>
      <c r="E36" s="164">
        <f>SUM('入力５　決算書'!I21:I23)</f>
        <v>0</v>
      </c>
      <c r="F36" s="165">
        <f>+F35</f>
        <v>0</v>
      </c>
      <c r="G36" s="335"/>
      <c r="H36" s="336"/>
      <c r="I36" s="337"/>
      <c r="J36" s="338">
        <f t="shared" si="1"/>
        <v>0</v>
      </c>
      <c r="K36" s="339"/>
      <c r="L36" s="339"/>
      <c r="M36" s="340"/>
      <c r="O36" s="152" t="s">
        <v>57</v>
      </c>
    </row>
    <row r="37" spans="1:15" ht="14.25" customHeight="1" x14ac:dyDescent="0.15">
      <c r="A37" s="342" t="s">
        <v>28</v>
      </c>
      <c r="B37" s="92" t="s">
        <v>70</v>
      </c>
      <c r="C37" s="166">
        <f>+C19+C22+C25+C28+C31+C34</f>
        <v>0</v>
      </c>
      <c r="D37" s="167">
        <f>+D19+D22+D25+D28+D31+D34</f>
        <v>0</v>
      </c>
      <c r="E37" s="177">
        <f>+E19+E22+E25+E28+E31+E34</f>
        <v>0</v>
      </c>
      <c r="F37" s="178">
        <f>+F19+F22+F25+F28+F31+F34</f>
        <v>0</v>
      </c>
      <c r="G37" s="351">
        <f>+G19+G22+G25+G28+G31+G34</f>
        <v>0</v>
      </c>
      <c r="H37" s="352"/>
      <c r="I37" s="353"/>
      <c r="J37" s="326">
        <f t="shared" ref="D37:M38" si="4">+J19+J22+J25+J28+J31+J34</f>
        <v>0</v>
      </c>
      <c r="K37" s="327">
        <f t="shared" si="4"/>
        <v>0</v>
      </c>
      <c r="L37" s="327">
        <f t="shared" si="4"/>
        <v>0</v>
      </c>
      <c r="M37" s="328">
        <f t="shared" si="4"/>
        <v>0</v>
      </c>
    </row>
    <row r="38" spans="1:15" ht="14.25" customHeight="1" x14ac:dyDescent="0.15">
      <c r="A38" s="343"/>
      <c r="B38" s="93" t="s">
        <v>71</v>
      </c>
      <c r="C38" s="168">
        <f>+C20+C23+C26+C29+C32+C35</f>
        <v>0</v>
      </c>
      <c r="D38" s="169">
        <f t="shared" si="4"/>
        <v>0</v>
      </c>
      <c r="E38" s="170">
        <f t="shared" si="4"/>
        <v>0</v>
      </c>
      <c r="F38" s="179">
        <f t="shared" si="4"/>
        <v>0</v>
      </c>
      <c r="G38" s="345">
        <f t="shared" si="4"/>
        <v>0</v>
      </c>
      <c r="H38" s="346" t="e">
        <f t="shared" si="4"/>
        <v>#REF!</v>
      </c>
      <c r="I38" s="347" t="e">
        <f t="shared" si="4"/>
        <v>#VALUE!</v>
      </c>
      <c r="J38" s="345">
        <f t="shared" si="4"/>
        <v>0</v>
      </c>
      <c r="K38" s="346">
        <f t="shared" si="4"/>
        <v>0</v>
      </c>
      <c r="L38" s="346">
        <f t="shared" si="4"/>
        <v>0</v>
      </c>
      <c r="M38" s="348">
        <f t="shared" si="4"/>
        <v>0</v>
      </c>
    </row>
    <row r="39" spans="1:15" ht="14.25" customHeight="1" x14ac:dyDescent="0.15">
      <c r="A39" s="344"/>
      <c r="B39" s="62" t="s">
        <v>72</v>
      </c>
      <c r="C39" s="171">
        <f>+C21+C24+C27+C30+C33+C36</f>
        <v>0</v>
      </c>
      <c r="D39" s="172">
        <f t="shared" ref="D39:M39" si="5">+D21+D24+D27+D30+D33+D36</f>
        <v>0</v>
      </c>
      <c r="E39" s="173">
        <f t="shared" si="5"/>
        <v>0</v>
      </c>
      <c r="F39" s="180">
        <f t="shared" si="5"/>
        <v>0</v>
      </c>
      <c r="G39" s="338">
        <f t="shared" si="5"/>
        <v>0</v>
      </c>
      <c r="H39" s="339">
        <f t="shared" si="5"/>
        <v>0</v>
      </c>
      <c r="I39" s="350">
        <f t="shared" si="5"/>
        <v>0</v>
      </c>
      <c r="J39" s="338">
        <f t="shared" si="5"/>
        <v>0</v>
      </c>
      <c r="K39" s="339">
        <f t="shared" si="5"/>
        <v>0</v>
      </c>
      <c r="L39" s="339">
        <f t="shared" si="5"/>
        <v>0</v>
      </c>
      <c r="M39" s="340">
        <f t="shared" si="5"/>
        <v>0</v>
      </c>
    </row>
    <row r="40" spans="1:15" ht="14.25" x14ac:dyDescent="0.15">
      <c r="A40" s="349" t="s">
        <v>73</v>
      </c>
      <c r="B40" s="349"/>
      <c r="C40" s="195"/>
      <c r="D40" s="195"/>
      <c r="E40" s="35"/>
      <c r="N40" s="150"/>
      <c r="O40" s="15"/>
    </row>
    <row r="41" spans="1:15" x14ac:dyDescent="0.15">
      <c r="A41" s="341" t="s">
        <v>74</v>
      </c>
      <c r="B41" s="341"/>
      <c r="C41" s="196" t="s">
        <v>236</v>
      </c>
      <c r="D41" s="33"/>
      <c r="E41" s="33"/>
      <c r="F41" s="33"/>
    </row>
    <row r="42" spans="1:15" x14ac:dyDescent="0.15">
      <c r="A42" s="341" t="s">
        <v>75</v>
      </c>
      <c r="B42" s="341"/>
      <c r="C42" s="197" t="s">
        <v>76</v>
      </c>
      <c r="D42" s="33"/>
      <c r="E42" s="33"/>
      <c r="F42" s="33"/>
    </row>
  </sheetData>
  <mergeCells count="71">
    <mergeCell ref="A4:B5"/>
    <mergeCell ref="G1:I1"/>
    <mergeCell ref="J1:M1"/>
    <mergeCell ref="G5:M5"/>
    <mergeCell ref="G6:M6"/>
    <mergeCell ref="G7:M7"/>
    <mergeCell ref="A9:M9"/>
    <mergeCell ref="A11:D11"/>
    <mergeCell ref="B13:C14"/>
    <mergeCell ref="A16:B18"/>
    <mergeCell ref="C16:C18"/>
    <mergeCell ref="D16:E16"/>
    <mergeCell ref="F16:M16"/>
    <mergeCell ref="D17:D18"/>
    <mergeCell ref="E17:E18"/>
    <mergeCell ref="F17:F18"/>
    <mergeCell ref="G17:M17"/>
    <mergeCell ref="G18:I18"/>
    <mergeCell ref="J18:M18"/>
    <mergeCell ref="A19:A21"/>
    <mergeCell ref="G19:I19"/>
    <mergeCell ref="J19:M19"/>
    <mergeCell ref="G20:I20"/>
    <mergeCell ref="J20:M20"/>
    <mergeCell ref="G21:I21"/>
    <mergeCell ref="J21:M21"/>
    <mergeCell ref="A22:A24"/>
    <mergeCell ref="G22:I22"/>
    <mergeCell ref="J22:M22"/>
    <mergeCell ref="G23:I23"/>
    <mergeCell ref="J23:M23"/>
    <mergeCell ref="G24:I24"/>
    <mergeCell ref="J24:M24"/>
    <mergeCell ref="A31:A33"/>
    <mergeCell ref="G31:I31"/>
    <mergeCell ref="J31:M31"/>
    <mergeCell ref="G32:I32"/>
    <mergeCell ref="J32:M32"/>
    <mergeCell ref="G33:I33"/>
    <mergeCell ref="J33:M33"/>
    <mergeCell ref="A34:A36"/>
    <mergeCell ref="G34:I34"/>
    <mergeCell ref="J34:M34"/>
    <mergeCell ref="G35:I35"/>
    <mergeCell ref="J35:M35"/>
    <mergeCell ref="G36:I36"/>
    <mergeCell ref="J36:M36"/>
    <mergeCell ref="A41:B41"/>
    <mergeCell ref="A42:B42"/>
    <mergeCell ref="A37:A39"/>
    <mergeCell ref="J37:M37"/>
    <mergeCell ref="G38:I38"/>
    <mergeCell ref="J38:M38"/>
    <mergeCell ref="A40:B40"/>
    <mergeCell ref="G39:I39"/>
    <mergeCell ref="J39:M39"/>
    <mergeCell ref="G37:I37"/>
    <mergeCell ref="A25:A27"/>
    <mergeCell ref="G25:I25"/>
    <mergeCell ref="J25:M25"/>
    <mergeCell ref="G26:I26"/>
    <mergeCell ref="J26:M26"/>
    <mergeCell ref="G27:I27"/>
    <mergeCell ref="J27:M27"/>
    <mergeCell ref="A28:A30"/>
    <mergeCell ref="G28:I28"/>
    <mergeCell ref="J28:M28"/>
    <mergeCell ref="G29:I29"/>
    <mergeCell ref="J29:M29"/>
    <mergeCell ref="G30:I30"/>
    <mergeCell ref="J30:M30"/>
  </mergeCells>
  <phoneticPr fontId="2"/>
  <printOptions horizontalCentered="1"/>
  <pageMargins left="0.78740157480314965" right="0.78740157480314965" top="0.62992125984251968" bottom="0.19685039370078741" header="0.19685039370078741" footer="0.19685039370078741"/>
  <pageSetup paperSize="9" scale="95" orientation="landscape"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pageSetUpPr fitToPage="1"/>
  </sheetPr>
  <dimension ref="A1:K28"/>
  <sheetViews>
    <sheetView topLeftCell="A13" workbookViewId="0">
      <selection sqref="A1:K1"/>
    </sheetView>
  </sheetViews>
  <sheetFormatPr defaultRowHeight="13.5" x14ac:dyDescent="0.15"/>
  <cols>
    <col min="1" max="1" width="3.75" style="26" customWidth="1"/>
    <col min="2" max="2" width="9" style="26"/>
    <col min="3" max="3" width="11.625" style="26" customWidth="1"/>
    <col min="4" max="11" width="15.375" style="26" customWidth="1"/>
    <col min="12" max="16384" width="9" style="26"/>
  </cols>
  <sheetData>
    <row r="1" spans="1:11" ht="18.75" x14ac:dyDescent="0.2">
      <c r="A1" s="249" t="s">
        <v>215</v>
      </c>
      <c r="B1" s="249"/>
      <c r="C1" s="249"/>
      <c r="D1" s="249"/>
      <c r="E1" s="249"/>
      <c r="F1" s="249"/>
      <c r="G1" s="249"/>
      <c r="H1" s="249"/>
      <c r="I1" s="249"/>
      <c r="J1" s="249"/>
      <c r="K1" s="249"/>
    </row>
    <row r="2" spans="1:11" ht="15" customHeight="1" x14ac:dyDescent="0.15">
      <c r="A2" s="21"/>
      <c r="B2" s="390" t="s">
        <v>95</v>
      </c>
      <c r="C2" s="391"/>
      <c r="D2" s="391"/>
      <c r="E2" s="21"/>
      <c r="F2" s="21"/>
      <c r="G2" s="21"/>
      <c r="H2" s="21"/>
      <c r="I2" s="24" t="s">
        <v>33</v>
      </c>
      <c r="J2" s="392" t="s">
        <v>96</v>
      </c>
      <c r="K2" s="392"/>
    </row>
    <row r="3" spans="1:11" ht="15" customHeight="1" x14ac:dyDescent="0.15">
      <c r="A3" s="21"/>
      <c r="B3" s="391"/>
      <c r="C3" s="391"/>
      <c r="D3" s="391"/>
      <c r="E3" s="25"/>
      <c r="F3" s="25"/>
      <c r="G3" s="25"/>
      <c r="H3" s="25"/>
    </row>
    <row r="4" spans="1:11" ht="15" customHeight="1" x14ac:dyDescent="0.15">
      <c r="A4" s="21"/>
      <c r="B4" s="21"/>
      <c r="C4" s="21"/>
      <c r="K4" s="27" t="s">
        <v>34</v>
      </c>
    </row>
    <row r="5" spans="1:11" ht="15" customHeight="1" x14ac:dyDescent="0.15">
      <c r="A5" s="28"/>
      <c r="B5" s="29"/>
      <c r="C5" s="30" t="s">
        <v>35</v>
      </c>
      <c r="D5" s="393" t="s">
        <v>97</v>
      </c>
      <c r="E5" s="388" t="s">
        <v>97</v>
      </c>
      <c r="F5" s="388" t="s">
        <v>97</v>
      </c>
      <c r="G5" s="388" t="s">
        <v>98</v>
      </c>
      <c r="H5" s="388" t="s">
        <v>98</v>
      </c>
      <c r="I5" s="388" t="s">
        <v>99</v>
      </c>
      <c r="J5" s="395" t="s">
        <v>100</v>
      </c>
      <c r="K5" s="385" t="s">
        <v>28</v>
      </c>
    </row>
    <row r="6" spans="1:11" ht="15" customHeight="1" x14ac:dyDescent="0.15">
      <c r="A6" s="31" t="s">
        <v>36</v>
      </c>
      <c r="B6" s="24"/>
      <c r="C6" s="32"/>
      <c r="D6" s="394"/>
      <c r="E6" s="389"/>
      <c r="F6" s="389"/>
      <c r="G6" s="389"/>
      <c r="H6" s="389"/>
      <c r="I6" s="389"/>
      <c r="J6" s="396"/>
      <c r="K6" s="385"/>
    </row>
    <row r="7" spans="1:11" ht="15" customHeight="1" x14ac:dyDescent="0.15">
      <c r="A7" s="246" t="s">
        <v>37</v>
      </c>
      <c r="B7" s="381" t="s">
        <v>38</v>
      </c>
      <c r="C7" s="382"/>
      <c r="D7" s="65"/>
      <c r="E7" s="66"/>
      <c r="F7" s="66"/>
      <c r="G7" s="66"/>
      <c r="H7" s="66"/>
      <c r="I7" s="66"/>
      <c r="J7" s="67"/>
      <c r="K7" s="68">
        <f t="shared" ref="K7:K17" si="0">SUM(D7:J7)</f>
        <v>0</v>
      </c>
    </row>
    <row r="8" spans="1:11" ht="15" customHeight="1" x14ac:dyDescent="0.15">
      <c r="A8" s="246"/>
      <c r="B8" s="383" t="s">
        <v>39</v>
      </c>
      <c r="C8" s="384"/>
      <c r="D8" s="69"/>
      <c r="E8" s="70"/>
      <c r="F8" s="70"/>
      <c r="G8" s="70"/>
      <c r="H8" s="70"/>
      <c r="I8" s="70"/>
      <c r="J8" s="71"/>
      <c r="K8" s="72">
        <f t="shared" si="0"/>
        <v>0</v>
      </c>
    </row>
    <row r="9" spans="1:11" ht="15" customHeight="1" x14ac:dyDescent="0.15">
      <c r="A9" s="246"/>
      <c r="B9" s="383" t="s">
        <v>40</v>
      </c>
      <c r="C9" s="384"/>
      <c r="D9" s="69"/>
      <c r="E9" s="70"/>
      <c r="F9" s="70"/>
      <c r="G9" s="70"/>
      <c r="H9" s="70"/>
      <c r="I9" s="70"/>
      <c r="J9" s="71"/>
      <c r="K9" s="72">
        <f t="shared" si="0"/>
        <v>0</v>
      </c>
    </row>
    <row r="10" spans="1:11" ht="15" customHeight="1" x14ac:dyDescent="0.15">
      <c r="A10" s="246"/>
      <c r="B10" s="386" t="s">
        <v>41</v>
      </c>
      <c r="C10" s="387"/>
      <c r="D10" s="73">
        <f>+D12+D11</f>
        <v>0</v>
      </c>
      <c r="E10" s="74">
        <f>+E12+E11</f>
        <v>0</v>
      </c>
      <c r="F10" s="74">
        <f>+F12+F11</f>
        <v>0</v>
      </c>
      <c r="G10" s="74"/>
      <c r="H10" s="74"/>
      <c r="I10" s="74">
        <f>+I12+I11</f>
        <v>0</v>
      </c>
      <c r="J10" s="75">
        <f>+J12+J11</f>
        <v>0</v>
      </c>
      <c r="K10" s="72">
        <f t="shared" si="0"/>
        <v>0</v>
      </c>
    </row>
    <row r="11" spans="1:11" ht="15" customHeight="1" x14ac:dyDescent="0.15">
      <c r="A11" s="246"/>
      <c r="B11" s="383" t="s">
        <v>42</v>
      </c>
      <c r="C11" s="384"/>
      <c r="D11" s="69"/>
      <c r="E11" s="70"/>
      <c r="F11" s="70"/>
      <c r="G11" s="70"/>
      <c r="H11" s="70"/>
      <c r="I11" s="70"/>
      <c r="J11" s="71"/>
      <c r="K11" s="72">
        <f t="shared" si="0"/>
        <v>0</v>
      </c>
    </row>
    <row r="12" spans="1:11" ht="15" customHeight="1" x14ac:dyDescent="0.15">
      <c r="A12" s="246"/>
      <c r="B12" s="383" t="s">
        <v>43</v>
      </c>
      <c r="C12" s="384"/>
      <c r="D12" s="69"/>
      <c r="E12" s="70"/>
      <c r="F12" s="70"/>
      <c r="G12" s="70"/>
      <c r="H12" s="70"/>
      <c r="I12" s="70"/>
      <c r="J12" s="71"/>
      <c r="K12" s="72">
        <f t="shared" si="0"/>
        <v>0</v>
      </c>
    </row>
    <row r="13" spans="1:11" ht="15" customHeight="1" x14ac:dyDescent="0.15">
      <c r="A13" s="246"/>
      <c r="B13" s="224" t="s">
        <v>44</v>
      </c>
      <c r="C13" s="225"/>
      <c r="D13" s="69"/>
      <c r="E13" s="70"/>
      <c r="F13" s="70"/>
      <c r="G13" s="70"/>
      <c r="H13" s="70"/>
      <c r="I13" s="70"/>
      <c r="J13" s="71"/>
      <c r="K13" s="72">
        <f t="shared" si="0"/>
        <v>0</v>
      </c>
    </row>
    <row r="14" spans="1:11" ht="15" customHeight="1" x14ac:dyDescent="0.15">
      <c r="A14" s="246"/>
      <c r="B14" s="224" t="s">
        <v>191</v>
      </c>
      <c r="C14" s="225"/>
      <c r="D14" s="69"/>
      <c r="E14" s="70"/>
      <c r="F14" s="70"/>
      <c r="G14" s="70"/>
      <c r="H14" s="70"/>
      <c r="I14" s="70"/>
      <c r="J14" s="71"/>
      <c r="K14" s="72">
        <f t="shared" si="0"/>
        <v>0</v>
      </c>
    </row>
    <row r="15" spans="1:11" ht="15" customHeight="1" x14ac:dyDescent="0.15">
      <c r="A15" s="246"/>
      <c r="B15" s="224" t="s">
        <v>192</v>
      </c>
      <c r="C15" s="225"/>
      <c r="D15" s="69"/>
      <c r="E15" s="70"/>
      <c r="F15" s="70"/>
      <c r="G15" s="70"/>
      <c r="H15" s="70"/>
      <c r="I15" s="70"/>
      <c r="J15" s="71"/>
      <c r="K15" s="72">
        <f t="shared" si="0"/>
        <v>0</v>
      </c>
    </row>
    <row r="16" spans="1:11" ht="15" customHeight="1" x14ac:dyDescent="0.15">
      <c r="A16" s="246"/>
      <c r="B16" s="224" t="s">
        <v>45</v>
      </c>
      <c r="C16" s="225"/>
      <c r="D16" s="69"/>
      <c r="E16" s="70"/>
      <c r="F16" s="70"/>
      <c r="G16" s="70"/>
      <c r="H16" s="70"/>
      <c r="I16" s="70"/>
      <c r="J16" s="71"/>
      <c r="K16" s="72">
        <f t="shared" si="0"/>
        <v>0</v>
      </c>
    </row>
    <row r="17" spans="1:11" ht="15" customHeight="1" thickBot="1" x14ac:dyDescent="0.2">
      <c r="A17" s="246"/>
      <c r="B17" s="226" t="s">
        <v>193</v>
      </c>
      <c r="C17" s="227"/>
      <c r="D17" s="76"/>
      <c r="E17" s="77"/>
      <c r="F17" s="77"/>
      <c r="G17" s="77"/>
      <c r="H17" s="77"/>
      <c r="I17" s="77"/>
      <c r="J17" s="78"/>
      <c r="K17" s="79">
        <f t="shared" si="0"/>
        <v>0</v>
      </c>
    </row>
    <row r="18" spans="1:11" ht="15" customHeight="1" thickTop="1" x14ac:dyDescent="0.15">
      <c r="A18" s="246"/>
      <c r="B18" s="319" t="s">
        <v>46</v>
      </c>
      <c r="C18" s="319"/>
      <c r="D18" s="80">
        <f t="shared" ref="D18:K18" si="1">SUM(D7:D17)-D10</f>
        <v>0</v>
      </c>
      <c r="E18" s="81">
        <f t="shared" si="1"/>
        <v>0</v>
      </c>
      <c r="F18" s="81">
        <f t="shared" si="1"/>
        <v>0</v>
      </c>
      <c r="G18" s="81"/>
      <c r="H18" s="81"/>
      <c r="I18" s="81">
        <f t="shared" si="1"/>
        <v>0</v>
      </c>
      <c r="J18" s="82">
        <f t="shared" si="1"/>
        <v>0</v>
      </c>
      <c r="K18" s="83">
        <f t="shared" si="1"/>
        <v>0</v>
      </c>
    </row>
    <row r="19" spans="1:11" ht="15" customHeight="1" x14ac:dyDescent="0.15">
      <c r="A19" s="229" t="s">
        <v>47</v>
      </c>
      <c r="B19" s="232" t="s">
        <v>48</v>
      </c>
      <c r="C19" s="233"/>
      <c r="D19" s="65"/>
      <c r="E19" s="66"/>
      <c r="F19" s="66"/>
      <c r="G19" s="66"/>
      <c r="H19" s="66"/>
      <c r="I19" s="66"/>
      <c r="J19" s="67"/>
      <c r="K19" s="68">
        <f t="shared" ref="K19:K25" si="2">SUM(D19:J19)</f>
        <v>0</v>
      </c>
    </row>
    <row r="20" spans="1:11" ht="15" customHeight="1" x14ac:dyDescent="0.15">
      <c r="A20" s="230"/>
      <c r="B20" s="234" t="s">
        <v>194</v>
      </c>
      <c r="C20" s="235"/>
      <c r="D20" s="69"/>
      <c r="E20" s="70"/>
      <c r="F20" s="70"/>
      <c r="G20" s="70"/>
      <c r="H20" s="70"/>
      <c r="I20" s="70"/>
      <c r="J20" s="71"/>
      <c r="K20" s="72">
        <f t="shared" si="2"/>
        <v>0</v>
      </c>
    </row>
    <row r="21" spans="1:11" ht="15" customHeight="1" x14ac:dyDescent="0.15">
      <c r="A21" s="230"/>
      <c r="B21" s="238" t="s">
        <v>49</v>
      </c>
      <c r="C21" s="235"/>
      <c r="D21" s="69"/>
      <c r="E21" s="70"/>
      <c r="F21" s="70"/>
      <c r="G21" s="70"/>
      <c r="H21" s="70"/>
      <c r="I21" s="70"/>
      <c r="J21" s="71"/>
      <c r="K21" s="72">
        <f t="shared" si="2"/>
        <v>0</v>
      </c>
    </row>
    <row r="22" spans="1:11" ht="15" customHeight="1" x14ac:dyDescent="0.15">
      <c r="A22" s="230"/>
      <c r="B22" s="238" t="s">
        <v>50</v>
      </c>
      <c r="C22" s="235"/>
      <c r="D22" s="69"/>
      <c r="E22" s="70"/>
      <c r="F22" s="70"/>
      <c r="G22" s="70"/>
      <c r="H22" s="70"/>
      <c r="I22" s="70"/>
      <c r="J22" s="71"/>
      <c r="K22" s="72">
        <f t="shared" si="2"/>
        <v>0</v>
      </c>
    </row>
    <row r="23" spans="1:11" ht="15" customHeight="1" x14ac:dyDescent="0.15">
      <c r="A23" s="230"/>
      <c r="B23" s="238" t="s">
        <v>51</v>
      </c>
      <c r="C23" s="235"/>
      <c r="D23" s="69"/>
      <c r="E23" s="70"/>
      <c r="F23" s="70"/>
      <c r="G23" s="70"/>
      <c r="H23" s="70"/>
      <c r="I23" s="70"/>
      <c r="J23" s="71"/>
      <c r="K23" s="72">
        <f t="shared" si="2"/>
        <v>0</v>
      </c>
    </row>
    <row r="24" spans="1:11" ht="15" customHeight="1" x14ac:dyDescent="0.15">
      <c r="A24" s="230"/>
      <c r="B24" s="224" t="s">
        <v>52</v>
      </c>
      <c r="C24" s="225"/>
      <c r="D24" s="84"/>
      <c r="E24" s="85"/>
      <c r="F24" s="85"/>
      <c r="G24" s="85"/>
      <c r="H24" s="85"/>
      <c r="I24" s="85"/>
      <c r="J24" s="86"/>
      <c r="K24" s="87">
        <f t="shared" si="2"/>
        <v>0</v>
      </c>
    </row>
    <row r="25" spans="1:11" ht="15" customHeight="1" thickBot="1" x14ac:dyDescent="0.2">
      <c r="A25" s="230"/>
      <c r="B25" s="236" t="s">
        <v>53</v>
      </c>
      <c r="C25" s="237"/>
      <c r="D25" s="76"/>
      <c r="E25" s="77"/>
      <c r="F25" s="77"/>
      <c r="G25" s="77"/>
      <c r="H25" s="77"/>
      <c r="I25" s="77"/>
      <c r="J25" s="78"/>
      <c r="K25" s="79">
        <f t="shared" si="2"/>
        <v>0</v>
      </c>
    </row>
    <row r="26" spans="1:11" ht="15" customHeight="1" thickTop="1" x14ac:dyDescent="0.15">
      <c r="A26" s="231"/>
      <c r="B26" s="316" t="s">
        <v>46</v>
      </c>
      <c r="C26" s="317"/>
      <c r="D26" s="88">
        <f t="shared" ref="D26:K26" si="3">SUM(D19:D25)</f>
        <v>0</v>
      </c>
      <c r="E26" s="81">
        <f t="shared" si="3"/>
        <v>0</v>
      </c>
      <c r="F26" s="81">
        <f t="shared" si="3"/>
        <v>0</v>
      </c>
      <c r="G26" s="81"/>
      <c r="H26" s="81"/>
      <c r="I26" s="81">
        <f t="shared" si="3"/>
        <v>0</v>
      </c>
      <c r="J26" s="82">
        <f t="shared" si="3"/>
        <v>0</v>
      </c>
      <c r="K26" s="83">
        <f t="shared" si="3"/>
        <v>0</v>
      </c>
    </row>
    <row r="27" spans="1:11" ht="15" customHeight="1" x14ac:dyDescent="0.15">
      <c r="A27" s="245" t="s">
        <v>54</v>
      </c>
      <c r="B27" s="245"/>
      <c r="C27" s="245"/>
      <c r="D27" s="245"/>
      <c r="E27" s="245"/>
    </row>
    <row r="28" spans="1:11" ht="15" customHeight="1" x14ac:dyDescent="0.15">
      <c r="A28" s="223" t="s">
        <v>55</v>
      </c>
      <c r="B28" s="223"/>
      <c r="C28" s="223"/>
      <c r="D28" s="223"/>
      <c r="E28" s="223"/>
    </row>
  </sheetData>
  <protectedRanges>
    <protectedRange password="CC63" sqref="D19:J25" name="範囲3_2_1"/>
    <protectedRange password="CC63" sqref="D11:J17" name="範囲2_1_1"/>
    <protectedRange password="CC63" sqref="D2:J9" name="範囲1_1_1"/>
  </protectedRanges>
  <mergeCells count="35">
    <mergeCell ref="A1:K1"/>
    <mergeCell ref="B2:D3"/>
    <mergeCell ref="J2:K2"/>
    <mergeCell ref="D5:D6"/>
    <mergeCell ref="E5:E6"/>
    <mergeCell ref="H5:H6"/>
    <mergeCell ref="I5:I6"/>
    <mergeCell ref="J5:J6"/>
    <mergeCell ref="B21:C21"/>
    <mergeCell ref="K5:K6"/>
    <mergeCell ref="B12:C12"/>
    <mergeCell ref="B13:C13"/>
    <mergeCell ref="B14:C14"/>
    <mergeCell ref="B15:C15"/>
    <mergeCell ref="B9:C9"/>
    <mergeCell ref="B10:C10"/>
    <mergeCell ref="B11:C11"/>
    <mergeCell ref="F5:F6"/>
    <mergeCell ref="G5:G6"/>
    <mergeCell ref="B25:C25"/>
    <mergeCell ref="B26:C26"/>
    <mergeCell ref="A27:E27"/>
    <mergeCell ref="A28:E28"/>
    <mergeCell ref="B16:C16"/>
    <mergeCell ref="B17:C17"/>
    <mergeCell ref="B18:C18"/>
    <mergeCell ref="A19:A26"/>
    <mergeCell ref="B19:C19"/>
    <mergeCell ref="B20:C20"/>
    <mergeCell ref="B22:C22"/>
    <mergeCell ref="B23:C23"/>
    <mergeCell ref="B24:C24"/>
    <mergeCell ref="A7:A18"/>
    <mergeCell ref="B7:C7"/>
    <mergeCell ref="B8:C8"/>
  </mergeCells>
  <phoneticPr fontId="2"/>
  <printOptions horizontalCentered="1"/>
  <pageMargins left="0.39370078740157483" right="0.39370078740157483" top="1.1417322834645669" bottom="0.98425196850393704" header="0.51181102362204722" footer="0.51181102362204722"/>
  <pageSetup paperSize="9" scale="96"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9"/>
  <sheetViews>
    <sheetView workbookViewId="0"/>
  </sheetViews>
  <sheetFormatPr defaultRowHeight="13.5" x14ac:dyDescent="0.15"/>
  <cols>
    <col min="1" max="1" width="17.25" bestFit="1" customWidth="1"/>
    <col min="2" max="3" width="9.875" bestFit="1" customWidth="1"/>
  </cols>
  <sheetData>
    <row r="1" spans="1:4" x14ac:dyDescent="0.15">
      <c r="A1" t="s">
        <v>174</v>
      </c>
      <c r="B1" t="s">
        <v>173</v>
      </c>
      <c r="C1" t="s">
        <v>172</v>
      </c>
      <c r="D1" t="s">
        <v>0</v>
      </c>
    </row>
    <row r="2" spans="1:4" x14ac:dyDescent="0.15">
      <c r="A2" t="s">
        <v>136</v>
      </c>
      <c r="B2">
        <v>10010</v>
      </c>
      <c r="C2">
        <v>10</v>
      </c>
      <c r="D2">
        <v>1</v>
      </c>
    </row>
    <row r="3" spans="1:4" x14ac:dyDescent="0.15">
      <c r="A3" t="s">
        <v>108</v>
      </c>
      <c r="B3">
        <v>10020</v>
      </c>
      <c r="C3">
        <v>20</v>
      </c>
      <c r="D3">
        <v>2</v>
      </c>
    </row>
    <row r="4" spans="1:4" x14ac:dyDescent="0.15">
      <c r="A4" t="s">
        <v>111</v>
      </c>
      <c r="B4">
        <v>10030</v>
      </c>
      <c r="C4">
        <v>30</v>
      </c>
      <c r="D4">
        <v>3</v>
      </c>
    </row>
    <row r="5" spans="1:4" x14ac:dyDescent="0.15">
      <c r="A5" t="s">
        <v>110</v>
      </c>
      <c r="B5">
        <v>10040</v>
      </c>
      <c r="C5">
        <v>40</v>
      </c>
      <c r="D5">
        <v>4</v>
      </c>
    </row>
    <row r="6" spans="1:4" x14ac:dyDescent="0.15">
      <c r="A6" t="s">
        <v>195</v>
      </c>
      <c r="B6">
        <v>10050</v>
      </c>
      <c r="C6">
        <v>50</v>
      </c>
      <c r="D6">
        <v>5</v>
      </c>
    </row>
    <row r="7" spans="1:4" x14ac:dyDescent="0.15">
      <c r="A7" t="s">
        <v>114</v>
      </c>
      <c r="B7">
        <v>10060</v>
      </c>
      <c r="C7">
        <v>60</v>
      </c>
      <c r="D7">
        <v>6</v>
      </c>
    </row>
    <row r="8" spans="1:4" x14ac:dyDescent="0.15">
      <c r="A8" t="s">
        <v>153</v>
      </c>
      <c r="B8">
        <v>10070</v>
      </c>
      <c r="C8">
        <v>70</v>
      </c>
      <c r="D8">
        <v>7</v>
      </c>
    </row>
    <row r="9" spans="1:4" x14ac:dyDescent="0.15">
      <c r="A9" t="s">
        <v>118</v>
      </c>
      <c r="B9">
        <v>413</v>
      </c>
      <c r="C9">
        <v>80</v>
      </c>
      <c r="D9">
        <v>8</v>
      </c>
    </row>
    <row r="10" spans="1:4" x14ac:dyDescent="0.15">
      <c r="A10" t="s">
        <v>196</v>
      </c>
      <c r="B10">
        <v>10090</v>
      </c>
      <c r="C10">
        <v>90</v>
      </c>
      <c r="D10">
        <v>9</v>
      </c>
    </row>
    <row r="11" spans="1:4" x14ac:dyDescent="0.15">
      <c r="A11" t="s">
        <v>115</v>
      </c>
      <c r="B11">
        <v>10100</v>
      </c>
      <c r="C11">
        <v>100</v>
      </c>
      <c r="D11">
        <v>10</v>
      </c>
    </row>
    <row r="12" spans="1:4" x14ac:dyDescent="0.15">
      <c r="A12" t="s">
        <v>119</v>
      </c>
      <c r="B12">
        <v>412</v>
      </c>
      <c r="C12">
        <v>110</v>
      </c>
      <c r="D12">
        <v>11</v>
      </c>
    </row>
    <row r="13" spans="1:4" x14ac:dyDescent="0.15">
      <c r="A13" t="s">
        <v>120</v>
      </c>
      <c r="B13">
        <v>10120</v>
      </c>
      <c r="C13">
        <v>120</v>
      </c>
      <c r="D13">
        <v>12</v>
      </c>
    </row>
    <row r="14" spans="1:4" x14ac:dyDescent="0.15">
      <c r="A14" t="s">
        <v>197</v>
      </c>
      <c r="B14">
        <v>10130</v>
      </c>
      <c r="C14">
        <v>130</v>
      </c>
      <c r="D14">
        <v>13</v>
      </c>
    </row>
    <row r="15" spans="1:4" x14ac:dyDescent="0.15">
      <c r="A15" t="s">
        <v>122</v>
      </c>
      <c r="B15">
        <v>10140</v>
      </c>
      <c r="C15">
        <v>140</v>
      </c>
      <c r="D15">
        <v>14</v>
      </c>
    </row>
    <row r="16" spans="1:4" x14ac:dyDescent="0.15">
      <c r="A16" t="s">
        <v>161</v>
      </c>
      <c r="B16">
        <v>410</v>
      </c>
      <c r="C16">
        <v>150</v>
      </c>
      <c r="D16">
        <v>15</v>
      </c>
    </row>
    <row r="17" spans="1:4" x14ac:dyDescent="0.15">
      <c r="A17" t="s">
        <v>198</v>
      </c>
      <c r="B17">
        <v>10160</v>
      </c>
      <c r="C17">
        <v>160</v>
      </c>
      <c r="D17">
        <v>16</v>
      </c>
    </row>
    <row r="18" spans="1:4" x14ac:dyDescent="0.15">
      <c r="A18" t="s">
        <v>125</v>
      </c>
      <c r="B18">
        <v>10170</v>
      </c>
      <c r="C18">
        <v>170</v>
      </c>
      <c r="D18">
        <v>17</v>
      </c>
    </row>
    <row r="19" spans="1:4" x14ac:dyDescent="0.15">
      <c r="A19" t="s">
        <v>169</v>
      </c>
      <c r="B19">
        <v>10180</v>
      </c>
      <c r="C19">
        <v>180</v>
      </c>
      <c r="D19">
        <v>18</v>
      </c>
    </row>
    <row r="20" spans="1:4" x14ac:dyDescent="0.15">
      <c r="A20" t="s">
        <v>123</v>
      </c>
      <c r="B20">
        <v>435</v>
      </c>
      <c r="C20">
        <v>190</v>
      </c>
      <c r="D20">
        <v>19</v>
      </c>
    </row>
    <row r="21" spans="1:4" x14ac:dyDescent="0.15">
      <c r="A21" t="s">
        <v>124</v>
      </c>
      <c r="B21">
        <v>420</v>
      </c>
      <c r="C21">
        <v>200</v>
      </c>
      <c r="D21">
        <v>20</v>
      </c>
    </row>
    <row r="22" spans="1:4" x14ac:dyDescent="0.15">
      <c r="A22" t="s">
        <v>126</v>
      </c>
      <c r="B22">
        <v>10210</v>
      </c>
      <c r="C22">
        <v>210</v>
      </c>
      <c r="D22">
        <v>21</v>
      </c>
    </row>
    <row r="23" spans="1:4" x14ac:dyDescent="0.15">
      <c r="A23" t="s">
        <v>199</v>
      </c>
      <c r="B23">
        <v>422</v>
      </c>
      <c r="C23">
        <v>220</v>
      </c>
      <c r="D23">
        <v>22</v>
      </c>
    </row>
    <row r="24" spans="1:4" x14ac:dyDescent="0.15">
      <c r="A24" t="s">
        <v>130</v>
      </c>
      <c r="B24">
        <v>429</v>
      </c>
      <c r="C24">
        <v>230</v>
      </c>
      <c r="D24">
        <v>23</v>
      </c>
    </row>
    <row r="25" spans="1:4" x14ac:dyDescent="0.15">
      <c r="A25" t="s">
        <v>131</v>
      </c>
      <c r="B25">
        <v>10240</v>
      </c>
      <c r="C25">
        <v>240</v>
      </c>
      <c r="D25">
        <v>24</v>
      </c>
    </row>
    <row r="26" spans="1:4" x14ac:dyDescent="0.15">
      <c r="A26" t="s">
        <v>112</v>
      </c>
      <c r="B26">
        <v>425</v>
      </c>
      <c r="C26">
        <v>250</v>
      </c>
      <c r="D26">
        <v>25</v>
      </c>
    </row>
    <row r="27" spans="1:4" x14ac:dyDescent="0.15">
      <c r="A27" t="s">
        <v>133</v>
      </c>
      <c r="B27">
        <v>404</v>
      </c>
      <c r="C27">
        <v>270</v>
      </c>
      <c r="D27">
        <v>26</v>
      </c>
    </row>
    <row r="28" spans="1:4" x14ac:dyDescent="0.15">
      <c r="A28" t="s">
        <v>200</v>
      </c>
      <c r="B28">
        <v>10280</v>
      </c>
      <c r="C28">
        <v>280</v>
      </c>
      <c r="D28">
        <v>27</v>
      </c>
    </row>
    <row r="29" spans="1:4" x14ac:dyDescent="0.15">
      <c r="A29" t="s">
        <v>201</v>
      </c>
      <c r="B29">
        <v>10290</v>
      </c>
      <c r="C29">
        <v>290</v>
      </c>
      <c r="D29">
        <v>28</v>
      </c>
    </row>
    <row r="30" spans="1:4" x14ac:dyDescent="0.15">
      <c r="A30" t="s">
        <v>137</v>
      </c>
      <c r="B30">
        <v>428</v>
      </c>
      <c r="C30">
        <v>300</v>
      </c>
      <c r="D30">
        <v>29</v>
      </c>
    </row>
    <row r="31" spans="1:4" x14ac:dyDescent="0.15">
      <c r="A31" t="s">
        <v>138</v>
      </c>
      <c r="B31">
        <v>10310</v>
      </c>
      <c r="C31">
        <v>310</v>
      </c>
      <c r="D31">
        <v>30</v>
      </c>
    </row>
    <row r="32" spans="1:4" x14ac:dyDescent="0.15">
      <c r="A32" t="s">
        <v>139</v>
      </c>
      <c r="B32">
        <v>430</v>
      </c>
      <c r="C32">
        <v>320</v>
      </c>
      <c r="D32">
        <v>31</v>
      </c>
    </row>
    <row r="33" spans="1:4" x14ac:dyDescent="0.15">
      <c r="A33" t="s">
        <v>208</v>
      </c>
      <c r="B33">
        <v>10330</v>
      </c>
      <c r="C33">
        <v>330</v>
      </c>
      <c r="D33">
        <v>32</v>
      </c>
    </row>
    <row r="34" spans="1:4" x14ac:dyDescent="0.15">
      <c r="A34" t="s">
        <v>141</v>
      </c>
      <c r="B34">
        <v>402</v>
      </c>
      <c r="C34">
        <v>340</v>
      </c>
      <c r="D34">
        <v>33</v>
      </c>
    </row>
    <row r="35" spans="1:4" x14ac:dyDescent="0.15">
      <c r="A35" t="s">
        <v>142</v>
      </c>
      <c r="B35">
        <v>417</v>
      </c>
      <c r="C35">
        <v>350</v>
      </c>
      <c r="D35">
        <v>34</v>
      </c>
    </row>
    <row r="36" spans="1:4" x14ac:dyDescent="0.15">
      <c r="A36" t="s">
        <v>150</v>
      </c>
      <c r="B36">
        <v>10360</v>
      </c>
      <c r="C36">
        <v>360</v>
      </c>
      <c r="D36">
        <v>35</v>
      </c>
    </row>
    <row r="37" spans="1:4" x14ac:dyDescent="0.15">
      <c r="A37" t="s">
        <v>143</v>
      </c>
      <c r="B37">
        <v>10370</v>
      </c>
      <c r="C37">
        <v>370</v>
      </c>
      <c r="D37">
        <v>36</v>
      </c>
    </row>
    <row r="38" spans="1:4" x14ac:dyDescent="0.15">
      <c r="A38" t="s">
        <v>202</v>
      </c>
      <c r="B38">
        <v>10380</v>
      </c>
      <c r="C38">
        <v>380</v>
      </c>
      <c r="D38">
        <v>37</v>
      </c>
    </row>
    <row r="39" spans="1:4" x14ac:dyDescent="0.15">
      <c r="A39" t="s">
        <v>144</v>
      </c>
      <c r="B39">
        <v>409</v>
      </c>
      <c r="C39">
        <v>390</v>
      </c>
      <c r="D39">
        <v>38</v>
      </c>
    </row>
    <row r="40" spans="1:4" x14ac:dyDescent="0.15">
      <c r="A40" t="s">
        <v>146</v>
      </c>
      <c r="B40">
        <v>10400</v>
      </c>
      <c r="C40">
        <v>400</v>
      </c>
      <c r="D40">
        <v>39</v>
      </c>
    </row>
    <row r="41" spans="1:4" x14ac:dyDescent="0.15">
      <c r="A41" t="s">
        <v>147</v>
      </c>
      <c r="B41">
        <v>10410</v>
      </c>
      <c r="C41">
        <v>410</v>
      </c>
      <c r="D41">
        <v>40</v>
      </c>
    </row>
    <row r="42" spans="1:4" x14ac:dyDescent="0.15">
      <c r="A42" t="s">
        <v>148</v>
      </c>
      <c r="B42">
        <v>10420</v>
      </c>
      <c r="C42">
        <v>420</v>
      </c>
      <c r="D42">
        <v>41</v>
      </c>
    </row>
    <row r="43" spans="1:4" x14ac:dyDescent="0.15">
      <c r="A43" t="s">
        <v>129</v>
      </c>
      <c r="B43">
        <v>10440</v>
      </c>
      <c r="C43">
        <v>440</v>
      </c>
      <c r="D43">
        <v>42</v>
      </c>
    </row>
    <row r="44" spans="1:4" x14ac:dyDescent="0.15">
      <c r="A44" t="s">
        <v>151</v>
      </c>
      <c r="B44">
        <v>407</v>
      </c>
      <c r="C44">
        <v>450</v>
      </c>
      <c r="D44">
        <v>43</v>
      </c>
    </row>
    <row r="45" spans="1:4" x14ac:dyDescent="0.15">
      <c r="A45" t="s">
        <v>152</v>
      </c>
      <c r="B45">
        <v>10460</v>
      </c>
      <c r="C45">
        <v>460</v>
      </c>
      <c r="D45">
        <v>44</v>
      </c>
    </row>
    <row r="46" spans="1:4" x14ac:dyDescent="0.15">
      <c r="A46" t="s">
        <v>127</v>
      </c>
      <c r="B46">
        <v>10470</v>
      </c>
      <c r="C46">
        <v>470</v>
      </c>
      <c r="D46">
        <v>45</v>
      </c>
    </row>
    <row r="47" spans="1:4" x14ac:dyDescent="0.15">
      <c r="A47" t="s">
        <v>203</v>
      </c>
      <c r="B47">
        <v>10480</v>
      </c>
      <c r="C47">
        <v>480</v>
      </c>
      <c r="D47">
        <v>46</v>
      </c>
    </row>
    <row r="48" spans="1:4" x14ac:dyDescent="0.15">
      <c r="A48" t="s">
        <v>116</v>
      </c>
      <c r="B48">
        <v>432</v>
      </c>
      <c r="C48">
        <v>490</v>
      </c>
      <c r="D48">
        <v>47</v>
      </c>
    </row>
    <row r="49" spans="1:4" x14ac:dyDescent="0.15">
      <c r="A49" t="s">
        <v>128</v>
      </c>
      <c r="B49">
        <v>433</v>
      </c>
      <c r="C49">
        <v>500</v>
      </c>
      <c r="D49">
        <v>48</v>
      </c>
    </row>
    <row r="50" spans="1:4" x14ac:dyDescent="0.15">
      <c r="A50" t="s">
        <v>162</v>
      </c>
      <c r="B50">
        <v>10510</v>
      </c>
      <c r="C50">
        <v>510</v>
      </c>
      <c r="D50">
        <v>49</v>
      </c>
    </row>
    <row r="51" spans="1:4" x14ac:dyDescent="0.15">
      <c r="A51" t="s">
        <v>117</v>
      </c>
      <c r="B51">
        <v>403</v>
      </c>
      <c r="C51">
        <v>520</v>
      </c>
      <c r="D51">
        <v>50</v>
      </c>
    </row>
    <row r="52" spans="1:4" x14ac:dyDescent="0.15">
      <c r="A52" t="s">
        <v>155</v>
      </c>
      <c r="B52">
        <v>436</v>
      </c>
      <c r="C52">
        <v>530</v>
      </c>
      <c r="D52">
        <v>51</v>
      </c>
    </row>
    <row r="53" spans="1:4" x14ac:dyDescent="0.15">
      <c r="A53" t="s">
        <v>113</v>
      </c>
      <c r="B53">
        <v>426</v>
      </c>
      <c r="C53">
        <v>540</v>
      </c>
      <c r="D53">
        <v>52</v>
      </c>
    </row>
    <row r="54" spans="1:4" x14ac:dyDescent="0.15">
      <c r="A54" t="s">
        <v>156</v>
      </c>
      <c r="B54">
        <v>415</v>
      </c>
      <c r="C54">
        <v>550</v>
      </c>
      <c r="D54">
        <v>53</v>
      </c>
    </row>
    <row r="55" spans="1:4" x14ac:dyDescent="0.15">
      <c r="A55" t="s">
        <v>154</v>
      </c>
      <c r="B55">
        <v>401</v>
      </c>
      <c r="C55">
        <v>560</v>
      </c>
      <c r="D55">
        <v>54</v>
      </c>
    </row>
    <row r="56" spans="1:4" x14ac:dyDescent="0.15">
      <c r="A56" t="s">
        <v>157</v>
      </c>
      <c r="B56">
        <v>10570</v>
      </c>
      <c r="C56">
        <v>570</v>
      </c>
      <c r="D56">
        <v>55</v>
      </c>
    </row>
    <row r="57" spans="1:4" x14ac:dyDescent="0.15">
      <c r="A57" t="s">
        <v>158</v>
      </c>
      <c r="B57">
        <v>10580</v>
      </c>
      <c r="C57">
        <v>580</v>
      </c>
      <c r="D57">
        <v>56</v>
      </c>
    </row>
    <row r="58" spans="1:4" x14ac:dyDescent="0.15">
      <c r="A58" t="s">
        <v>145</v>
      </c>
      <c r="B58">
        <v>10590</v>
      </c>
      <c r="C58">
        <v>590</v>
      </c>
      <c r="D58">
        <v>57</v>
      </c>
    </row>
    <row r="59" spans="1:4" x14ac:dyDescent="0.15">
      <c r="A59" t="s">
        <v>204</v>
      </c>
      <c r="B59">
        <v>10600</v>
      </c>
      <c r="C59">
        <v>600</v>
      </c>
      <c r="D59">
        <v>58</v>
      </c>
    </row>
    <row r="60" spans="1:4" x14ac:dyDescent="0.15">
      <c r="A60" t="s">
        <v>135</v>
      </c>
      <c r="B60">
        <v>10610</v>
      </c>
      <c r="C60">
        <v>610</v>
      </c>
      <c r="D60">
        <v>59</v>
      </c>
    </row>
    <row r="61" spans="1:4" x14ac:dyDescent="0.15">
      <c r="A61" t="s">
        <v>121</v>
      </c>
      <c r="B61">
        <v>424</v>
      </c>
      <c r="C61">
        <v>620</v>
      </c>
      <c r="D61">
        <v>60</v>
      </c>
    </row>
    <row r="62" spans="1:4" x14ac:dyDescent="0.15">
      <c r="A62" t="s">
        <v>132</v>
      </c>
      <c r="B62">
        <v>439</v>
      </c>
      <c r="C62">
        <v>630</v>
      </c>
      <c r="D62">
        <v>61</v>
      </c>
    </row>
    <row r="63" spans="1:4" x14ac:dyDescent="0.15">
      <c r="A63" t="s">
        <v>160</v>
      </c>
      <c r="B63">
        <v>10640</v>
      </c>
      <c r="C63">
        <v>640</v>
      </c>
      <c r="D63">
        <v>62</v>
      </c>
    </row>
    <row r="64" spans="1:4" x14ac:dyDescent="0.15">
      <c r="A64" t="s">
        <v>159</v>
      </c>
      <c r="B64">
        <v>418</v>
      </c>
      <c r="C64">
        <v>650</v>
      </c>
      <c r="D64">
        <v>63</v>
      </c>
    </row>
    <row r="65" spans="1:4" x14ac:dyDescent="0.15">
      <c r="A65" t="s">
        <v>149</v>
      </c>
      <c r="B65">
        <v>421</v>
      </c>
      <c r="C65">
        <v>660</v>
      </c>
      <c r="D65">
        <v>64</v>
      </c>
    </row>
    <row r="66" spans="1:4" x14ac:dyDescent="0.15">
      <c r="A66" t="s">
        <v>163</v>
      </c>
      <c r="B66">
        <v>434</v>
      </c>
      <c r="C66">
        <v>680</v>
      </c>
      <c r="D66">
        <v>65</v>
      </c>
    </row>
    <row r="67" spans="1:4" x14ac:dyDescent="0.15">
      <c r="A67" t="s">
        <v>165</v>
      </c>
      <c r="B67">
        <v>10690</v>
      </c>
      <c r="C67">
        <v>690</v>
      </c>
      <c r="D67">
        <v>66</v>
      </c>
    </row>
    <row r="68" spans="1:4" x14ac:dyDescent="0.15">
      <c r="A68" t="s">
        <v>166</v>
      </c>
      <c r="B68">
        <v>408</v>
      </c>
      <c r="C68">
        <v>700</v>
      </c>
      <c r="D68">
        <v>67</v>
      </c>
    </row>
    <row r="69" spans="1:4" x14ac:dyDescent="0.15">
      <c r="A69" t="s">
        <v>167</v>
      </c>
      <c r="B69">
        <v>406</v>
      </c>
      <c r="C69">
        <v>710</v>
      </c>
      <c r="D69">
        <v>68</v>
      </c>
    </row>
    <row r="70" spans="1:4" x14ac:dyDescent="0.15">
      <c r="A70" t="s">
        <v>168</v>
      </c>
      <c r="B70">
        <v>10720</v>
      </c>
      <c r="C70">
        <v>720</v>
      </c>
      <c r="D70">
        <v>69</v>
      </c>
    </row>
    <row r="71" spans="1:4" x14ac:dyDescent="0.15">
      <c r="A71" t="s">
        <v>164</v>
      </c>
      <c r="B71">
        <v>431</v>
      </c>
      <c r="C71">
        <v>730</v>
      </c>
      <c r="D71">
        <v>70</v>
      </c>
    </row>
    <row r="72" spans="1:4" x14ac:dyDescent="0.15">
      <c r="A72" t="s">
        <v>170</v>
      </c>
      <c r="B72">
        <v>10740</v>
      </c>
      <c r="C72">
        <v>740</v>
      </c>
      <c r="D72">
        <v>71</v>
      </c>
    </row>
    <row r="73" spans="1:4" x14ac:dyDescent="0.15">
      <c r="A73" t="s">
        <v>109</v>
      </c>
      <c r="B73">
        <v>10750</v>
      </c>
      <c r="C73">
        <v>750</v>
      </c>
      <c r="D73">
        <v>72</v>
      </c>
    </row>
    <row r="74" spans="1:4" x14ac:dyDescent="0.15">
      <c r="A74" t="s">
        <v>140</v>
      </c>
      <c r="B74">
        <v>10760</v>
      </c>
      <c r="C74">
        <v>760</v>
      </c>
      <c r="D74">
        <v>73</v>
      </c>
    </row>
    <row r="75" spans="1:4" x14ac:dyDescent="0.15">
      <c r="A75" t="s">
        <v>171</v>
      </c>
      <c r="B75">
        <v>10770</v>
      </c>
      <c r="C75">
        <v>770</v>
      </c>
      <c r="D75">
        <v>74</v>
      </c>
    </row>
    <row r="76" spans="1:4" x14ac:dyDescent="0.15">
      <c r="A76" t="s">
        <v>134</v>
      </c>
      <c r="B76">
        <v>10780</v>
      </c>
      <c r="C76">
        <v>780</v>
      </c>
      <c r="D76">
        <v>75</v>
      </c>
    </row>
    <row r="77" spans="1:4" x14ac:dyDescent="0.15">
      <c r="A77" t="s">
        <v>205</v>
      </c>
      <c r="B77">
        <v>10790</v>
      </c>
      <c r="C77">
        <v>790</v>
      </c>
      <c r="D77">
        <v>76</v>
      </c>
    </row>
    <row r="78" spans="1:4" x14ac:dyDescent="0.15">
      <c r="A78" t="s">
        <v>206</v>
      </c>
      <c r="B78">
        <v>10850</v>
      </c>
      <c r="C78">
        <v>850</v>
      </c>
      <c r="D78">
        <v>77</v>
      </c>
    </row>
    <row r="79" spans="1:4" x14ac:dyDescent="0.15">
      <c r="A79" t="s">
        <v>207</v>
      </c>
      <c r="B79">
        <v>10860</v>
      </c>
      <c r="C79">
        <v>860</v>
      </c>
      <c r="D79">
        <v>78</v>
      </c>
    </row>
  </sheetData>
  <phoneticPr fontId="2"/>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今回の提出について</vt:lpstr>
      <vt:lpstr>入力１　変更承認申請書</vt:lpstr>
      <vt:lpstr>入力２　予算書</vt:lpstr>
      <vt:lpstr>入力３　変更の内訳</vt:lpstr>
      <vt:lpstr>入力４　請求書</vt:lpstr>
      <vt:lpstr>入力５　決算書</vt:lpstr>
      <vt:lpstr>入力６　実績報告</vt:lpstr>
      <vt:lpstr>記入例（決算書）</vt:lpstr>
      <vt:lpstr>整理番号</vt:lpstr>
      <vt:lpstr>今回の提出について!Print_Area</vt:lpstr>
      <vt:lpstr>'入力１　変更承認申請書'!Print_Area</vt:lpstr>
      <vt:lpstr>'入力２　予算書'!Print_Area</vt:lpstr>
      <vt:lpstr>'入力３　変更の内訳'!Print_Area</vt:lpstr>
      <vt:lpstr>'入力４　請求書'!Print_Area</vt:lpstr>
      <vt:lpstr>'入力５　決算書'!Print_Area</vt:lpstr>
      <vt:lpstr>'入力６　実績報告'!Print_Area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職員端末機１３年度９月調達</dc:creator>
  <cp:lastModifiedBy>大阪府</cp:lastModifiedBy>
  <cp:lastPrinted>2020-03-20T04:03:41Z</cp:lastPrinted>
  <dcterms:created xsi:type="dcterms:W3CDTF">2003-02-25T07:02:06Z</dcterms:created>
  <dcterms:modified xsi:type="dcterms:W3CDTF">2020-04-30T07:25:31Z</dcterms:modified>
</cp:coreProperties>
</file>