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660" windowWidth="15330" windowHeight="6390" tabRatio="911" activeTab="8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【参考】提出書類チェック表!$A$1:$X$27</definedName>
    <definedName name="_xlnm.Print_Area" localSheetId="0">'8-1'!$A$1:$AM$35</definedName>
    <definedName name="_xlnm.Print_Area" localSheetId="3">'8-1 (記入例)'!$A$1:$AM$34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70" l="1"/>
  <c r="B7" i="70" s="1"/>
  <c r="B5" i="70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9" i="78"/>
  <c r="I30" i="78" s="1"/>
  <c r="T29" i="78"/>
  <c r="AE27" i="78"/>
  <c r="AE26" i="78"/>
  <c r="AE28" i="78" l="1"/>
  <c r="AE29" i="78" s="1"/>
  <c r="AE30" i="78" s="1"/>
  <c r="G48" i="60" l="1"/>
  <c r="H21" i="77" l="1"/>
  <c r="I22" i="77" s="1"/>
  <c r="H48" i="77" l="1"/>
  <c r="I29" i="77" l="1"/>
  <c r="I41" i="77" l="1"/>
  <c r="I35" i="77"/>
  <c r="G10" i="60"/>
  <c r="AE26" i="71"/>
  <c r="I54" i="77" l="1"/>
  <c r="I45" i="77"/>
  <c r="I46" i="77"/>
  <c r="I49" i="77" s="1"/>
  <c r="I55" i="77" l="1"/>
  <c r="I56" i="77" s="1"/>
  <c r="I28" i="71" l="1"/>
  <c r="I29" i="71" s="1"/>
  <c r="I30" i="71" s="1"/>
  <c r="T29" i="71"/>
  <c r="AE28" i="71" l="1"/>
  <c r="AE27" i="71"/>
  <c r="AE29" i="71" l="1"/>
  <c r="AE30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<sst xmlns="http://schemas.openxmlformats.org/spreadsheetml/2006/main" count="645" uniqueCount="293">
  <si>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</si>
  <si>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</si>
  <si>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</si>
  <si>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</si>
  <si>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</si>
  <si>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</si>
  <si>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</si>
  <si>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</si>
  <si>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</si>
  <si>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</si>
  <si>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</si>
  <si>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</si>
  <si>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</si>
  <si>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</si>
  <si>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</si>
  <si>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</si>
  <si>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</si>
  <si>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</si>
  <si>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</si>
  <si>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</si>
  <si>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</si>
  <si>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</si>
  <si>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</si>
  <si>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</si>
  <si>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</si>
  <si>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</si>
  <si>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</si>
  <si>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</si>
  <si>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</si>
  <si>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</si>
  <si>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</si>
  <si>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</si>
  <si>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</si>
  <si>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</si>
  <si>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</si>
  <si>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</si>
  <si>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</si>
  <si>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</si>
  <si>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</si>
  <si>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</si>
  <si>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</si>
  <si>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</si>
  <si>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</si>
  <si>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</si>
  <si>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</si>
  <si>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</si>
  <si>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</si>
  <si>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</si>
  <si>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</si>
  <si>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</si>
  <si>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</si>
  <si>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</si>
  <si>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</si>
  <si>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</si>
  <si>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</si>
  <si>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</si>
  <si>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</si>
  <si>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</si>
  <si>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</si>
  <si>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</si>
  <si>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</si>
  <si>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</si>
  <si>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</si>
  <si>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</si>
  <si>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</si>
  <si>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</si>
  <si>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</si>
  <si>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</si>
  <si>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</si>
  <si>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</si>
  <si>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</si>
  <si>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</si>
  <si>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</si>
  <si>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</si>
  <si>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</si>
  <si>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</si>
  <si>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</si>
  <si>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</si>
  <si>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</si>
  <si>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</si>
  <si>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</si>
  <si>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</si>
  <si>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</si>
  <si>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</si>
  <si>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</si>
  <si>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</si>
  <si>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</si>
  <si>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</si>
  <si>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</si>
  <si>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</si>
  <si>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</si>
  <si>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</si>
  <si>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</si>
  <si>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</si>
  <si>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</si>
  <si>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</si>
  <si>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</si>
  <si>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</si>
  <si>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</si>
  <si>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</si>
  <si>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</si>
  <si>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</si>
  <si>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</si>
  <si>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</si>
  <si>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</si>
  <si>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</si>
  <si>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</si>
  <si>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</si>
  <si>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</si>
  <si>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</si>
  <si>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</si>
  <si>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</si>
  <si>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</si>
  <si>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</si>
  <si>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</si>
  <si>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</si>
  <si>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</si>
  <si>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</si>
  <si>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</si>
  <si>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</si>
  <si>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</si>
  <si>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</si>
  <si>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</si>
  <si>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</si>
  <si>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</si>
  <si>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</si>
  <si>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</si>
  <si>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</si>
  <si>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</si>
  <si>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</si>
  <si>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</si>
  <si>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</si>
  <si>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</si>
  <si>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</si>
  <si>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</si>
  <si>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</si>
  <si>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</si>
  <si>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</si>
  <si>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</si>
  <si>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</si>
  <si>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</si>
  <si>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</si>
  <si>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</si>
  <si>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</si>
  <si>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</si>
  <si>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</si>
  <si>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</si>
  <si>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</si>
  <si>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</si>
  <si>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</si>
  <si>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</si>
  <si>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</si>
  <si>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</si>
  <si>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</si>
  <si>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</si>
  <si>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</si>
  <si>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</si>
  <si>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</si>
  <si>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</si>
  <si>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</si>
  <si>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</si>
  <si>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</si>
  <si>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</si>
  <si>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</si>
  <si>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</si>
  <si>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</si>
  <si>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</si>
  <si>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</si>
  <si>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</si>
  <si>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</si>
  <si>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</si>
  <si>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</si>
  <si>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</si>
  <si>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</si>
  <si>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</si>
  <si>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</si>
  <si>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</si>
  <si>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</si>
  <si>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</si>
  <si>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</si>
  <si>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</si>
  <si>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</si>
  <si>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</si>
  <si>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</si>
  <si>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</si>
  <si>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</si>
  <si>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</si>
  <si>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</si>
  <si>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</si>
  <si>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</si>
  <si>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</si>
  <si>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</si>
  <si>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</si>
  <si>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</si>
  <si>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</si>
  <si>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</si>
  <si>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</si>
  <si>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</si>
  <si>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</si>
  <si>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</si>
  <si>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</si>
  <si>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</si>
  <si>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</si>
  <si>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</si>
  <si>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</si>
  <si>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</si>
  <si>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</si>
  <si>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</si>
  <si>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</si>
  <si>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</si>
  <si>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</si>
  <si>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</si>
  <si>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</si>
  <si>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</si>
  <si>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</si>
  <si>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</si>
  <si>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</si>
  <si>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</si>
  <si>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</si>
  <si>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</si>
  <si>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</si>
  <si>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</si>
  <si>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</si>
  <si>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</si>
  <si>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</si>
  <si>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</si>
  <si>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</si>
  <si>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</si>
  <si>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</si>
  <si>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</si>
  <si>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</si>
  <si>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</si>
  <si>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</si>
  <si>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</si>
  <si>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</si>
  <si>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</si>
  <si>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</si>
  <si>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</si>
  <si>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</si>
  <si>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</si>
  <si>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</si>
  <si>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</si>
  <si>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</si>
  <si>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</si>
  <si>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</si>
  <si>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</si>
  <si>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</si>
  <si>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</si>
  <si>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</si>
  <si>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</si>
  <si>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</si>
  <si>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</si>
  <si>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</si>
  <si>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</si>
  <si>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</si>
  <si>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</si>
  <si>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</si>
  <si>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</si>
  <si>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</si>
  <si>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</si>
  <si>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</si>
  <si>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</si>
  <si>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</si>
  <si>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</si>
  <si>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</si>
  <si>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</si>
  <si>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</si>
  <si>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</si>
  <si>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</si>
  <si>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</si>
  <si>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</si>
  <si>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</si>
  <si>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</si>
  <si>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様式８－２（耐震改築）</t>
    <rPh sb="0" eb="2">
      <t>ヨウシキ</t>
    </rPh>
    <rPh sb="8" eb="10">
      <t>カイチク</t>
    </rPh>
    <phoneticPr fontId="6"/>
  </si>
  <si>
    <t>様式８－３（耐震改築）</t>
    <rPh sb="0" eb="2">
      <t>ヨウシキ</t>
    </rPh>
    <rPh sb="8" eb="10">
      <t>カイチク</t>
    </rPh>
    <phoneticPr fontId="6"/>
  </si>
  <si>
    <t>様式８－４（耐震改築）</t>
    <rPh sb="0" eb="2">
      <t>ヨウシキ</t>
    </rPh>
    <rPh sb="6" eb="8">
      <t>タイシン</t>
    </rPh>
    <rPh sb="8" eb="10">
      <t>カイチク</t>
    </rPh>
    <phoneticPr fontId="6"/>
  </si>
  <si>
    <t>令和元年度及び令和2年度　学校施設耐震改築工事　計画調書</t>
    <rPh sb="0" eb="1">
      <t>レイ</t>
    </rPh>
    <rPh sb="1" eb="2">
      <t>ワ</t>
    </rPh>
    <rPh sb="2" eb="3">
      <t>ガン</t>
    </rPh>
    <rPh sb="3" eb="4">
      <t>ネン</t>
    </rPh>
    <rPh sb="4" eb="5">
      <t>ド</t>
    </rPh>
    <rPh sb="5" eb="6">
      <t>オヨ</t>
    </rPh>
    <rPh sb="7" eb="8">
      <t>レイ</t>
    </rPh>
    <rPh sb="8" eb="9">
      <t>ワ</t>
    </rPh>
    <rPh sb="10" eb="12">
      <t>ネンド</t>
    </rPh>
    <rPh sb="13" eb="15">
      <t>ガッコウ</t>
    </rPh>
    <rPh sb="15" eb="17">
      <t>シセツ</t>
    </rPh>
    <rPh sb="17" eb="19">
      <t>タイシン</t>
    </rPh>
    <rPh sb="19" eb="21">
      <t>カイチク</t>
    </rPh>
    <rPh sb="21" eb="23">
      <t>コウジ</t>
    </rPh>
    <rPh sb="24" eb="26">
      <t>ケイカク</t>
    </rPh>
    <rPh sb="26" eb="28">
      <t>チョウショ</t>
    </rPh>
    <phoneticPr fontId="6"/>
  </si>
  <si>
    <t>令和元年度及び令和2年度　学校施設耐震改築工事　計画調書</t>
    <rPh sb="0" eb="1">
      <t>レイ</t>
    </rPh>
    <rPh sb="1" eb="2">
      <t>ワ</t>
    </rPh>
    <rPh sb="2" eb="3">
      <t>ガン</t>
    </rPh>
    <rPh sb="3" eb="5">
      <t>ネンド</t>
    </rPh>
    <rPh sb="5" eb="6">
      <t>オヨ</t>
    </rPh>
    <rPh sb="7" eb="8">
      <t>レイ</t>
    </rPh>
    <rPh sb="8" eb="9">
      <t>ワ</t>
    </rPh>
    <rPh sb="10" eb="12">
      <t>ネンド</t>
    </rPh>
    <rPh sb="13" eb="15">
      <t>ガッコウ</t>
    </rPh>
    <rPh sb="15" eb="17">
      <t>シセツ</t>
    </rPh>
    <rPh sb="17" eb="19">
      <t>タイシン</t>
    </rPh>
    <rPh sb="19" eb="21">
      <t>カイチク</t>
    </rPh>
    <rPh sb="21" eb="23">
      <t>コウジ</t>
    </rPh>
    <rPh sb="24" eb="26">
      <t>ケイカク</t>
    </rPh>
    <rPh sb="26" eb="28">
      <t>チョウショ</t>
    </rPh>
    <phoneticPr fontId="6"/>
  </si>
  <si>
    <t>提出の種別
（仮提出・本提出）</t>
    <rPh sb="0" eb="2">
      <t>テイシュツ</t>
    </rPh>
    <rPh sb="3" eb="5">
      <t>シュベツ</t>
    </rPh>
    <rPh sb="7" eb="8">
      <t>カリ</t>
    </rPh>
    <rPh sb="8" eb="10">
      <t>テイシュツ</t>
    </rPh>
    <rPh sb="11" eb="12">
      <t>ホン</t>
    </rPh>
    <rPh sb="12" eb="14">
      <t>テイシュツ</t>
    </rPh>
    <phoneticPr fontId="6"/>
  </si>
  <si>
    <t>仮提出</t>
  </si>
  <si>
    <t>令和２年●月●日</t>
    <rPh sb="0" eb="2">
      <t>レイワ</t>
    </rPh>
    <rPh sb="3" eb="4">
      <t>ネン</t>
    </rPh>
    <rPh sb="5" eb="6">
      <t>ゲツ</t>
    </rPh>
    <rPh sb="7" eb="8">
      <t>ニチ</t>
    </rPh>
    <phoneticPr fontId="6"/>
  </si>
  <si>
    <t>※仮提出に当たっては、「採択理由書」及び「工事に係る入札の内容が分かる書類又は見積書の写し」を除いた資料を提出資料としますが、入札書（見積書）の代わりとして、1者からの参考見積書や設計業者による積算内訳書を提出ください。</t>
    <rPh sb="21" eb="23">
      <t>コウジ</t>
    </rPh>
    <rPh sb="24" eb="25">
      <t>カカ</t>
    </rPh>
    <phoneticPr fontId="6"/>
  </si>
  <si>
    <t>R○年度出来高（60.2%）</t>
    <phoneticPr fontId="6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</si>
  <si>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6"/>
  </si>
  <si>
    <t>令和元年度及び令和２年度</t>
    <rPh sb="2" eb="4">
      <t>ガンネン</t>
    </rPh>
    <rPh sb="4" eb="5">
      <t>ド</t>
    </rPh>
    <rPh sb="5" eb="6">
      <t>オヨ</t>
    </rPh>
    <rPh sb="7" eb="9">
      <t>レイワ</t>
    </rPh>
    <rPh sb="10" eb="12">
      <t>ネンド</t>
    </rPh>
    <phoneticPr fontId="6"/>
  </si>
  <si>
    <t>耐震診断報告書等の写し（既存建物のＩｓ値等がわかる部分のみ）</t>
    <phoneticPr fontId="6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</si>
  <si>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</si>
  <si>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</si>
  <si>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6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</si>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</sst>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6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5" xfId="0" applyNumberFormat="1" applyFont="1" applyFill="1" applyBorder="1">
      <alignment vertical="center"/>
    </xf>
    <xf numFmtId="0" fontId="47" fillId="0" borderId="0" xfId="47" applyFont="1" applyAlignment="1" applyProtection="1">
      <alignment horizontal="center" vertical="center"/>
    </xf>
    <xf numFmtId="0" fontId="46" fillId="30" borderId="26" xfId="47" applyFont="1" applyFill="1" applyBorder="1" applyAlignment="1" applyProtection="1">
      <alignment horizontal="center" vertical="center" wrapText="1"/>
    </xf>
    <xf numFmtId="0" fontId="46" fillId="30" borderId="175" xfId="47" applyFont="1" applyFill="1" applyBorder="1" applyAlignment="1" applyProtection="1">
      <alignment horizontal="center" vertical="center" wrapText="1"/>
    </xf>
    <xf numFmtId="49" fontId="45" fillId="0" borderId="175" xfId="47" applyNumberFormat="1" applyFont="1" applyBorder="1" applyAlignment="1" applyProtection="1">
      <alignment horizontal="center" vertical="center"/>
      <protection locked="0"/>
    </xf>
    <xf numFmtId="49" fontId="45" fillId="0" borderId="57" xfId="47" applyNumberFormat="1" applyFont="1" applyBorder="1" applyAlignment="1" applyProtection="1">
      <alignment horizontal="center" vertical="center"/>
      <protection locked="0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30" borderId="126" xfId="47" applyFont="1" applyFill="1" applyBorder="1" applyAlignment="1" applyProtection="1">
      <alignment horizontal="distributed" vertical="center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189" fontId="54" fillId="0" borderId="159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139" xfId="47" applyFont="1" applyBorder="1" applyAlignment="1" applyProtection="1">
      <alignment horizontal="center" vertical="center"/>
      <protection locked="0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96" xfId="47" applyFont="1" applyBorder="1" applyAlignment="1" applyProtection="1">
      <alignment horizontal="center" vertical="center"/>
    </xf>
    <xf numFmtId="0" fontId="54" fillId="0" borderId="136" xfId="47" applyFont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120" xfId="47" applyFont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textRotation="255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58" fontId="49" fillId="0" borderId="62" xfId="47" applyNumberFormat="1" applyFont="1" applyBorder="1" applyAlignment="1" applyProtection="1">
      <alignment horizontal="center" vertical="center"/>
      <protection locked="0"/>
    </xf>
    <xf numFmtId="0" fontId="49" fillId="0" borderId="60" xfId="47" applyFont="1" applyBorder="1" applyAlignment="1" applyProtection="1">
      <alignment horizontal="center" vertical="center"/>
      <protection locked="0"/>
    </xf>
    <xf numFmtId="0" fontId="49" fillId="0" borderId="168" xfId="47" applyFont="1" applyBorder="1" applyAlignment="1" applyProtection="1">
      <alignment horizontal="center" vertical="center"/>
      <protection locked="0"/>
    </xf>
    <xf numFmtId="189" fontId="49" fillId="0" borderId="159" xfId="47" applyNumberFormat="1" applyFont="1" applyBorder="1" applyAlignment="1" applyProtection="1">
      <alignment horizontal="center" vertical="center"/>
      <protection locked="0"/>
    </xf>
    <xf numFmtId="189" fontId="49" fillId="0" borderId="21" xfId="47" applyNumberFormat="1" applyFont="1" applyBorder="1" applyAlignment="1" applyProtection="1">
      <alignment horizontal="center" vertical="center"/>
      <protection locked="0"/>
    </xf>
    <xf numFmtId="189" fontId="49" fillId="0" borderId="45" xfId="47" applyNumberFormat="1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2" xfId="47" applyFont="1" applyFill="1" applyBorder="1" applyAlignment="1">
      <alignment horizontal="distributed" vertical="center"/>
    </xf>
    <xf numFmtId="189" fontId="49" fillId="0" borderId="159" xfId="47" applyNumberFormat="1" applyFont="1" applyBorder="1" applyAlignment="1">
      <alignment horizontal="center" vertical="center"/>
    </xf>
    <xf numFmtId="189" fontId="49" fillId="0" borderId="21" xfId="47" applyNumberFormat="1" applyFont="1" applyBorder="1" applyAlignment="1">
      <alignment horizontal="center" vertical="center"/>
    </xf>
    <xf numFmtId="189" fontId="49" fillId="0" borderId="18" xfId="47" applyNumberFormat="1" applyFont="1" applyBorder="1" applyAlignment="1">
      <alignment horizontal="center" vertical="center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left" vertical="center" shrinkToFit="1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0" xfId="0" applyFont="1" applyBorder="1" applyAlignment="1">
      <alignment vertical="center" wrapText="1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7" fillId="30" borderId="10" xfId="46" applyFont="1" applyFill="1" applyBorder="1" applyAlignment="1" applyProtection="1">
      <alignment horizontal="center" vertical="center" shrinkToFit="1"/>
    </xf>
    <xf numFmtId="0" fontId="7" fillId="30" borderId="21" xfId="46" applyFont="1" applyFill="1" applyBorder="1" applyAlignment="1" applyProtection="1">
      <alignment horizontal="center" vertical="center" shrinkToFit="1"/>
    </xf>
    <xf numFmtId="0" fontId="32" fillId="30" borderId="36" xfId="0" applyFont="1" applyFill="1" applyBorder="1" applyAlignment="1" applyProtection="1">
      <alignment horizontal="center" vertical="center" wrapText="1"/>
    </xf>
    <xf numFmtId="0" fontId="32" fillId="30" borderId="66" xfId="0" applyFont="1" applyFill="1" applyBorder="1" applyAlignment="1" applyProtection="1">
      <alignment horizontal="center" vertical="center" wrapText="1"/>
    </xf>
    <xf numFmtId="0" fontId="7" fillId="30" borderId="91" xfId="0" applyFont="1" applyFill="1" applyBorder="1" applyAlignment="1" applyProtection="1">
      <alignment horizontal="center" vertical="center"/>
    </xf>
    <xf numFmtId="0" fontId="7" fillId="30" borderId="65" xfId="0" applyFont="1" applyFill="1" applyBorder="1" applyAlignment="1" applyProtection="1">
      <alignment horizontal="center" vertical="center"/>
    </xf>
    <xf numFmtId="0" fontId="7" fillId="30" borderId="66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30" borderId="46" xfId="46" applyFont="1" applyFill="1" applyBorder="1" applyAlignment="1" applyProtection="1">
      <alignment horizontal="center" vertical="center" shrinkToFit="1"/>
    </xf>
    <xf numFmtId="0" fontId="7" fillId="30" borderId="20" xfId="46" applyFont="1" applyFill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left" vertical="center" shrinkToFit="1"/>
    </xf>
    <xf numFmtId="0" fontId="7" fillId="30" borderId="21" xfId="46" applyFont="1" applyFill="1" applyBorder="1" applyAlignment="1" applyProtection="1">
      <alignment horizontal="left" vertical="center" shrinkToFit="1"/>
    </xf>
    <xf numFmtId="0" fontId="7" fillId="30" borderId="45" xfId="46" applyFont="1" applyFill="1" applyBorder="1" applyAlignment="1" applyProtection="1">
      <alignment horizontal="left" vertical="center" shrinkToFit="1"/>
    </xf>
    <xf numFmtId="0" fontId="7" fillId="30" borderId="21" xfId="46" applyFont="1" applyFill="1" applyBorder="1" applyAlignment="1" applyProtection="1">
      <alignment horizontal="left" vertical="center" wrapText="1" shrinkToFit="1"/>
    </xf>
    <xf numFmtId="0" fontId="7" fillId="30" borderId="45" xfId="46" applyFont="1" applyFill="1" applyBorder="1" applyAlignment="1" applyProtection="1">
      <alignment horizontal="left"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15</xdr:row>
      <xdr:rowOff>47625</xdr:rowOff>
    </xdr:from>
    <xdr:to>
      <xdr:col>44</xdr:col>
      <xdr:colOff>676275</xdr:colOff>
      <xdr:row>17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38100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162926</xdr:colOff>
      <xdr:row>12</xdr:row>
      <xdr:rowOff>76200</xdr:rowOff>
    </xdr:from>
    <xdr:to>
      <xdr:col>26</xdr:col>
      <xdr:colOff>19049</xdr:colOff>
      <xdr:row>15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13</xdr:row>
      <xdr:rowOff>269458</xdr:rowOff>
    </xdr:from>
    <xdr:to>
      <xdr:col>9</xdr:col>
      <xdr:colOff>162926</xdr:colOff>
      <xdr:row>16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2"/>
  <sheetViews>
    <sheetView view="pageBreakPreview" zoomScaleNormal="100" zoomScaleSheetLayoutView="100" workbookViewId="0">
      <selection activeCell="I4" sqref="I4:M4"/>
    </sheetView>
  </sheetViews>
  <sheetFormatPr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484" t="s">
        <v>277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384" t="s">
        <v>278</v>
      </c>
      <c r="C4" s="385"/>
      <c r="D4" s="385"/>
      <c r="E4" s="385"/>
      <c r="F4" s="385"/>
      <c r="G4" s="385"/>
      <c r="H4" s="385"/>
      <c r="I4" s="386"/>
      <c r="J4" s="386"/>
      <c r="K4" s="386"/>
      <c r="L4" s="386"/>
      <c r="M4" s="387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485" t="s">
        <v>36</v>
      </c>
      <c r="AC6" s="486"/>
      <c r="AD6" s="486"/>
      <c r="AE6" s="486"/>
      <c r="AF6" s="472"/>
      <c r="AG6" s="473"/>
      <c r="AH6" s="473"/>
      <c r="AI6" s="473"/>
      <c r="AJ6" s="473"/>
      <c r="AK6" s="473"/>
      <c r="AL6" s="473"/>
      <c r="AM6" s="474"/>
    </row>
    <row r="7" spans="1:40" ht="24.75" customHeight="1">
      <c r="B7" s="487" t="s">
        <v>184</v>
      </c>
      <c r="C7" s="430"/>
      <c r="D7" s="430"/>
      <c r="E7" s="431"/>
      <c r="F7" s="488"/>
      <c r="G7" s="489"/>
      <c r="H7" s="489"/>
      <c r="I7" s="489"/>
      <c r="J7" s="489"/>
      <c r="K7" s="489"/>
      <c r="L7" s="490" t="s">
        <v>0</v>
      </c>
      <c r="M7" s="491"/>
      <c r="N7" s="491"/>
      <c r="O7" s="491"/>
      <c r="P7" s="492"/>
      <c r="Q7" s="493"/>
      <c r="R7" s="494"/>
      <c r="S7" s="494"/>
      <c r="T7" s="494"/>
      <c r="U7" s="494"/>
      <c r="V7" s="494"/>
      <c r="W7" s="494"/>
      <c r="X7" s="494"/>
      <c r="Y7" s="440"/>
      <c r="Z7" s="498" t="s">
        <v>15</v>
      </c>
      <c r="AA7" s="430"/>
      <c r="AB7" s="430"/>
      <c r="AC7" s="431"/>
      <c r="AD7" s="493"/>
      <c r="AE7" s="494"/>
      <c r="AF7" s="494"/>
      <c r="AG7" s="494"/>
      <c r="AH7" s="494"/>
      <c r="AI7" s="494"/>
      <c r="AJ7" s="494"/>
      <c r="AK7" s="494"/>
      <c r="AL7" s="494"/>
      <c r="AM7" s="499"/>
    </row>
    <row r="8" spans="1:40" ht="24.75" customHeight="1" thickBot="1">
      <c r="B8" s="500" t="s">
        <v>123</v>
      </c>
      <c r="C8" s="479"/>
      <c r="D8" s="479"/>
      <c r="E8" s="479"/>
      <c r="F8" s="479"/>
      <c r="G8" s="479"/>
      <c r="H8" s="480"/>
      <c r="I8" s="482" t="s">
        <v>140</v>
      </c>
      <c r="J8" s="482"/>
      <c r="K8" s="482"/>
      <c r="L8" s="419"/>
      <c r="M8" s="419"/>
      <c r="N8" s="419"/>
      <c r="O8" s="419"/>
      <c r="P8" s="419"/>
      <c r="Q8" s="419"/>
      <c r="R8" s="419"/>
      <c r="S8" s="419"/>
      <c r="T8" s="496" t="s">
        <v>141</v>
      </c>
      <c r="U8" s="479"/>
      <c r="V8" s="480"/>
      <c r="W8" s="497"/>
      <c r="X8" s="497"/>
      <c r="Y8" s="497"/>
      <c r="Z8" s="497"/>
      <c r="AA8" s="481" t="s">
        <v>142</v>
      </c>
      <c r="AB8" s="482"/>
      <c r="AC8" s="483"/>
      <c r="AD8" s="419"/>
      <c r="AE8" s="419"/>
      <c r="AF8" s="419"/>
      <c r="AG8" s="419"/>
      <c r="AH8" s="419"/>
      <c r="AI8" s="419"/>
      <c r="AJ8" s="419"/>
      <c r="AK8" s="419"/>
      <c r="AL8" s="419"/>
      <c r="AM8" s="495"/>
    </row>
    <row r="9" spans="1:40" ht="24.75" customHeight="1" thickTop="1" thickBot="1">
      <c r="B9" s="475" t="s">
        <v>3</v>
      </c>
      <c r="C9" s="476"/>
      <c r="D9" s="476"/>
      <c r="E9" s="477"/>
      <c r="F9" s="469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  <c r="AC9" s="470"/>
      <c r="AD9" s="470"/>
      <c r="AE9" s="470"/>
      <c r="AF9" s="470"/>
      <c r="AG9" s="470"/>
      <c r="AH9" s="470"/>
      <c r="AI9" s="470"/>
      <c r="AJ9" s="470"/>
      <c r="AK9" s="470"/>
      <c r="AL9" s="470"/>
      <c r="AM9" s="471"/>
    </row>
    <row r="10" spans="1:40" ht="24.75" customHeight="1">
      <c r="B10" s="391" t="s">
        <v>98</v>
      </c>
      <c r="C10" s="392"/>
      <c r="D10" s="430" t="s">
        <v>100</v>
      </c>
      <c r="E10" s="430"/>
      <c r="F10" s="430"/>
      <c r="G10" s="430"/>
      <c r="H10" s="430"/>
      <c r="I10" s="430"/>
      <c r="J10" s="431"/>
      <c r="K10" s="440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0" t="s">
        <v>37</v>
      </c>
      <c r="X10" s="430"/>
      <c r="Y10" s="430"/>
      <c r="Z10" s="430"/>
      <c r="AA10" s="430"/>
      <c r="AB10" s="430"/>
      <c r="AC10" s="431"/>
      <c r="AD10" s="437"/>
      <c r="AE10" s="438"/>
      <c r="AF10" s="438"/>
      <c r="AG10" s="438"/>
      <c r="AH10" s="438"/>
      <c r="AI10" s="438"/>
      <c r="AJ10" s="438"/>
      <c r="AK10" s="438"/>
      <c r="AL10" s="438"/>
      <c r="AM10" s="439"/>
    </row>
    <row r="11" spans="1:40" ht="24.75" customHeight="1">
      <c r="B11" s="393"/>
      <c r="C11" s="394"/>
      <c r="D11" s="411" t="s">
        <v>124</v>
      </c>
      <c r="E11" s="412"/>
      <c r="F11" s="413"/>
      <c r="G11" s="448" t="s">
        <v>139</v>
      </c>
      <c r="H11" s="448"/>
      <c r="I11" s="448"/>
      <c r="J11" s="449"/>
      <c r="K11" s="450"/>
      <c r="L11" s="451"/>
      <c r="M11" s="400" t="s">
        <v>260</v>
      </c>
      <c r="N11" s="401"/>
      <c r="O11" s="401"/>
      <c r="P11" s="464"/>
      <c r="Q11" s="464"/>
      <c r="R11" s="464"/>
      <c r="S11" s="464"/>
      <c r="T11" s="465"/>
      <c r="U11" s="397" t="s">
        <v>150</v>
      </c>
      <c r="V11" s="398"/>
      <c r="W11" s="399"/>
      <c r="X11" s="429"/>
      <c r="Y11" s="416"/>
      <c r="Z11" s="416"/>
      <c r="AA11" s="416"/>
      <c r="AB11" s="416"/>
      <c r="AC11" s="416"/>
      <c r="AD11" s="416"/>
      <c r="AE11" s="417"/>
      <c r="AF11" s="400" t="s">
        <v>261</v>
      </c>
      <c r="AG11" s="401"/>
      <c r="AH11" s="402"/>
      <c r="AI11" s="403"/>
      <c r="AJ11" s="404"/>
      <c r="AK11" s="404"/>
      <c r="AL11" s="404"/>
      <c r="AM11" s="141" t="s">
        <v>262</v>
      </c>
    </row>
    <row r="12" spans="1:40" ht="24.75" customHeight="1" thickBot="1">
      <c r="B12" s="395"/>
      <c r="C12" s="396"/>
      <c r="D12" s="408" t="s">
        <v>125</v>
      </c>
      <c r="E12" s="409"/>
      <c r="F12" s="410"/>
      <c r="G12" s="466" t="s">
        <v>139</v>
      </c>
      <c r="H12" s="466"/>
      <c r="I12" s="466"/>
      <c r="J12" s="466"/>
      <c r="K12" s="466"/>
      <c r="L12" s="467"/>
      <c r="M12" s="466"/>
      <c r="N12" s="466"/>
      <c r="O12" s="466"/>
      <c r="P12" s="466"/>
      <c r="Q12" s="466"/>
      <c r="R12" s="466"/>
      <c r="S12" s="466"/>
      <c r="T12" s="468"/>
      <c r="U12" s="405" t="s">
        <v>151</v>
      </c>
      <c r="V12" s="406"/>
      <c r="W12" s="406"/>
      <c r="X12" s="407"/>
      <c r="Y12" s="445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6"/>
      <c r="AM12" s="447"/>
    </row>
    <row r="13" spans="1:40" ht="24.75" customHeight="1">
      <c r="B13" s="391" t="s">
        <v>99</v>
      </c>
      <c r="C13" s="392"/>
      <c r="D13" s="430" t="s">
        <v>100</v>
      </c>
      <c r="E13" s="430"/>
      <c r="F13" s="430"/>
      <c r="G13" s="430"/>
      <c r="H13" s="430"/>
      <c r="I13" s="430"/>
      <c r="J13" s="431"/>
      <c r="K13" s="440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0" t="s">
        <v>37</v>
      </c>
      <c r="X13" s="430"/>
      <c r="Y13" s="430"/>
      <c r="Z13" s="430"/>
      <c r="AA13" s="430"/>
      <c r="AB13" s="430"/>
      <c r="AC13" s="431"/>
      <c r="AD13" s="437"/>
      <c r="AE13" s="438"/>
      <c r="AF13" s="438"/>
      <c r="AG13" s="438"/>
      <c r="AH13" s="438"/>
      <c r="AI13" s="438"/>
      <c r="AJ13" s="438"/>
      <c r="AK13" s="438"/>
      <c r="AL13" s="438"/>
      <c r="AM13" s="439"/>
    </row>
    <row r="14" spans="1:40" ht="24.75" customHeight="1">
      <c r="B14" s="393"/>
      <c r="C14" s="394"/>
      <c r="D14" s="411" t="s">
        <v>124</v>
      </c>
      <c r="E14" s="412"/>
      <c r="F14" s="413"/>
      <c r="G14" s="448" t="s">
        <v>139</v>
      </c>
      <c r="H14" s="448"/>
      <c r="I14" s="448"/>
      <c r="J14" s="449"/>
      <c r="K14" s="450"/>
      <c r="L14" s="451"/>
      <c r="M14" s="400" t="s">
        <v>260</v>
      </c>
      <c r="N14" s="401"/>
      <c r="O14" s="401"/>
      <c r="P14" s="464"/>
      <c r="Q14" s="464"/>
      <c r="R14" s="464"/>
      <c r="S14" s="464"/>
      <c r="T14" s="465"/>
      <c r="U14" s="397" t="s">
        <v>150</v>
      </c>
      <c r="V14" s="398"/>
      <c r="W14" s="399"/>
      <c r="X14" s="414"/>
      <c r="Y14" s="415"/>
      <c r="Z14" s="415"/>
      <c r="AA14" s="415"/>
      <c r="AB14" s="416"/>
      <c r="AC14" s="416"/>
      <c r="AD14" s="416"/>
      <c r="AE14" s="417"/>
      <c r="AF14" s="400" t="s">
        <v>261</v>
      </c>
      <c r="AG14" s="401"/>
      <c r="AH14" s="402"/>
      <c r="AI14" s="403"/>
      <c r="AJ14" s="404"/>
      <c r="AK14" s="404"/>
      <c r="AL14" s="404"/>
      <c r="AM14" s="141" t="s">
        <v>263</v>
      </c>
    </row>
    <row r="15" spans="1:40" ht="24.75" customHeight="1" thickBot="1">
      <c r="B15" s="395"/>
      <c r="C15" s="396"/>
      <c r="D15" s="408" t="s">
        <v>125</v>
      </c>
      <c r="E15" s="409"/>
      <c r="F15" s="410"/>
      <c r="G15" s="466" t="s">
        <v>139</v>
      </c>
      <c r="H15" s="466"/>
      <c r="I15" s="466"/>
      <c r="J15" s="466"/>
      <c r="K15" s="466"/>
      <c r="L15" s="467"/>
      <c r="M15" s="466"/>
      <c r="N15" s="466"/>
      <c r="O15" s="466"/>
      <c r="P15" s="466"/>
      <c r="Q15" s="466"/>
      <c r="R15" s="466"/>
      <c r="S15" s="466"/>
      <c r="T15" s="468"/>
      <c r="U15" s="405" t="s">
        <v>151</v>
      </c>
      <c r="V15" s="406"/>
      <c r="W15" s="406"/>
      <c r="X15" s="407"/>
      <c r="Y15" s="445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7"/>
    </row>
    <row r="16" spans="1:40" ht="24.75" customHeight="1">
      <c r="B16" s="391" t="s">
        <v>101</v>
      </c>
      <c r="C16" s="392"/>
      <c r="D16" s="430" t="s">
        <v>100</v>
      </c>
      <c r="E16" s="430"/>
      <c r="F16" s="430"/>
      <c r="G16" s="430"/>
      <c r="H16" s="430"/>
      <c r="I16" s="430"/>
      <c r="J16" s="431"/>
      <c r="K16" s="440"/>
      <c r="L16" s="438"/>
      <c r="M16" s="438"/>
      <c r="N16" s="438"/>
      <c r="O16" s="438"/>
      <c r="P16" s="438"/>
      <c r="Q16" s="438"/>
      <c r="R16" s="438"/>
      <c r="S16" s="438"/>
      <c r="T16" s="438"/>
      <c r="U16" s="438"/>
      <c r="V16" s="438"/>
      <c r="W16" s="459" t="s">
        <v>174</v>
      </c>
      <c r="X16" s="459"/>
      <c r="Y16" s="459"/>
      <c r="Z16" s="459"/>
      <c r="AA16" s="459"/>
      <c r="AB16" s="459"/>
      <c r="AC16" s="460"/>
      <c r="AD16" s="461" t="s">
        <v>177</v>
      </c>
      <c r="AE16" s="462"/>
      <c r="AF16" s="462"/>
      <c r="AG16" s="462"/>
      <c r="AH16" s="462"/>
      <c r="AI16" s="462"/>
      <c r="AJ16" s="462"/>
      <c r="AK16" s="462"/>
      <c r="AL16" s="462"/>
      <c r="AM16" s="463"/>
    </row>
    <row r="17" spans="1:40" ht="24.75" customHeight="1">
      <c r="B17" s="432"/>
      <c r="C17" s="433"/>
      <c r="D17" s="412" t="s">
        <v>175</v>
      </c>
      <c r="E17" s="412"/>
      <c r="F17" s="412"/>
      <c r="G17" s="412"/>
      <c r="H17" s="412"/>
      <c r="I17" s="412"/>
      <c r="J17" s="441"/>
      <c r="K17" s="457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42"/>
      <c r="W17" s="412" t="s">
        <v>127</v>
      </c>
      <c r="X17" s="412"/>
      <c r="Y17" s="412"/>
      <c r="Z17" s="412"/>
      <c r="AA17" s="412"/>
      <c r="AB17" s="412"/>
      <c r="AC17" s="441"/>
      <c r="AD17" s="442"/>
      <c r="AE17" s="443"/>
      <c r="AF17" s="443"/>
      <c r="AG17" s="443"/>
      <c r="AH17" s="443"/>
      <c r="AI17" s="443"/>
      <c r="AJ17" s="443"/>
      <c r="AK17" s="443"/>
      <c r="AL17" s="443"/>
      <c r="AM17" s="444"/>
    </row>
    <row r="18" spans="1:40" ht="24.75" customHeight="1" thickBot="1">
      <c r="B18" s="395"/>
      <c r="C18" s="396"/>
      <c r="D18" s="434" t="s">
        <v>150</v>
      </c>
      <c r="E18" s="435"/>
      <c r="F18" s="436"/>
      <c r="G18" s="467"/>
      <c r="H18" s="466"/>
      <c r="I18" s="466"/>
      <c r="J18" s="466"/>
      <c r="K18" s="466"/>
      <c r="L18" s="468"/>
      <c r="M18" s="452" t="s">
        <v>126</v>
      </c>
      <c r="N18" s="453"/>
      <c r="O18" s="454"/>
      <c r="P18" s="455"/>
      <c r="Q18" s="456"/>
      <c r="R18" s="456"/>
      <c r="S18" s="456"/>
      <c r="T18" s="142" t="s">
        <v>64</v>
      </c>
      <c r="U18" s="405" t="s">
        <v>151</v>
      </c>
      <c r="V18" s="406"/>
      <c r="W18" s="406"/>
      <c r="X18" s="407"/>
      <c r="Y18" s="445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7"/>
    </row>
    <row r="19" spans="1:40" ht="24.75" customHeight="1">
      <c r="B19" s="391" t="s">
        <v>97</v>
      </c>
      <c r="C19" s="392"/>
      <c r="D19" s="430" t="s">
        <v>100</v>
      </c>
      <c r="E19" s="430"/>
      <c r="F19" s="430"/>
      <c r="G19" s="430"/>
      <c r="H19" s="430"/>
      <c r="I19" s="430"/>
      <c r="J19" s="431"/>
      <c r="K19" s="440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59" t="s">
        <v>174</v>
      </c>
      <c r="X19" s="459"/>
      <c r="Y19" s="459"/>
      <c r="Z19" s="459"/>
      <c r="AA19" s="459"/>
      <c r="AB19" s="459"/>
      <c r="AC19" s="460"/>
      <c r="AD19" s="461" t="s">
        <v>177</v>
      </c>
      <c r="AE19" s="462"/>
      <c r="AF19" s="462"/>
      <c r="AG19" s="462"/>
      <c r="AH19" s="462"/>
      <c r="AI19" s="462"/>
      <c r="AJ19" s="462"/>
      <c r="AK19" s="462"/>
      <c r="AL19" s="462"/>
      <c r="AM19" s="463"/>
    </row>
    <row r="20" spans="1:40" ht="24.75" customHeight="1">
      <c r="B20" s="432"/>
      <c r="C20" s="433"/>
      <c r="D20" s="412" t="s">
        <v>175</v>
      </c>
      <c r="E20" s="412"/>
      <c r="F20" s="412"/>
      <c r="G20" s="412"/>
      <c r="H20" s="412"/>
      <c r="I20" s="412"/>
      <c r="J20" s="441"/>
      <c r="K20" s="457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42"/>
      <c r="W20" s="412" t="s">
        <v>127</v>
      </c>
      <c r="X20" s="412"/>
      <c r="Y20" s="412"/>
      <c r="Z20" s="412"/>
      <c r="AA20" s="412"/>
      <c r="AB20" s="412"/>
      <c r="AC20" s="441"/>
      <c r="AD20" s="442"/>
      <c r="AE20" s="443"/>
      <c r="AF20" s="443"/>
      <c r="AG20" s="443"/>
      <c r="AH20" s="443"/>
      <c r="AI20" s="443"/>
      <c r="AJ20" s="443"/>
      <c r="AK20" s="443"/>
      <c r="AL20" s="443"/>
      <c r="AM20" s="444"/>
    </row>
    <row r="21" spans="1:40" ht="24.75" customHeight="1" thickBot="1">
      <c r="B21" s="582"/>
      <c r="C21" s="511"/>
      <c r="D21" s="478" t="s">
        <v>150</v>
      </c>
      <c r="E21" s="479"/>
      <c r="F21" s="480"/>
      <c r="G21" s="418"/>
      <c r="H21" s="419"/>
      <c r="I21" s="419"/>
      <c r="J21" s="419"/>
      <c r="K21" s="419"/>
      <c r="L21" s="420"/>
      <c r="M21" s="421" t="s">
        <v>126</v>
      </c>
      <c r="N21" s="422"/>
      <c r="O21" s="423"/>
      <c r="P21" s="424"/>
      <c r="Q21" s="425"/>
      <c r="R21" s="425"/>
      <c r="S21" s="425"/>
      <c r="T21" s="143" t="s">
        <v>64</v>
      </c>
      <c r="U21" s="426" t="s">
        <v>151</v>
      </c>
      <c r="V21" s="427"/>
      <c r="W21" s="427"/>
      <c r="X21" s="428"/>
      <c r="Y21" s="388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90"/>
    </row>
    <row r="22" spans="1:40" ht="24.75" customHeight="1" thickTop="1">
      <c r="B22" s="594"/>
      <c r="C22" s="595"/>
      <c r="D22" s="595"/>
      <c r="E22" s="595"/>
      <c r="F22" s="595"/>
      <c r="G22" s="595"/>
      <c r="H22" s="595"/>
      <c r="I22" s="595"/>
      <c r="J22" s="595"/>
      <c r="K22" s="595"/>
      <c r="L22" s="595"/>
      <c r="M22" s="595"/>
      <c r="N22" s="595"/>
      <c r="O22" s="595"/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5"/>
      <c r="AA22" s="596"/>
      <c r="AB22" s="509" t="s">
        <v>128</v>
      </c>
      <c r="AC22" s="509"/>
      <c r="AD22" s="510"/>
      <c r="AE22" s="513" t="s">
        <v>170</v>
      </c>
      <c r="AF22" s="514"/>
      <c r="AG22" s="514"/>
      <c r="AH22" s="515"/>
      <c r="AI22" s="599" t="s">
        <v>183</v>
      </c>
      <c r="AJ22" s="599"/>
      <c r="AK22" s="599"/>
      <c r="AL22" s="519" t="s">
        <v>39</v>
      </c>
      <c r="AM22" s="520"/>
    </row>
    <row r="23" spans="1:40" ht="24.75" customHeight="1" thickBot="1">
      <c r="B23" s="521" t="s">
        <v>55</v>
      </c>
      <c r="C23" s="522"/>
      <c r="D23" s="522"/>
      <c r="E23" s="522"/>
      <c r="F23" s="523"/>
      <c r="G23" s="420"/>
      <c r="H23" s="524"/>
      <c r="I23" s="524"/>
      <c r="J23" s="524"/>
      <c r="K23" s="524"/>
      <c r="L23" s="524"/>
      <c r="M23" s="524"/>
      <c r="N23" s="524"/>
      <c r="O23" s="522" t="s">
        <v>38</v>
      </c>
      <c r="P23" s="522"/>
      <c r="Q23" s="522"/>
      <c r="R23" s="522"/>
      <c r="S23" s="523"/>
      <c r="T23" s="420"/>
      <c r="U23" s="524"/>
      <c r="V23" s="524"/>
      <c r="W23" s="524"/>
      <c r="X23" s="524"/>
      <c r="Y23" s="524"/>
      <c r="Z23" s="524"/>
      <c r="AA23" s="524"/>
      <c r="AB23" s="511"/>
      <c r="AC23" s="511"/>
      <c r="AD23" s="512"/>
      <c r="AE23" s="516"/>
      <c r="AF23" s="517"/>
      <c r="AG23" s="517"/>
      <c r="AH23" s="518"/>
      <c r="AI23" s="600"/>
      <c r="AJ23" s="601"/>
      <c r="AK23" s="601"/>
      <c r="AL23" s="601"/>
      <c r="AM23" s="602"/>
    </row>
    <row r="24" spans="1:40" ht="24.75" customHeight="1" thickTop="1" thickBot="1">
      <c r="B24" s="547" t="s">
        <v>146</v>
      </c>
      <c r="C24" s="548"/>
      <c r="D24" s="548"/>
      <c r="E24" s="548"/>
      <c r="F24" s="548"/>
      <c r="G24" s="548"/>
      <c r="H24" s="548"/>
      <c r="I24" s="548"/>
      <c r="J24" s="548"/>
      <c r="K24" s="548"/>
      <c r="L24" s="549"/>
      <c r="M24" s="550" t="s">
        <v>138</v>
      </c>
      <c r="N24" s="551"/>
      <c r="O24" s="551"/>
      <c r="P24" s="551"/>
      <c r="Q24" s="552"/>
      <c r="R24" s="507" t="s">
        <v>138</v>
      </c>
      <c r="S24" s="508"/>
      <c r="T24" s="501" t="s">
        <v>134</v>
      </c>
      <c r="U24" s="502"/>
      <c r="V24" s="502"/>
      <c r="W24" s="502"/>
      <c r="X24" s="502"/>
      <c r="Y24" s="503"/>
      <c r="Z24" s="507" t="s">
        <v>138</v>
      </c>
      <c r="AA24" s="508"/>
      <c r="AB24" s="504" t="s">
        <v>135</v>
      </c>
      <c r="AC24" s="505"/>
      <c r="AD24" s="505"/>
      <c r="AE24" s="506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603" t="s">
        <v>30</v>
      </c>
      <c r="C25" s="430"/>
      <c r="D25" s="430"/>
      <c r="E25" s="430"/>
      <c r="F25" s="430"/>
      <c r="G25" s="604" t="s">
        <v>34</v>
      </c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 t="s">
        <v>35</v>
      </c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 t="s">
        <v>32</v>
      </c>
      <c r="AD25" s="604"/>
      <c r="AE25" s="604"/>
      <c r="AF25" s="604"/>
      <c r="AG25" s="604"/>
      <c r="AH25" s="604"/>
      <c r="AI25" s="604"/>
      <c r="AJ25" s="604"/>
      <c r="AK25" s="604"/>
      <c r="AL25" s="604"/>
      <c r="AM25" s="605"/>
    </row>
    <row r="26" spans="1:40" ht="27" customHeight="1">
      <c r="B26" s="597" t="s">
        <v>52</v>
      </c>
      <c r="C26" s="598"/>
      <c r="D26" s="598"/>
      <c r="E26" s="598"/>
      <c r="F26" s="598"/>
      <c r="G26" s="588" t="s">
        <v>114</v>
      </c>
      <c r="H26" s="589"/>
      <c r="I26" s="591"/>
      <c r="J26" s="592"/>
      <c r="K26" s="592"/>
      <c r="L26" s="592"/>
      <c r="M26" s="592"/>
      <c r="N26" s="592"/>
      <c r="O26" s="593"/>
      <c r="P26" s="586" t="s">
        <v>1</v>
      </c>
      <c r="Q26" s="590"/>
      <c r="R26" s="588" t="s">
        <v>115</v>
      </c>
      <c r="S26" s="589"/>
      <c r="T26" s="591"/>
      <c r="U26" s="592"/>
      <c r="V26" s="592"/>
      <c r="W26" s="592"/>
      <c r="X26" s="592"/>
      <c r="Y26" s="592"/>
      <c r="Z26" s="593"/>
      <c r="AA26" s="586" t="s">
        <v>1</v>
      </c>
      <c r="AB26" s="590"/>
      <c r="AC26" s="588" t="s">
        <v>40</v>
      </c>
      <c r="AD26" s="589"/>
      <c r="AE26" s="583">
        <f>I26+T26</f>
        <v>0</v>
      </c>
      <c r="AF26" s="584"/>
      <c r="AG26" s="584"/>
      <c r="AH26" s="584"/>
      <c r="AI26" s="584"/>
      <c r="AJ26" s="584"/>
      <c r="AK26" s="585"/>
      <c r="AL26" s="586" t="s">
        <v>1</v>
      </c>
      <c r="AM26" s="587"/>
    </row>
    <row r="27" spans="1:40" ht="27" customHeight="1">
      <c r="B27" s="606" t="s">
        <v>51</v>
      </c>
      <c r="C27" s="607"/>
      <c r="D27" s="607"/>
      <c r="E27" s="607"/>
      <c r="F27" s="607"/>
      <c r="G27" s="571" t="s">
        <v>129</v>
      </c>
      <c r="H27" s="572"/>
      <c r="I27" s="578"/>
      <c r="J27" s="579"/>
      <c r="K27" s="579"/>
      <c r="L27" s="579"/>
      <c r="M27" s="579"/>
      <c r="N27" s="579"/>
      <c r="O27" s="580"/>
      <c r="P27" s="576" t="s">
        <v>1</v>
      </c>
      <c r="Q27" s="581"/>
      <c r="R27" s="571" t="s">
        <v>41</v>
      </c>
      <c r="S27" s="572"/>
      <c r="T27" s="578"/>
      <c r="U27" s="579"/>
      <c r="V27" s="579"/>
      <c r="W27" s="579"/>
      <c r="X27" s="579"/>
      <c r="Y27" s="579"/>
      <c r="Z27" s="580"/>
      <c r="AA27" s="576" t="s">
        <v>1</v>
      </c>
      <c r="AB27" s="581"/>
      <c r="AC27" s="571" t="s">
        <v>130</v>
      </c>
      <c r="AD27" s="572"/>
      <c r="AE27" s="573">
        <f>I27+T27</f>
        <v>0</v>
      </c>
      <c r="AF27" s="574"/>
      <c r="AG27" s="574"/>
      <c r="AH27" s="574"/>
      <c r="AI27" s="574"/>
      <c r="AJ27" s="574"/>
      <c r="AK27" s="575"/>
      <c r="AL27" s="576" t="s">
        <v>1</v>
      </c>
      <c r="AM27" s="577"/>
    </row>
    <row r="28" spans="1:40" ht="27" customHeight="1">
      <c r="B28" s="622" t="s">
        <v>8</v>
      </c>
      <c r="C28" s="623"/>
      <c r="D28" s="623"/>
      <c r="E28" s="623"/>
      <c r="F28" s="623"/>
      <c r="G28" s="624" t="s">
        <v>131</v>
      </c>
      <c r="H28" s="625"/>
      <c r="I28" s="626">
        <f>MIN('8-2'!G48,'8-3'!I56:J56)</f>
        <v>0</v>
      </c>
      <c r="J28" s="627"/>
      <c r="K28" s="627"/>
      <c r="L28" s="627"/>
      <c r="M28" s="627"/>
      <c r="N28" s="627"/>
      <c r="O28" s="628"/>
      <c r="P28" s="611" t="s">
        <v>1</v>
      </c>
      <c r="Q28" s="629"/>
      <c r="R28" s="624" t="s">
        <v>44</v>
      </c>
      <c r="S28" s="625"/>
      <c r="T28" s="626"/>
      <c r="U28" s="627"/>
      <c r="V28" s="627"/>
      <c r="W28" s="627"/>
      <c r="X28" s="627"/>
      <c r="Y28" s="627"/>
      <c r="Z28" s="628"/>
      <c r="AA28" s="611" t="s">
        <v>1</v>
      </c>
      <c r="AB28" s="629"/>
      <c r="AC28" s="624" t="s">
        <v>45</v>
      </c>
      <c r="AD28" s="625"/>
      <c r="AE28" s="608">
        <f>I28+T28</f>
        <v>0</v>
      </c>
      <c r="AF28" s="609"/>
      <c r="AG28" s="609"/>
      <c r="AH28" s="609"/>
      <c r="AI28" s="609"/>
      <c r="AJ28" s="609"/>
      <c r="AK28" s="610"/>
      <c r="AL28" s="611" t="s">
        <v>1</v>
      </c>
      <c r="AM28" s="612"/>
    </row>
    <row r="29" spans="1:40" ht="27" customHeight="1" thickBot="1">
      <c r="B29" s="617" t="s">
        <v>7</v>
      </c>
      <c r="C29" s="618"/>
      <c r="D29" s="618"/>
      <c r="E29" s="618"/>
      <c r="F29" s="618"/>
      <c r="G29" s="619" t="s">
        <v>132</v>
      </c>
      <c r="H29" s="620"/>
      <c r="I29" s="555">
        <f>SUM(I26:O28)</f>
        <v>0</v>
      </c>
      <c r="J29" s="556"/>
      <c r="K29" s="556"/>
      <c r="L29" s="556"/>
      <c r="M29" s="556"/>
      <c r="N29" s="556"/>
      <c r="O29" s="557"/>
      <c r="P29" s="621" t="s">
        <v>1</v>
      </c>
      <c r="Q29" s="619"/>
      <c r="R29" s="553" t="s">
        <v>47</v>
      </c>
      <c r="S29" s="554"/>
      <c r="T29" s="555">
        <f>SUM(T26:Z28)</f>
        <v>0</v>
      </c>
      <c r="U29" s="556"/>
      <c r="V29" s="556"/>
      <c r="W29" s="556"/>
      <c r="X29" s="556"/>
      <c r="Y29" s="556"/>
      <c r="Z29" s="557"/>
      <c r="AA29" s="558" t="s">
        <v>1</v>
      </c>
      <c r="AB29" s="553"/>
      <c r="AC29" s="553" t="s">
        <v>49</v>
      </c>
      <c r="AD29" s="554"/>
      <c r="AE29" s="555">
        <f>SUM(AE26:AK28)</f>
        <v>0</v>
      </c>
      <c r="AF29" s="556"/>
      <c r="AG29" s="556"/>
      <c r="AH29" s="556"/>
      <c r="AI29" s="556"/>
      <c r="AJ29" s="556"/>
      <c r="AK29" s="557"/>
      <c r="AL29" s="558" t="s">
        <v>1</v>
      </c>
      <c r="AM29" s="559"/>
    </row>
    <row r="30" spans="1:40" ht="27" customHeight="1" thickTop="1" thickBot="1">
      <c r="A30" s="139"/>
      <c r="B30" s="560" t="s">
        <v>185</v>
      </c>
      <c r="C30" s="561"/>
      <c r="D30" s="561"/>
      <c r="E30" s="561"/>
      <c r="F30" s="561"/>
      <c r="G30" s="562" t="s">
        <v>133</v>
      </c>
      <c r="H30" s="563"/>
      <c r="I30" s="564">
        <f>ROUNDDOWN(I29/3,-3)</f>
        <v>0</v>
      </c>
      <c r="J30" s="565"/>
      <c r="K30" s="565"/>
      <c r="L30" s="565"/>
      <c r="M30" s="565"/>
      <c r="N30" s="565"/>
      <c r="O30" s="566"/>
      <c r="P30" s="567" t="s">
        <v>1</v>
      </c>
      <c r="Q30" s="568"/>
      <c r="R30" s="569"/>
      <c r="S30" s="570"/>
      <c r="T30" s="545" t="s">
        <v>33</v>
      </c>
      <c r="U30" s="546"/>
      <c r="V30" s="546"/>
      <c r="W30" s="546"/>
      <c r="X30" s="546"/>
      <c r="Y30" s="546"/>
      <c r="Z30" s="546"/>
      <c r="AA30" s="546"/>
      <c r="AB30" s="546"/>
      <c r="AC30" s="538" t="s">
        <v>48</v>
      </c>
      <c r="AD30" s="539"/>
      <c r="AE30" s="540">
        <f>AE29-I30</f>
        <v>0</v>
      </c>
      <c r="AF30" s="541"/>
      <c r="AG30" s="541"/>
      <c r="AH30" s="541"/>
      <c r="AI30" s="541"/>
      <c r="AJ30" s="541"/>
      <c r="AK30" s="542"/>
      <c r="AL30" s="543" t="s">
        <v>1</v>
      </c>
      <c r="AM30" s="544"/>
      <c r="AN30" s="139"/>
    </row>
    <row r="31" spans="1:40" ht="25.5" customHeight="1" thickTop="1">
      <c r="B31" s="613" t="s">
        <v>54</v>
      </c>
      <c r="C31" s="614"/>
      <c r="D31" s="614"/>
      <c r="E31" s="614"/>
      <c r="F31" s="614"/>
      <c r="G31" s="529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0"/>
      <c r="AH31" s="530"/>
      <c r="AI31" s="530"/>
      <c r="AJ31" s="530"/>
      <c r="AK31" s="530"/>
      <c r="AL31" s="530"/>
      <c r="AM31" s="531"/>
    </row>
    <row r="32" spans="1:40" ht="25.5" customHeight="1" thickBot="1">
      <c r="B32" s="615"/>
      <c r="C32" s="616"/>
      <c r="D32" s="616"/>
      <c r="E32" s="616"/>
      <c r="F32" s="616"/>
      <c r="G32" s="532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3"/>
      <c r="AH32" s="533"/>
      <c r="AI32" s="533"/>
      <c r="AJ32" s="533"/>
      <c r="AK32" s="533"/>
      <c r="AL32" s="533"/>
      <c r="AM32" s="534"/>
    </row>
    <row r="33" spans="1:39" ht="25.5" customHeight="1">
      <c r="B33" s="525" t="s">
        <v>4</v>
      </c>
      <c r="C33" s="526"/>
      <c r="D33" s="526"/>
      <c r="E33" s="526"/>
      <c r="F33" s="526"/>
      <c r="G33" s="535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6"/>
      <c r="AF33" s="536"/>
      <c r="AG33" s="536"/>
      <c r="AH33" s="536"/>
      <c r="AI33" s="536"/>
      <c r="AJ33" s="536"/>
      <c r="AK33" s="536"/>
      <c r="AL33" s="536"/>
      <c r="AM33" s="537"/>
    </row>
    <row r="34" spans="1:39" ht="25.5" customHeight="1" thickBot="1">
      <c r="B34" s="527"/>
      <c r="C34" s="528"/>
      <c r="D34" s="528"/>
      <c r="E34" s="528"/>
      <c r="F34" s="528"/>
      <c r="G34" s="532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4"/>
    </row>
    <row r="35" spans="1:39" ht="19.5" customHeight="1">
      <c r="A35" s="377"/>
    </row>
    <row r="36" spans="1:39" ht="29.25" customHeight="1"/>
    <row r="37" spans="1:39" ht="29.25" customHeight="1"/>
    <row r="38" spans="1:39" ht="29.25" customHeight="1"/>
    <row r="39" spans="1:39" ht="29.25" customHeight="1"/>
    <row r="40" spans="1:39" ht="29.25" customHeight="1"/>
    <row r="41" spans="1:39" ht="29.25" customHeight="1"/>
    <row r="42" spans="1:39" ht="29.25" customHeight="1"/>
    <row r="43" spans="1:39" ht="29.25" customHeight="1"/>
    <row r="44" spans="1:39" ht="29.25" customHeight="1"/>
    <row r="45" spans="1:39" ht="33.75" customHeight="1"/>
    <row r="46" spans="1:39" ht="33.75" customHeight="1"/>
    <row r="47" spans="1:39" ht="33.75" customHeight="1"/>
    <row r="48" spans="1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</sheetData>
  <mergeCells count="162">
    <mergeCell ref="B27:F27"/>
    <mergeCell ref="AE28:AK28"/>
    <mergeCell ref="AL28:AM28"/>
    <mergeCell ref="B31:F32"/>
    <mergeCell ref="B29:F29"/>
    <mergeCell ref="G29:H29"/>
    <mergeCell ref="I29:O29"/>
    <mergeCell ref="P29:Q29"/>
    <mergeCell ref="R29:S29"/>
    <mergeCell ref="AA29:AB29"/>
    <mergeCell ref="B28:F28"/>
    <mergeCell ref="G28:H28"/>
    <mergeCell ref="I28:O28"/>
    <mergeCell ref="P28:Q28"/>
    <mergeCell ref="R28:S28"/>
    <mergeCell ref="T28:Z28"/>
    <mergeCell ref="AA28:AB28"/>
    <mergeCell ref="T29:Z29"/>
    <mergeCell ref="AC28:AD28"/>
    <mergeCell ref="T27:Z27"/>
    <mergeCell ref="AA27:AB27"/>
    <mergeCell ref="B19:C21"/>
    <mergeCell ref="D19:J19"/>
    <mergeCell ref="K19:V19"/>
    <mergeCell ref="W19:AC19"/>
    <mergeCell ref="K20:V20"/>
    <mergeCell ref="W20:AC20"/>
    <mergeCell ref="G18:L18"/>
    <mergeCell ref="AE26:AK26"/>
    <mergeCell ref="AL26:AM26"/>
    <mergeCell ref="AC26:AD26"/>
    <mergeCell ref="G26:H26"/>
    <mergeCell ref="P26:Q26"/>
    <mergeCell ref="I26:O26"/>
    <mergeCell ref="R26:S26"/>
    <mergeCell ref="T26:Z26"/>
    <mergeCell ref="AA26:AB26"/>
    <mergeCell ref="B22:AA22"/>
    <mergeCell ref="B26:F26"/>
    <mergeCell ref="AI22:AK22"/>
    <mergeCell ref="AI23:AM23"/>
    <mergeCell ref="B25:F25"/>
    <mergeCell ref="G25:Q25"/>
    <mergeCell ref="R25:AB25"/>
    <mergeCell ref="AC25:AM25"/>
    <mergeCell ref="B33:F34"/>
    <mergeCell ref="G31:AM32"/>
    <mergeCell ref="G33:AM34"/>
    <mergeCell ref="AC30:AD30"/>
    <mergeCell ref="AE30:AK30"/>
    <mergeCell ref="AL30:AM30"/>
    <mergeCell ref="T30:AB30"/>
    <mergeCell ref="B24:L24"/>
    <mergeCell ref="M24:Q24"/>
    <mergeCell ref="AC29:AD29"/>
    <mergeCell ref="AE29:AK29"/>
    <mergeCell ref="AL29:AM29"/>
    <mergeCell ref="B30:F30"/>
    <mergeCell ref="G30:H30"/>
    <mergeCell ref="I30:O30"/>
    <mergeCell ref="P30:Q30"/>
    <mergeCell ref="R30:S30"/>
    <mergeCell ref="AC27:AD27"/>
    <mergeCell ref="AE27:AK27"/>
    <mergeCell ref="AL27:AM27"/>
    <mergeCell ref="G27:H27"/>
    <mergeCell ref="I27:O27"/>
    <mergeCell ref="P27:Q27"/>
    <mergeCell ref="R27:S27"/>
    <mergeCell ref="T24:Y24"/>
    <mergeCell ref="AB24:AE24"/>
    <mergeCell ref="Z24:AA24"/>
    <mergeCell ref="R24:S24"/>
    <mergeCell ref="AB22:AD23"/>
    <mergeCell ref="AE22:AH22"/>
    <mergeCell ref="AE23:AH23"/>
    <mergeCell ref="AL22:AM22"/>
    <mergeCell ref="B23:F23"/>
    <mergeCell ref="G23:N23"/>
    <mergeCell ref="O23:S23"/>
    <mergeCell ref="T23:AA23"/>
    <mergeCell ref="AD19:AM19"/>
    <mergeCell ref="D21:F21"/>
    <mergeCell ref="AD20:AM20"/>
    <mergeCell ref="D20:J20"/>
    <mergeCell ref="Y12:AM12"/>
    <mergeCell ref="AA8:AC8"/>
    <mergeCell ref="C2:AK2"/>
    <mergeCell ref="AB6:AE6"/>
    <mergeCell ref="B7:E7"/>
    <mergeCell ref="F7:K7"/>
    <mergeCell ref="L7:P7"/>
    <mergeCell ref="Q7:Y7"/>
    <mergeCell ref="D10:J10"/>
    <mergeCell ref="K10:V10"/>
    <mergeCell ref="AD10:AM10"/>
    <mergeCell ref="W10:AC10"/>
    <mergeCell ref="AD8:AM8"/>
    <mergeCell ref="T8:V8"/>
    <mergeCell ref="W8:Z8"/>
    <mergeCell ref="Z7:AC7"/>
    <mergeCell ref="AD7:AM7"/>
    <mergeCell ref="B8:H8"/>
    <mergeCell ref="I8:K8"/>
    <mergeCell ref="L8:S8"/>
    <mergeCell ref="F9:AM9"/>
    <mergeCell ref="AF6:AM6"/>
    <mergeCell ref="B9:E9"/>
    <mergeCell ref="G11:I11"/>
    <mergeCell ref="J11:L11"/>
    <mergeCell ref="M11:O11"/>
    <mergeCell ref="P11:T11"/>
    <mergeCell ref="G12:K12"/>
    <mergeCell ref="L12:T12"/>
    <mergeCell ref="B16:C18"/>
    <mergeCell ref="D18:F18"/>
    <mergeCell ref="AD13:AM13"/>
    <mergeCell ref="D13:J13"/>
    <mergeCell ref="K13:V13"/>
    <mergeCell ref="W13:AC13"/>
    <mergeCell ref="U18:X18"/>
    <mergeCell ref="W17:AC17"/>
    <mergeCell ref="AD17:AM17"/>
    <mergeCell ref="Y15:AM15"/>
    <mergeCell ref="Y18:AM18"/>
    <mergeCell ref="G14:I14"/>
    <mergeCell ref="J14:L14"/>
    <mergeCell ref="M18:O18"/>
    <mergeCell ref="P18:S18"/>
    <mergeCell ref="D17:J17"/>
    <mergeCell ref="K17:V17"/>
    <mergeCell ref="K16:V16"/>
    <mergeCell ref="W16:AC16"/>
    <mergeCell ref="AD16:AM16"/>
    <mergeCell ref="M14:O14"/>
    <mergeCell ref="P14:T14"/>
    <mergeCell ref="G15:K15"/>
    <mergeCell ref="L15:T15"/>
    <mergeCell ref="B4:H4"/>
    <mergeCell ref="I4:M4"/>
    <mergeCell ref="Y21:AM21"/>
    <mergeCell ref="B10:C12"/>
    <mergeCell ref="U11:W11"/>
    <mergeCell ref="AF11:AH11"/>
    <mergeCell ref="AI11:AL11"/>
    <mergeCell ref="U12:X12"/>
    <mergeCell ref="D15:F15"/>
    <mergeCell ref="B13:C15"/>
    <mergeCell ref="D14:F14"/>
    <mergeCell ref="U14:W14"/>
    <mergeCell ref="X14:AE14"/>
    <mergeCell ref="AF14:AH14"/>
    <mergeCell ref="AI14:AL14"/>
    <mergeCell ref="U15:X15"/>
    <mergeCell ref="D11:F11"/>
    <mergeCell ref="D12:F12"/>
    <mergeCell ref="G21:L21"/>
    <mergeCell ref="M21:O21"/>
    <mergeCell ref="P21:S21"/>
    <mergeCell ref="U21:X21"/>
    <mergeCell ref="X11:AE11"/>
    <mergeCell ref="D16:J16"/>
  </mergeCells>
  <phoneticPr fontId="6"/>
  <dataValidations xWindow="535" yWindow="408" count="14">
    <dataValidation type="list" allowBlank="1" showInputMessage="1" showErrorMessage="1" sqref="G23:N23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 X11:AE11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M24:Q24">
      <formula1>"あり,なし"</formula1>
    </dataValidation>
    <dataValidation type="list" allowBlank="1" showInputMessage="1" showErrorMessage="1" sqref="R24:S24 Z24:AA24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 AD13:AM13"/>
    <dataValidation type="list" allowBlank="1" showInputMessage="1" showErrorMessage="1" sqref="G12:K12 G15:K15">
      <formula1>"（↓選択すること）,ｑ値,Ｃｔｕ・Ｓｄ値"</formula1>
    </dataValidation>
    <dataValidation type="list" allowBlank="1" showInputMessage="1" showErrorMessage="1" sqref="G11:I11 G14:I14">
      <formula1>"（↓選択すること）,Ｉｓ値,Ｉｗ値"</formula1>
    </dataValidation>
    <dataValidation type="list" allowBlank="1" showInputMessage="1" showErrorMessage="1" sqref="AD16:AM16 AD19:AM19">
      <formula1>"（↓選択すること）,申請済,未申請"</formula1>
    </dataValidation>
    <dataValidation allowBlank="1" showInputMessage="1" showErrorMessage="1" prompt="◆着手日を「20○○年○月○日」と記入すること。" sqref="K17:V17 K20:V20"/>
    <dataValidation allowBlank="1" showInputMessage="1" showErrorMessage="1" prompt="◆工事完成予定日を「20○○年○月○日」と記入すること。" sqref="AD17:AM17 AD20:AM20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273</v>
      </c>
      <c r="H1" s="158"/>
      <c r="I1" s="158"/>
      <c r="J1" s="158"/>
    </row>
    <row r="2" spans="1:10" ht="18.75">
      <c r="A2" s="640" t="s">
        <v>105</v>
      </c>
      <c r="B2" s="640"/>
      <c r="C2" s="640"/>
      <c r="D2" s="640"/>
      <c r="E2" s="640"/>
      <c r="F2" s="640"/>
      <c r="G2" s="640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54" t="s">
        <v>53</v>
      </c>
      <c r="B4" s="660" t="s">
        <v>16</v>
      </c>
      <c r="C4" s="661"/>
      <c r="D4" s="661"/>
      <c r="E4" s="662"/>
      <c r="F4" s="163" t="s">
        <v>19</v>
      </c>
      <c r="G4" s="164" t="s">
        <v>20</v>
      </c>
    </row>
    <row r="5" spans="1:10" ht="17.25">
      <c r="A5" s="655"/>
      <c r="B5" s="657" t="s">
        <v>29</v>
      </c>
      <c r="C5" s="643"/>
      <c r="D5" s="644"/>
      <c r="E5" s="645"/>
      <c r="F5" s="145"/>
      <c r="G5" s="150"/>
    </row>
    <row r="6" spans="1:10" ht="17.25">
      <c r="A6" s="655"/>
      <c r="B6" s="658"/>
      <c r="C6" s="634"/>
      <c r="D6" s="646"/>
      <c r="E6" s="635"/>
      <c r="F6" s="146"/>
      <c r="G6" s="151"/>
    </row>
    <row r="7" spans="1:10" ht="17.25">
      <c r="A7" s="655"/>
      <c r="B7" s="658"/>
      <c r="C7" s="634"/>
      <c r="D7" s="646"/>
      <c r="E7" s="635"/>
      <c r="F7" s="146"/>
      <c r="G7" s="151"/>
    </row>
    <row r="8" spans="1:10" ht="17.25">
      <c r="A8" s="655"/>
      <c r="B8" s="658"/>
      <c r="C8" s="634"/>
      <c r="D8" s="646"/>
      <c r="E8" s="635"/>
      <c r="F8" s="146"/>
      <c r="G8" s="151"/>
    </row>
    <row r="9" spans="1:10" ht="17.25">
      <c r="A9" s="655"/>
      <c r="B9" s="658"/>
      <c r="C9" s="634"/>
      <c r="D9" s="646"/>
      <c r="E9" s="635"/>
      <c r="F9" s="146"/>
      <c r="G9" s="151"/>
    </row>
    <row r="10" spans="1:10" ht="17.25">
      <c r="A10" s="655"/>
      <c r="B10" s="659"/>
      <c r="C10" s="165"/>
      <c r="D10" s="166"/>
      <c r="E10" s="648" t="s">
        <v>102</v>
      </c>
      <c r="F10" s="649"/>
      <c r="G10" s="167">
        <f>SUM(G5:G9)</f>
        <v>0</v>
      </c>
    </row>
    <row r="11" spans="1:10" ht="17.25">
      <c r="A11" s="655"/>
      <c r="B11" s="652" t="s">
        <v>31</v>
      </c>
      <c r="C11" s="634"/>
      <c r="D11" s="646"/>
      <c r="E11" s="635"/>
      <c r="F11" s="146"/>
      <c r="G11" s="153"/>
    </row>
    <row r="12" spans="1:10" ht="17.25">
      <c r="A12" s="655"/>
      <c r="B12" s="650"/>
      <c r="C12" s="634"/>
      <c r="D12" s="646"/>
      <c r="E12" s="635"/>
      <c r="F12" s="146"/>
      <c r="G12" s="154"/>
    </row>
    <row r="13" spans="1:10" ht="17.25">
      <c r="A13" s="655"/>
      <c r="B13" s="650"/>
      <c r="C13" s="634"/>
      <c r="D13" s="646"/>
      <c r="E13" s="635"/>
      <c r="F13" s="146"/>
      <c r="G13" s="154"/>
    </row>
    <row r="14" spans="1:10" ht="17.25">
      <c r="A14" s="655"/>
      <c r="B14" s="650"/>
      <c r="C14" s="634"/>
      <c r="D14" s="646"/>
      <c r="E14" s="635"/>
      <c r="F14" s="146"/>
      <c r="G14" s="154"/>
    </row>
    <row r="15" spans="1:10" ht="17.25">
      <c r="A15" s="655"/>
      <c r="B15" s="650"/>
      <c r="C15" s="634"/>
      <c r="D15" s="646"/>
      <c r="E15" s="635"/>
      <c r="F15" s="146"/>
      <c r="G15" s="151"/>
    </row>
    <row r="16" spans="1:10" ht="18" thickBot="1">
      <c r="A16" s="655"/>
      <c r="B16" s="651"/>
      <c r="C16" s="168"/>
      <c r="D16" s="160"/>
      <c r="E16" s="630" t="s">
        <v>103</v>
      </c>
      <c r="F16" s="647"/>
      <c r="G16" s="169">
        <f>SUM(G11:G15)</f>
        <v>0</v>
      </c>
    </row>
    <row r="17" spans="1:7" ht="18" thickBot="1">
      <c r="A17" s="656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55" t="s">
        <v>9</v>
      </c>
      <c r="B18" s="668" t="s">
        <v>16</v>
      </c>
      <c r="C18" s="669"/>
      <c r="D18" s="669"/>
      <c r="E18" s="670"/>
      <c r="F18" s="175" t="s">
        <v>19</v>
      </c>
      <c r="G18" s="176" t="s">
        <v>20</v>
      </c>
    </row>
    <row r="19" spans="1:7" ht="17.25">
      <c r="A19" s="655"/>
      <c r="B19" s="657" t="s">
        <v>29</v>
      </c>
      <c r="C19" s="671"/>
      <c r="D19" s="672"/>
      <c r="E19" s="673"/>
      <c r="F19" s="145"/>
      <c r="G19" s="150"/>
    </row>
    <row r="20" spans="1:7" ht="17.25">
      <c r="A20" s="655"/>
      <c r="B20" s="658"/>
      <c r="C20" s="638"/>
      <c r="D20" s="653"/>
      <c r="E20" s="639"/>
      <c r="F20" s="147"/>
      <c r="G20" s="151"/>
    </row>
    <row r="21" spans="1:7" ht="17.25">
      <c r="A21" s="655"/>
      <c r="B21" s="658"/>
      <c r="C21" s="638"/>
      <c r="D21" s="653"/>
      <c r="E21" s="639"/>
      <c r="F21" s="146"/>
      <c r="G21" s="151"/>
    </row>
    <row r="22" spans="1:7" ht="17.25">
      <c r="A22" s="655"/>
      <c r="B22" s="658"/>
      <c r="C22" s="638"/>
      <c r="D22" s="653"/>
      <c r="E22" s="639"/>
      <c r="F22" s="146"/>
      <c r="G22" s="151"/>
    </row>
    <row r="23" spans="1:7" ht="17.25">
      <c r="A23" s="655"/>
      <c r="B23" s="658"/>
      <c r="C23" s="638"/>
      <c r="D23" s="653"/>
      <c r="E23" s="639"/>
      <c r="F23" s="146"/>
      <c r="G23" s="151"/>
    </row>
    <row r="24" spans="1:7" ht="17.25">
      <c r="A24" s="655"/>
      <c r="B24" s="658"/>
      <c r="C24" s="638"/>
      <c r="D24" s="653"/>
      <c r="E24" s="639"/>
      <c r="F24" s="146"/>
      <c r="G24" s="151"/>
    </row>
    <row r="25" spans="1:7" ht="17.25">
      <c r="A25" s="655"/>
      <c r="B25" s="659"/>
      <c r="C25" s="165"/>
      <c r="D25" s="166"/>
      <c r="E25" s="648" t="s">
        <v>106</v>
      </c>
      <c r="F25" s="649"/>
      <c r="G25" s="167">
        <f>SUM(G19:G24)</f>
        <v>0</v>
      </c>
    </row>
    <row r="26" spans="1:7" ht="17.25">
      <c r="A26" s="655"/>
      <c r="B26" s="652" t="s">
        <v>31</v>
      </c>
      <c r="C26" s="638"/>
      <c r="D26" s="653"/>
      <c r="E26" s="639"/>
      <c r="F26" s="146"/>
      <c r="G26" s="153"/>
    </row>
    <row r="27" spans="1:7" ht="17.25">
      <c r="A27" s="655"/>
      <c r="B27" s="650"/>
      <c r="C27" s="638"/>
      <c r="D27" s="653"/>
      <c r="E27" s="639"/>
      <c r="F27" s="146"/>
      <c r="G27" s="154"/>
    </row>
    <row r="28" spans="1:7" ht="17.25">
      <c r="A28" s="655"/>
      <c r="B28" s="650"/>
      <c r="C28" s="638"/>
      <c r="D28" s="653"/>
      <c r="E28" s="639"/>
      <c r="F28" s="146"/>
      <c r="G28" s="154"/>
    </row>
    <row r="29" spans="1:7" ht="17.25">
      <c r="A29" s="655"/>
      <c r="B29" s="650"/>
      <c r="C29" s="638"/>
      <c r="D29" s="653"/>
      <c r="E29" s="639"/>
      <c r="F29" s="146"/>
      <c r="G29" s="154"/>
    </row>
    <row r="30" spans="1:7" ht="17.25">
      <c r="A30" s="655"/>
      <c r="B30" s="650"/>
      <c r="C30" s="638"/>
      <c r="D30" s="653"/>
      <c r="E30" s="639"/>
      <c r="F30" s="146"/>
      <c r="G30" s="154"/>
    </row>
    <row r="31" spans="1:7" ht="17.25">
      <c r="A31" s="655"/>
      <c r="B31" s="650"/>
      <c r="C31" s="638"/>
      <c r="D31" s="653"/>
      <c r="E31" s="639"/>
      <c r="F31" s="146"/>
      <c r="G31" s="151"/>
    </row>
    <row r="32" spans="1:7" ht="18" thickBot="1">
      <c r="A32" s="655"/>
      <c r="B32" s="651"/>
      <c r="C32" s="168"/>
      <c r="D32" s="160"/>
      <c r="E32" s="630" t="s">
        <v>107</v>
      </c>
      <c r="F32" s="647"/>
      <c r="G32" s="169">
        <f>SUM(G26:G31)</f>
        <v>0</v>
      </c>
    </row>
    <row r="33" spans="1:7" ht="18" thickBot="1">
      <c r="A33" s="667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36" t="s">
        <v>8</v>
      </c>
      <c r="B34" s="632" t="s">
        <v>2</v>
      </c>
      <c r="C34" s="633"/>
      <c r="D34" s="674" t="s">
        <v>17</v>
      </c>
      <c r="E34" s="675"/>
      <c r="F34" s="180" t="s">
        <v>18</v>
      </c>
      <c r="G34" s="181" t="s">
        <v>20</v>
      </c>
    </row>
    <row r="35" spans="1:7" ht="17.25">
      <c r="A35" s="637"/>
      <c r="B35" s="657" t="s">
        <v>29</v>
      </c>
      <c r="C35" s="114"/>
      <c r="D35" s="634"/>
      <c r="E35" s="635"/>
      <c r="F35" s="149"/>
      <c r="G35" s="150"/>
    </row>
    <row r="36" spans="1:7" ht="17.25">
      <c r="A36" s="637"/>
      <c r="B36" s="658"/>
      <c r="C36" s="112"/>
      <c r="D36" s="634"/>
      <c r="E36" s="635"/>
      <c r="F36" s="138"/>
      <c r="G36" s="151"/>
    </row>
    <row r="37" spans="1:7" ht="17.25">
      <c r="A37" s="637"/>
      <c r="B37" s="658"/>
      <c r="C37" s="112"/>
      <c r="D37" s="634"/>
      <c r="E37" s="635"/>
      <c r="F37" s="138"/>
      <c r="G37" s="151"/>
    </row>
    <row r="38" spans="1:7" ht="17.25">
      <c r="A38" s="637"/>
      <c r="B38" s="658"/>
      <c r="C38" s="112"/>
      <c r="D38" s="634"/>
      <c r="E38" s="635"/>
      <c r="F38" s="138"/>
      <c r="G38" s="151"/>
    </row>
    <row r="39" spans="1:7" ht="17.25">
      <c r="A39" s="637"/>
      <c r="B39" s="658"/>
      <c r="C39" s="112"/>
      <c r="D39" s="634"/>
      <c r="E39" s="635"/>
      <c r="F39" s="138"/>
      <c r="G39" s="151"/>
    </row>
    <row r="40" spans="1:7" ht="17.25">
      <c r="A40" s="637"/>
      <c r="B40" s="658"/>
      <c r="C40" s="112"/>
      <c r="D40" s="634"/>
      <c r="E40" s="635"/>
      <c r="F40" s="138"/>
      <c r="G40" s="151"/>
    </row>
    <row r="41" spans="1:7" ht="17.25">
      <c r="A41" s="637"/>
      <c r="B41" s="658"/>
      <c r="C41" s="112"/>
      <c r="D41" s="634"/>
      <c r="E41" s="635"/>
      <c r="F41" s="138"/>
      <c r="G41" s="151"/>
    </row>
    <row r="42" spans="1:7" ht="17.25">
      <c r="A42" s="637"/>
      <c r="B42" s="658"/>
      <c r="C42" s="112"/>
      <c r="D42" s="634"/>
      <c r="E42" s="635"/>
      <c r="F42" s="138"/>
      <c r="G42" s="151"/>
    </row>
    <row r="43" spans="1:7" ht="17.25">
      <c r="A43" s="637"/>
      <c r="B43" s="658"/>
      <c r="C43" s="112"/>
      <c r="D43" s="634"/>
      <c r="E43" s="635"/>
      <c r="F43" s="138"/>
      <c r="G43" s="151"/>
    </row>
    <row r="44" spans="1:7" ht="17.25">
      <c r="A44" s="637"/>
      <c r="B44" s="658"/>
      <c r="C44" s="112"/>
      <c r="D44" s="634"/>
      <c r="E44" s="635"/>
      <c r="F44" s="138"/>
      <c r="G44" s="151"/>
    </row>
    <row r="45" spans="1:7" ht="17.25">
      <c r="A45" s="637"/>
      <c r="B45" s="658"/>
      <c r="C45" s="113"/>
      <c r="D45" s="634"/>
      <c r="E45" s="635"/>
      <c r="F45" s="138"/>
      <c r="G45" s="152"/>
    </row>
    <row r="46" spans="1:7" ht="17.25">
      <c r="A46" s="637"/>
      <c r="B46" s="658"/>
      <c r="C46" s="113"/>
      <c r="D46" s="634"/>
      <c r="E46" s="635"/>
      <c r="F46" s="138"/>
      <c r="G46" s="151"/>
    </row>
    <row r="47" spans="1:7" ht="17.25">
      <c r="A47" s="637"/>
      <c r="B47" s="658"/>
      <c r="C47" s="148"/>
      <c r="D47" s="634"/>
      <c r="E47" s="635"/>
      <c r="F47" s="138"/>
      <c r="G47" s="151"/>
    </row>
    <row r="48" spans="1:7" ht="17.25">
      <c r="A48" s="637"/>
      <c r="B48" s="659"/>
      <c r="C48" s="190"/>
      <c r="D48" s="165"/>
      <c r="E48" s="648" t="s">
        <v>109</v>
      </c>
      <c r="F48" s="649"/>
      <c r="G48" s="167">
        <f>SUM(G35:G47)</f>
        <v>0</v>
      </c>
    </row>
    <row r="49" spans="1:7" ht="17.25">
      <c r="A49" s="637"/>
      <c r="B49" s="650" t="s">
        <v>31</v>
      </c>
      <c r="C49" s="113"/>
      <c r="D49" s="641"/>
      <c r="E49" s="642"/>
      <c r="F49" s="138"/>
      <c r="G49" s="151"/>
    </row>
    <row r="50" spans="1:7" ht="17.25">
      <c r="A50" s="637"/>
      <c r="B50" s="650"/>
      <c r="C50" s="113"/>
      <c r="D50" s="638"/>
      <c r="E50" s="639"/>
      <c r="F50" s="138"/>
      <c r="G50" s="151"/>
    </row>
    <row r="51" spans="1:7" ht="17.25">
      <c r="A51" s="637"/>
      <c r="B51" s="650"/>
      <c r="C51" s="113"/>
      <c r="D51" s="638"/>
      <c r="E51" s="639"/>
      <c r="F51" s="138"/>
      <c r="G51" s="151"/>
    </row>
    <row r="52" spans="1:7" ht="17.25">
      <c r="A52" s="637"/>
      <c r="B52" s="650"/>
      <c r="C52" s="113"/>
      <c r="D52" s="638"/>
      <c r="E52" s="639"/>
      <c r="F52" s="138"/>
      <c r="G52" s="151"/>
    </row>
    <row r="53" spans="1:7" ht="17.25">
      <c r="A53" s="637"/>
      <c r="B53" s="650"/>
      <c r="C53" s="113"/>
      <c r="D53" s="638"/>
      <c r="E53" s="639"/>
      <c r="F53" s="138"/>
      <c r="G53" s="151"/>
    </row>
    <row r="54" spans="1:7" ht="17.25">
      <c r="A54" s="637"/>
      <c r="B54" s="650"/>
      <c r="C54" s="113"/>
      <c r="D54" s="638"/>
      <c r="E54" s="639"/>
      <c r="F54" s="138"/>
      <c r="G54" s="151"/>
    </row>
    <row r="55" spans="1:7" ht="17.25">
      <c r="A55" s="637"/>
      <c r="B55" s="650"/>
      <c r="C55" s="113"/>
      <c r="D55" s="638"/>
      <c r="E55" s="639"/>
      <c r="F55" s="138"/>
      <c r="G55" s="151"/>
    </row>
    <row r="56" spans="1:7" ht="17.25">
      <c r="A56" s="637"/>
      <c r="B56" s="650"/>
      <c r="C56" s="113"/>
      <c r="D56" s="638"/>
      <c r="E56" s="639"/>
      <c r="F56" s="138"/>
      <c r="G56" s="151"/>
    </row>
    <row r="57" spans="1:7" ht="17.25">
      <c r="A57" s="637"/>
      <c r="B57" s="650"/>
      <c r="C57" s="113"/>
      <c r="D57" s="638"/>
      <c r="E57" s="639"/>
      <c r="F57" s="138"/>
      <c r="G57" s="151"/>
    </row>
    <row r="58" spans="1:7" ht="17.25">
      <c r="A58" s="637"/>
      <c r="B58" s="650"/>
      <c r="C58" s="113"/>
      <c r="D58" s="638"/>
      <c r="E58" s="639"/>
      <c r="F58" s="138"/>
      <c r="G58" s="151"/>
    </row>
    <row r="59" spans="1:7" ht="17.25">
      <c r="A59" s="637"/>
      <c r="B59" s="650"/>
      <c r="C59" s="113"/>
      <c r="D59" s="638"/>
      <c r="E59" s="639"/>
      <c r="F59" s="138"/>
      <c r="G59" s="151"/>
    </row>
    <row r="60" spans="1:7" ht="17.25">
      <c r="A60" s="637"/>
      <c r="B60" s="650"/>
      <c r="C60" s="148"/>
      <c r="D60" s="638"/>
      <c r="E60" s="639"/>
      <c r="F60" s="138"/>
      <c r="G60" s="151"/>
    </row>
    <row r="61" spans="1:7" ht="18" thickBot="1">
      <c r="A61" s="637"/>
      <c r="B61" s="651"/>
      <c r="C61" s="155"/>
      <c r="D61" s="168"/>
      <c r="E61" s="630" t="s">
        <v>110</v>
      </c>
      <c r="F61" s="631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63"/>
      <c r="B63" s="664"/>
      <c r="C63" s="665"/>
      <c r="D63" s="666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274</v>
      </c>
    </row>
    <row r="2" spans="2:10" ht="13.5" customHeight="1">
      <c r="B2" s="685" t="s">
        <v>96</v>
      </c>
      <c r="C2" s="685"/>
      <c r="D2" s="685"/>
      <c r="E2" s="685"/>
      <c r="F2" s="685"/>
      <c r="G2" s="685"/>
      <c r="H2" s="685"/>
      <c r="I2" s="685"/>
      <c r="J2" s="685"/>
    </row>
    <row r="3" spans="2:10" ht="13.5" customHeight="1">
      <c r="B3" s="685"/>
      <c r="C3" s="685"/>
      <c r="D3" s="685"/>
      <c r="E3" s="685"/>
      <c r="F3" s="685"/>
      <c r="G3" s="685"/>
      <c r="H3" s="685"/>
      <c r="I3" s="685"/>
      <c r="J3" s="685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186</v>
      </c>
      <c r="C5" s="200"/>
      <c r="D5" s="700"/>
      <c r="E5" s="701"/>
      <c r="F5" s="701"/>
      <c r="G5" s="702"/>
      <c r="H5" s="196"/>
      <c r="I5" s="197"/>
      <c r="J5" s="198"/>
    </row>
    <row r="6" spans="2:10" s="195" customFormat="1" ht="15" customHeight="1">
      <c r="B6" s="275" t="s">
        <v>93</v>
      </c>
      <c r="C6" s="276"/>
      <c r="D6" s="691"/>
      <c r="E6" s="692"/>
      <c r="F6" s="692"/>
      <c r="G6" s="693"/>
      <c r="H6" s="201"/>
      <c r="I6" s="197"/>
      <c r="J6" s="198"/>
    </row>
    <row r="7" spans="2:10" s="195" customFormat="1" ht="15" customHeight="1">
      <c r="B7" s="202" t="s">
        <v>94</v>
      </c>
      <c r="C7" s="203"/>
      <c r="D7" s="694"/>
      <c r="E7" s="695"/>
      <c r="F7" s="695"/>
      <c r="G7" s="696"/>
      <c r="H7" s="201"/>
      <c r="I7" s="197"/>
      <c r="J7" s="198"/>
    </row>
    <row r="8" spans="2:10" s="195" customFormat="1" ht="15" customHeight="1">
      <c r="B8" s="204" t="s">
        <v>56</v>
      </c>
      <c r="C8" s="205"/>
      <c r="D8" s="697"/>
      <c r="E8" s="698"/>
      <c r="F8" s="698"/>
      <c r="G8" s="699"/>
      <c r="H8" s="201"/>
      <c r="I8" s="197"/>
      <c r="J8" s="198"/>
    </row>
    <row r="9" spans="2:10" s="206" customFormat="1" ht="15" customHeight="1" thickBot="1">
      <c r="B9" s="686"/>
      <c r="C9" s="686"/>
      <c r="H9" s="207"/>
      <c r="I9" s="207"/>
    </row>
    <row r="10" spans="2:10" s="194" customFormat="1" ht="15" customHeight="1">
      <c r="B10" s="687" t="s">
        <v>57</v>
      </c>
      <c r="C10" s="688"/>
      <c r="D10" s="208" t="s">
        <v>58</v>
      </c>
      <c r="E10" s="689" t="s">
        <v>59</v>
      </c>
      <c r="F10" s="689"/>
      <c r="G10" s="208" t="s">
        <v>60</v>
      </c>
      <c r="H10" s="209" t="s">
        <v>61</v>
      </c>
      <c r="I10" s="689" t="s">
        <v>62</v>
      </c>
      <c r="J10" s="690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15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15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84" t="s">
        <v>75</v>
      </c>
      <c r="H22" s="684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173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164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168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78"/>
      <c r="F48" s="679"/>
      <c r="G48" s="259" t="s">
        <v>167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680" t="s">
        <v>169</v>
      </c>
      <c r="H49" s="680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166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681" t="s">
        <v>165</v>
      </c>
      <c r="H55" s="681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682" t="s">
        <v>95</v>
      </c>
      <c r="H56" s="683"/>
      <c r="I56" s="676">
        <f>I22+I55</f>
        <v>0</v>
      </c>
      <c r="J56" s="677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  <mergeCell ref="I56:J56"/>
    <mergeCell ref="E48:F48"/>
    <mergeCell ref="G49:H49"/>
    <mergeCell ref="G55:H55"/>
    <mergeCell ref="G56:H56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1"/>
  <sheetViews>
    <sheetView view="pageBreakPreview" zoomScaleNormal="100" zoomScaleSheetLayoutView="100" workbookViewId="0">
      <selection activeCell="B33" sqref="B33:F34"/>
    </sheetView>
  </sheetViews>
  <sheetFormatPr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484" t="s">
        <v>276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384" t="s">
        <v>278</v>
      </c>
      <c r="C4" s="385"/>
      <c r="D4" s="385"/>
      <c r="E4" s="385"/>
      <c r="F4" s="385"/>
      <c r="G4" s="385"/>
      <c r="H4" s="385"/>
      <c r="I4" s="386" t="s">
        <v>279</v>
      </c>
      <c r="J4" s="386"/>
      <c r="K4" s="386"/>
      <c r="L4" s="386"/>
      <c r="M4" s="387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485" t="s">
        <v>36</v>
      </c>
      <c r="AC6" s="486"/>
      <c r="AD6" s="486"/>
      <c r="AE6" s="486"/>
      <c r="AF6" s="816" t="s">
        <v>280</v>
      </c>
      <c r="AG6" s="817"/>
      <c r="AH6" s="817"/>
      <c r="AI6" s="817"/>
      <c r="AJ6" s="817"/>
      <c r="AK6" s="817"/>
      <c r="AL6" s="817"/>
      <c r="AM6" s="818"/>
    </row>
    <row r="7" spans="1:40" ht="24.75" customHeight="1">
      <c r="B7" s="487" t="s">
        <v>184</v>
      </c>
      <c r="C7" s="430"/>
      <c r="D7" s="430"/>
      <c r="E7" s="431"/>
      <c r="F7" s="819" t="s">
        <v>187</v>
      </c>
      <c r="G7" s="820"/>
      <c r="H7" s="820"/>
      <c r="I7" s="820"/>
      <c r="J7" s="820"/>
      <c r="K7" s="820"/>
      <c r="L7" s="490" t="s">
        <v>0</v>
      </c>
      <c r="M7" s="491"/>
      <c r="N7" s="491"/>
      <c r="O7" s="491"/>
      <c r="P7" s="492"/>
      <c r="Q7" s="821" t="s">
        <v>147</v>
      </c>
      <c r="R7" s="822"/>
      <c r="S7" s="822"/>
      <c r="T7" s="822"/>
      <c r="U7" s="822"/>
      <c r="V7" s="822"/>
      <c r="W7" s="822"/>
      <c r="X7" s="822"/>
      <c r="Y7" s="760"/>
      <c r="Z7" s="498" t="s">
        <v>15</v>
      </c>
      <c r="AA7" s="430"/>
      <c r="AB7" s="430"/>
      <c r="AC7" s="431"/>
      <c r="AD7" s="821" t="s">
        <v>188</v>
      </c>
      <c r="AE7" s="822"/>
      <c r="AF7" s="822"/>
      <c r="AG7" s="822"/>
      <c r="AH7" s="822"/>
      <c r="AI7" s="822"/>
      <c r="AJ7" s="822"/>
      <c r="AK7" s="822"/>
      <c r="AL7" s="822"/>
      <c r="AM7" s="823"/>
    </row>
    <row r="8" spans="1:40" ht="24.75" customHeight="1" thickBot="1">
      <c r="B8" s="768" t="s">
        <v>123</v>
      </c>
      <c r="C8" s="769"/>
      <c r="D8" s="769"/>
      <c r="E8" s="769"/>
      <c r="F8" s="769"/>
      <c r="G8" s="769"/>
      <c r="H8" s="770"/>
      <c r="I8" s="771" t="s">
        <v>140</v>
      </c>
      <c r="J8" s="771"/>
      <c r="K8" s="771"/>
      <c r="L8" s="772" t="s">
        <v>143</v>
      </c>
      <c r="M8" s="772"/>
      <c r="N8" s="772"/>
      <c r="O8" s="772"/>
      <c r="P8" s="772"/>
      <c r="Q8" s="772"/>
      <c r="R8" s="772"/>
      <c r="S8" s="772"/>
      <c r="T8" s="773" t="s">
        <v>141</v>
      </c>
      <c r="U8" s="774"/>
      <c r="V8" s="775"/>
      <c r="W8" s="776" t="s">
        <v>144</v>
      </c>
      <c r="X8" s="776"/>
      <c r="Y8" s="776"/>
      <c r="Z8" s="776"/>
      <c r="AA8" s="777" t="s">
        <v>142</v>
      </c>
      <c r="AB8" s="771"/>
      <c r="AC8" s="778"/>
      <c r="AD8" s="772" t="s">
        <v>148</v>
      </c>
      <c r="AE8" s="772"/>
      <c r="AF8" s="772"/>
      <c r="AG8" s="772"/>
      <c r="AH8" s="772"/>
      <c r="AI8" s="772"/>
      <c r="AJ8" s="772"/>
      <c r="AK8" s="772"/>
      <c r="AL8" s="772"/>
      <c r="AM8" s="795"/>
    </row>
    <row r="9" spans="1:40" ht="24.75" customHeight="1" thickTop="1" thickBot="1">
      <c r="B9" s="796" t="s">
        <v>3</v>
      </c>
      <c r="C9" s="797"/>
      <c r="D9" s="797"/>
      <c r="E9" s="798"/>
      <c r="F9" s="799" t="s">
        <v>157</v>
      </c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1"/>
    </row>
    <row r="10" spans="1:40" ht="24.75" customHeight="1">
      <c r="B10" s="802" t="s">
        <v>98</v>
      </c>
      <c r="C10" s="803"/>
      <c r="D10" s="808" t="s">
        <v>100</v>
      </c>
      <c r="E10" s="808"/>
      <c r="F10" s="808"/>
      <c r="G10" s="808"/>
      <c r="H10" s="808"/>
      <c r="I10" s="808"/>
      <c r="J10" s="809"/>
      <c r="K10" s="810" t="s">
        <v>152</v>
      </c>
      <c r="L10" s="811"/>
      <c r="M10" s="811"/>
      <c r="N10" s="811"/>
      <c r="O10" s="811"/>
      <c r="P10" s="811"/>
      <c r="Q10" s="811"/>
      <c r="R10" s="811"/>
      <c r="S10" s="811"/>
      <c r="T10" s="811"/>
      <c r="U10" s="811"/>
      <c r="V10" s="811"/>
      <c r="W10" s="808" t="s">
        <v>37</v>
      </c>
      <c r="X10" s="808"/>
      <c r="Y10" s="808"/>
      <c r="Z10" s="808"/>
      <c r="AA10" s="808"/>
      <c r="AB10" s="808"/>
      <c r="AC10" s="809"/>
      <c r="AD10" s="812">
        <v>24380</v>
      </c>
      <c r="AE10" s="811"/>
      <c r="AF10" s="811"/>
      <c r="AG10" s="811"/>
      <c r="AH10" s="811"/>
      <c r="AI10" s="811"/>
      <c r="AJ10" s="811"/>
      <c r="AK10" s="811"/>
      <c r="AL10" s="811"/>
      <c r="AM10" s="813"/>
    </row>
    <row r="11" spans="1:40" ht="24.75" customHeight="1">
      <c r="B11" s="804"/>
      <c r="C11" s="805"/>
      <c r="D11" s="411" t="s">
        <v>124</v>
      </c>
      <c r="E11" s="412"/>
      <c r="F11" s="413"/>
      <c r="G11" s="789" t="s">
        <v>266</v>
      </c>
      <c r="H11" s="789"/>
      <c r="I11" s="789"/>
      <c r="J11" s="790">
        <v>0.25</v>
      </c>
      <c r="K11" s="791"/>
      <c r="L11" s="792"/>
      <c r="M11" s="400" t="s">
        <v>260</v>
      </c>
      <c r="N11" s="401"/>
      <c r="O11" s="401"/>
      <c r="P11" s="793">
        <v>11.2</v>
      </c>
      <c r="Q11" s="793"/>
      <c r="R11" s="793"/>
      <c r="S11" s="793"/>
      <c r="T11" s="794"/>
      <c r="U11" s="779" t="s">
        <v>150</v>
      </c>
      <c r="V11" s="780"/>
      <c r="W11" s="781"/>
      <c r="X11" s="782" t="s">
        <v>189</v>
      </c>
      <c r="Y11" s="783"/>
      <c r="Z11" s="783"/>
      <c r="AA11" s="783"/>
      <c r="AB11" s="784"/>
      <c r="AC11" s="784"/>
      <c r="AD11" s="784"/>
      <c r="AE11" s="785"/>
      <c r="AF11" s="786" t="s">
        <v>205</v>
      </c>
      <c r="AG11" s="787"/>
      <c r="AH11" s="788"/>
      <c r="AI11" s="814">
        <v>3889</v>
      </c>
      <c r="AJ11" s="815"/>
      <c r="AK11" s="815"/>
      <c r="AL11" s="815"/>
      <c r="AM11" s="59" t="s">
        <v>64</v>
      </c>
    </row>
    <row r="12" spans="1:40" ht="24.75" customHeight="1" thickBot="1">
      <c r="B12" s="806"/>
      <c r="C12" s="807"/>
      <c r="D12" s="408" t="s">
        <v>125</v>
      </c>
      <c r="E12" s="409"/>
      <c r="F12" s="410"/>
      <c r="G12" s="756" t="s">
        <v>267</v>
      </c>
      <c r="H12" s="756"/>
      <c r="I12" s="756"/>
      <c r="J12" s="756"/>
      <c r="K12" s="756"/>
      <c r="L12" s="755">
        <v>0.8</v>
      </c>
      <c r="M12" s="756"/>
      <c r="N12" s="756"/>
      <c r="O12" s="756"/>
      <c r="P12" s="756"/>
      <c r="Q12" s="756"/>
      <c r="R12" s="756"/>
      <c r="S12" s="756"/>
      <c r="T12" s="757"/>
      <c r="U12" s="762" t="s">
        <v>151</v>
      </c>
      <c r="V12" s="763"/>
      <c r="W12" s="763"/>
      <c r="X12" s="764"/>
      <c r="Y12" s="765"/>
      <c r="Z12" s="766"/>
      <c r="AA12" s="766"/>
      <c r="AB12" s="766"/>
      <c r="AC12" s="766"/>
      <c r="AD12" s="766"/>
      <c r="AE12" s="766"/>
      <c r="AF12" s="766"/>
      <c r="AG12" s="766"/>
      <c r="AH12" s="766"/>
      <c r="AI12" s="766"/>
      <c r="AJ12" s="766"/>
      <c r="AK12" s="766"/>
      <c r="AL12" s="766"/>
      <c r="AM12" s="767"/>
    </row>
    <row r="13" spans="1:40" ht="24.75" customHeight="1">
      <c r="B13" s="391" t="s">
        <v>99</v>
      </c>
      <c r="C13" s="392"/>
      <c r="D13" s="430" t="s">
        <v>100</v>
      </c>
      <c r="E13" s="430"/>
      <c r="F13" s="430"/>
      <c r="G13" s="430"/>
      <c r="H13" s="430"/>
      <c r="I13" s="430"/>
      <c r="J13" s="431"/>
      <c r="K13" s="440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0" t="s">
        <v>37</v>
      </c>
      <c r="X13" s="430"/>
      <c r="Y13" s="430"/>
      <c r="Z13" s="430"/>
      <c r="AA13" s="430"/>
      <c r="AB13" s="430"/>
      <c r="AC13" s="431"/>
      <c r="AD13" s="437"/>
      <c r="AE13" s="438"/>
      <c r="AF13" s="438"/>
      <c r="AG13" s="438"/>
      <c r="AH13" s="438"/>
      <c r="AI13" s="438"/>
      <c r="AJ13" s="438"/>
      <c r="AK13" s="438"/>
      <c r="AL13" s="438"/>
      <c r="AM13" s="439"/>
    </row>
    <row r="14" spans="1:40" ht="24.75" customHeight="1">
      <c r="B14" s="393"/>
      <c r="C14" s="394"/>
      <c r="D14" s="411" t="s">
        <v>124</v>
      </c>
      <c r="E14" s="412"/>
      <c r="F14" s="413"/>
      <c r="G14" s="448" t="s">
        <v>139</v>
      </c>
      <c r="H14" s="448"/>
      <c r="I14" s="448"/>
      <c r="J14" s="449"/>
      <c r="K14" s="450"/>
      <c r="L14" s="451"/>
      <c r="M14" s="400" t="s">
        <v>260</v>
      </c>
      <c r="N14" s="401"/>
      <c r="O14" s="401"/>
      <c r="P14" s="464"/>
      <c r="Q14" s="464"/>
      <c r="R14" s="464"/>
      <c r="S14" s="464"/>
      <c r="T14" s="465"/>
      <c r="U14" s="397" t="s">
        <v>150</v>
      </c>
      <c r="V14" s="398"/>
      <c r="W14" s="399"/>
      <c r="X14" s="414"/>
      <c r="Y14" s="415"/>
      <c r="Z14" s="415"/>
      <c r="AA14" s="415"/>
      <c r="AB14" s="416"/>
      <c r="AC14" s="416"/>
      <c r="AD14" s="416"/>
      <c r="AE14" s="417"/>
      <c r="AF14" s="400" t="s">
        <v>261</v>
      </c>
      <c r="AG14" s="401"/>
      <c r="AH14" s="402"/>
      <c r="AI14" s="403"/>
      <c r="AJ14" s="404"/>
      <c r="AK14" s="404"/>
      <c r="AL14" s="404"/>
      <c r="AM14" s="141" t="s">
        <v>263</v>
      </c>
    </row>
    <row r="15" spans="1:40" ht="24.75" customHeight="1" thickBot="1">
      <c r="B15" s="395"/>
      <c r="C15" s="396"/>
      <c r="D15" s="408" t="s">
        <v>125</v>
      </c>
      <c r="E15" s="409"/>
      <c r="F15" s="410"/>
      <c r="G15" s="466" t="s">
        <v>139</v>
      </c>
      <c r="H15" s="466"/>
      <c r="I15" s="466"/>
      <c r="J15" s="466"/>
      <c r="K15" s="466"/>
      <c r="L15" s="467"/>
      <c r="M15" s="466"/>
      <c r="N15" s="466"/>
      <c r="O15" s="466"/>
      <c r="P15" s="466"/>
      <c r="Q15" s="466"/>
      <c r="R15" s="466"/>
      <c r="S15" s="466"/>
      <c r="T15" s="468"/>
      <c r="U15" s="405" t="s">
        <v>151</v>
      </c>
      <c r="V15" s="406"/>
      <c r="W15" s="406"/>
      <c r="X15" s="407"/>
      <c r="Y15" s="445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7"/>
    </row>
    <row r="16" spans="1:40" ht="24.75" customHeight="1">
      <c r="B16" s="391" t="s">
        <v>101</v>
      </c>
      <c r="C16" s="392"/>
      <c r="D16" s="430" t="s">
        <v>100</v>
      </c>
      <c r="E16" s="430"/>
      <c r="F16" s="430"/>
      <c r="G16" s="430"/>
      <c r="H16" s="430"/>
      <c r="I16" s="430"/>
      <c r="J16" s="431"/>
      <c r="K16" s="760" t="s">
        <v>145</v>
      </c>
      <c r="L16" s="761"/>
      <c r="M16" s="761"/>
      <c r="N16" s="761"/>
      <c r="O16" s="761"/>
      <c r="P16" s="761"/>
      <c r="Q16" s="761"/>
      <c r="R16" s="761"/>
      <c r="S16" s="761"/>
      <c r="T16" s="761"/>
      <c r="U16" s="761"/>
      <c r="V16" s="761"/>
      <c r="W16" s="459" t="s">
        <v>174</v>
      </c>
      <c r="X16" s="459"/>
      <c r="Y16" s="459"/>
      <c r="Z16" s="459"/>
      <c r="AA16" s="459"/>
      <c r="AB16" s="459"/>
      <c r="AC16" s="460"/>
      <c r="AD16" s="738" t="s">
        <v>176</v>
      </c>
      <c r="AE16" s="739"/>
      <c r="AF16" s="739"/>
      <c r="AG16" s="739"/>
      <c r="AH16" s="739"/>
      <c r="AI16" s="739"/>
      <c r="AJ16" s="739"/>
      <c r="AK16" s="739"/>
      <c r="AL16" s="739"/>
      <c r="AM16" s="740"/>
    </row>
    <row r="17" spans="1:40" ht="24.75" customHeight="1">
      <c r="B17" s="432"/>
      <c r="C17" s="433"/>
      <c r="D17" s="412" t="s">
        <v>175</v>
      </c>
      <c r="E17" s="412"/>
      <c r="F17" s="412"/>
      <c r="G17" s="412"/>
      <c r="H17" s="412"/>
      <c r="I17" s="412"/>
      <c r="J17" s="441"/>
      <c r="K17" s="741">
        <v>43861</v>
      </c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3"/>
      <c r="W17" s="744" t="s">
        <v>127</v>
      </c>
      <c r="X17" s="745"/>
      <c r="Y17" s="745"/>
      <c r="Z17" s="745"/>
      <c r="AA17" s="745"/>
      <c r="AB17" s="745"/>
      <c r="AC17" s="746"/>
      <c r="AD17" s="747">
        <v>43921</v>
      </c>
      <c r="AE17" s="748"/>
      <c r="AF17" s="748"/>
      <c r="AG17" s="748"/>
      <c r="AH17" s="748"/>
      <c r="AI17" s="748"/>
      <c r="AJ17" s="748"/>
      <c r="AK17" s="748"/>
      <c r="AL17" s="748"/>
      <c r="AM17" s="749"/>
    </row>
    <row r="18" spans="1:40" ht="24.75" customHeight="1" thickBot="1">
      <c r="B18" s="395"/>
      <c r="C18" s="396"/>
      <c r="D18" s="434" t="s">
        <v>150</v>
      </c>
      <c r="E18" s="435"/>
      <c r="F18" s="436"/>
      <c r="G18" s="755" t="s">
        <v>190</v>
      </c>
      <c r="H18" s="756"/>
      <c r="I18" s="756"/>
      <c r="J18" s="756"/>
      <c r="K18" s="756"/>
      <c r="L18" s="757"/>
      <c r="M18" s="452" t="s">
        <v>126</v>
      </c>
      <c r="N18" s="453"/>
      <c r="O18" s="454"/>
      <c r="P18" s="758">
        <v>5460</v>
      </c>
      <c r="Q18" s="759"/>
      <c r="R18" s="759"/>
      <c r="S18" s="759"/>
      <c r="T18" s="142" t="s">
        <v>64</v>
      </c>
      <c r="U18" s="405" t="s">
        <v>151</v>
      </c>
      <c r="V18" s="406"/>
      <c r="W18" s="406"/>
      <c r="X18" s="407"/>
      <c r="Y18" s="445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7"/>
    </row>
    <row r="19" spans="1:40" ht="24.75" customHeight="1">
      <c r="B19" s="391" t="s">
        <v>97</v>
      </c>
      <c r="C19" s="392"/>
      <c r="D19" s="430" t="s">
        <v>100</v>
      </c>
      <c r="E19" s="430"/>
      <c r="F19" s="430"/>
      <c r="G19" s="430"/>
      <c r="H19" s="430"/>
      <c r="I19" s="430"/>
      <c r="J19" s="431"/>
      <c r="K19" s="440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59" t="s">
        <v>174</v>
      </c>
      <c r="X19" s="459"/>
      <c r="Y19" s="459"/>
      <c r="Z19" s="459"/>
      <c r="AA19" s="459"/>
      <c r="AB19" s="459"/>
      <c r="AC19" s="460"/>
      <c r="AD19" s="461" t="s">
        <v>177</v>
      </c>
      <c r="AE19" s="462"/>
      <c r="AF19" s="462"/>
      <c r="AG19" s="462"/>
      <c r="AH19" s="462"/>
      <c r="AI19" s="462"/>
      <c r="AJ19" s="462"/>
      <c r="AK19" s="462"/>
      <c r="AL19" s="462"/>
      <c r="AM19" s="463"/>
    </row>
    <row r="20" spans="1:40" ht="24.75" customHeight="1">
      <c r="B20" s="432"/>
      <c r="C20" s="433"/>
      <c r="D20" s="412" t="s">
        <v>175</v>
      </c>
      <c r="E20" s="412"/>
      <c r="F20" s="412"/>
      <c r="G20" s="412"/>
      <c r="H20" s="412"/>
      <c r="I20" s="412"/>
      <c r="J20" s="441"/>
      <c r="K20" s="750"/>
      <c r="L20" s="751"/>
      <c r="M20" s="751"/>
      <c r="N20" s="751"/>
      <c r="O20" s="751"/>
      <c r="P20" s="751"/>
      <c r="Q20" s="751"/>
      <c r="R20" s="751"/>
      <c r="S20" s="751"/>
      <c r="T20" s="751"/>
      <c r="U20" s="751"/>
      <c r="V20" s="752"/>
      <c r="W20" s="412" t="s">
        <v>127</v>
      </c>
      <c r="X20" s="412"/>
      <c r="Y20" s="412"/>
      <c r="Z20" s="412"/>
      <c r="AA20" s="412"/>
      <c r="AB20" s="412"/>
      <c r="AC20" s="441"/>
      <c r="AD20" s="752"/>
      <c r="AE20" s="753"/>
      <c r="AF20" s="753"/>
      <c r="AG20" s="753"/>
      <c r="AH20" s="753"/>
      <c r="AI20" s="753"/>
      <c r="AJ20" s="753"/>
      <c r="AK20" s="753"/>
      <c r="AL20" s="753"/>
      <c r="AM20" s="754"/>
    </row>
    <row r="21" spans="1:40" ht="24.75" customHeight="1" thickBot="1">
      <c r="B21" s="582"/>
      <c r="C21" s="511"/>
      <c r="D21" s="478" t="s">
        <v>150</v>
      </c>
      <c r="E21" s="479"/>
      <c r="F21" s="480"/>
      <c r="G21" s="418"/>
      <c r="H21" s="419"/>
      <c r="I21" s="419"/>
      <c r="J21" s="419"/>
      <c r="K21" s="419"/>
      <c r="L21" s="420"/>
      <c r="M21" s="421" t="s">
        <v>126</v>
      </c>
      <c r="N21" s="422"/>
      <c r="O21" s="423"/>
      <c r="P21" s="424"/>
      <c r="Q21" s="425"/>
      <c r="R21" s="425"/>
      <c r="S21" s="425"/>
      <c r="T21" s="143" t="s">
        <v>64</v>
      </c>
      <c r="U21" s="426" t="s">
        <v>151</v>
      </c>
      <c r="V21" s="427"/>
      <c r="W21" s="427"/>
      <c r="X21" s="428"/>
      <c r="Y21" s="388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90"/>
    </row>
    <row r="22" spans="1:40" ht="24.75" customHeight="1" thickTop="1">
      <c r="B22" s="594"/>
      <c r="C22" s="595"/>
      <c r="D22" s="595"/>
      <c r="E22" s="595"/>
      <c r="F22" s="595"/>
      <c r="G22" s="595"/>
      <c r="H22" s="595"/>
      <c r="I22" s="595"/>
      <c r="J22" s="595"/>
      <c r="K22" s="595"/>
      <c r="L22" s="595"/>
      <c r="M22" s="595"/>
      <c r="N22" s="595"/>
      <c r="O22" s="595"/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5"/>
      <c r="AA22" s="596"/>
      <c r="AB22" s="509" t="s">
        <v>128</v>
      </c>
      <c r="AC22" s="509"/>
      <c r="AD22" s="510"/>
      <c r="AE22" s="513" t="s">
        <v>170</v>
      </c>
      <c r="AF22" s="514"/>
      <c r="AG22" s="514"/>
      <c r="AH22" s="515"/>
      <c r="AI22" s="599" t="s">
        <v>183</v>
      </c>
      <c r="AJ22" s="599"/>
      <c r="AK22" s="599"/>
      <c r="AL22" s="519" t="s">
        <v>39</v>
      </c>
      <c r="AM22" s="520"/>
    </row>
    <row r="23" spans="1:40" ht="24.75" customHeight="1" thickBot="1">
      <c r="B23" s="521" t="s">
        <v>55</v>
      </c>
      <c r="C23" s="522"/>
      <c r="D23" s="522"/>
      <c r="E23" s="522"/>
      <c r="F23" s="523"/>
      <c r="G23" s="736" t="s">
        <v>136</v>
      </c>
      <c r="H23" s="737"/>
      <c r="I23" s="737"/>
      <c r="J23" s="737"/>
      <c r="K23" s="737"/>
      <c r="L23" s="737"/>
      <c r="M23" s="737"/>
      <c r="N23" s="737"/>
      <c r="O23" s="522" t="s">
        <v>38</v>
      </c>
      <c r="P23" s="522"/>
      <c r="Q23" s="522"/>
      <c r="R23" s="522"/>
      <c r="S23" s="523"/>
      <c r="T23" s="736" t="s">
        <v>149</v>
      </c>
      <c r="U23" s="737"/>
      <c r="V23" s="737"/>
      <c r="W23" s="737"/>
      <c r="X23" s="737"/>
      <c r="Y23" s="737"/>
      <c r="Z23" s="737"/>
      <c r="AA23" s="737"/>
      <c r="AB23" s="511"/>
      <c r="AC23" s="511"/>
      <c r="AD23" s="512"/>
      <c r="AE23" s="516"/>
      <c r="AF23" s="517"/>
      <c r="AG23" s="517"/>
      <c r="AH23" s="518"/>
      <c r="AI23" s="600"/>
      <c r="AJ23" s="601"/>
      <c r="AK23" s="601"/>
      <c r="AL23" s="601"/>
      <c r="AM23" s="602"/>
    </row>
    <row r="24" spans="1:40" ht="24.75" customHeight="1" thickTop="1" thickBot="1">
      <c r="B24" s="547" t="s">
        <v>146</v>
      </c>
      <c r="C24" s="548"/>
      <c r="D24" s="548"/>
      <c r="E24" s="548"/>
      <c r="F24" s="548"/>
      <c r="G24" s="548"/>
      <c r="H24" s="548"/>
      <c r="I24" s="548"/>
      <c r="J24" s="548"/>
      <c r="K24" s="548"/>
      <c r="L24" s="549"/>
      <c r="M24" s="733" t="s">
        <v>137</v>
      </c>
      <c r="N24" s="734"/>
      <c r="O24" s="734"/>
      <c r="P24" s="734"/>
      <c r="Q24" s="735"/>
      <c r="R24" s="507" t="s">
        <v>138</v>
      </c>
      <c r="S24" s="508"/>
      <c r="T24" s="501" t="s">
        <v>134</v>
      </c>
      <c r="U24" s="502"/>
      <c r="V24" s="502"/>
      <c r="W24" s="502"/>
      <c r="X24" s="502"/>
      <c r="Y24" s="503"/>
      <c r="Z24" s="507" t="s">
        <v>138</v>
      </c>
      <c r="AA24" s="508"/>
      <c r="AB24" s="504" t="s">
        <v>135</v>
      </c>
      <c r="AC24" s="505"/>
      <c r="AD24" s="505"/>
      <c r="AE24" s="506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603" t="s">
        <v>30</v>
      </c>
      <c r="C25" s="430"/>
      <c r="D25" s="430"/>
      <c r="E25" s="430"/>
      <c r="F25" s="430"/>
      <c r="G25" s="604" t="s">
        <v>34</v>
      </c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 t="s">
        <v>35</v>
      </c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 t="s">
        <v>32</v>
      </c>
      <c r="AD25" s="604"/>
      <c r="AE25" s="604"/>
      <c r="AF25" s="604"/>
      <c r="AG25" s="604"/>
      <c r="AH25" s="604"/>
      <c r="AI25" s="604"/>
      <c r="AJ25" s="604"/>
      <c r="AK25" s="604"/>
      <c r="AL25" s="604"/>
      <c r="AM25" s="605"/>
    </row>
    <row r="26" spans="1:40" ht="27" customHeight="1">
      <c r="B26" s="597" t="s">
        <v>52</v>
      </c>
      <c r="C26" s="598"/>
      <c r="D26" s="598"/>
      <c r="E26" s="598"/>
      <c r="F26" s="598"/>
      <c r="G26" s="588" t="s">
        <v>114</v>
      </c>
      <c r="H26" s="589"/>
      <c r="I26" s="727">
        <v>1281302</v>
      </c>
      <c r="J26" s="728"/>
      <c r="K26" s="728"/>
      <c r="L26" s="728"/>
      <c r="M26" s="728"/>
      <c r="N26" s="728"/>
      <c r="O26" s="729"/>
      <c r="P26" s="586" t="s">
        <v>1</v>
      </c>
      <c r="Q26" s="590"/>
      <c r="R26" s="588" t="s">
        <v>115</v>
      </c>
      <c r="S26" s="589"/>
      <c r="T26" s="727">
        <v>1023198</v>
      </c>
      <c r="U26" s="728"/>
      <c r="V26" s="728"/>
      <c r="W26" s="728"/>
      <c r="X26" s="728"/>
      <c r="Y26" s="728"/>
      <c r="Z26" s="729"/>
      <c r="AA26" s="586" t="s">
        <v>1</v>
      </c>
      <c r="AB26" s="590"/>
      <c r="AC26" s="588" t="s">
        <v>40</v>
      </c>
      <c r="AD26" s="589"/>
      <c r="AE26" s="730">
        <f>I26+T26</f>
        <v>2304500</v>
      </c>
      <c r="AF26" s="731"/>
      <c r="AG26" s="731"/>
      <c r="AH26" s="731"/>
      <c r="AI26" s="731"/>
      <c r="AJ26" s="731"/>
      <c r="AK26" s="732"/>
      <c r="AL26" s="586" t="s">
        <v>1</v>
      </c>
      <c r="AM26" s="587"/>
    </row>
    <row r="27" spans="1:40" ht="27" customHeight="1">
      <c r="B27" s="606" t="s">
        <v>51</v>
      </c>
      <c r="C27" s="607"/>
      <c r="D27" s="607"/>
      <c r="E27" s="607"/>
      <c r="F27" s="607"/>
      <c r="G27" s="571" t="s">
        <v>117</v>
      </c>
      <c r="H27" s="572"/>
      <c r="I27" s="721">
        <v>12206317</v>
      </c>
      <c r="J27" s="722"/>
      <c r="K27" s="722"/>
      <c r="L27" s="722"/>
      <c r="M27" s="722"/>
      <c r="N27" s="722"/>
      <c r="O27" s="723"/>
      <c r="P27" s="576" t="s">
        <v>1</v>
      </c>
      <c r="Q27" s="581"/>
      <c r="R27" s="571" t="s">
        <v>41</v>
      </c>
      <c r="S27" s="572"/>
      <c r="T27" s="721">
        <v>18627683</v>
      </c>
      <c r="U27" s="722"/>
      <c r="V27" s="722"/>
      <c r="W27" s="722"/>
      <c r="X27" s="722"/>
      <c r="Y27" s="722"/>
      <c r="Z27" s="723"/>
      <c r="AA27" s="576" t="s">
        <v>1</v>
      </c>
      <c r="AB27" s="581"/>
      <c r="AC27" s="571" t="s">
        <v>42</v>
      </c>
      <c r="AD27" s="572"/>
      <c r="AE27" s="724">
        <f>I27+T27</f>
        <v>30834000</v>
      </c>
      <c r="AF27" s="725"/>
      <c r="AG27" s="725"/>
      <c r="AH27" s="725"/>
      <c r="AI27" s="725"/>
      <c r="AJ27" s="725"/>
      <c r="AK27" s="726"/>
      <c r="AL27" s="576" t="s">
        <v>1</v>
      </c>
      <c r="AM27" s="577"/>
    </row>
    <row r="28" spans="1:40" ht="27" customHeight="1">
      <c r="B28" s="622" t="s">
        <v>8</v>
      </c>
      <c r="C28" s="623"/>
      <c r="D28" s="623"/>
      <c r="E28" s="623"/>
      <c r="F28" s="623"/>
      <c r="G28" s="624" t="s">
        <v>43</v>
      </c>
      <c r="H28" s="625"/>
      <c r="I28" s="715">
        <v>786454093</v>
      </c>
      <c r="J28" s="716"/>
      <c r="K28" s="716"/>
      <c r="L28" s="716"/>
      <c r="M28" s="716"/>
      <c r="N28" s="716"/>
      <c r="O28" s="717"/>
      <c r="P28" s="611" t="s">
        <v>1</v>
      </c>
      <c r="Q28" s="629"/>
      <c r="R28" s="624" t="s">
        <v>44</v>
      </c>
      <c r="S28" s="625"/>
      <c r="T28" s="715">
        <v>1461146867</v>
      </c>
      <c r="U28" s="716"/>
      <c r="V28" s="716"/>
      <c r="W28" s="716"/>
      <c r="X28" s="716"/>
      <c r="Y28" s="716"/>
      <c r="Z28" s="717"/>
      <c r="AA28" s="611" t="s">
        <v>1</v>
      </c>
      <c r="AB28" s="629"/>
      <c r="AC28" s="624" t="s">
        <v>45</v>
      </c>
      <c r="AD28" s="625"/>
      <c r="AE28" s="718">
        <f>I28+T28</f>
        <v>2247600960</v>
      </c>
      <c r="AF28" s="719"/>
      <c r="AG28" s="719"/>
      <c r="AH28" s="719"/>
      <c r="AI28" s="719"/>
      <c r="AJ28" s="719"/>
      <c r="AK28" s="720"/>
      <c r="AL28" s="611" t="s">
        <v>1</v>
      </c>
      <c r="AM28" s="612"/>
    </row>
    <row r="29" spans="1:40" ht="27" customHeight="1" thickBot="1">
      <c r="B29" s="617" t="s">
        <v>7</v>
      </c>
      <c r="C29" s="618"/>
      <c r="D29" s="618"/>
      <c r="E29" s="618"/>
      <c r="F29" s="618"/>
      <c r="G29" s="619" t="s">
        <v>46</v>
      </c>
      <c r="H29" s="620"/>
      <c r="I29" s="709">
        <f>SUM(I26:O28)</f>
        <v>799941712</v>
      </c>
      <c r="J29" s="710"/>
      <c r="K29" s="710"/>
      <c r="L29" s="710"/>
      <c r="M29" s="710"/>
      <c r="N29" s="710"/>
      <c r="O29" s="711"/>
      <c r="P29" s="621" t="s">
        <v>1</v>
      </c>
      <c r="Q29" s="619"/>
      <c r="R29" s="553" t="s">
        <v>47</v>
      </c>
      <c r="S29" s="554"/>
      <c r="T29" s="709">
        <f>SUM(T26:Z28)</f>
        <v>1480797748</v>
      </c>
      <c r="U29" s="710"/>
      <c r="V29" s="710"/>
      <c r="W29" s="710"/>
      <c r="X29" s="710"/>
      <c r="Y29" s="710"/>
      <c r="Z29" s="711"/>
      <c r="AA29" s="558" t="s">
        <v>1</v>
      </c>
      <c r="AB29" s="553"/>
      <c r="AC29" s="553" t="s">
        <v>49</v>
      </c>
      <c r="AD29" s="554"/>
      <c r="AE29" s="709">
        <f>SUM(AE26:AK28)</f>
        <v>2280739460</v>
      </c>
      <c r="AF29" s="710"/>
      <c r="AG29" s="710"/>
      <c r="AH29" s="710"/>
      <c r="AI29" s="710"/>
      <c r="AJ29" s="710"/>
      <c r="AK29" s="711"/>
      <c r="AL29" s="558" t="s">
        <v>1</v>
      </c>
      <c r="AM29" s="559"/>
    </row>
    <row r="30" spans="1:40" ht="27" customHeight="1" thickTop="1" thickBot="1">
      <c r="A30" s="139"/>
      <c r="B30" s="560" t="s">
        <v>185</v>
      </c>
      <c r="C30" s="561"/>
      <c r="D30" s="561"/>
      <c r="E30" s="561"/>
      <c r="F30" s="561"/>
      <c r="G30" s="562" t="s">
        <v>50</v>
      </c>
      <c r="H30" s="563"/>
      <c r="I30" s="564">
        <f>ROUNDDOWN(I29/3,-3)</f>
        <v>266647000</v>
      </c>
      <c r="J30" s="565"/>
      <c r="K30" s="565"/>
      <c r="L30" s="565"/>
      <c r="M30" s="565"/>
      <c r="N30" s="565"/>
      <c r="O30" s="566"/>
      <c r="P30" s="567" t="s">
        <v>1</v>
      </c>
      <c r="Q30" s="568"/>
      <c r="R30" s="569"/>
      <c r="S30" s="570"/>
      <c r="T30" s="545" t="s">
        <v>33</v>
      </c>
      <c r="U30" s="546"/>
      <c r="V30" s="546"/>
      <c r="W30" s="546"/>
      <c r="X30" s="546"/>
      <c r="Y30" s="546"/>
      <c r="Z30" s="546"/>
      <c r="AA30" s="546"/>
      <c r="AB30" s="546"/>
      <c r="AC30" s="538" t="s">
        <v>48</v>
      </c>
      <c r="AD30" s="539"/>
      <c r="AE30" s="712">
        <f>AE29-I30</f>
        <v>2014092460</v>
      </c>
      <c r="AF30" s="713"/>
      <c r="AG30" s="713"/>
      <c r="AH30" s="713"/>
      <c r="AI30" s="713"/>
      <c r="AJ30" s="713"/>
      <c r="AK30" s="714"/>
      <c r="AL30" s="543" t="s">
        <v>1</v>
      </c>
      <c r="AM30" s="544"/>
      <c r="AN30" s="139"/>
    </row>
    <row r="31" spans="1:40" ht="30" customHeight="1" thickTop="1">
      <c r="B31" s="613" t="s">
        <v>54</v>
      </c>
      <c r="C31" s="614"/>
      <c r="D31" s="614"/>
      <c r="E31" s="614"/>
      <c r="F31" s="614"/>
      <c r="G31" s="703" t="s">
        <v>191</v>
      </c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704"/>
      <c r="AA31" s="704"/>
      <c r="AB31" s="704"/>
      <c r="AC31" s="704"/>
      <c r="AD31" s="704"/>
      <c r="AE31" s="704"/>
      <c r="AF31" s="704"/>
      <c r="AG31" s="704"/>
      <c r="AH31" s="704"/>
      <c r="AI31" s="704"/>
      <c r="AJ31" s="704"/>
      <c r="AK31" s="704"/>
      <c r="AL31" s="704"/>
      <c r="AM31" s="705"/>
    </row>
    <row r="32" spans="1:40" ht="30" customHeight="1" thickBot="1">
      <c r="B32" s="615"/>
      <c r="C32" s="616"/>
      <c r="D32" s="616"/>
      <c r="E32" s="616"/>
      <c r="F32" s="616"/>
      <c r="G32" s="706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  <c r="AI32" s="707"/>
      <c r="AJ32" s="707"/>
      <c r="AK32" s="707"/>
      <c r="AL32" s="707"/>
      <c r="AM32" s="708"/>
    </row>
    <row r="33" spans="2:39" ht="30" customHeight="1">
      <c r="B33" s="525" t="s">
        <v>4</v>
      </c>
      <c r="C33" s="526"/>
      <c r="D33" s="526"/>
      <c r="E33" s="526"/>
      <c r="F33" s="526"/>
      <c r="G33" s="535"/>
      <c r="H33" s="536"/>
      <c r="I33" s="536"/>
      <c r="J33" s="536"/>
      <c r="K33" s="536"/>
      <c r="L33" s="536"/>
      <c r="M33" s="536"/>
      <c r="N33" s="536"/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6"/>
      <c r="AC33" s="536"/>
      <c r="AD33" s="536"/>
      <c r="AE33" s="536"/>
      <c r="AF33" s="536"/>
      <c r="AG33" s="536"/>
      <c r="AH33" s="536"/>
      <c r="AI33" s="536"/>
      <c r="AJ33" s="536"/>
      <c r="AK33" s="536"/>
      <c r="AL33" s="536"/>
      <c r="AM33" s="537"/>
    </row>
    <row r="34" spans="2:39" ht="30" customHeight="1" thickBot="1">
      <c r="B34" s="527"/>
      <c r="C34" s="528"/>
      <c r="D34" s="528"/>
      <c r="E34" s="528"/>
      <c r="F34" s="528"/>
      <c r="G34" s="532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4"/>
    </row>
    <row r="35" spans="2:39" ht="29.25" customHeight="1"/>
    <row r="36" spans="2:39" ht="29.25" customHeight="1"/>
    <row r="37" spans="2:39" ht="29.25" customHeight="1"/>
    <row r="38" spans="2:39" ht="29.25" customHeight="1"/>
    <row r="39" spans="2:39" ht="29.25" customHeight="1"/>
    <row r="40" spans="2:39" ht="29.25" customHeight="1"/>
    <row r="41" spans="2:39" ht="29.25" customHeight="1"/>
    <row r="42" spans="2:39" ht="29.25" customHeight="1"/>
    <row r="43" spans="2:39" ht="29.25" customHeight="1"/>
    <row r="44" spans="2:39" ht="33.75" customHeight="1"/>
    <row r="45" spans="2:39" ht="33.75" customHeight="1"/>
    <row r="46" spans="2:39" ht="33.75" customHeight="1"/>
    <row r="47" spans="2:39" ht="33.75" customHeight="1"/>
    <row r="48" spans="2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</sheetData>
  <mergeCells count="162">
    <mergeCell ref="C2:AK2"/>
    <mergeCell ref="AB6:AE6"/>
    <mergeCell ref="AF6:AM6"/>
    <mergeCell ref="B7:E7"/>
    <mergeCell ref="F7:K7"/>
    <mergeCell ref="L7:P7"/>
    <mergeCell ref="Q7:Y7"/>
    <mergeCell ref="Z7:AC7"/>
    <mergeCell ref="AD7:AM7"/>
    <mergeCell ref="B4:H4"/>
    <mergeCell ref="I4:M4"/>
    <mergeCell ref="B8:H8"/>
    <mergeCell ref="I8:K8"/>
    <mergeCell ref="L8:S8"/>
    <mergeCell ref="T8:V8"/>
    <mergeCell ref="W8:Z8"/>
    <mergeCell ref="AA8:AC8"/>
    <mergeCell ref="U11:W11"/>
    <mergeCell ref="X11:AE11"/>
    <mergeCell ref="AF11:AH11"/>
    <mergeCell ref="G11:I11"/>
    <mergeCell ref="J11:L11"/>
    <mergeCell ref="M11:O11"/>
    <mergeCell ref="P11:T11"/>
    <mergeCell ref="AD8:AM8"/>
    <mergeCell ref="B9:E9"/>
    <mergeCell ref="F9:AM9"/>
    <mergeCell ref="B10:C12"/>
    <mergeCell ref="D10:J10"/>
    <mergeCell ref="K10:V10"/>
    <mergeCell ref="W10:AC10"/>
    <mergeCell ref="AD10:AM10"/>
    <mergeCell ref="D11:F11"/>
    <mergeCell ref="AI11:AL11"/>
    <mergeCell ref="D12:F12"/>
    <mergeCell ref="U12:X12"/>
    <mergeCell ref="Y12:AM12"/>
    <mergeCell ref="AF14:AH14"/>
    <mergeCell ref="AI14:AL14"/>
    <mergeCell ref="D15:F15"/>
    <mergeCell ref="U15:X15"/>
    <mergeCell ref="Y15:AM15"/>
    <mergeCell ref="G14:I14"/>
    <mergeCell ref="J14:L14"/>
    <mergeCell ref="M14:O14"/>
    <mergeCell ref="P14:T14"/>
    <mergeCell ref="G15:K15"/>
    <mergeCell ref="L15:T15"/>
    <mergeCell ref="G12:K12"/>
    <mergeCell ref="L12:T12"/>
    <mergeCell ref="U21:X21"/>
    <mergeCell ref="B13:C15"/>
    <mergeCell ref="D13:J13"/>
    <mergeCell ref="K13:V13"/>
    <mergeCell ref="W13:AC13"/>
    <mergeCell ref="AD13:AM13"/>
    <mergeCell ref="D14:F14"/>
    <mergeCell ref="U14:W14"/>
    <mergeCell ref="X14:AE14"/>
    <mergeCell ref="G18:L18"/>
    <mergeCell ref="M18:O18"/>
    <mergeCell ref="P18:S18"/>
    <mergeCell ref="U18:X18"/>
    <mergeCell ref="Y18:AM18"/>
    <mergeCell ref="B16:C18"/>
    <mergeCell ref="D16:J16"/>
    <mergeCell ref="K16:V16"/>
    <mergeCell ref="AE22:AH22"/>
    <mergeCell ref="B23:F23"/>
    <mergeCell ref="G23:N23"/>
    <mergeCell ref="O23:S23"/>
    <mergeCell ref="T23:AA23"/>
    <mergeCell ref="AE23:AH23"/>
    <mergeCell ref="W16:AC16"/>
    <mergeCell ref="AD16:AM16"/>
    <mergeCell ref="D17:J17"/>
    <mergeCell ref="K17:V17"/>
    <mergeCell ref="W17:AC17"/>
    <mergeCell ref="AD17:AM17"/>
    <mergeCell ref="D18:F18"/>
    <mergeCell ref="Y21:AM21"/>
    <mergeCell ref="AI23:AM23"/>
    <mergeCell ref="AI22:AK22"/>
    <mergeCell ref="AL22:AM22"/>
    <mergeCell ref="K20:V20"/>
    <mergeCell ref="W20:AC20"/>
    <mergeCell ref="AD20:AM20"/>
    <mergeCell ref="D21:F21"/>
    <mergeCell ref="G21:L21"/>
    <mergeCell ref="M21:O21"/>
    <mergeCell ref="P21:S21"/>
    <mergeCell ref="P26:Q26"/>
    <mergeCell ref="R26:S26"/>
    <mergeCell ref="T26:Z26"/>
    <mergeCell ref="AA26:AB26"/>
    <mergeCell ref="AC26:AD26"/>
    <mergeCell ref="AE26:AK26"/>
    <mergeCell ref="B19:C21"/>
    <mergeCell ref="D19:J19"/>
    <mergeCell ref="K19:V19"/>
    <mergeCell ref="W19:AC19"/>
    <mergeCell ref="AD19:AM19"/>
    <mergeCell ref="D20:J20"/>
    <mergeCell ref="B25:F25"/>
    <mergeCell ref="G25:Q25"/>
    <mergeCell ref="R25:AB25"/>
    <mergeCell ref="AC25:AM25"/>
    <mergeCell ref="B24:L24"/>
    <mergeCell ref="M24:Q24"/>
    <mergeCell ref="R24:S24"/>
    <mergeCell ref="T24:Y24"/>
    <mergeCell ref="Z24:AA24"/>
    <mergeCell ref="AB24:AE24"/>
    <mergeCell ref="B22:AA22"/>
    <mergeCell ref="AB22:AD23"/>
    <mergeCell ref="AL26:AM26"/>
    <mergeCell ref="AL27:AM27"/>
    <mergeCell ref="B28:F28"/>
    <mergeCell ref="G28:H28"/>
    <mergeCell ref="I28:O28"/>
    <mergeCell ref="P28:Q28"/>
    <mergeCell ref="R28:S28"/>
    <mergeCell ref="T28:Z28"/>
    <mergeCell ref="AA28:AB28"/>
    <mergeCell ref="AC28:AD28"/>
    <mergeCell ref="AE28:AK28"/>
    <mergeCell ref="AL28:AM28"/>
    <mergeCell ref="B27:F27"/>
    <mergeCell ref="G27:H27"/>
    <mergeCell ref="I27:O27"/>
    <mergeCell ref="P27:Q27"/>
    <mergeCell ref="R27:S27"/>
    <mergeCell ref="T27:Z27"/>
    <mergeCell ref="AA27:AB27"/>
    <mergeCell ref="AC27:AD27"/>
    <mergeCell ref="AE27:AK27"/>
    <mergeCell ref="B26:F26"/>
    <mergeCell ref="G26:H26"/>
    <mergeCell ref="I26:O26"/>
    <mergeCell ref="B31:F32"/>
    <mergeCell ref="G31:AM32"/>
    <mergeCell ref="B33:F34"/>
    <mergeCell ref="G33:AM34"/>
    <mergeCell ref="AA29:AB29"/>
    <mergeCell ref="AC29:AD29"/>
    <mergeCell ref="AE29:AK29"/>
    <mergeCell ref="AL29:AM29"/>
    <mergeCell ref="B30:F30"/>
    <mergeCell ref="G30:H30"/>
    <mergeCell ref="I30:O30"/>
    <mergeCell ref="P30:Q30"/>
    <mergeCell ref="R30:S30"/>
    <mergeCell ref="T30:AB30"/>
    <mergeCell ref="B29:F29"/>
    <mergeCell ref="G29:H29"/>
    <mergeCell ref="I29:O29"/>
    <mergeCell ref="P29:Q29"/>
    <mergeCell ref="R29:S29"/>
    <mergeCell ref="T29:Z29"/>
    <mergeCell ref="AC30:AD30"/>
    <mergeCell ref="AE30:AK30"/>
    <mergeCell ref="AL30:AM30"/>
  </mergeCells>
  <phoneticPr fontId="6"/>
  <dataValidations count="11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AD16:AM16 AD19:AM19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type="list" allowBlank="1" showInputMessage="1" showErrorMessage="1" sqref="R24:S24 Z24:AA24">
      <formula1>年・回数</formula1>
    </dataValidation>
    <dataValidation type="list" allowBlank="1" showInputMessage="1" showErrorMessage="1" sqref="M24:Q24 G23:N23">
      <formula1>選択</formula1>
    </dataValidation>
    <dataValidation type="list" allowBlank="1" showInputMessage="1" showErrorMessage="1" sqref="G14:I14 G11:I11">
      <formula1>"（↓選択すること）,Ｉｓ値,Ｉｗ値"</formula1>
    </dataValidation>
    <dataValidation type="list" allowBlank="1" showInputMessage="1" showErrorMessage="1" sqref="G15:K15 G12:K12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3:AM13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273</v>
      </c>
      <c r="H1" s="5"/>
      <c r="I1" s="5"/>
      <c r="J1" s="5"/>
    </row>
    <row r="2" spans="1:10" ht="18.75">
      <c r="A2" s="869" t="s">
        <v>105</v>
      </c>
      <c r="B2" s="869"/>
      <c r="C2" s="869"/>
      <c r="D2" s="869"/>
      <c r="E2" s="869"/>
      <c r="F2" s="869"/>
      <c r="G2" s="869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70" t="s">
        <v>53</v>
      </c>
      <c r="B4" s="872" t="s">
        <v>16</v>
      </c>
      <c r="C4" s="873"/>
      <c r="D4" s="873"/>
      <c r="E4" s="874"/>
      <c r="F4" s="52" t="s">
        <v>19</v>
      </c>
      <c r="G4" s="53" t="s">
        <v>206</v>
      </c>
    </row>
    <row r="5" spans="1:10" ht="17.25">
      <c r="A5" s="855"/>
      <c r="B5" s="852" t="s">
        <v>29</v>
      </c>
      <c r="C5" s="866" t="s">
        <v>207</v>
      </c>
      <c r="D5" s="867"/>
      <c r="E5" s="868"/>
      <c r="F5" s="61" t="s">
        <v>159</v>
      </c>
      <c r="G5" s="26">
        <v>1281302</v>
      </c>
    </row>
    <row r="6" spans="1:10" ht="17.25">
      <c r="A6" s="855"/>
      <c r="B6" s="853"/>
      <c r="C6" s="828" t="s">
        <v>257</v>
      </c>
      <c r="D6" s="844"/>
      <c r="E6" s="829"/>
      <c r="F6" s="22"/>
      <c r="G6" s="27"/>
    </row>
    <row r="7" spans="1:10" ht="17.25">
      <c r="A7" s="855"/>
      <c r="B7" s="853"/>
      <c r="C7" s="840"/>
      <c r="D7" s="875"/>
      <c r="E7" s="841"/>
      <c r="F7" s="22"/>
      <c r="G7" s="27"/>
    </row>
    <row r="8" spans="1:10" ht="17.25">
      <c r="A8" s="855"/>
      <c r="B8" s="853"/>
      <c r="C8" s="840" t="s">
        <v>258</v>
      </c>
      <c r="D8" s="875"/>
      <c r="E8" s="841"/>
      <c r="F8" s="22"/>
      <c r="G8" s="27"/>
    </row>
    <row r="9" spans="1:10" ht="17.25">
      <c r="A9" s="855"/>
      <c r="B9" s="853"/>
      <c r="C9" s="840" t="s">
        <v>259</v>
      </c>
      <c r="D9" s="875"/>
      <c r="E9" s="841"/>
      <c r="F9" s="22"/>
      <c r="G9" s="27"/>
    </row>
    <row r="10" spans="1:10" ht="17.25">
      <c r="A10" s="855"/>
      <c r="B10" s="854"/>
      <c r="C10" s="6"/>
      <c r="D10" s="7"/>
      <c r="E10" s="832" t="s">
        <v>102</v>
      </c>
      <c r="F10" s="833"/>
      <c r="G10" s="28">
        <f>SUM(G5:G9)</f>
        <v>1281302</v>
      </c>
    </row>
    <row r="11" spans="1:10" ht="17.25">
      <c r="A11" s="855"/>
      <c r="B11" s="862" t="s">
        <v>31</v>
      </c>
      <c r="C11" s="828" t="s">
        <v>207</v>
      </c>
      <c r="D11" s="844"/>
      <c r="E11" s="829"/>
      <c r="F11" s="62"/>
      <c r="G11" s="29">
        <v>1023198</v>
      </c>
    </row>
    <row r="12" spans="1:10" ht="17.25">
      <c r="A12" s="855"/>
      <c r="B12" s="834"/>
      <c r="C12" s="828" t="s">
        <v>208</v>
      </c>
      <c r="D12" s="844"/>
      <c r="E12" s="829"/>
      <c r="F12" s="22"/>
      <c r="G12" s="37"/>
    </row>
    <row r="13" spans="1:10" ht="17.25">
      <c r="A13" s="855"/>
      <c r="B13" s="834"/>
      <c r="C13" s="840"/>
      <c r="D13" s="875"/>
      <c r="E13" s="841"/>
      <c r="F13" s="22"/>
      <c r="G13" s="37"/>
    </row>
    <row r="14" spans="1:10" ht="17.25">
      <c r="A14" s="855"/>
      <c r="B14" s="834"/>
      <c r="C14" s="840"/>
      <c r="D14" s="875"/>
      <c r="E14" s="841"/>
      <c r="F14" s="22"/>
      <c r="G14" s="37"/>
    </row>
    <row r="15" spans="1:10" ht="17.25">
      <c r="A15" s="855"/>
      <c r="B15" s="834"/>
      <c r="C15" s="828"/>
      <c r="D15" s="844"/>
      <c r="E15" s="829"/>
      <c r="F15" s="22"/>
      <c r="G15" s="27"/>
    </row>
    <row r="16" spans="1:10" ht="18" thickBot="1">
      <c r="A16" s="855"/>
      <c r="B16" s="835"/>
      <c r="C16" s="278"/>
      <c r="D16" s="8"/>
      <c r="E16" s="838" t="s">
        <v>103</v>
      </c>
      <c r="F16" s="845"/>
      <c r="G16" s="27">
        <f>SUM(G11:G15)</f>
        <v>1023198</v>
      </c>
    </row>
    <row r="17" spans="1:7" ht="18" thickBot="1">
      <c r="A17" s="871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55" t="s">
        <v>9</v>
      </c>
      <c r="B18" s="857" t="s">
        <v>16</v>
      </c>
      <c r="C18" s="858"/>
      <c r="D18" s="858"/>
      <c r="E18" s="859"/>
      <c r="F18" s="54" t="s">
        <v>19</v>
      </c>
      <c r="G18" s="55" t="s">
        <v>209</v>
      </c>
    </row>
    <row r="19" spans="1:7" ht="17.25">
      <c r="A19" s="855"/>
      <c r="B19" s="852" t="s">
        <v>29</v>
      </c>
      <c r="C19" s="866" t="s">
        <v>210</v>
      </c>
      <c r="D19" s="867"/>
      <c r="E19" s="868"/>
      <c r="F19" s="61" t="s">
        <v>159</v>
      </c>
      <c r="G19" s="26">
        <v>9317170</v>
      </c>
    </row>
    <row r="20" spans="1:7" ht="17.25">
      <c r="A20" s="855"/>
      <c r="B20" s="853"/>
      <c r="C20" s="828" t="s">
        <v>211</v>
      </c>
      <c r="D20" s="844"/>
      <c r="E20" s="829"/>
      <c r="F20" s="62"/>
      <c r="G20" s="27"/>
    </row>
    <row r="21" spans="1:7" ht="17.25">
      <c r="A21" s="855"/>
      <c r="B21" s="853"/>
      <c r="C21" s="828" t="s">
        <v>212</v>
      </c>
      <c r="D21" s="844"/>
      <c r="E21" s="829"/>
      <c r="F21" s="22"/>
      <c r="G21" s="27"/>
    </row>
    <row r="22" spans="1:7" ht="17.25">
      <c r="A22" s="855"/>
      <c r="B22" s="853"/>
      <c r="C22" s="828"/>
      <c r="D22" s="844"/>
      <c r="E22" s="829"/>
      <c r="F22" s="22"/>
      <c r="G22" s="27"/>
    </row>
    <row r="23" spans="1:7" ht="17.25">
      <c r="A23" s="855"/>
      <c r="B23" s="853"/>
      <c r="C23" s="828" t="s">
        <v>213</v>
      </c>
      <c r="D23" s="844"/>
      <c r="E23" s="829"/>
      <c r="F23" s="62" t="s">
        <v>159</v>
      </c>
      <c r="G23" s="27">
        <v>2889147</v>
      </c>
    </row>
    <row r="24" spans="1:7" ht="17.25">
      <c r="A24" s="855"/>
      <c r="B24" s="853"/>
      <c r="C24" s="828" t="s">
        <v>214</v>
      </c>
      <c r="D24" s="844"/>
      <c r="E24" s="829"/>
      <c r="F24" s="22"/>
      <c r="G24" s="27"/>
    </row>
    <row r="25" spans="1:7" ht="17.25">
      <c r="A25" s="855"/>
      <c r="B25" s="853"/>
      <c r="C25" s="828" t="s">
        <v>215</v>
      </c>
      <c r="D25" s="844"/>
      <c r="E25" s="829"/>
      <c r="F25" s="22"/>
      <c r="G25" s="27"/>
    </row>
    <row r="26" spans="1:7" ht="17.25">
      <c r="A26" s="855"/>
      <c r="B26" s="853"/>
      <c r="C26" s="828"/>
      <c r="D26" s="844"/>
      <c r="E26" s="829"/>
      <c r="F26" s="22"/>
      <c r="G26" s="27"/>
    </row>
    <row r="27" spans="1:7" ht="17.25">
      <c r="A27" s="855"/>
      <c r="B27" s="853"/>
      <c r="C27" s="828" t="s">
        <v>216</v>
      </c>
      <c r="D27" s="844"/>
      <c r="E27" s="829"/>
      <c r="F27" s="22"/>
      <c r="G27" s="27"/>
    </row>
    <row r="28" spans="1:7" ht="17.25">
      <c r="A28" s="855"/>
      <c r="B28" s="854"/>
      <c r="C28" s="278"/>
      <c r="D28" s="8"/>
      <c r="E28" s="838" t="s">
        <v>217</v>
      </c>
      <c r="F28" s="833"/>
      <c r="G28" s="28">
        <f>SUM(G19:G23)</f>
        <v>12206317</v>
      </c>
    </row>
    <row r="29" spans="1:7" ht="17.25">
      <c r="A29" s="855"/>
      <c r="B29" s="862" t="s">
        <v>31</v>
      </c>
      <c r="C29" s="863" t="s">
        <v>210</v>
      </c>
      <c r="D29" s="864"/>
      <c r="E29" s="865"/>
      <c r="F29" s="22"/>
      <c r="G29" s="29"/>
    </row>
    <row r="30" spans="1:7" ht="17.25">
      <c r="A30" s="855"/>
      <c r="B30" s="834"/>
      <c r="C30" s="828" t="s">
        <v>218</v>
      </c>
      <c r="D30" s="844"/>
      <c r="E30" s="829"/>
      <c r="F30" s="22"/>
      <c r="G30" s="37">
        <v>14218645</v>
      </c>
    </row>
    <row r="31" spans="1:7" ht="17.25">
      <c r="A31" s="855"/>
      <c r="B31" s="834"/>
      <c r="C31" s="828"/>
      <c r="D31" s="844"/>
      <c r="E31" s="829"/>
      <c r="F31" s="22"/>
      <c r="G31" s="37"/>
    </row>
    <row r="32" spans="1:7" ht="17.25">
      <c r="A32" s="855"/>
      <c r="B32" s="834"/>
      <c r="C32" s="828" t="s">
        <v>213</v>
      </c>
      <c r="D32" s="844"/>
      <c r="E32" s="829"/>
      <c r="F32" s="22"/>
      <c r="G32" s="37"/>
    </row>
    <row r="33" spans="1:7" ht="17.25">
      <c r="A33" s="855"/>
      <c r="B33" s="834"/>
      <c r="C33" s="828" t="s">
        <v>219</v>
      </c>
      <c r="D33" s="844"/>
      <c r="E33" s="829"/>
      <c r="F33" s="22"/>
      <c r="G33" s="37">
        <v>4409038</v>
      </c>
    </row>
    <row r="34" spans="1:7" ht="17.25">
      <c r="A34" s="855"/>
      <c r="B34" s="834"/>
      <c r="C34" s="828"/>
      <c r="D34" s="844"/>
      <c r="E34" s="829"/>
      <c r="F34" s="22"/>
      <c r="G34" s="37"/>
    </row>
    <row r="35" spans="1:7" ht="18" thickBot="1">
      <c r="A35" s="855"/>
      <c r="B35" s="835"/>
      <c r="C35" s="278"/>
      <c r="D35" s="8"/>
      <c r="E35" s="838" t="s">
        <v>107</v>
      </c>
      <c r="F35" s="845"/>
      <c r="G35" s="27">
        <f>SUM(G29:G34)</f>
        <v>18627683</v>
      </c>
    </row>
    <row r="36" spans="1:7" ht="18" thickBot="1">
      <c r="A36" s="856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46" t="s">
        <v>8</v>
      </c>
      <c r="B37" s="848" t="s">
        <v>2</v>
      </c>
      <c r="C37" s="849"/>
      <c r="D37" s="850" t="s">
        <v>17</v>
      </c>
      <c r="E37" s="851"/>
      <c r="F37" s="56" t="s">
        <v>18</v>
      </c>
      <c r="G37" s="57" t="s">
        <v>220</v>
      </c>
    </row>
    <row r="38" spans="1:7" ht="17.25" customHeight="1">
      <c r="A38" s="847"/>
      <c r="B38" s="852" t="s">
        <v>29</v>
      </c>
      <c r="C38" s="19" t="s">
        <v>160</v>
      </c>
      <c r="D38" s="840" t="s">
        <v>221</v>
      </c>
      <c r="E38" s="841"/>
      <c r="F38" s="12"/>
      <c r="G38" s="26"/>
    </row>
    <row r="39" spans="1:7" ht="17.25">
      <c r="A39" s="847"/>
      <c r="B39" s="853"/>
      <c r="C39" s="277" t="s">
        <v>172</v>
      </c>
      <c r="D39" s="840" t="s">
        <v>222</v>
      </c>
      <c r="E39" s="841"/>
      <c r="F39" s="13"/>
      <c r="G39" s="27">
        <v>417641090</v>
      </c>
    </row>
    <row r="40" spans="1:7" ht="17.25">
      <c r="A40" s="847"/>
      <c r="B40" s="853"/>
      <c r="C40" s="278"/>
      <c r="D40" s="840"/>
      <c r="E40" s="841"/>
      <c r="F40" s="13"/>
      <c r="G40" s="27"/>
    </row>
    <row r="41" spans="1:7" ht="17.25">
      <c r="A41" s="847"/>
      <c r="B41" s="853"/>
      <c r="C41" s="278" t="s">
        <v>223</v>
      </c>
      <c r="D41" s="842" t="s">
        <v>224</v>
      </c>
      <c r="E41" s="843"/>
      <c r="F41" s="13"/>
      <c r="G41" s="27"/>
    </row>
    <row r="42" spans="1:7" ht="17.25">
      <c r="A42" s="847"/>
      <c r="B42" s="853"/>
      <c r="C42" s="278"/>
      <c r="D42" s="840" t="s">
        <v>225</v>
      </c>
      <c r="E42" s="841"/>
      <c r="F42" s="13"/>
      <c r="G42" s="27">
        <v>156408115</v>
      </c>
    </row>
    <row r="43" spans="1:7" ht="17.25">
      <c r="A43" s="847"/>
      <c r="B43" s="853"/>
      <c r="C43" s="278"/>
      <c r="D43" s="840"/>
      <c r="E43" s="841"/>
      <c r="F43" s="13"/>
      <c r="G43" s="27"/>
    </row>
    <row r="44" spans="1:7" ht="17.25">
      <c r="A44" s="847"/>
      <c r="B44" s="853"/>
      <c r="C44" s="278" t="s">
        <v>226</v>
      </c>
      <c r="D44" s="842" t="s">
        <v>227</v>
      </c>
      <c r="E44" s="843"/>
      <c r="F44" s="13"/>
      <c r="G44" s="27"/>
    </row>
    <row r="45" spans="1:7" ht="17.25">
      <c r="A45" s="847"/>
      <c r="B45" s="853"/>
      <c r="C45" s="278"/>
      <c r="D45" s="840" t="s">
        <v>228</v>
      </c>
      <c r="E45" s="841"/>
      <c r="F45" s="13"/>
      <c r="G45" s="27">
        <v>183187621</v>
      </c>
    </row>
    <row r="46" spans="1:7" ht="17.25">
      <c r="A46" s="847"/>
      <c r="B46" s="853"/>
      <c r="C46" s="278"/>
      <c r="D46" s="840"/>
      <c r="E46" s="841"/>
      <c r="F46" s="13"/>
      <c r="G46" s="27"/>
    </row>
    <row r="47" spans="1:7" ht="17.25">
      <c r="A47" s="847"/>
      <c r="B47" s="853"/>
      <c r="C47" s="278" t="s">
        <v>229</v>
      </c>
      <c r="D47" s="842" t="s">
        <v>230</v>
      </c>
      <c r="E47" s="843"/>
      <c r="F47" s="13"/>
      <c r="G47" s="27"/>
    </row>
    <row r="48" spans="1:7" ht="17.25">
      <c r="A48" s="847"/>
      <c r="B48" s="853"/>
      <c r="C48" s="278"/>
      <c r="D48" s="840" t="s">
        <v>231</v>
      </c>
      <c r="E48" s="841"/>
      <c r="F48" s="13"/>
      <c r="G48" s="27">
        <v>47690060</v>
      </c>
    </row>
    <row r="49" spans="1:13" ht="17.25">
      <c r="A49" s="847"/>
      <c r="B49" s="853"/>
      <c r="C49" s="278"/>
      <c r="D49" s="840"/>
      <c r="E49" s="841"/>
      <c r="F49" s="13"/>
      <c r="G49" s="27"/>
    </row>
    <row r="50" spans="1:13" ht="17.25">
      <c r="A50" s="847"/>
      <c r="B50" s="853"/>
      <c r="C50" s="278" t="s">
        <v>232</v>
      </c>
      <c r="D50" s="842" t="s">
        <v>233</v>
      </c>
      <c r="E50" s="843"/>
      <c r="F50" s="13"/>
      <c r="G50" s="27"/>
    </row>
    <row r="51" spans="1:13" ht="17.25">
      <c r="A51" s="847"/>
      <c r="B51" s="853"/>
      <c r="C51" s="278"/>
      <c r="D51" s="840" t="s">
        <v>234</v>
      </c>
      <c r="E51" s="841"/>
      <c r="F51" s="13"/>
      <c r="G51" s="27">
        <v>5403786</v>
      </c>
    </row>
    <row r="52" spans="1:13" ht="17.25">
      <c r="A52" s="847"/>
      <c r="B52" s="853"/>
      <c r="C52" s="278"/>
      <c r="D52" s="840"/>
      <c r="E52" s="841"/>
      <c r="F52" s="13"/>
      <c r="G52" s="27"/>
    </row>
    <row r="53" spans="1:13" ht="17.25">
      <c r="A53" s="847"/>
      <c r="B53" s="853"/>
      <c r="C53" s="278"/>
      <c r="D53" s="828"/>
      <c r="E53" s="829"/>
      <c r="F53" s="13"/>
      <c r="G53" s="27"/>
      <c r="M53" s="25"/>
    </row>
    <row r="54" spans="1:13" ht="17.25">
      <c r="A54" s="847"/>
      <c r="B54" s="853"/>
      <c r="C54" s="278"/>
      <c r="D54" s="860" t="s">
        <v>161</v>
      </c>
      <c r="E54" s="861"/>
      <c r="F54" s="13"/>
      <c r="G54" s="64">
        <v>-23876579</v>
      </c>
    </row>
    <row r="55" spans="1:13" ht="17.25">
      <c r="A55" s="847"/>
      <c r="B55" s="853"/>
      <c r="C55" s="14"/>
      <c r="D55" s="828"/>
      <c r="E55" s="829"/>
      <c r="F55" s="13"/>
      <c r="G55" s="27"/>
    </row>
    <row r="56" spans="1:13" ht="17.25">
      <c r="A56" s="847"/>
      <c r="B56" s="854"/>
      <c r="C56" s="6"/>
      <c r="D56" s="6"/>
      <c r="E56" s="832" t="s">
        <v>109</v>
      </c>
      <c r="F56" s="833"/>
      <c r="G56" s="28">
        <f>SUM(G38:G55)</f>
        <v>786454093</v>
      </c>
    </row>
    <row r="57" spans="1:13" ht="17.25" customHeight="1">
      <c r="A57" s="847"/>
      <c r="B57" s="834" t="s">
        <v>31</v>
      </c>
      <c r="C57" s="279" t="s">
        <v>160</v>
      </c>
      <c r="D57" s="828" t="s">
        <v>235</v>
      </c>
      <c r="E57" s="829"/>
      <c r="F57" s="15"/>
      <c r="G57" s="27">
        <v>637349134</v>
      </c>
    </row>
    <row r="58" spans="1:13" ht="17.25">
      <c r="A58" s="847"/>
      <c r="B58" s="834"/>
      <c r="C58" s="279"/>
      <c r="D58" s="828"/>
      <c r="E58" s="829"/>
      <c r="F58" s="15"/>
      <c r="G58" s="27"/>
    </row>
    <row r="59" spans="1:13" ht="17.25">
      <c r="A59" s="847"/>
      <c r="B59" s="834"/>
      <c r="C59" s="279" t="s">
        <v>223</v>
      </c>
      <c r="D59" s="828" t="s">
        <v>236</v>
      </c>
      <c r="E59" s="829"/>
      <c r="F59" s="15"/>
      <c r="G59" s="27">
        <v>238689581</v>
      </c>
    </row>
    <row r="60" spans="1:13" ht="17.25">
      <c r="A60" s="847"/>
      <c r="B60" s="834"/>
      <c r="C60" s="279"/>
      <c r="D60" s="828"/>
      <c r="E60" s="829"/>
      <c r="F60" s="15"/>
      <c r="G60" s="27"/>
    </row>
    <row r="61" spans="1:13" ht="17.25">
      <c r="A61" s="847"/>
      <c r="B61" s="834"/>
      <c r="C61" s="279" t="s">
        <v>226</v>
      </c>
      <c r="D61" s="828" t="s">
        <v>237</v>
      </c>
      <c r="E61" s="829"/>
      <c r="F61" s="15"/>
      <c r="G61" s="27">
        <v>279556955</v>
      </c>
    </row>
    <row r="62" spans="1:13" ht="17.25">
      <c r="A62" s="847"/>
      <c r="B62" s="834"/>
      <c r="C62" s="279"/>
      <c r="D62" s="828"/>
      <c r="E62" s="829"/>
      <c r="F62" s="15"/>
      <c r="G62" s="27"/>
    </row>
    <row r="63" spans="1:13" ht="17.25">
      <c r="A63" s="847"/>
      <c r="B63" s="834"/>
      <c r="C63" s="279" t="s">
        <v>229</v>
      </c>
      <c r="D63" s="828" t="s">
        <v>238</v>
      </c>
      <c r="E63" s="829"/>
      <c r="F63" s="15"/>
      <c r="G63" s="27">
        <v>72778324</v>
      </c>
    </row>
    <row r="64" spans="1:13" ht="17.25">
      <c r="A64" s="847"/>
      <c r="B64" s="834"/>
      <c r="C64" s="279"/>
      <c r="D64" s="828"/>
      <c r="E64" s="829"/>
      <c r="F64" s="15"/>
      <c r="G64" s="27"/>
    </row>
    <row r="65" spans="1:7" ht="17.25">
      <c r="A65" s="847"/>
      <c r="B65" s="834"/>
      <c r="C65" s="279" t="s">
        <v>232</v>
      </c>
      <c r="D65" s="828" t="s">
        <v>239</v>
      </c>
      <c r="E65" s="829"/>
      <c r="F65" s="15"/>
      <c r="G65" s="27">
        <v>8246550</v>
      </c>
    </row>
    <row r="66" spans="1:7" ht="17.25">
      <c r="A66" s="847"/>
      <c r="B66" s="834"/>
      <c r="C66" s="279"/>
      <c r="D66" s="828"/>
      <c r="E66" s="829"/>
      <c r="F66" s="15"/>
      <c r="G66" s="27"/>
    </row>
    <row r="67" spans="1:7" ht="17.25">
      <c r="A67" s="847"/>
      <c r="B67" s="834"/>
      <c r="C67" s="279" t="s">
        <v>240</v>
      </c>
      <c r="D67" s="828"/>
      <c r="E67" s="829"/>
      <c r="F67" s="15"/>
      <c r="G67" s="27">
        <v>200649744</v>
      </c>
    </row>
    <row r="68" spans="1:7" ht="17.25">
      <c r="A68" s="847"/>
      <c r="B68" s="834"/>
      <c r="C68" s="279"/>
      <c r="D68" s="830"/>
      <c r="E68" s="831"/>
      <c r="F68" s="15"/>
      <c r="G68" s="27"/>
    </row>
    <row r="69" spans="1:7" ht="17.25">
      <c r="A69" s="847"/>
      <c r="B69" s="834"/>
      <c r="C69" s="279"/>
      <c r="D69" s="830"/>
      <c r="E69" s="831"/>
      <c r="F69" s="15"/>
      <c r="G69" s="27"/>
    </row>
    <row r="70" spans="1:7" ht="17.25">
      <c r="A70" s="847"/>
      <c r="B70" s="834"/>
      <c r="C70" s="279"/>
      <c r="D70" s="836" t="s">
        <v>161</v>
      </c>
      <c r="E70" s="837"/>
      <c r="F70" s="15"/>
      <c r="G70" s="65">
        <v>23876579</v>
      </c>
    </row>
    <row r="71" spans="1:7" ht="17.25">
      <c r="A71" s="847"/>
      <c r="B71" s="834"/>
      <c r="C71" s="14"/>
      <c r="D71" s="828"/>
      <c r="E71" s="829"/>
      <c r="F71" s="13"/>
      <c r="G71" s="27"/>
    </row>
    <row r="72" spans="1:7" ht="18" thickBot="1">
      <c r="A72" s="847"/>
      <c r="B72" s="835"/>
      <c r="C72" s="16"/>
      <c r="D72" s="278"/>
      <c r="E72" s="838" t="s">
        <v>110</v>
      </c>
      <c r="F72" s="839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24"/>
      <c r="B74" s="825"/>
      <c r="C74" s="826"/>
      <c r="D74" s="827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A74:D74"/>
    <mergeCell ref="D64:E64"/>
    <mergeCell ref="D65:E65"/>
    <mergeCell ref="D66:E66"/>
    <mergeCell ref="D67:E67"/>
    <mergeCell ref="D68:E68"/>
    <mergeCell ref="D69:E69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274</v>
      </c>
    </row>
    <row r="2" spans="2:10" ht="13.5" customHeight="1">
      <c r="B2" s="888" t="s">
        <v>96</v>
      </c>
      <c r="C2" s="888"/>
      <c r="D2" s="888"/>
      <c r="E2" s="888"/>
      <c r="F2" s="888"/>
      <c r="G2" s="888"/>
      <c r="H2" s="888"/>
      <c r="I2" s="888"/>
      <c r="J2" s="888"/>
    </row>
    <row r="3" spans="2:10" ht="13.5" customHeight="1">
      <c r="B3" s="888"/>
      <c r="C3" s="888"/>
      <c r="D3" s="888"/>
      <c r="E3" s="888"/>
      <c r="F3" s="888"/>
      <c r="G3" s="888"/>
      <c r="H3" s="888"/>
      <c r="I3" s="888"/>
      <c r="J3" s="888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186</v>
      </c>
      <c r="C5" s="200"/>
      <c r="D5" s="700" t="s">
        <v>187</v>
      </c>
      <c r="E5" s="701"/>
      <c r="F5" s="701"/>
      <c r="G5" s="702"/>
      <c r="H5" s="287"/>
      <c r="I5" s="288"/>
      <c r="J5" s="289"/>
    </row>
    <row r="6" spans="2:10" s="286" customFormat="1" ht="15" customHeight="1">
      <c r="B6" s="275" t="s">
        <v>93</v>
      </c>
      <c r="C6" s="276"/>
      <c r="D6" s="691" t="s">
        <v>255</v>
      </c>
      <c r="E6" s="692"/>
      <c r="F6" s="692"/>
      <c r="G6" s="693"/>
      <c r="H6" s="291"/>
      <c r="I6" s="288"/>
      <c r="J6" s="289"/>
    </row>
    <row r="7" spans="2:10" s="286" customFormat="1" ht="15" customHeight="1">
      <c r="B7" s="202" t="s">
        <v>94</v>
      </c>
      <c r="C7" s="203"/>
      <c r="D7" s="694" t="s">
        <v>188</v>
      </c>
      <c r="E7" s="695"/>
      <c r="F7" s="695"/>
      <c r="G7" s="696"/>
      <c r="H7" s="291"/>
      <c r="I7" s="288"/>
      <c r="J7" s="289"/>
    </row>
    <row r="8" spans="2:10" s="286" customFormat="1" ht="15" customHeight="1">
      <c r="B8" s="204" t="s">
        <v>56</v>
      </c>
      <c r="C8" s="205"/>
      <c r="D8" s="697" t="s">
        <v>256</v>
      </c>
      <c r="E8" s="698"/>
      <c r="F8" s="698"/>
      <c r="G8" s="699"/>
      <c r="H8" s="291"/>
      <c r="I8" s="288"/>
      <c r="J8" s="289"/>
    </row>
    <row r="9" spans="2:10" s="294" customFormat="1" ht="15" customHeight="1" thickBot="1">
      <c r="B9" s="889"/>
      <c r="C9" s="889"/>
      <c r="H9" s="295"/>
      <c r="I9" s="295"/>
    </row>
    <row r="10" spans="2:10" s="285" customFormat="1" ht="15" customHeight="1">
      <c r="B10" s="890" t="s">
        <v>57</v>
      </c>
      <c r="C10" s="891"/>
      <c r="D10" s="296" t="s">
        <v>58</v>
      </c>
      <c r="E10" s="892" t="s">
        <v>59</v>
      </c>
      <c r="F10" s="892"/>
      <c r="G10" s="296" t="s">
        <v>60</v>
      </c>
      <c r="H10" s="297" t="s">
        <v>61</v>
      </c>
      <c r="I10" s="892" t="s">
        <v>62</v>
      </c>
      <c r="J10" s="893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241</v>
      </c>
      <c r="D13" s="309" t="s">
        <v>242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192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187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94" t="s">
        <v>75</v>
      </c>
      <c r="H22" s="894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243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244</v>
      </c>
      <c r="D24" s="41"/>
      <c r="E24" s="42">
        <v>1000</v>
      </c>
      <c r="F24" s="43" t="s">
        <v>245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246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162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163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247</v>
      </c>
      <c r="D31" s="41" t="s">
        <v>248</v>
      </c>
      <c r="E31" s="42">
        <v>100</v>
      </c>
      <c r="F31" s="43" t="s">
        <v>249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78"/>
      <c r="J32" s="879"/>
    </row>
    <row r="33" spans="2:10" s="286" customFormat="1" ht="15" customHeight="1">
      <c r="B33" s="334"/>
      <c r="C33" s="339"/>
      <c r="D33" s="47"/>
      <c r="E33" s="880"/>
      <c r="F33" s="881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80"/>
      <c r="F34" s="881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250</v>
      </c>
      <c r="D37" s="41"/>
      <c r="E37" s="42">
        <v>1</v>
      </c>
      <c r="F37" s="43" t="s">
        <v>251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252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80"/>
      <c r="F39" s="881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80"/>
      <c r="F40" s="881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253</v>
      </c>
      <c r="D43" s="41" t="s">
        <v>254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80"/>
      <c r="F44" s="881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164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168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82"/>
      <c r="F48" s="883"/>
      <c r="G48" s="47" t="s">
        <v>167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84" t="s">
        <v>169</v>
      </c>
      <c r="H49" s="884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166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80"/>
      <c r="F53" s="881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85" t="s">
        <v>165</v>
      </c>
      <c r="H55" s="885"/>
      <c r="I55" s="369">
        <f>I54+I49</f>
        <v>51821993.406593405</v>
      </c>
      <c r="J55" s="370"/>
    </row>
    <row r="56" spans="2:14" s="294" customFormat="1" ht="15" customHeight="1" thickBot="1">
      <c r="B56" s="371"/>
      <c r="G56" s="886" t="s">
        <v>95</v>
      </c>
      <c r="H56" s="887"/>
      <c r="I56" s="876">
        <f>I22+I55</f>
        <v>786454093.40659344</v>
      </c>
      <c r="J56" s="877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G22:H22"/>
    <mergeCell ref="D5:G5"/>
    <mergeCell ref="D6:G6"/>
    <mergeCell ref="D7:G7"/>
    <mergeCell ref="D8:G8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274</v>
      </c>
    </row>
    <row r="2" spans="2:10" ht="13.5" customHeight="1">
      <c r="B2" s="888" t="s">
        <v>96</v>
      </c>
      <c r="C2" s="888"/>
      <c r="D2" s="888"/>
      <c r="E2" s="888"/>
      <c r="F2" s="888"/>
      <c r="G2" s="888"/>
      <c r="H2" s="888"/>
      <c r="I2" s="888"/>
      <c r="J2" s="888"/>
    </row>
    <row r="3" spans="2:10" ht="13.5" customHeight="1">
      <c r="B3" s="888"/>
      <c r="C3" s="888"/>
      <c r="D3" s="888"/>
      <c r="E3" s="888"/>
      <c r="F3" s="888"/>
      <c r="G3" s="888"/>
      <c r="H3" s="888"/>
      <c r="I3" s="888"/>
      <c r="J3" s="888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186</v>
      </c>
      <c r="C5" s="200"/>
      <c r="D5" s="700" t="s">
        <v>187</v>
      </c>
      <c r="E5" s="701"/>
      <c r="F5" s="701"/>
      <c r="G5" s="702"/>
      <c r="H5" s="287"/>
      <c r="I5" s="288"/>
      <c r="J5" s="289"/>
    </row>
    <row r="6" spans="2:10" s="286" customFormat="1" ht="15" customHeight="1">
      <c r="B6" s="275" t="s">
        <v>93</v>
      </c>
      <c r="C6" s="276"/>
      <c r="D6" s="691" t="s">
        <v>255</v>
      </c>
      <c r="E6" s="692"/>
      <c r="F6" s="692"/>
      <c r="G6" s="693"/>
      <c r="H6" s="291"/>
      <c r="I6" s="288"/>
      <c r="J6" s="289"/>
    </row>
    <row r="7" spans="2:10" s="286" customFormat="1" ht="15" customHeight="1">
      <c r="B7" s="202" t="s">
        <v>94</v>
      </c>
      <c r="C7" s="203"/>
      <c r="D7" s="694" t="s">
        <v>188</v>
      </c>
      <c r="E7" s="695"/>
      <c r="F7" s="695"/>
      <c r="G7" s="696"/>
      <c r="H7" s="291"/>
      <c r="I7" s="288"/>
      <c r="J7" s="289"/>
    </row>
    <row r="8" spans="2:10" s="286" customFormat="1" ht="15" customHeight="1">
      <c r="B8" s="204" t="s">
        <v>56</v>
      </c>
      <c r="C8" s="205"/>
      <c r="D8" s="697" t="s">
        <v>256</v>
      </c>
      <c r="E8" s="698"/>
      <c r="F8" s="698"/>
      <c r="G8" s="699"/>
      <c r="H8" s="291"/>
      <c r="I8" s="288"/>
      <c r="J8" s="289"/>
    </row>
    <row r="9" spans="2:10" s="294" customFormat="1" ht="15" customHeight="1" thickBot="1">
      <c r="B9" s="889"/>
      <c r="C9" s="889"/>
      <c r="H9" s="295"/>
      <c r="I9" s="295"/>
    </row>
    <row r="10" spans="2:10" s="285" customFormat="1" ht="15" customHeight="1">
      <c r="B10" s="890" t="s">
        <v>57</v>
      </c>
      <c r="C10" s="891"/>
      <c r="D10" s="379" t="s">
        <v>58</v>
      </c>
      <c r="E10" s="892" t="s">
        <v>59</v>
      </c>
      <c r="F10" s="892"/>
      <c r="G10" s="379" t="s">
        <v>60</v>
      </c>
      <c r="H10" s="297" t="s">
        <v>61</v>
      </c>
      <c r="I10" s="892" t="s">
        <v>62</v>
      </c>
      <c r="J10" s="893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241</v>
      </c>
      <c r="D13" s="309" t="s">
        <v>242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192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187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282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94" t="s">
        <v>75</v>
      </c>
      <c r="H23" s="894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243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244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246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162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163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247</v>
      </c>
      <c r="D32" s="41" t="s">
        <v>248</v>
      </c>
      <c r="E32" s="42">
        <v>100</v>
      </c>
      <c r="F32" s="43" t="s">
        <v>249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78"/>
      <c r="J33" s="879"/>
    </row>
    <row r="34" spans="2:10" s="286" customFormat="1" ht="15" customHeight="1">
      <c r="B34" s="334"/>
      <c r="C34" s="339"/>
      <c r="D34" s="47"/>
      <c r="E34" s="880"/>
      <c r="F34" s="881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80"/>
      <c r="F35" s="881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250</v>
      </c>
      <c r="D38" s="41"/>
      <c r="E38" s="42">
        <v>1</v>
      </c>
      <c r="F38" s="43" t="s">
        <v>251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252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80"/>
      <c r="F40" s="881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80"/>
      <c r="F41" s="881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253</v>
      </c>
      <c r="D44" s="41" t="s">
        <v>254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80"/>
      <c r="F45" s="881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164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168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82"/>
      <c r="F49" s="883"/>
      <c r="G49" s="47" t="s">
        <v>167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84" t="s">
        <v>169</v>
      </c>
      <c r="H50" s="884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166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80"/>
      <c r="F54" s="881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85" t="s">
        <v>165</v>
      </c>
      <c r="H56" s="885"/>
      <c r="I56" s="369">
        <f>I55+I50</f>
        <v>51821993.406593405</v>
      </c>
      <c r="J56" s="370"/>
    </row>
    <row r="57" spans="2:14" s="294" customFormat="1" ht="15" customHeight="1" thickBot="1">
      <c r="B57" s="371"/>
      <c r="G57" s="886" t="s">
        <v>95</v>
      </c>
      <c r="H57" s="887"/>
      <c r="I57" s="876">
        <f>I23+I56</f>
        <v>494001293.40659338</v>
      </c>
      <c r="J57" s="877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895" t="s">
        <v>275</v>
      </c>
      <c r="H1" s="895"/>
      <c r="I1" s="895"/>
      <c r="J1" s="895"/>
    </row>
    <row r="2" spans="1:11" s="2" customFormat="1" ht="24.75" customHeight="1">
      <c r="A2" s="896" t="s">
        <v>28</v>
      </c>
      <c r="B2" s="896"/>
      <c r="C2" s="896"/>
      <c r="D2" s="896"/>
      <c r="E2" s="896"/>
      <c r="F2" s="896"/>
      <c r="G2" s="896"/>
      <c r="H2" s="896"/>
      <c r="I2" s="896"/>
      <c r="J2" s="896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897"/>
      <c r="J3" s="897"/>
    </row>
    <row r="4" spans="1:11" ht="34.5" customHeight="1">
      <c r="A4" s="898" t="s">
        <v>184</v>
      </c>
      <c r="B4" s="899"/>
      <c r="C4" s="900"/>
      <c r="D4" s="901"/>
      <c r="E4" s="902" t="s">
        <v>0</v>
      </c>
      <c r="F4" s="903"/>
      <c r="G4" s="904"/>
      <c r="H4" s="900"/>
      <c r="I4" s="905"/>
      <c r="J4" s="906"/>
      <c r="K4" s="51"/>
    </row>
    <row r="5" spans="1:11" ht="34.5" customHeight="1">
      <c r="A5" s="909" t="s">
        <v>15</v>
      </c>
      <c r="B5" s="910"/>
      <c r="C5" s="911"/>
      <c r="D5" s="911"/>
      <c r="E5" s="911"/>
      <c r="F5" s="911"/>
      <c r="G5" s="911"/>
      <c r="H5" s="911"/>
      <c r="I5" s="911"/>
      <c r="J5" s="912"/>
      <c r="K5" s="51"/>
    </row>
    <row r="6" spans="1:11" ht="34.5" customHeight="1" thickBot="1">
      <c r="A6" s="72" t="s">
        <v>5</v>
      </c>
      <c r="B6" s="913"/>
      <c r="C6" s="914"/>
      <c r="D6" s="914"/>
      <c r="E6" s="914"/>
      <c r="F6" s="914"/>
      <c r="G6" s="914"/>
      <c r="H6" s="914"/>
      <c r="I6" s="914"/>
      <c r="J6" s="915"/>
    </row>
    <row r="7" spans="1:11" ht="34.5" customHeight="1" thickTop="1">
      <c r="A7" s="73" t="s">
        <v>3</v>
      </c>
      <c r="B7" s="916"/>
      <c r="C7" s="917"/>
      <c r="D7" s="917"/>
      <c r="E7" s="918"/>
      <c r="F7" s="919" t="s">
        <v>14</v>
      </c>
      <c r="G7" s="920"/>
      <c r="H7" s="921"/>
      <c r="I7" s="922"/>
      <c r="J7" s="923"/>
    </row>
    <row r="8" spans="1:11" ht="34.5" customHeight="1">
      <c r="A8" s="74" t="s">
        <v>11</v>
      </c>
      <c r="B8" s="75" t="s">
        <v>6</v>
      </c>
      <c r="C8" s="907"/>
      <c r="D8" s="907"/>
      <c r="E8" s="907"/>
      <c r="F8" s="907"/>
      <c r="G8" s="908"/>
      <c r="H8" s="75" t="s">
        <v>268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07"/>
      <c r="D9" s="907"/>
      <c r="E9" s="907"/>
      <c r="F9" s="907"/>
      <c r="G9" s="908"/>
      <c r="H9" s="75" t="s">
        <v>269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07"/>
      <c r="D10" s="907"/>
      <c r="E10" s="907"/>
      <c r="F10" s="907"/>
      <c r="G10" s="908"/>
      <c r="H10" s="75" t="s">
        <v>270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07"/>
      <c r="D11" s="907"/>
      <c r="E11" s="907"/>
      <c r="F11" s="907"/>
      <c r="G11" s="908"/>
      <c r="H11" s="75" t="s">
        <v>271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07"/>
      <c r="D12" s="907"/>
      <c r="E12" s="907"/>
      <c r="F12" s="907"/>
      <c r="G12" s="908"/>
      <c r="H12" s="75" t="s">
        <v>272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07"/>
      <c r="D13" s="907"/>
      <c r="E13" s="907"/>
      <c r="F13" s="907"/>
      <c r="G13" s="908"/>
      <c r="H13" s="77" t="s">
        <v>271</v>
      </c>
      <c r="I13" s="67"/>
      <c r="J13" s="78" t="s">
        <v>1</v>
      </c>
    </row>
    <row r="14" spans="1:11" ht="35.25" customHeight="1" thickTop="1">
      <c r="A14" s="79" t="s">
        <v>10</v>
      </c>
      <c r="B14" s="924"/>
      <c r="C14" s="924"/>
      <c r="D14" s="924"/>
      <c r="E14" s="924"/>
      <c r="F14" s="924"/>
      <c r="G14" s="924"/>
      <c r="H14" s="924"/>
      <c r="I14" s="924"/>
      <c r="J14" s="925"/>
    </row>
    <row r="15" spans="1:11" ht="34.5" customHeight="1">
      <c r="A15" s="926"/>
      <c r="B15" s="927"/>
      <c r="C15" s="927"/>
      <c r="D15" s="927"/>
      <c r="E15" s="927"/>
      <c r="F15" s="927"/>
      <c r="G15" s="927"/>
      <c r="H15" s="927"/>
      <c r="I15" s="927"/>
      <c r="J15" s="928"/>
    </row>
    <row r="16" spans="1:11" ht="34.5" customHeight="1">
      <c r="A16" s="926"/>
      <c r="B16" s="927"/>
      <c r="C16" s="927"/>
      <c r="D16" s="927"/>
      <c r="E16" s="927"/>
      <c r="F16" s="927"/>
      <c r="G16" s="927"/>
      <c r="H16" s="927"/>
      <c r="I16" s="927"/>
      <c r="J16" s="928"/>
    </row>
    <row r="17" spans="1:10" ht="34.5" customHeight="1">
      <c r="A17" s="926"/>
      <c r="B17" s="927"/>
      <c r="C17" s="927"/>
      <c r="D17" s="927"/>
      <c r="E17" s="927"/>
      <c r="F17" s="927"/>
      <c r="G17" s="927"/>
      <c r="H17" s="927"/>
      <c r="I17" s="927"/>
      <c r="J17" s="928"/>
    </row>
    <row r="18" spans="1:10" ht="34.5" customHeight="1">
      <c r="A18" s="926"/>
      <c r="B18" s="927"/>
      <c r="C18" s="927"/>
      <c r="D18" s="927"/>
      <c r="E18" s="927"/>
      <c r="F18" s="927"/>
      <c r="G18" s="927"/>
      <c r="H18" s="927"/>
      <c r="I18" s="927"/>
      <c r="J18" s="928"/>
    </row>
    <row r="19" spans="1:10" ht="34.5" customHeight="1">
      <c r="A19" s="926"/>
      <c r="B19" s="927"/>
      <c r="C19" s="927"/>
      <c r="D19" s="927"/>
      <c r="E19" s="927"/>
      <c r="F19" s="927"/>
      <c r="G19" s="927"/>
      <c r="H19" s="927"/>
      <c r="I19" s="927"/>
      <c r="J19" s="928"/>
    </row>
    <row r="20" spans="1:10" ht="34.5" customHeight="1">
      <c r="A20" s="926"/>
      <c r="B20" s="927"/>
      <c r="C20" s="927"/>
      <c r="D20" s="927"/>
      <c r="E20" s="927"/>
      <c r="F20" s="927"/>
      <c r="G20" s="927"/>
      <c r="H20" s="927"/>
      <c r="I20" s="927"/>
      <c r="J20" s="928"/>
    </row>
    <row r="21" spans="1:10" ht="34.5" customHeight="1">
      <c r="A21" s="929"/>
      <c r="B21" s="930"/>
      <c r="C21" s="930"/>
      <c r="D21" s="930"/>
      <c r="E21" s="930"/>
      <c r="F21" s="930"/>
      <c r="G21" s="930"/>
      <c r="H21" s="930"/>
      <c r="I21" s="930"/>
      <c r="J21" s="931"/>
    </row>
    <row r="22" spans="1:10" ht="35.25" customHeight="1">
      <c r="A22" s="932" t="s">
        <v>24</v>
      </c>
      <c r="B22" s="933"/>
      <c r="C22" s="933"/>
      <c r="D22" s="933"/>
      <c r="E22" s="933"/>
      <c r="F22" s="933"/>
      <c r="G22" s="933"/>
      <c r="H22" s="933"/>
      <c r="I22" s="933"/>
      <c r="J22" s="934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35"/>
      <c r="B24" s="936"/>
      <c r="C24" s="936"/>
      <c r="D24" s="936"/>
      <c r="E24" s="936"/>
      <c r="F24" s="936"/>
      <c r="G24" s="936"/>
      <c r="H24" s="936"/>
      <c r="I24" s="936"/>
      <c r="J24" s="937"/>
    </row>
    <row r="25" spans="1:10" ht="34.5" customHeight="1">
      <c r="A25" s="938"/>
      <c r="B25" s="936"/>
      <c r="C25" s="936"/>
      <c r="D25" s="936"/>
      <c r="E25" s="936"/>
      <c r="F25" s="936"/>
      <c r="G25" s="936"/>
      <c r="H25" s="936"/>
      <c r="I25" s="936"/>
      <c r="J25" s="937"/>
    </row>
    <row r="26" spans="1:10" ht="34.5" customHeight="1">
      <c r="A26" s="938"/>
      <c r="B26" s="936"/>
      <c r="C26" s="936"/>
      <c r="D26" s="936"/>
      <c r="E26" s="936"/>
      <c r="F26" s="936"/>
      <c r="G26" s="936"/>
      <c r="H26" s="936"/>
      <c r="I26" s="936"/>
      <c r="J26" s="937"/>
    </row>
    <row r="27" spans="1:10" ht="34.5" customHeight="1">
      <c r="A27" s="938"/>
      <c r="B27" s="936"/>
      <c r="C27" s="936"/>
      <c r="D27" s="936"/>
      <c r="E27" s="936"/>
      <c r="F27" s="936"/>
      <c r="G27" s="936"/>
      <c r="H27" s="936"/>
      <c r="I27" s="936"/>
      <c r="J27" s="937"/>
    </row>
    <row r="28" spans="1:10" ht="34.5" customHeight="1">
      <c r="A28" s="938"/>
      <c r="B28" s="936"/>
      <c r="C28" s="936"/>
      <c r="D28" s="936"/>
      <c r="E28" s="936"/>
      <c r="F28" s="936"/>
      <c r="G28" s="936"/>
      <c r="H28" s="936"/>
      <c r="I28" s="936"/>
      <c r="J28" s="937"/>
    </row>
    <row r="29" spans="1:10" ht="34.5" customHeight="1" thickBot="1">
      <c r="A29" s="939"/>
      <c r="B29" s="940"/>
      <c r="C29" s="940"/>
      <c r="D29" s="940"/>
      <c r="E29" s="940"/>
      <c r="F29" s="940"/>
      <c r="G29" s="940"/>
      <c r="H29" s="940"/>
      <c r="I29" s="940"/>
      <c r="J29" s="941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B14:J14"/>
    <mergeCell ref="A15:J20"/>
    <mergeCell ref="A21:J21"/>
    <mergeCell ref="A22:J22"/>
    <mergeCell ref="A24:J29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G1:J1"/>
    <mergeCell ref="A2:J2"/>
    <mergeCell ref="I3:J3"/>
    <mergeCell ref="A4:B4"/>
    <mergeCell ref="C4:D4"/>
    <mergeCell ref="E4:G4"/>
    <mergeCell ref="H4:J4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7"/>
  <sheetViews>
    <sheetView showGridLines="0" tabSelected="1" view="pageBreakPreview" zoomScaleNormal="100" zoomScaleSheetLayoutView="100" workbookViewId="0">
      <selection activeCell="B8" sqref="B8:R12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193</v>
      </c>
    </row>
    <row r="2" spans="1:24" s="2" customFormat="1" ht="28.5" customHeight="1" thickBot="1">
      <c r="A2" s="948" t="s">
        <v>113</v>
      </c>
      <c r="B2" s="948"/>
      <c r="C2" s="948"/>
      <c r="D2" s="948"/>
      <c r="E2" s="948"/>
      <c r="F2" s="948"/>
      <c r="G2" s="948"/>
      <c r="H2" s="948"/>
      <c r="I2" s="948"/>
      <c r="J2" s="948"/>
      <c r="K2" s="948"/>
      <c r="L2" s="948"/>
      <c r="M2" s="948"/>
      <c r="N2" s="948"/>
      <c r="O2" s="948"/>
      <c r="P2" s="948"/>
      <c r="Q2" s="948"/>
      <c r="R2" s="948"/>
      <c r="S2" s="948"/>
      <c r="T2" s="948"/>
      <c r="U2" s="948"/>
      <c r="V2" s="948"/>
      <c r="W2" s="948"/>
      <c r="X2" s="948"/>
    </row>
    <row r="3" spans="1:24" ht="27.75" customHeight="1">
      <c r="A3" s="956" t="s">
        <v>283</v>
      </c>
      <c r="B3" s="957"/>
      <c r="C3" s="957"/>
      <c r="D3" s="957"/>
      <c r="E3" s="957"/>
      <c r="F3" s="957"/>
      <c r="G3" s="957"/>
      <c r="H3" s="957"/>
      <c r="I3" s="957"/>
      <c r="J3" s="957"/>
      <c r="K3" s="957"/>
      <c r="L3" s="957"/>
      <c r="M3" s="957"/>
      <c r="N3" s="957"/>
      <c r="O3" s="957"/>
      <c r="P3" s="957"/>
      <c r="Q3" s="957"/>
      <c r="R3" s="958"/>
      <c r="S3" s="954" t="s">
        <v>171</v>
      </c>
      <c r="T3" s="955"/>
      <c r="U3" s="949" t="s">
        <v>4</v>
      </c>
      <c r="V3" s="950"/>
      <c r="W3" s="950"/>
      <c r="X3" s="951"/>
    </row>
    <row r="4" spans="1:24" ht="27" customHeight="1">
      <c r="A4" s="84" t="s">
        <v>114</v>
      </c>
      <c r="B4" s="961" t="s">
        <v>284</v>
      </c>
      <c r="C4" s="962"/>
      <c r="D4" s="962"/>
      <c r="E4" s="962"/>
      <c r="F4" s="962"/>
      <c r="G4" s="966" t="s">
        <v>121</v>
      </c>
      <c r="H4" s="966"/>
      <c r="I4" s="966"/>
      <c r="J4" s="966"/>
      <c r="K4" s="966"/>
      <c r="L4" s="966"/>
      <c r="M4" s="966"/>
      <c r="N4" s="966"/>
      <c r="O4" s="966"/>
      <c r="P4" s="966"/>
      <c r="Q4" s="966"/>
      <c r="R4" s="967"/>
      <c r="S4" s="959"/>
      <c r="T4" s="960"/>
      <c r="U4" s="943"/>
      <c r="V4" s="943"/>
      <c r="W4" s="943"/>
      <c r="X4" s="944"/>
    </row>
    <row r="5" spans="1:24" ht="27" customHeight="1">
      <c r="A5" s="84" t="s">
        <v>115</v>
      </c>
      <c r="B5" s="961" t="str">
        <f>B4</f>
        <v>令和元年度及び令和２年度</v>
      </c>
      <c r="C5" s="962"/>
      <c r="D5" s="962"/>
      <c r="E5" s="962"/>
      <c r="F5" s="962"/>
      <c r="G5" s="964" t="s">
        <v>287</v>
      </c>
      <c r="H5" s="964"/>
      <c r="I5" s="964"/>
      <c r="J5" s="964"/>
      <c r="K5" s="964"/>
      <c r="L5" s="964"/>
      <c r="M5" s="964"/>
      <c r="N5" s="964"/>
      <c r="O5" s="964"/>
      <c r="P5" s="964"/>
      <c r="Q5" s="964"/>
      <c r="R5" s="965"/>
      <c r="S5" s="959"/>
      <c r="T5" s="960"/>
      <c r="U5" s="943"/>
      <c r="V5" s="943"/>
      <c r="W5" s="943"/>
      <c r="X5" s="944"/>
    </row>
    <row r="6" spans="1:24" ht="27" customHeight="1">
      <c r="A6" s="84" t="s">
        <v>116</v>
      </c>
      <c r="B6" s="961" t="str">
        <f t="shared" ref="B6:B7" si="0">B5</f>
        <v>令和元年度及び令和２年度</v>
      </c>
      <c r="C6" s="962"/>
      <c r="D6" s="962"/>
      <c r="E6" s="962"/>
      <c r="F6" s="962"/>
      <c r="G6" s="966" t="s">
        <v>288</v>
      </c>
      <c r="H6" s="966"/>
      <c r="I6" s="966"/>
      <c r="J6" s="966"/>
      <c r="K6" s="966"/>
      <c r="L6" s="966"/>
      <c r="M6" s="966"/>
      <c r="N6" s="966"/>
      <c r="O6" s="966"/>
      <c r="P6" s="966"/>
      <c r="Q6" s="966"/>
      <c r="R6" s="967"/>
      <c r="S6" s="959"/>
      <c r="T6" s="960"/>
      <c r="U6" s="943"/>
      <c r="V6" s="943"/>
      <c r="W6" s="943"/>
      <c r="X6" s="944"/>
    </row>
    <row r="7" spans="1:24" ht="27" customHeight="1">
      <c r="A7" s="84" t="s">
        <v>117</v>
      </c>
      <c r="B7" s="952" t="str">
        <f t="shared" si="0"/>
        <v>令和元年度及び令和２年度</v>
      </c>
      <c r="C7" s="953"/>
      <c r="D7" s="953"/>
      <c r="E7" s="953"/>
      <c r="F7" s="953"/>
      <c r="G7" s="966" t="s">
        <v>289</v>
      </c>
      <c r="H7" s="966"/>
      <c r="I7" s="966"/>
      <c r="J7" s="966"/>
      <c r="K7" s="966"/>
      <c r="L7" s="966"/>
      <c r="M7" s="966"/>
      <c r="N7" s="966"/>
      <c r="O7" s="966"/>
      <c r="P7" s="966"/>
      <c r="Q7" s="966"/>
      <c r="R7" s="967"/>
      <c r="S7" s="959"/>
      <c r="T7" s="960"/>
      <c r="U7" s="943"/>
      <c r="V7" s="943"/>
      <c r="W7" s="943"/>
      <c r="X7" s="944"/>
    </row>
    <row r="8" spans="1:24" ht="27" customHeight="1">
      <c r="A8" s="84" t="s">
        <v>118</v>
      </c>
      <c r="B8" s="945" t="s">
        <v>290</v>
      </c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7"/>
      <c r="S8" s="959"/>
      <c r="T8" s="960"/>
      <c r="U8" s="943"/>
      <c r="V8" s="943"/>
      <c r="W8" s="943"/>
      <c r="X8" s="944"/>
    </row>
    <row r="9" spans="1:24" ht="27" customHeight="1">
      <c r="A9" s="84" t="s">
        <v>42</v>
      </c>
      <c r="B9" s="945" t="s">
        <v>153</v>
      </c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7"/>
      <c r="S9" s="959"/>
      <c r="T9" s="960"/>
      <c r="U9" s="943"/>
      <c r="V9" s="943"/>
      <c r="W9" s="943"/>
      <c r="X9" s="944"/>
    </row>
    <row r="10" spans="1:24" ht="27" customHeight="1">
      <c r="A10" s="84" t="s">
        <v>43</v>
      </c>
      <c r="B10" s="945" t="s">
        <v>291</v>
      </c>
      <c r="C10" s="946"/>
      <c r="D10" s="946"/>
      <c r="E10" s="946"/>
      <c r="F10" s="946"/>
      <c r="G10" s="946"/>
      <c r="H10" s="946"/>
      <c r="I10" s="946"/>
      <c r="J10" s="946"/>
      <c r="K10" s="946"/>
      <c r="L10" s="946"/>
      <c r="M10" s="946"/>
      <c r="N10" s="946"/>
      <c r="O10" s="946"/>
      <c r="P10" s="946"/>
      <c r="Q10" s="946"/>
      <c r="R10" s="947"/>
      <c r="S10" s="959"/>
      <c r="T10" s="960"/>
      <c r="U10" s="943"/>
      <c r="V10" s="943"/>
      <c r="W10" s="943"/>
      <c r="X10" s="944"/>
    </row>
    <row r="11" spans="1:24" ht="27" customHeight="1">
      <c r="A11" s="84" t="s">
        <v>44</v>
      </c>
      <c r="B11" s="945" t="s">
        <v>154</v>
      </c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7"/>
      <c r="S11" s="959"/>
      <c r="T11" s="960"/>
      <c r="U11" s="943"/>
      <c r="V11" s="943"/>
      <c r="W11" s="943"/>
      <c r="X11" s="944"/>
    </row>
    <row r="12" spans="1:24" ht="27" customHeight="1">
      <c r="A12" s="84" t="s">
        <v>45</v>
      </c>
      <c r="B12" s="945" t="s">
        <v>292</v>
      </c>
      <c r="C12" s="946"/>
      <c r="D12" s="946"/>
      <c r="E12" s="946"/>
      <c r="F12" s="946"/>
      <c r="G12" s="946"/>
      <c r="H12" s="946"/>
      <c r="I12" s="946"/>
      <c r="J12" s="946"/>
      <c r="K12" s="946"/>
      <c r="L12" s="946"/>
      <c r="M12" s="946"/>
      <c r="N12" s="946"/>
      <c r="O12" s="946"/>
      <c r="P12" s="946"/>
      <c r="Q12" s="946"/>
      <c r="R12" s="947"/>
      <c r="S12" s="959"/>
      <c r="T12" s="960"/>
      <c r="U12" s="943"/>
      <c r="V12" s="943"/>
      <c r="W12" s="943"/>
      <c r="X12" s="944"/>
    </row>
    <row r="13" spans="1:24" ht="27" customHeight="1">
      <c r="A13" s="84" t="s">
        <v>46</v>
      </c>
      <c r="B13" s="945" t="s">
        <v>155</v>
      </c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7"/>
      <c r="S13" s="959"/>
      <c r="T13" s="960"/>
      <c r="U13" s="943"/>
      <c r="V13" s="943"/>
      <c r="W13" s="943"/>
      <c r="X13" s="944"/>
    </row>
    <row r="14" spans="1:24" ht="27" customHeight="1">
      <c r="A14" s="84" t="s">
        <v>47</v>
      </c>
      <c r="B14" s="945" t="s">
        <v>194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59"/>
      <c r="T14" s="960"/>
      <c r="U14" s="943"/>
      <c r="V14" s="943"/>
      <c r="W14" s="943"/>
      <c r="X14" s="944"/>
    </row>
    <row r="15" spans="1:24" ht="27" customHeight="1">
      <c r="A15" s="84" t="s">
        <v>195</v>
      </c>
      <c r="B15" s="945" t="s">
        <v>285</v>
      </c>
      <c r="C15" s="946"/>
      <c r="D15" s="946"/>
      <c r="E15" s="946"/>
      <c r="F15" s="946"/>
      <c r="G15" s="946"/>
      <c r="H15" s="946"/>
      <c r="I15" s="946"/>
      <c r="J15" s="946"/>
      <c r="K15" s="946"/>
      <c r="L15" s="946"/>
      <c r="M15" s="946"/>
      <c r="N15" s="946"/>
      <c r="O15" s="946"/>
      <c r="P15" s="946"/>
      <c r="Q15" s="946"/>
      <c r="R15" s="947"/>
      <c r="S15" s="959"/>
      <c r="T15" s="960"/>
      <c r="U15" s="943"/>
      <c r="V15" s="943"/>
      <c r="W15" s="943"/>
      <c r="X15" s="944"/>
    </row>
    <row r="16" spans="1:24" ht="27" customHeight="1">
      <c r="A16" s="84" t="s">
        <v>196</v>
      </c>
      <c r="B16" s="945" t="s">
        <v>158</v>
      </c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7"/>
      <c r="S16" s="959"/>
      <c r="T16" s="960"/>
      <c r="U16" s="943"/>
      <c r="V16" s="943"/>
      <c r="W16" s="943"/>
      <c r="X16" s="944"/>
    </row>
    <row r="17" spans="1:32" ht="27" customHeight="1">
      <c r="A17" s="84" t="s">
        <v>197</v>
      </c>
      <c r="B17" s="945" t="s">
        <v>119</v>
      </c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7"/>
      <c r="S17" s="959"/>
      <c r="T17" s="960"/>
      <c r="U17" s="943"/>
      <c r="V17" s="943"/>
      <c r="W17" s="943"/>
      <c r="X17" s="944"/>
    </row>
    <row r="18" spans="1:32" ht="27" customHeight="1">
      <c r="A18" s="84" t="s">
        <v>122</v>
      </c>
      <c r="B18" s="963" t="s">
        <v>286</v>
      </c>
      <c r="C18" s="964"/>
      <c r="D18" s="964"/>
      <c r="E18" s="964"/>
      <c r="F18" s="964"/>
      <c r="G18" s="964"/>
      <c r="H18" s="964"/>
      <c r="I18" s="964"/>
      <c r="J18" s="964"/>
      <c r="K18" s="964"/>
      <c r="L18" s="964"/>
      <c r="M18" s="964"/>
      <c r="N18" s="964"/>
      <c r="O18" s="964"/>
      <c r="P18" s="964"/>
      <c r="Q18" s="964"/>
      <c r="R18" s="965"/>
      <c r="S18" s="959"/>
      <c r="T18" s="960"/>
      <c r="U18" s="943"/>
      <c r="V18" s="943"/>
      <c r="W18" s="943"/>
      <c r="X18" s="944"/>
    </row>
    <row r="19" spans="1:32" ht="27" customHeight="1">
      <c r="A19" s="84" t="s">
        <v>198</v>
      </c>
      <c r="B19" s="945" t="s">
        <v>264</v>
      </c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7"/>
      <c r="S19" s="959"/>
      <c r="T19" s="960"/>
      <c r="U19" s="943"/>
      <c r="V19" s="943"/>
      <c r="W19" s="943"/>
      <c r="X19" s="944"/>
    </row>
    <row r="20" spans="1:32" ht="27" customHeight="1">
      <c r="A20" s="84" t="s">
        <v>199</v>
      </c>
      <c r="B20" s="945" t="s">
        <v>265</v>
      </c>
      <c r="C20" s="946"/>
      <c r="D20" s="946"/>
      <c r="E20" s="946"/>
      <c r="F20" s="946"/>
      <c r="G20" s="946"/>
      <c r="H20" s="946"/>
      <c r="I20" s="946"/>
      <c r="J20" s="946"/>
      <c r="K20" s="946"/>
      <c r="L20" s="946"/>
      <c r="M20" s="946"/>
      <c r="N20" s="946"/>
      <c r="O20" s="946"/>
      <c r="P20" s="946"/>
      <c r="Q20" s="946"/>
      <c r="R20" s="947"/>
      <c r="S20" s="959"/>
      <c r="T20" s="960"/>
      <c r="U20" s="943"/>
      <c r="V20" s="943"/>
      <c r="W20" s="943"/>
      <c r="X20" s="944"/>
      <c r="AF20" s="58"/>
    </row>
    <row r="21" spans="1:32" ht="27" customHeight="1">
      <c r="A21" s="84" t="s">
        <v>178</v>
      </c>
      <c r="B21" s="945" t="s">
        <v>200</v>
      </c>
      <c r="C21" s="946"/>
      <c r="D21" s="946"/>
      <c r="E21" s="946"/>
      <c r="F21" s="946"/>
      <c r="G21" s="946"/>
      <c r="H21" s="946"/>
      <c r="I21" s="946"/>
      <c r="J21" s="946"/>
      <c r="K21" s="946"/>
      <c r="L21" s="946"/>
      <c r="M21" s="946"/>
      <c r="N21" s="946"/>
      <c r="O21" s="946"/>
      <c r="P21" s="946"/>
      <c r="Q21" s="946"/>
      <c r="R21" s="947"/>
      <c r="S21" s="959"/>
      <c r="T21" s="960"/>
      <c r="U21" s="943"/>
      <c r="V21" s="943"/>
      <c r="W21" s="943"/>
      <c r="X21" s="944"/>
    </row>
    <row r="22" spans="1:32" ht="27" customHeight="1">
      <c r="A22" s="84" t="s">
        <v>201</v>
      </c>
      <c r="B22" s="945" t="s">
        <v>156</v>
      </c>
      <c r="C22" s="946"/>
      <c r="D22" s="946"/>
      <c r="E22" s="946"/>
      <c r="F22" s="946"/>
      <c r="G22" s="946"/>
      <c r="H22" s="946"/>
      <c r="I22" s="946"/>
      <c r="J22" s="946"/>
      <c r="K22" s="946"/>
      <c r="L22" s="946"/>
      <c r="M22" s="946"/>
      <c r="N22" s="946"/>
      <c r="O22" s="946"/>
      <c r="P22" s="946"/>
      <c r="Q22" s="946"/>
      <c r="R22" s="947"/>
      <c r="S22" s="959"/>
      <c r="T22" s="960"/>
      <c r="U22" s="943"/>
      <c r="V22" s="943"/>
      <c r="W22" s="943"/>
      <c r="X22" s="944"/>
    </row>
    <row r="23" spans="1:32" ht="27" customHeight="1">
      <c r="A23" s="84" t="s">
        <v>202</v>
      </c>
      <c r="B23" s="945" t="s">
        <v>204</v>
      </c>
      <c r="C23" s="946"/>
      <c r="D23" s="946"/>
      <c r="E23" s="946"/>
      <c r="F23" s="946"/>
      <c r="G23" s="946"/>
      <c r="H23" s="946"/>
      <c r="I23" s="946"/>
      <c r="J23" s="946"/>
      <c r="K23" s="946"/>
      <c r="L23" s="946"/>
      <c r="M23" s="946"/>
      <c r="N23" s="946"/>
      <c r="O23" s="946"/>
      <c r="P23" s="946"/>
      <c r="Q23" s="946"/>
      <c r="R23" s="947"/>
      <c r="S23" s="959"/>
      <c r="T23" s="960"/>
      <c r="U23" s="943"/>
      <c r="V23" s="943"/>
      <c r="W23" s="943"/>
      <c r="X23" s="944"/>
    </row>
    <row r="24" spans="1:32" ht="27" customHeight="1">
      <c r="A24" s="84" t="s">
        <v>179</v>
      </c>
      <c r="B24" s="945" t="s">
        <v>182</v>
      </c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7"/>
      <c r="S24" s="959"/>
      <c r="T24" s="960"/>
      <c r="U24" s="943"/>
      <c r="V24" s="943"/>
      <c r="W24" s="943"/>
      <c r="X24" s="944"/>
    </row>
    <row r="25" spans="1:32" ht="27" customHeight="1">
      <c r="A25" s="84" t="s">
        <v>180</v>
      </c>
      <c r="B25" s="945" t="s">
        <v>120</v>
      </c>
      <c r="C25" s="946"/>
      <c r="D25" s="946"/>
      <c r="E25" s="946"/>
      <c r="F25" s="946"/>
      <c r="G25" s="946"/>
      <c r="H25" s="946"/>
      <c r="I25" s="946"/>
      <c r="J25" s="946"/>
      <c r="K25" s="946"/>
      <c r="L25" s="946"/>
      <c r="M25" s="946"/>
      <c r="N25" s="946"/>
      <c r="O25" s="946"/>
      <c r="P25" s="946"/>
      <c r="Q25" s="946"/>
      <c r="R25" s="947"/>
      <c r="S25" s="959"/>
      <c r="T25" s="960"/>
      <c r="U25" s="943"/>
      <c r="V25" s="943"/>
      <c r="W25" s="943"/>
      <c r="X25" s="944"/>
    </row>
    <row r="26" spans="1:32" ht="27" customHeight="1">
      <c r="A26" s="84" t="s">
        <v>181</v>
      </c>
      <c r="B26" s="945" t="s">
        <v>203</v>
      </c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7"/>
      <c r="S26" s="959"/>
      <c r="T26" s="960"/>
      <c r="U26" s="943"/>
      <c r="V26" s="943"/>
      <c r="W26" s="943"/>
      <c r="X26" s="944"/>
    </row>
    <row r="27" spans="1:32" ht="43.5" customHeight="1">
      <c r="A27" s="942" t="s">
        <v>281</v>
      </c>
      <c r="B27" s="942"/>
      <c r="C27" s="942"/>
      <c r="D27" s="942"/>
      <c r="E27" s="942"/>
      <c r="F27" s="942"/>
      <c r="G27" s="942"/>
      <c r="H27" s="942"/>
      <c r="I27" s="942"/>
      <c r="J27" s="942"/>
      <c r="K27" s="942"/>
      <c r="L27" s="942"/>
      <c r="M27" s="942"/>
      <c r="N27" s="942"/>
      <c r="O27" s="942"/>
      <c r="P27" s="942"/>
      <c r="Q27" s="942"/>
      <c r="R27" s="942"/>
      <c r="S27" s="942"/>
      <c r="T27" s="942"/>
      <c r="U27" s="942"/>
      <c r="V27" s="942"/>
      <c r="W27" s="942"/>
      <c r="X27" s="942"/>
    </row>
  </sheetData>
  <sheetProtection formatCells="0"/>
  <protectedRanges>
    <protectedRange password="CB4D" sqref="Q4:X26" name="範囲1"/>
  </protectedRanges>
  <mergeCells count="78">
    <mergeCell ref="B23:R23"/>
    <mergeCell ref="B24:R24"/>
    <mergeCell ref="B25:R25"/>
    <mergeCell ref="B26:R26"/>
    <mergeCell ref="S26:T26"/>
    <mergeCell ref="B22:R2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S21:T21"/>
    <mergeCell ref="S22:T22"/>
    <mergeCell ref="S23:T23"/>
    <mergeCell ref="S24:T24"/>
    <mergeCell ref="S25:T25"/>
    <mergeCell ref="S16:T16"/>
    <mergeCell ref="S17:T17"/>
    <mergeCell ref="S18:T18"/>
    <mergeCell ref="S19:T19"/>
    <mergeCell ref="S20:T20"/>
    <mergeCell ref="S8:T8"/>
    <mergeCell ref="S9:T9"/>
    <mergeCell ref="S10:T10"/>
    <mergeCell ref="S11:T11"/>
    <mergeCell ref="S12:T12"/>
    <mergeCell ref="S3:T3"/>
    <mergeCell ref="A3:R3"/>
    <mergeCell ref="G7:R7"/>
    <mergeCell ref="G6:R6"/>
    <mergeCell ref="G5:R5"/>
    <mergeCell ref="G4:R4"/>
    <mergeCell ref="S4:T4"/>
    <mergeCell ref="S5:T5"/>
    <mergeCell ref="S6:T6"/>
    <mergeCell ref="S7:T7"/>
    <mergeCell ref="B4:F4"/>
    <mergeCell ref="B5:F5"/>
    <mergeCell ref="B6:F6"/>
    <mergeCell ref="B7:F7"/>
    <mergeCell ref="U8:X8"/>
    <mergeCell ref="U23:X23"/>
    <mergeCell ref="U9:X9"/>
    <mergeCell ref="A2:X2"/>
    <mergeCell ref="U6:X6"/>
    <mergeCell ref="U7:X7"/>
    <mergeCell ref="U4:X4"/>
    <mergeCell ref="U5:X5"/>
    <mergeCell ref="U3:X3"/>
    <mergeCell ref="U16:X16"/>
    <mergeCell ref="U18:X18"/>
    <mergeCell ref="U21:X21"/>
    <mergeCell ref="U25:X25"/>
    <mergeCell ref="U12:X12"/>
    <mergeCell ref="U14:X14"/>
    <mergeCell ref="U10:X10"/>
    <mergeCell ref="U11:X11"/>
    <mergeCell ref="U15:X15"/>
    <mergeCell ref="S13:T13"/>
    <mergeCell ref="S14:T14"/>
    <mergeCell ref="S15:T15"/>
    <mergeCell ref="A27:X27"/>
    <mergeCell ref="U13:X13"/>
    <mergeCell ref="U22:X22"/>
    <mergeCell ref="U19:X19"/>
    <mergeCell ref="U20:X20"/>
    <mergeCell ref="U17:X17"/>
    <mergeCell ref="U24:X24"/>
    <mergeCell ref="U26:X26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2020-01-07T08:40:19Z</dcterms:modified>
</cp:coreProperties>
</file>