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codeName="ThisWorkbook" defaultThemeVersion="124226"/>
  <mc:AlternateContent xmlns:mc="http://schemas.openxmlformats.org/markup-compatibility/2006">
    <mc:Choice Requires="x15">
      <x15ac:absPath xmlns:x15ac="http://schemas.microsoft.com/office/spreadsheetml/2010/11/ac" url="N:\助成４係\07　執行\○　ＩＴ教育設備補助\Ｈ３１\依頼\01 作業ファイル\"/>
    </mc:Choice>
  </mc:AlternateContent>
  <bookViews>
    <workbookView xWindow="600" yWindow="45" windowWidth="19395" windowHeight="7155" tabRatio="647"/>
  </bookViews>
  <sheets>
    <sheet name="別紙１（2019着手）" sheetId="3" r:id="rId1"/>
    <sheet name="様式１" sheetId="13" r:id="rId2"/>
    <sheet name="上限単価" sheetId="14" state="hidden" r:id="rId3"/>
    <sheet name="様式１ (記載例)" sheetId="16" r:id="rId4"/>
    <sheet name="様式２" sheetId="5" r:id="rId5"/>
    <sheet name="様式３" sheetId="6" r:id="rId6"/>
    <sheet name="様式４（チェックシート）" sheetId="7" r:id="rId7"/>
  </sheets>
  <definedNames>
    <definedName name="_xlnm.Print_Area" localSheetId="0">'別紙１（2019着手）'!$A$1:$F$33</definedName>
    <definedName name="_xlnm.Print_Area" localSheetId="1">様式１!$A$1:$O$46</definedName>
    <definedName name="_xlnm.Print_Area" localSheetId="3">'様式１ (記載例)'!$A$1:$O$46</definedName>
  </definedNames>
  <calcPr calcId="171027"/>
</workbook>
</file>

<file path=xl/calcChain.xml><?xml version="1.0" encoding="utf-8"?>
<calcChain xmlns="http://schemas.openxmlformats.org/spreadsheetml/2006/main">
  <c r="I38" i="13" l="1"/>
  <c r="I15" i="13"/>
  <c r="G18" i="13" l="1"/>
  <c r="G15" i="13"/>
  <c r="G21" i="13" l="1"/>
  <c r="M36" i="16" l="1"/>
  <c r="N36" i="16"/>
  <c r="N38" i="16"/>
  <c r="N37" i="16"/>
  <c r="N35" i="16"/>
  <c r="N34" i="16"/>
  <c r="N33" i="16"/>
  <c r="N32" i="16"/>
  <c r="N31" i="16"/>
  <c r="N30" i="16"/>
  <c r="N29" i="16"/>
  <c r="N28" i="16"/>
  <c r="N27" i="16"/>
  <c r="N26" i="16"/>
  <c r="N25" i="16"/>
  <c r="N24" i="16"/>
  <c r="N23" i="16"/>
  <c r="N22" i="16"/>
  <c r="N21" i="16"/>
  <c r="N20" i="16"/>
  <c r="N19" i="16"/>
  <c r="N18" i="16"/>
  <c r="N17" i="16"/>
  <c r="N16" i="16"/>
  <c r="N15" i="16"/>
  <c r="N39" i="16" s="1"/>
  <c r="M15" i="16"/>
  <c r="Q15" i="16" l="1"/>
  <c r="I15" i="16" s="1"/>
  <c r="J15" i="16" s="1"/>
  <c r="K15" i="16" s="1"/>
  <c r="L39" i="16"/>
  <c r="O39" i="16" s="1"/>
  <c r="Q38" i="16"/>
  <c r="I38" i="16"/>
  <c r="J38" i="16" s="1"/>
  <c r="K38" i="16" s="1"/>
  <c r="M38" i="16" s="1"/>
  <c r="G38" i="16"/>
  <c r="Q37" i="16"/>
  <c r="I37" i="16"/>
  <c r="J37" i="16" s="1"/>
  <c r="K37" i="16" s="1"/>
  <c r="M37" i="16" s="1"/>
  <c r="G37" i="16"/>
  <c r="Q36" i="16"/>
  <c r="I36" i="16" s="1"/>
  <c r="J36" i="16" s="1"/>
  <c r="K36" i="16" s="1"/>
  <c r="G36" i="16"/>
  <c r="Q35" i="16"/>
  <c r="I35" i="16" s="1"/>
  <c r="J35" i="16" s="1"/>
  <c r="K35" i="16" s="1"/>
  <c r="M35" i="16" s="1"/>
  <c r="G35" i="16"/>
  <c r="Q34" i="16"/>
  <c r="I34" i="16" s="1"/>
  <c r="J34" i="16" s="1"/>
  <c r="K34" i="16" s="1"/>
  <c r="M34" i="16" s="1"/>
  <c r="G34" i="16"/>
  <c r="Q33" i="16"/>
  <c r="I33" i="16" s="1"/>
  <c r="J33" i="16" s="1"/>
  <c r="K33" i="16" s="1"/>
  <c r="M33" i="16" s="1"/>
  <c r="G33" i="16"/>
  <c r="Q32" i="16"/>
  <c r="I32" i="16" s="1"/>
  <c r="J32" i="16" s="1"/>
  <c r="K32" i="16" s="1"/>
  <c r="M32" i="16" s="1"/>
  <c r="G32" i="16"/>
  <c r="Q31" i="16"/>
  <c r="I31" i="16" s="1"/>
  <c r="J31" i="16" s="1"/>
  <c r="K31" i="16" s="1"/>
  <c r="M31" i="16" s="1"/>
  <c r="G31" i="16"/>
  <c r="Q30" i="16"/>
  <c r="I30" i="16" s="1"/>
  <c r="J30" i="16" s="1"/>
  <c r="K30" i="16" s="1"/>
  <c r="M30" i="16" s="1"/>
  <c r="G30" i="16"/>
  <c r="Q29" i="16"/>
  <c r="I29" i="16" s="1"/>
  <c r="J29" i="16" s="1"/>
  <c r="K29" i="16" s="1"/>
  <c r="M29" i="16" s="1"/>
  <c r="G29" i="16"/>
  <c r="Q28" i="16"/>
  <c r="I28" i="16" s="1"/>
  <c r="J28" i="16" s="1"/>
  <c r="K28" i="16" s="1"/>
  <c r="M28" i="16" s="1"/>
  <c r="G28" i="16"/>
  <c r="Q27" i="16"/>
  <c r="I27" i="16" s="1"/>
  <c r="J27" i="16" s="1"/>
  <c r="K27" i="16" s="1"/>
  <c r="M27" i="16" s="1"/>
  <c r="G27" i="16"/>
  <c r="Q26" i="16"/>
  <c r="I26" i="16" s="1"/>
  <c r="J26" i="16" s="1"/>
  <c r="K26" i="16" s="1"/>
  <c r="M26" i="16" s="1"/>
  <c r="G26" i="16"/>
  <c r="Q25" i="16"/>
  <c r="I25" i="16" s="1"/>
  <c r="J25" i="16" s="1"/>
  <c r="K25" i="16" s="1"/>
  <c r="M25" i="16" s="1"/>
  <c r="G25" i="16"/>
  <c r="Q24" i="16"/>
  <c r="I24" i="16" s="1"/>
  <c r="J24" i="16" s="1"/>
  <c r="K24" i="16" s="1"/>
  <c r="M24" i="16" s="1"/>
  <c r="G24" i="16"/>
  <c r="Q23" i="16"/>
  <c r="I23" i="16" s="1"/>
  <c r="J23" i="16" s="1"/>
  <c r="K23" i="16" s="1"/>
  <c r="M23" i="16" s="1"/>
  <c r="G23" i="16"/>
  <c r="Q22" i="16"/>
  <c r="I22" i="16" s="1"/>
  <c r="J22" i="16" s="1"/>
  <c r="K22" i="16" s="1"/>
  <c r="M22" i="16" s="1"/>
  <c r="G22" i="16"/>
  <c r="Q21" i="16"/>
  <c r="I21" i="16" s="1"/>
  <c r="J21" i="16" s="1"/>
  <c r="K21" i="16" s="1"/>
  <c r="M21" i="16" s="1"/>
  <c r="G21" i="16"/>
  <c r="Q20" i="16"/>
  <c r="I20" i="16" s="1"/>
  <c r="J20" i="16" s="1"/>
  <c r="K20" i="16" s="1"/>
  <c r="M20" i="16" s="1"/>
  <c r="G20" i="16"/>
  <c r="Q19" i="16"/>
  <c r="I19" i="16" s="1"/>
  <c r="J19" i="16" s="1"/>
  <c r="K19" i="16" s="1"/>
  <c r="M19" i="16" s="1"/>
  <c r="G19" i="16"/>
  <c r="Q18" i="16"/>
  <c r="I18" i="16" s="1"/>
  <c r="J18" i="16" s="1"/>
  <c r="K18" i="16" s="1"/>
  <c r="M18" i="16" s="1"/>
  <c r="G18" i="16"/>
  <c r="Q17" i="16"/>
  <c r="I17" i="16" s="1"/>
  <c r="J17" i="16" s="1"/>
  <c r="K17" i="16" s="1"/>
  <c r="M17" i="16" s="1"/>
  <c r="G17" i="16"/>
  <c r="Q16" i="16"/>
  <c r="I16" i="16" s="1"/>
  <c r="J16" i="16" s="1"/>
  <c r="K16" i="16" s="1"/>
  <c r="M16" i="16" s="1"/>
  <c r="G16" i="16"/>
  <c r="G15" i="16"/>
  <c r="G39" i="16" s="1"/>
  <c r="M39" i="16" l="1"/>
  <c r="K39" i="16"/>
  <c r="C11" i="14" l="1"/>
  <c r="C9" i="14"/>
  <c r="C13" i="14" l="1"/>
  <c r="C12" i="14"/>
  <c r="C10" i="14"/>
  <c r="C8" i="14"/>
  <c r="C7" i="14"/>
  <c r="C6" i="14"/>
  <c r="C5" i="14"/>
  <c r="C4" i="14"/>
  <c r="C3" i="14"/>
  <c r="C2" i="14"/>
  <c r="Q38" i="13"/>
  <c r="Q37" i="13"/>
  <c r="I37" i="13" s="1"/>
  <c r="Q36" i="13"/>
  <c r="I36" i="13" s="1"/>
  <c r="Q35" i="13"/>
  <c r="I35" i="13" s="1"/>
  <c r="Q34" i="13"/>
  <c r="I34" i="13" s="1"/>
  <c r="Q33" i="13"/>
  <c r="I33" i="13" s="1"/>
  <c r="Q32" i="13"/>
  <c r="I32" i="13" s="1"/>
  <c r="Q31" i="13"/>
  <c r="I31" i="13" s="1"/>
  <c r="Q30" i="13"/>
  <c r="I30" i="13" s="1"/>
  <c r="Q29" i="13"/>
  <c r="I29" i="13" s="1"/>
  <c r="Q27" i="13"/>
  <c r="I27" i="13" s="1"/>
  <c r="Q26" i="13"/>
  <c r="I26" i="13" s="1"/>
  <c r="Q25" i="13"/>
  <c r="I25" i="13" s="1"/>
  <c r="Q24" i="13"/>
  <c r="I24" i="13" s="1"/>
  <c r="Q23" i="13"/>
  <c r="I23" i="13" s="1"/>
  <c r="Q22" i="13"/>
  <c r="I22" i="13" s="1"/>
  <c r="Q21" i="13"/>
  <c r="I21" i="13" s="1"/>
  <c r="Q20" i="13"/>
  <c r="I20" i="13" s="1"/>
  <c r="Q19" i="13"/>
  <c r="I19" i="13" s="1"/>
  <c r="Q18" i="13"/>
  <c r="I18" i="13" s="1"/>
  <c r="Q17" i="13"/>
  <c r="I17" i="13" s="1"/>
  <c r="Q16" i="13"/>
  <c r="I16" i="13" s="1"/>
  <c r="Q15" i="13"/>
  <c r="Q28" i="13"/>
  <c r="I28" i="13" s="1"/>
  <c r="L39" i="13" l="1"/>
  <c r="O39" i="13" s="1"/>
  <c r="J38" i="13"/>
  <c r="K38" i="13" s="1"/>
  <c r="M38" i="13" s="1"/>
  <c r="G38" i="13"/>
  <c r="N38" i="13" s="1"/>
  <c r="J37" i="13"/>
  <c r="K37" i="13" s="1"/>
  <c r="M37" i="13" s="1"/>
  <c r="G37" i="13"/>
  <c r="N37" i="13" s="1"/>
  <c r="J36" i="13"/>
  <c r="K36" i="13" s="1"/>
  <c r="M36" i="13" s="1"/>
  <c r="G36" i="13"/>
  <c r="N36" i="13" s="1"/>
  <c r="J35" i="13"/>
  <c r="K35" i="13" s="1"/>
  <c r="M35" i="13" s="1"/>
  <c r="G35" i="13"/>
  <c r="N35" i="13" s="1"/>
  <c r="J34" i="13"/>
  <c r="K34" i="13" s="1"/>
  <c r="M34" i="13" s="1"/>
  <c r="G34" i="13"/>
  <c r="N34" i="13" s="1"/>
  <c r="J33" i="13"/>
  <c r="K33" i="13" s="1"/>
  <c r="M33" i="13" s="1"/>
  <c r="G33" i="13"/>
  <c r="N33" i="13" s="1"/>
  <c r="J32" i="13"/>
  <c r="K32" i="13" s="1"/>
  <c r="M32" i="13" s="1"/>
  <c r="G32" i="13"/>
  <c r="N32" i="13" s="1"/>
  <c r="J31" i="13"/>
  <c r="K31" i="13" s="1"/>
  <c r="M31" i="13" s="1"/>
  <c r="G31" i="13"/>
  <c r="N31" i="13" s="1"/>
  <c r="J30" i="13"/>
  <c r="K30" i="13" s="1"/>
  <c r="M30" i="13" s="1"/>
  <c r="G30" i="13"/>
  <c r="N30" i="13" s="1"/>
  <c r="J29" i="13"/>
  <c r="K29" i="13" s="1"/>
  <c r="M29" i="13" s="1"/>
  <c r="G29" i="13"/>
  <c r="N29" i="13" s="1"/>
  <c r="J28" i="13"/>
  <c r="K28" i="13" s="1"/>
  <c r="M28" i="13" s="1"/>
  <c r="G28" i="13"/>
  <c r="N28" i="13" s="1"/>
  <c r="J27" i="13"/>
  <c r="K27" i="13" s="1"/>
  <c r="M27" i="13" s="1"/>
  <c r="G27" i="13"/>
  <c r="N27" i="13" s="1"/>
  <c r="J26" i="13"/>
  <c r="K26" i="13" s="1"/>
  <c r="M26" i="13" s="1"/>
  <c r="G26" i="13"/>
  <c r="N26" i="13" s="1"/>
  <c r="J25" i="13"/>
  <c r="K25" i="13" s="1"/>
  <c r="M25" i="13" s="1"/>
  <c r="G25" i="13"/>
  <c r="N25" i="13" s="1"/>
  <c r="J24" i="13"/>
  <c r="K24" i="13" s="1"/>
  <c r="M24" i="13" s="1"/>
  <c r="G24" i="13"/>
  <c r="N24" i="13" s="1"/>
  <c r="J23" i="13"/>
  <c r="K23" i="13" s="1"/>
  <c r="M23" i="13" s="1"/>
  <c r="G23" i="13"/>
  <c r="N23" i="13" s="1"/>
  <c r="J22" i="13"/>
  <c r="K22" i="13" s="1"/>
  <c r="M22" i="13" s="1"/>
  <c r="G22" i="13"/>
  <c r="N22" i="13" s="1"/>
  <c r="J21" i="13"/>
  <c r="K21" i="13" s="1"/>
  <c r="M21" i="13" s="1"/>
  <c r="N21" i="13"/>
  <c r="J20" i="13"/>
  <c r="K20" i="13" s="1"/>
  <c r="M20" i="13" s="1"/>
  <c r="G20" i="13"/>
  <c r="N20" i="13" s="1"/>
  <c r="J19" i="13"/>
  <c r="K19" i="13" s="1"/>
  <c r="M19" i="13" s="1"/>
  <c r="G19" i="13"/>
  <c r="N19" i="13" s="1"/>
  <c r="J18" i="13"/>
  <c r="K18" i="13" s="1"/>
  <c r="M18" i="13" s="1"/>
  <c r="N18" i="13"/>
  <c r="J17" i="13"/>
  <c r="K17" i="13" s="1"/>
  <c r="M17" i="13" s="1"/>
  <c r="G17" i="13"/>
  <c r="N17" i="13" s="1"/>
  <c r="J16" i="13"/>
  <c r="K16" i="13" s="1"/>
  <c r="M16" i="13" s="1"/>
  <c r="G16" i="13"/>
  <c r="N16" i="13" s="1"/>
  <c r="J15" i="13"/>
  <c r="N15" i="13"/>
  <c r="N39" i="13" l="1"/>
  <c r="K15" i="13"/>
  <c r="M15" i="13" s="1"/>
  <c r="M39" i="13" s="1"/>
  <c r="G39" i="13"/>
  <c r="K39" i="13" l="1"/>
  <c r="D15" i="3"/>
  <c r="D14" i="3"/>
  <c r="D13" i="3"/>
  <c r="D12" i="3"/>
  <c r="D11" i="3"/>
  <c r="D10" i="3" l="1"/>
  <c r="D16" i="3" l="1"/>
  <c r="D24" i="3" l="1"/>
  <c r="D17" i="3"/>
  <c r="D18" i="3"/>
  <c r="D19" i="3"/>
  <c r="D20" i="3"/>
  <c r="D21" i="3"/>
  <c r="D22" i="3"/>
  <c r="D23" i="3"/>
  <c r="D25" i="3" l="1"/>
  <c r="C25" i="3"/>
</calcChain>
</file>

<file path=xl/comments1.xml><?xml version="1.0" encoding="utf-8"?>
<comments xmlns="http://schemas.openxmlformats.org/spreadsheetml/2006/main">
  <authors>
    <author>m</author>
    <author>文部科学省</author>
  </authors>
  <commentList>
    <comment ref="A13" authorId="0" shapeId="0">
      <text>
        <r>
          <rPr>
            <b/>
            <sz val="9"/>
            <color indexed="81"/>
            <rFont val="MS P ゴシック"/>
            <family val="3"/>
            <charset val="128"/>
          </rPr>
          <t>見積書の機器名と一致させてください。
原則、対象外機器も含めて、見積書通りの順番で記載してください。</t>
        </r>
      </text>
    </comment>
    <comment ref="B13" authorId="0" shapeId="0">
      <text>
        <r>
          <rPr>
            <b/>
            <sz val="9"/>
            <color indexed="81"/>
            <rFont val="MS P ゴシック"/>
            <family val="3"/>
            <charset val="128"/>
          </rPr>
          <t>どのような機器か分かるよう、使用目的など簡潔に記載してください。</t>
        </r>
      </text>
    </comment>
    <comment ref="C13" authorId="0" shapeId="0">
      <text>
        <r>
          <rPr>
            <b/>
            <sz val="9"/>
            <color indexed="81"/>
            <rFont val="MS P ゴシック"/>
            <family val="3"/>
            <charset val="128"/>
          </rPr>
          <t>使用場所をプルダウンから選択してください。</t>
        </r>
      </text>
    </comment>
    <comment ref="D13" authorId="0" shapeId="0">
      <text>
        <r>
          <rPr>
            <b/>
            <sz val="9"/>
            <color indexed="81"/>
            <rFont val="MS P ゴシック"/>
            <family val="3"/>
            <charset val="128"/>
          </rPr>
          <t>機器の区分をプルダウンから選択してください。</t>
        </r>
      </text>
    </comment>
    <comment ref="E13" authorId="0" shapeId="0">
      <text>
        <r>
          <rPr>
            <b/>
            <sz val="9"/>
            <color indexed="81"/>
            <rFont val="MS P ゴシック"/>
            <family val="3"/>
            <charset val="128"/>
          </rPr>
          <t>数量、単価については見積書と一致させてください。</t>
        </r>
      </text>
    </comment>
    <comment ref="G13" authorId="0" shapeId="0">
      <text>
        <r>
          <rPr>
            <b/>
            <sz val="9"/>
            <color indexed="81"/>
            <rFont val="MS P ゴシック"/>
            <family val="3"/>
            <charset val="128"/>
          </rPr>
          <t>色付きのセルは自動計算としていますので変更しないようにしてください。
（この列の場合、数量×単価 です）</t>
        </r>
      </text>
    </comment>
    <comment ref="O13" authorId="1" shapeId="0">
      <text>
        <r>
          <rPr>
            <b/>
            <sz val="9"/>
            <color indexed="81"/>
            <rFont val="ＭＳ Ｐゴシック"/>
            <family val="3"/>
            <charset val="128"/>
          </rPr>
          <t>補助申請予定額のみ千円単位です。（単位未満切り捨て）
補助対象経費の１/２が自動計算で入力されます。</t>
        </r>
      </text>
    </comment>
    <comment ref="L14" authorId="0" shapeId="0">
      <text>
        <r>
          <rPr>
            <b/>
            <sz val="9"/>
            <color indexed="81"/>
            <rFont val="MS P ゴシック"/>
            <family val="3"/>
            <charset val="128"/>
          </rPr>
          <t xml:space="preserve">補助事業経費のうち、補助対象経費を記載してください。
</t>
        </r>
        <r>
          <rPr>
            <sz val="9"/>
            <color indexed="81"/>
            <rFont val="MS P ゴシック"/>
            <family val="3"/>
            <charset val="128"/>
          </rPr>
          <t>例）記載の例：タブレット45台のうち5台は予備（対象外）の場合
　　補助対象となる40台分の金額を記載してください。</t>
        </r>
      </text>
    </comment>
    <comment ref="Q15" authorId="0" shapeId="0">
      <text>
        <r>
          <rPr>
            <b/>
            <sz val="9"/>
            <color indexed="81"/>
            <rFont val="MS P ゴシック"/>
            <family val="3"/>
            <charset val="128"/>
          </rPr>
          <t>この列は消さないでください。</t>
        </r>
        <r>
          <rPr>
            <sz val="9"/>
            <color indexed="81"/>
            <rFont val="MS P ゴシック"/>
            <family val="3"/>
            <charset val="128"/>
          </rPr>
          <t xml:space="preserve">
</t>
        </r>
      </text>
    </comment>
    <comment ref="D36" authorId="0" shapeId="0">
      <text>
        <r>
          <rPr>
            <b/>
            <sz val="9"/>
            <color indexed="81"/>
            <rFont val="MS P ゴシック"/>
            <family val="3"/>
            <charset val="128"/>
          </rPr>
          <t>使用場所は空欄、機器の区分はその他としてください。</t>
        </r>
        <r>
          <rPr>
            <sz val="9"/>
            <color indexed="81"/>
            <rFont val="MS P ゴシック"/>
            <family val="3"/>
            <charset val="128"/>
          </rPr>
          <t xml:space="preserve">
</t>
        </r>
      </text>
    </comment>
    <comment ref="E36" authorId="0" shapeId="0">
      <text>
        <r>
          <rPr>
            <b/>
            <sz val="9"/>
            <color indexed="81"/>
            <rFont val="MS P ゴシック"/>
            <family val="3"/>
            <charset val="128"/>
          </rPr>
          <t>数量は「１」（一式）と記載してください。</t>
        </r>
      </text>
    </comment>
    <comment ref="F36" authorId="0" shapeId="0">
      <text>
        <r>
          <rPr>
            <b/>
            <sz val="9"/>
            <color indexed="81"/>
            <rFont val="MS P ゴシック"/>
            <family val="3"/>
            <charset val="128"/>
          </rPr>
          <t>金額は見積書に記載されている消費税額総額を記載してください。</t>
        </r>
      </text>
    </comment>
    <comment ref="L36" authorId="0" shapeId="0">
      <text>
        <r>
          <rPr>
            <b/>
            <sz val="9"/>
            <color indexed="81"/>
            <rFont val="MS P ゴシック"/>
            <family val="3"/>
            <charset val="128"/>
          </rPr>
          <t>補助対象経費にかかる消費税額を記載願います。</t>
        </r>
      </text>
    </comment>
    <comment ref="M36" authorId="0" shapeId="0">
      <text>
        <r>
          <rPr>
            <b/>
            <sz val="9"/>
            <color indexed="81"/>
            <rFont val="MS P ゴシック"/>
            <family val="3"/>
            <charset val="128"/>
          </rPr>
          <t>自動計算です。
なお、消費税額については、上限単価を超えた部分も含めて計算されるため、各機器の「補助対象外経費」の合計と、消費税額の「補助対象外経費」は計算が合わない形になっています。</t>
        </r>
      </text>
    </comment>
  </commentList>
</comments>
</file>

<file path=xl/sharedStrings.xml><?xml version="1.0" encoding="utf-8"?>
<sst xmlns="http://schemas.openxmlformats.org/spreadsheetml/2006/main" count="267" uniqueCount="147">
  <si>
    <t>（都道府県名　　　　　　　　　　　）</t>
    <rPh sb="1" eb="5">
      <t>トドウフケン</t>
    </rPh>
    <rPh sb="5" eb="6">
      <t>メイ</t>
    </rPh>
    <phoneticPr fontId="3"/>
  </si>
  <si>
    <t>学校名</t>
    <rPh sb="0" eb="3">
      <t>ガッコウメイ</t>
    </rPh>
    <phoneticPr fontId="3"/>
  </si>
  <si>
    <t>学校法人名</t>
    <rPh sb="0" eb="2">
      <t>ガッコウ</t>
    </rPh>
    <rPh sb="2" eb="4">
      <t>ホウジン</t>
    </rPh>
    <rPh sb="4" eb="5">
      <t>メイ</t>
    </rPh>
    <phoneticPr fontId="3"/>
  </si>
  <si>
    <t>備考</t>
    <rPh sb="0" eb="2">
      <t>ビコウ</t>
    </rPh>
    <phoneticPr fontId="3"/>
  </si>
  <si>
    <t>合　　計</t>
    <rPh sb="0" eb="1">
      <t>ゴウ</t>
    </rPh>
    <rPh sb="3" eb="4">
      <t>ケイ</t>
    </rPh>
    <phoneticPr fontId="3"/>
  </si>
  <si>
    <t>別紙1</t>
    <rPh sb="0" eb="2">
      <t>ベッシ</t>
    </rPh>
    <phoneticPr fontId="3"/>
  </si>
  <si>
    <t>－</t>
    <phoneticPr fontId="3"/>
  </si>
  <si>
    <t>様式１</t>
    <rPh sb="0" eb="2">
      <t>ヨウシキ</t>
    </rPh>
    <phoneticPr fontId="3"/>
  </si>
  <si>
    <t>計　画　調　書</t>
    <rPh sb="0" eb="1">
      <t>ケイ</t>
    </rPh>
    <rPh sb="2" eb="3">
      <t>ガ</t>
    </rPh>
    <rPh sb="4" eb="5">
      <t>チョウ</t>
    </rPh>
    <rPh sb="6" eb="7">
      <t>ショ</t>
    </rPh>
    <phoneticPr fontId="3"/>
  </si>
  <si>
    <t>学　 校　 名</t>
    <rPh sb="0" eb="1">
      <t>ガク</t>
    </rPh>
    <rPh sb="3" eb="4">
      <t>コウ</t>
    </rPh>
    <rPh sb="6" eb="7">
      <t>メイ</t>
    </rPh>
    <phoneticPr fontId="3"/>
  </si>
  <si>
    <t>学校所在地</t>
    <rPh sb="0" eb="1">
      <t>ガク</t>
    </rPh>
    <rPh sb="1" eb="2">
      <t>コウ</t>
    </rPh>
    <rPh sb="2" eb="3">
      <t>ショ</t>
    </rPh>
    <rPh sb="3" eb="4">
      <t>ザイ</t>
    </rPh>
    <rPh sb="4" eb="5">
      <t>チ</t>
    </rPh>
    <phoneticPr fontId="3"/>
  </si>
  <si>
    <t>理 事 長 名</t>
    <rPh sb="0" eb="1">
      <t>リ</t>
    </rPh>
    <rPh sb="2" eb="3">
      <t>コト</t>
    </rPh>
    <rPh sb="4" eb="5">
      <t>チョウ</t>
    </rPh>
    <rPh sb="6" eb="7">
      <t>メイ</t>
    </rPh>
    <phoneticPr fontId="3"/>
  </si>
  <si>
    <t>学 校 長 名</t>
    <rPh sb="0" eb="1">
      <t>ガク</t>
    </rPh>
    <rPh sb="2" eb="3">
      <t>コウ</t>
    </rPh>
    <rPh sb="4" eb="5">
      <t>チョウ</t>
    </rPh>
    <rPh sb="6" eb="7">
      <t>メイ</t>
    </rPh>
    <phoneticPr fontId="3"/>
  </si>
  <si>
    <t>管理責任者
所属・職・氏名</t>
    <rPh sb="0" eb="2">
      <t>カンリ</t>
    </rPh>
    <rPh sb="2" eb="4">
      <t>セキニン</t>
    </rPh>
    <rPh sb="4" eb="5">
      <t>シャ</t>
    </rPh>
    <rPh sb="6" eb="8">
      <t>ショゾク</t>
    </rPh>
    <rPh sb="9" eb="10">
      <t>ショク</t>
    </rPh>
    <rPh sb="11" eb="13">
      <t>シメイ</t>
    </rPh>
    <phoneticPr fontId="3"/>
  </si>
  <si>
    <t>連絡先（電話番号）</t>
    <rPh sb="0" eb="3">
      <t>レンラクサキ</t>
    </rPh>
    <rPh sb="4" eb="6">
      <t>デンワ</t>
    </rPh>
    <rPh sb="6" eb="8">
      <t>バンゴウ</t>
    </rPh>
    <phoneticPr fontId="3"/>
  </si>
  <si>
    <t>数量</t>
    <rPh sb="0" eb="2">
      <t>スウリョウ</t>
    </rPh>
    <phoneticPr fontId="3"/>
  </si>
  <si>
    <t>単価
（円）</t>
    <rPh sb="0" eb="2">
      <t>タンカ</t>
    </rPh>
    <rPh sb="4" eb="5">
      <t>エン</t>
    </rPh>
    <phoneticPr fontId="3"/>
  </si>
  <si>
    <t>補助申請
予定額
（千円）</t>
    <rPh sb="0" eb="2">
      <t>ホジョ</t>
    </rPh>
    <rPh sb="2" eb="4">
      <t>シンセイ</t>
    </rPh>
    <rPh sb="5" eb="7">
      <t>ヨテイ</t>
    </rPh>
    <rPh sb="7" eb="8">
      <t>ガク</t>
    </rPh>
    <rPh sb="10" eb="12">
      <t>センエン</t>
    </rPh>
    <phoneticPr fontId="3"/>
  </si>
  <si>
    <t>合　　　　　　計</t>
    <rPh sb="0" eb="1">
      <t>ゴウ</t>
    </rPh>
    <rPh sb="7" eb="8">
      <t>ケイ</t>
    </rPh>
    <phoneticPr fontId="3"/>
  </si>
  <si>
    <t>様式２</t>
    <rPh sb="0" eb="2">
      <t>ヨウシキ</t>
    </rPh>
    <phoneticPr fontId="3"/>
  </si>
  <si>
    <t>（学校名　　　　　　　　　　　　　　　　　　　　）</t>
    <rPh sb="1" eb="3">
      <t>ガッコウ</t>
    </rPh>
    <rPh sb="3" eb="4">
      <t>メイ</t>
    </rPh>
    <phoneticPr fontId="3"/>
  </si>
  <si>
    <t>（事業の内容）</t>
    <rPh sb="1" eb="3">
      <t>ジギョウ</t>
    </rPh>
    <rPh sb="4" eb="6">
      <t>ナイヨウ</t>
    </rPh>
    <phoneticPr fontId="3"/>
  </si>
  <si>
    <t>様式３</t>
    <rPh sb="0" eb="2">
      <t>ヨウシキ</t>
    </rPh>
    <phoneticPr fontId="3"/>
  </si>
  <si>
    <t>採　択　理　由　書</t>
    <rPh sb="0" eb="1">
      <t>サイ</t>
    </rPh>
    <rPh sb="2" eb="3">
      <t>タク</t>
    </rPh>
    <rPh sb="4" eb="5">
      <t>リ</t>
    </rPh>
    <rPh sb="6" eb="7">
      <t>ヨシ</t>
    </rPh>
    <rPh sb="8" eb="9">
      <t>ショ</t>
    </rPh>
    <phoneticPr fontId="3"/>
  </si>
  <si>
    <t>採択業者</t>
    <rPh sb="0" eb="2">
      <t>サイタク</t>
    </rPh>
    <rPh sb="2" eb="4">
      <t>ギョウシャ</t>
    </rPh>
    <phoneticPr fontId="3"/>
  </si>
  <si>
    <t>会社名：</t>
    <rPh sb="0" eb="2">
      <t>カイシャ</t>
    </rPh>
    <rPh sb="2" eb="3">
      <t>メイ</t>
    </rPh>
    <phoneticPr fontId="3"/>
  </si>
  <si>
    <t>見積金額：</t>
    <rPh sb="0" eb="2">
      <t>ミツモリ</t>
    </rPh>
    <rPh sb="2" eb="4">
      <t>キンガク</t>
    </rPh>
    <phoneticPr fontId="3"/>
  </si>
  <si>
    <t>円</t>
    <rPh sb="0" eb="1">
      <t>エン</t>
    </rPh>
    <phoneticPr fontId="3"/>
  </si>
  <si>
    <t>不採択業者１</t>
    <rPh sb="0" eb="1">
      <t>フ</t>
    </rPh>
    <rPh sb="1" eb="3">
      <t>サイタク</t>
    </rPh>
    <rPh sb="3" eb="5">
      <t>ギョウシャ</t>
    </rPh>
    <phoneticPr fontId="3"/>
  </si>
  <si>
    <t>不採択業者２</t>
    <rPh sb="0" eb="1">
      <t>フ</t>
    </rPh>
    <rPh sb="1" eb="3">
      <t>サイタク</t>
    </rPh>
    <rPh sb="3" eb="5">
      <t>ギョウシャ</t>
    </rPh>
    <phoneticPr fontId="3"/>
  </si>
  <si>
    <t>（採択方法、採択理由及び金額の合理性など）</t>
    <rPh sb="1" eb="3">
      <t>サイタク</t>
    </rPh>
    <rPh sb="3" eb="5">
      <t>ホウホウ</t>
    </rPh>
    <rPh sb="6" eb="8">
      <t>サイタク</t>
    </rPh>
    <rPh sb="8" eb="10">
      <t>リユウ</t>
    </rPh>
    <rPh sb="10" eb="11">
      <t>オヨ</t>
    </rPh>
    <rPh sb="12" eb="14">
      <t>キンガク</t>
    </rPh>
    <rPh sb="15" eb="17">
      <t>ゴウリ</t>
    </rPh>
    <rPh sb="17" eb="18">
      <t>セイ</t>
    </rPh>
    <phoneticPr fontId="3"/>
  </si>
  <si>
    <t>様式４</t>
    <rPh sb="0" eb="2">
      <t>ヨウシキ</t>
    </rPh>
    <phoneticPr fontId="3"/>
  </si>
  <si>
    <t>学校名</t>
    <rPh sb="0" eb="2">
      <t>ガッコウ</t>
    </rPh>
    <rPh sb="2" eb="3">
      <t>メイ</t>
    </rPh>
    <phoneticPr fontId="3"/>
  </si>
  <si>
    <t>↓該当の有無を記載すること</t>
    <rPh sb="1" eb="3">
      <t>ガイトウ</t>
    </rPh>
    <rPh sb="4" eb="6">
      <t>ウム</t>
    </rPh>
    <rPh sb="7" eb="9">
      <t>キサイ</t>
    </rPh>
    <phoneticPr fontId="3"/>
  </si>
  <si>
    <t>　 ①  完成年度を超えていない私立学校</t>
    <phoneticPr fontId="3"/>
  </si>
  <si>
    <t xml:space="preserve">   ②　他の国庫補助を受けている事業（予定を含む。）</t>
  </si>
  <si>
    <r>
      <t>　 ④　コンピュータ，</t>
    </r>
    <r>
      <rPr>
        <sz val="11"/>
        <color theme="1"/>
        <rFont val="ＭＳ Ｐゴシック"/>
        <family val="2"/>
        <charset val="128"/>
        <scheme val="minor"/>
      </rPr>
      <t>視聴覚関連機器又はネットワーク関連機器</t>
    </r>
    <r>
      <rPr>
        <sz val="11"/>
        <rFont val="ＭＳ Ｐゴシック"/>
        <family val="3"/>
        <charset val="128"/>
      </rPr>
      <t>の購入を伴わない事業</t>
    </r>
    <rPh sb="18" eb="19">
      <t>マタ</t>
    </rPh>
    <phoneticPr fontId="3"/>
  </si>
  <si>
    <t>　　　翌年度以降の分</t>
    <rPh sb="3" eb="6">
      <t>ヨクネンド</t>
    </rPh>
    <rPh sb="6" eb="8">
      <t>イコウ</t>
    </rPh>
    <rPh sb="9" eb="10">
      <t>ブン</t>
    </rPh>
    <phoneticPr fontId="3"/>
  </si>
  <si>
    <t>　　　　・図書館に配置し，図書館事務（蔵書整理，貸出し・返却手続等）に用いる機器等</t>
  </si>
  <si>
    <t>　　　　・進路指導室に配置する機器等</t>
  </si>
  <si>
    <t>　　　  ・コンピュータ本体の台数（既存のものも含む。）を上回るもの（ライセンス契約を含む。）</t>
  </si>
  <si>
    <t xml:space="preserve"> 　　 　・複数年の更新料等を含めて契約をしているものについて，補助対象年度の翌年度以降の分</t>
  </si>
  <si>
    <t xml:space="preserve"> 　 　　・独自に開発したソフトウェア</t>
  </si>
  <si>
    <t xml:space="preserve"> 　　　 ・校内ＬＡＮの整備</t>
    <phoneticPr fontId="3"/>
  </si>
  <si>
    <t>　　　　・教室の改造工事（穴開け，壁の除去等），床上げ工事</t>
  </si>
  <si>
    <t>　　　　・電源を確保するための電源工事</t>
  </si>
  <si>
    <t>　　　　・電話工事，インターネット接続経費</t>
  </si>
  <si>
    <t>　　　　・既存の機器の撤去，処理費用</t>
  </si>
  <si>
    <t>　　  　・購入したシステム・ソフトウェアに係る研修費用，操作のための講習会費</t>
  </si>
  <si>
    <t xml:space="preserve">  　  　・完成図書作成費　等</t>
  </si>
  <si>
    <t xml:space="preserve">  　　　・ソフトウェアに関する書籍及びマニュアル（「標準添付品セット」「ドックパック」等を含む。）</t>
    <rPh sb="27" eb="29">
      <t>ヒョウジュン</t>
    </rPh>
    <rPh sb="29" eb="31">
      <t>テンプ</t>
    </rPh>
    <rPh sb="31" eb="32">
      <t>ヒン</t>
    </rPh>
    <phoneticPr fontId="2"/>
  </si>
  <si>
    <t>　　　　　（図書館で実施する授業の中で使用するものを除く。）</t>
    <rPh sb="6" eb="9">
      <t>トショカン</t>
    </rPh>
    <rPh sb="10" eb="12">
      <t>ジッシ</t>
    </rPh>
    <rPh sb="14" eb="16">
      <t>ジュギョウ</t>
    </rPh>
    <rPh sb="17" eb="18">
      <t>ナカ</t>
    </rPh>
    <rPh sb="19" eb="21">
      <t>シヨウ</t>
    </rPh>
    <phoneticPr fontId="2"/>
  </si>
  <si>
    <t>ＩＣＴ教育設備を活用した事業の内容</t>
    <rPh sb="3" eb="5">
      <t>キョウイク</t>
    </rPh>
    <rPh sb="5" eb="7">
      <t>セツビ</t>
    </rPh>
    <rPh sb="8" eb="10">
      <t>カツヨウ</t>
    </rPh>
    <rPh sb="12" eb="14">
      <t>ジギョウ</t>
    </rPh>
    <rPh sb="15" eb="17">
      <t>ナイヨウ</t>
    </rPh>
    <phoneticPr fontId="3"/>
  </si>
  <si>
    <t>　・学校教育においてＩＣＴ教育設備を活用してどのような教育を展開するのか具体的に記載すること
　　なお、単に機器の更新等で完結する内容は認められない
　・パソコン、サーバ、プリンター等、購入機器の台数についてはその根拠を示すこと</t>
    <rPh sb="2" eb="4">
      <t>ガッコウ</t>
    </rPh>
    <rPh sb="4" eb="6">
      <t>キョウイク</t>
    </rPh>
    <rPh sb="13" eb="15">
      <t>キョウイク</t>
    </rPh>
    <rPh sb="15" eb="17">
      <t>セツビ</t>
    </rPh>
    <rPh sb="18" eb="20">
      <t>カツヨウ</t>
    </rPh>
    <rPh sb="27" eb="29">
      <t>キョウイク</t>
    </rPh>
    <rPh sb="30" eb="32">
      <t>テンカイ</t>
    </rPh>
    <rPh sb="36" eb="39">
      <t>グタイテキ</t>
    </rPh>
    <rPh sb="40" eb="42">
      <t>キサイ</t>
    </rPh>
    <rPh sb="52" eb="53">
      <t>タン</t>
    </rPh>
    <rPh sb="54" eb="56">
      <t>キキ</t>
    </rPh>
    <rPh sb="57" eb="59">
      <t>コウシン</t>
    </rPh>
    <rPh sb="59" eb="60">
      <t>トウ</t>
    </rPh>
    <rPh sb="61" eb="63">
      <t>カンケツ</t>
    </rPh>
    <rPh sb="65" eb="67">
      <t>ナイヨウ</t>
    </rPh>
    <rPh sb="68" eb="69">
      <t>ミト</t>
    </rPh>
    <rPh sb="91" eb="92">
      <t>トウ</t>
    </rPh>
    <rPh sb="93" eb="95">
      <t>コウニュウ</t>
    </rPh>
    <rPh sb="95" eb="97">
      <t>キキ</t>
    </rPh>
    <rPh sb="98" eb="100">
      <t>ダイスウ</t>
    </rPh>
    <rPh sb="107" eb="109">
      <t>コンキョ</t>
    </rPh>
    <rPh sb="110" eb="111">
      <t>シメ</t>
    </rPh>
    <phoneticPr fontId="3"/>
  </si>
  <si>
    <t>無</t>
    <rPh sb="0" eb="1">
      <t>ナ</t>
    </rPh>
    <phoneticPr fontId="2"/>
  </si>
  <si>
    <t>機器の説明</t>
    <rPh sb="0" eb="2">
      <t>キキ</t>
    </rPh>
    <rPh sb="3" eb="5">
      <t>セツメイ</t>
    </rPh>
    <phoneticPr fontId="2"/>
  </si>
  <si>
    <t>補助申請
予定額
（千円）</t>
    <rPh sb="0" eb="2">
      <t>ホジョ</t>
    </rPh>
    <rPh sb="2" eb="4">
      <t>シンセイ</t>
    </rPh>
    <rPh sb="5" eb="7">
      <t>ヨテイ</t>
    </rPh>
    <rPh sb="7" eb="8">
      <t>ガク</t>
    </rPh>
    <phoneticPr fontId="3"/>
  </si>
  <si>
    <t>－</t>
  </si>
  <si>
    <t>○○学園</t>
    <rPh sb="2" eb="4">
      <t>ガクエン</t>
    </rPh>
    <phoneticPr fontId="2"/>
  </si>
  <si>
    <t>○○学園高等学校</t>
    <rPh sb="2" eb="4">
      <t>ガクエン</t>
    </rPh>
    <rPh sb="4" eb="6">
      <t>コウトウ</t>
    </rPh>
    <rPh sb="6" eb="8">
      <t>ガッコウ</t>
    </rPh>
    <phoneticPr fontId="2"/>
  </si>
  <si>
    <t>○○県△△市□□町１－１－１</t>
    <rPh sb="2" eb="3">
      <t>ケン</t>
    </rPh>
    <rPh sb="5" eb="6">
      <t>シ</t>
    </rPh>
    <rPh sb="8" eb="9">
      <t>マチ</t>
    </rPh>
    <phoneticPr fontId="2"/>
  </si>
  <si>
    <t>＊＊＊－＊＊＊－＊＊＊＊</t>
    <phoneticPr fontId="2"/>
  </si>
  <si>
    <t>事務長　□□　□□</t>
    <rPh sb="0" eb="3">
      <t>ジムチョウ</t>
    </rPh>
    <phoneticPr fontId="2"/>
  </si>
  <si>
    <t>△△　△△</t>
    <phoneticPr fontId="2"/>
  </si>
  <si>
    <t>***************</t>
  </si>
  <si>
    <t>***************</t>
    <phoneticPr fontId="2"/>
  </si>
  <si>
    <t>設置工事</t>
    <rPh sb="0" eb="2">
      <t>セッチ</t>
    </rPh>
    <rPh sb="2" eb="4">
      <t>コウジ</t>
    </rPh>
    <phoneticPr fontId="2"/>
  </si>
  <si>
    <t>○○　○○</t>
    <phoneticPr fontId="2"/>
  </si>
  <si>
    <r>
      <t>　　　　　（例：○○</t>
    </r>
    <r>
      <rPr>
        <strike/>
        <sz val="11"/>
        <color theme="1"/>
        <rFont val="ＭＳ Ｐゴシック"/>
        <family val="3"/>
        <charset val="128"/>
        <scheme val="minor"/>
      </rPr>
      <t>高校</t>
    </r>
    <r>
      <rPr>
        <sz val="11"/>
        <color theme="1"/>
        <rFont val="ＭＳ Ｐゴシック"/>
        <family val="3"/>
        <charset val="128"/>
        <scheme val="minor"/>
      </rPr>
      <t>→○○高等学校、△△</t>
    </r>
    <r>
      <rPr>
        <strike/>
        <sz val="11"/>
        <color theme="1"/>
        <rFont val="ＭＳ Ｐゴシック"/>
        <family val="3"/>
        <charset val="128"/>
        <scheme val="minor"/>
      </rPr>
      <t>中・高等学校</t>
    </r>
    <r>
      <rPr>
        <sz val="11"/>
        <color theme="1"/>
        <rFont val="ＭＳ Ｐゴシック"/>
        <family val="3"/>
        <charset val="128"/>
        <scheme val="minor"/>
      </rPr>
      <t>→△△中学校・高等学校）</t>
    </r>
    <rPh sb="6" eb="7">
      <t>レイ</t>
    </rPh>
    <rPh sb="10" eb="12">
      <t>コウコウ</t>
    </rPh>
    <rPh sb="15" eb="17">
      <t>コウトウ</t>
    </rPh>
    <rPh sb="17" eb="19">
      <t>ガッコウ</t>
    </rPh>
    <rPh sb="22" eb="23">
      <t>チュウ</t>
    </rPh>
    <rPh sb="24" eb="26">
      <t>コウトウ</t>
    </rPh>
    <rPh sb="26" eb="28">
      <t>ガッコウ</t>
    </rPh>
    <rPh sb="31" eb="34">
      <t>チュウガッコウ</t>
    </rPh>
    <rPh sb="35" eb="37">
      <t>コウトウ</t>
    </rPh>
    <rPh sb="37" eb="39">
      <t>ガッコウ</t>
    </rPh>
    <phoneticPr fontId="3"/>
  </si>
  <si>
    <t>着手予定日</t>
    <rPh sb="0" eb="2">
      <t>チャクシュ</t>
    </rPh>
    <rPh sb="2" eb="4">
      <t>ヨテイ</t>
    </rPh>
    <rPh sb="4" eb="5">
      <t>ニチ</t>
    </rPh>
    <phoneticPr fontId="2"/>
  </si>
  <si>
    <t>（注）１．「学校名」「学校法人名」欄は、省略せず正式名称で記入すること。</t>
    <rPh sb="1" eb="2">
      <t>チュウ</t>
    </rPh>
    <phoneticPr fontId="3"/>
  </si>
  <si>
    <t>補助対象経費
（円）</t>
    <rPh sb="0" eb="2">
      <t>ホジョ</t>
    </rPh>
    <rPh sb="2" eb="4">
      <t>タイショウ</t>
    </rPh>
    <rPh sb="4" eb="6">
      <t>ケイヒ</t>
    </rPh>
    <phoneticPr fontId="3"/>
  </si>
  <si>
    <t>　　　２．「補助対象経費」欄は、事業経費のうち補助対象経費の額を記入すること。</t>
    <rPh sb="6" eb="8">
      <t>ホジョ</t>
    </rPh>
    <rPh sb="8" eb="10">
      <t>タイショウ</t>
    </rPh>
    <rPh sb="10" eb="12">
      <t>ケイヒ</t>
    </rPh>
    <rPh sb="16" eb="18">
      <t>ジギョウ</t>
    </rPh>
    <rPh sb="18" eb="20">
      <t>ケイヒ</t>
    </rPh>
    <rPh sb="23" eb="25">
      <t>ホジョ</t>
    </rPh>
    <rPh sb="25" eb="27">
      <t>タイショウ</t>
    </rPh>
    <rPh sb="27" eb="29">
      <t>ケイヒ</t>
    </rPh>
    <rPh sb="30" eb="31">
      <t>ガク</t>
    </rPh>
    <phoneticPr fontId="2"/>
  </si>
  <si>
    <t>　　　５．私立高等学校等施設高機能化整備費補助に申請をしている学校については、「備考」欄にその旨記入すること。</t>
    <rPh sb="40" eb="42">
      <t>ビコウ</t>
    </rPh>
    <rPh sb="43" eb="44">
      <t>ラン</t>
    </rPh>
    <phoneticPr fontId="3"/>
  </si>
  <si>
    <t>　　　３．「補助申請予定額」欄は、補助対象経費の1/2以内の額（千円未満切り捨て。補助対象経費が4,000万円以上の場合は2,000万円と記入）</t>
    <rPh sb="17" eb="19">
      <t>ホジョ</t>
    </rPh>
    <rPh sb="19" eb="21">
      <t>タイショウ</t>
    </rPh>
    <rPh sb="41" eb="43">
      <t>ホジョ</t>
    </rPh>
    <rPh sb="43" eb="45">
      <t>タイショウ</t>
    </rPh>
    <phoneticPr fontId="2"/>
  </si>
  <si>
    <t>　　　　を記入すること。</t>
    <phoneticPr fontId="2"/>
  </si>
  <si>
    <t>機器名
（見積書と一致）</t>
    <rPh sb="0" eb="2">
      <t>キキ</t>
    </rPh>
    <rPh sb="2" eb="3">
      <t>メイ</t>
    </rPh>
    <rPh sb="5" eb="8">
      <t>ミツモリショ</t>
    </rPh>
    <rPh sb="9" eb="11">
      <t>イッチ</t>
    </rPh>
    <phoneticPr fontId="3"/>
  </si>
  <si>
    <t>法人本部所在地</t>
    <rPh sb="0" eb="2">
      <t>ホウジン</t>
    </rPh>
    <rPh sb="2" eb="4">
      <t>ホンブ</t>
    </rPh>
    <rPh sb="4" eb="7">
      <t>ショザイチ</t>
    </rPh>
    <phoneticPr fontId="3"/>
  </si>
  <si>
    <t>　　　　・附帯工事に必要となる取付金具の類（天吊り金具，壁掛け金具等）</t>
    <rPh sb="5" eb="7">
      <t>フタイ</t>
    </rPh>
    <rPh sb="7" eb="9">
      <t>コウジ</t>
    </rPh>
    <rPh sb="10" eb="12">
      <t>ヒツヨウ</t>
    </rPh>
    <rPh sb="15" eb="17">
      <t>トリツケ</t>
    </rPh>
    <rPh sb="17" eb="19">
      <t>カナグ</t>
    </rPh>
    <rPh sb="20" eb="21">
      <t>タグイ</t>
    </rPh>
    <rPh sb="22" eb="24">
      <t>テンツ</t>
    </rPh>
    <rPh sb="25" eb="27">
      <t>カナグ</t>
    </rPh>
    <rPh sb="28" eb="30">
      <t>カベカ</t>
    </rPh>
    <rPh sb="31" eb="33">
      <t>カナグ</t>
    </rPh>
    <rPh sb="33" eb="34">
      <t>トウ</t>
    </rPh>
    <phoneticPr fontId="2"/>
  </si>
  <si>
    <t xml:space="preserve">   ③　補助年度の前年度に契約が締結されている事業など，事前に着手しているもの</t>
    <rPh sb="29" eb="31">
      <t>ジゼン</t>
    </rPh>
    <rPh sb="32" eb="34">
      <t>チャクシュ</t>
    </rPh>
    <phoneticPr fontId="2"/>
  </si>
  <si>
    <t>　 ⑤　学校教育に関連しないもの（授業と校務の両方に使用するものは可）や，生徒会活動等使用者</t>
    <rPh sb="17" eb="19">
      <t>ジュギョウ</t>
    </rPh>
    <rPh sb="20" eb="22">
      <t>コウム</t>
    </rPh>
    <rPh sb="23" eb="25">
      <t>リョウホウ</t>
    </rPh>
    <rPh sb="26" eb="28">
      <t>シヨウ</t>
    </rPh>
    <rPh sb="33" eb="34">
      <t>カ</t>
    </rPh>
    <phoneticPr fontId="3"/>
  </si>
  <si>
    <t>　　　が特定の生徒に限定されると判断されるもの</t>
    <phoneticPr fontId="3"/>
  </si>
  <si>
    <t>タブレット</t>
  </si>
  <si>
    <t>タブレット</t>
    <phoneticPr fontId="2"/>
  </si>
  <si>
    <t>補助単価
（円）</t>
    <rPh sb="0" eb="2">
      <t>ホジョ</t>
    </rPh>
    <rPh sb="2" eb="4">
      <t>タンカ</t>
    </rPh>
    <rPh sb="6" eb="7">
      <t>エン</t>
    </rPh>
    <phoneticPr fontId="3"/>
  </si>
  <si>
    <t>上限単価
（円）</t>
    <rPh sb="0" eb="2">
      <t>ジョウゲン</t>
    </rPh>
    <rPh sb="2" eb="4">
      <t>タンカ</t>
    </rPh>
    <rPh sb="6" eb="7">
      <t>エン</t>
    </rPh>
    <phoneticPr fontId="3"/>
  </si>
  <si>
    <t>見積金額
（円）</t>
    <rPh sb="0" eb="2">
      <t>ミツモリ</t>
    </rPh>
    <rPh sb="2" eb="4">
      <t>キンガク</t>
    </rPh>
    <rPh sb="6" eb="7">
      <t>エン</t>
    </rPh>
    <phoneticPr fontId="3"/>
  </si>
  <si>
    <t>　　　６　申請書の機器の明細が複数枚に渡る場合には、事業経費及び補助申請予定額の総額が明確に分かるようにすること。</t>
    <rPh sb="32" eb="34">
      <t>ホジョ</t>
    </rPh>
    <rPh sb="34" eb="36">
      <t>シンセイ</t>
    </rPh>
    <rPh sb="36" eb="38">
      <t>ヨテイ</t>
    </rPh>
    <phoneticPr fontId="3"/>
  </si>
  <si>
    <t>　　　５　「コンピュータ　一式」というように記入するのでなく、物品ごとに一つ一つ詳細に記入すること。また、必ず学校法人において作成のこと。</t>
    <rPh sb="22" eb="24">
      <t>キニュウ</t>
    </rPh>
    <phoneticPr fontId="3"/>
  </si>
  <si>
    <t>補助事業経費
（円）</t>
    <rPh sb="0" eb="2">
      <t>ホジョ</t>
    </rPh>
    <rPh sb="2" eb="4">
      <t>ジギョウ</t>
    </rPh>
    <rPh sb="4" eb="6">
      <t>ケイヒ</t>
    </rPh>
    <rPh sb="8" eb="9">
      <t>エン</t>
    </rPh>
    <phoneticPr fontId="3"/>
  </si>
  <si>
    <t>使用場所</t>
    <rPh sb="0" eb="2">
      <t>シヨウ</t>
    </rPh>
    <rPh sb="2" eb="4">
      <t>バショ</t>
    </rPh>
    <phoneticPr fontId="3"/>
  </si>
  <si>
    <t>一体型電子黒板</t>
    <rPh sb="0" eb="2">
      <t>イッタイ</t>
    </rPh>
    <rPh sb="2" eb="3">
      <t>ガタ</t>
    </rPh>
    <rPh sb="3" eb="5">
      <t>デンシ</t>
    </rPh>
    <rPh sb="5" eb="7">
      <t>コクバン</t>
    </rPh>
    <phoneticPr fontId="2"/>
  </si>
  <si>
    <t>書画カメラ</t>
    <rPh sb="0" eb="2">
      <t>ショガ</t>
    </rPh>
    <phoneticPr fontId="2"/>
  </si>
  <si>
    <t>普通教室</t>
    <rPh sb="0" eb="2">
      <t>フツウ</t>
    </rPh>
    <rPh sb="2" eb="4">
      <t>キョウシツ</t>
    </rPh>
    <phoneticPr fontId="2"/>
  </si>
  <si>
    <t>特別教室等</t>
    <rPh sb="0" eb="2">
      <t>トクベツ</t>
    </rPh>
    <rPh sb="2" eb="4">
      <t>キョウシツ</t>
    </rPh>
    <rPh sb="4" eb="5">
      <t>トウ</t>
    </rPh>
    <phoneticPr fontId="2"/>
  </si>
  <si>
    <t>授業で使用する生徒用タブレット</t>
    <rPh sb="0" eb="2">
      <t>ジュギョウ</t>
    </rPh>
    <rPh sb="3" eb="5">
      <t>シヨウ</t>
    </rPh>
    <rPh sb="7" eb="9">
      <t>セイト</t>
    </rPh>
    <rPh sb="9" eb="10">
      <t>ヨウ</t>
    </rPh>
    <phoneticPr fontId="2"/>
  </si>
  <si>
    <t>インターフェイスボックス</t>
    <phoneticPr fontId="2"/>
  </si>
  <si>
    <t>タブレットとプロジェクターを接続するための無線ＬＡＮユニット</t>
    <rPh sb="14" eb="16">
      <t>セツゾク</t>
    </rPh>
    <rPh sb="21" eb="23">
      <t>ムセン</t>
    </rPh>
    <phoneticPr fontId="2"/>
  </si>
  <si>
    <t>プロジェクター設置用壁掛け金具</t>
    <rPh sb="7" eb="9">
      <t>セッチ</t>
    </rPh>
    <rPh sb="9" eb="10">
      <t>ヨウ</t>
    </rPh>
    <rPh sb="10" eb="12">
      <t>カベカ</t>
    </rPh>
    <rPh sb="13" eb="15">
      <t>カナグ</t>
    </rPh>
    <phoneticPr fontId="2"/>
  </si>
  <si>
    <t>プロジェクター設置用ケーブル材料費</t>
    <rPh sb="14" eb="17">
      <t>ザイリョウヒ</t>
    </rPh>
    <phoneticPr fontId="2"/>
  </si>
  <si>
    <t>プロジェクター設置工事</t>
    <rPh sb="7" eb="9">
      <t>セッチ</t>
    </rPh>
    <rPh sb="9" eb="11">
      <t>コウジ</t>
    </rPh>
    <phoneticPr fontId="2"/>
  </si>
  <si>
    <t>機器の区分</t>
    <rPh sb="0" eb="2">
      <t>キキ</t>
    </rPh>
    <rPh sb="3" eb="5">
      <t>クブン</t>
    </rPh>
    <phoneticPr fontId="3"/>
  </si>
  <si>
    <t>プロジェクタ</t>
  </si>
  <si>
    <t>プロジェクタ</t>
    <phoneticPr fontId="2"/>
  </si>
  <si>
    <t>授業展開に使用する教員用PC</t>
    <rPh sb="0" eb="2">
      <t>ジュギョウ</t>
    </rPh>
    <rPh sb="2" eb="4">
      <t>テンカイ</t>
    </rPh>
    <rPh sb="5" eb="7">
      <t>シヨウ</t>
    </rPh>
    <rPh sb="9" eb="12">
      <t>キョウインヨウ</t>
    </rPh>
    <phoneticPr fontId="2"/>
  </si>
  <si>
    <t>電子黒板（プロジェクター型）</t>
    <rPh sb="0" eb="2">
      <t>デンシ</t>
    </rPh>
    <rPh sb="2" eb="4">
      <t>コクバン</t>
    </rPh>
    <rPh sb="12" eb="13">
      <t>ガタ</t>
    </rPh>
    <phoneticPr fontId="2"/>
  </si>
  <si>
    <t>　　　３　「機器の説明」欄には、購入機器ごとにどのような機器か分かるよう、簡潔に記入すること。</t>
    <rPh sb="6" eb="8">
      <t>キキ</t>
    </rPh>
    <rPh sb="9" eb="11">
      <t>セツメイ</t>
    </rPh>
    <rPh sb="28" eb="30">
      <t>キキ</t>
    </rPh>
    <rPh sb="31" eb="32">
      <t>ワ</t>
    </rPh>
    <phoneticPr fontId="3"/>
  </si>
  <si>
    <t>　　　４　「使用場所」欄には、主な使用場所をプルダウンから選択すること。</t>
    <rPh sb="8" eb="10">
      <t>バショ</t>
    </rPh>
    <rPh sb="15" eb="16">
      <t>オモ</t>
    </rPh>
    <rPh sb="17" eb="19">
      <t>シヨウ</t>
    </rPh>
    <rPh sb="19" eb="21">
      <t>バショ</t>
    </rPh>
    <rPh sb="29" eb="31">
      <t>センタク</t>
    </rPh>
    <phoneticPr fontId="3"/>
  </si>
  <si>
    <t>　　　２　「機器名」欄には、見積書の機器名や順番と一致するよう、購入機器の名称を記入すること。</t>
    <rPh sb="6" eb="8">
      <t>キキ</t>
    </rPh>
    <rPh sb="8" eb="9">
      <t>メイ</t>
    </rPh>
    <rPh sb="10" eb="11">
      <t>ラン</t>
    </rPh>
    <rPh sb="14" eb="17">
      <t>ミツモリショ</t>
    </rPh>
    <rPh sb="18" eb="20">
      <t>キキ</t>
    </rPh>
    <rPh sb="20" eb="21">
      <t>メイ</t>
    </rPh>
    <rPh sb="22" eb="24">
      <t>ジュンバン</t>
    </rPh>
    <rPh sb="25" eb="27">
      <t>イッチ</t>
    </rPh>
    <rPh sb="32" eb="34">
      <t>コウニュウ</t>
    </rPh>
    <rPh sb="34" eb="36">
      <t>キキ</t>
    </rPh>
    <rPh sb="37" eb="39">
      <t>メイショウ</t>
    </rPh>
    <phoneticPr fontId="2"/>
  </si>
  <si>
    <t>（注）１　「補助申請予定額」欄には、「補助対象経費」の１／２以内の金額（千円未満切り捨て。補助対象経費が4,000万円以上の場合は、2,000万円と記入）を記入すること。</t>
    <rPh sb="19" eb="21">
      <t>ホジョ</t>
    </rPh>
    <rPh sb="21" eb="23">
      <t>タイショウ</t>
    </rPh>
    <rPh sb="23" eb="25">
      <t>ケイヒ</t>
    </rPh>
    <rPh sb="36" eb="37">
      <t>セン</t>
    </rPh>
    <rPh sb="45" eb="47">
      <t>ホジョ</t>
    </rPh>
    <rPh sb="47" eb="49">
      <t>タイショウ</t>
    </rPh>
    <phoneticPr fontId="3"/>
  </si>
  <si>
    <t>教育用ＰＣ</t>
    <rPh sb="0" eb="3">
      <t>キョウイクヨウ</t>
    </rPh>
    <phoneticPr fontId="2"/>
  </si>
  <si>
    <t>　　　４．「着手予定日」欄は、学校ごとに契約予定日を記入すること。なお、機器によって着手日が異なる場合は、最も早い着手日を記入すること。</t>
    <rPh sb="6" eb="8">
      <t>チャクシュ</t>
    </rPh>
    <rPh sb="8" eb="10">
      <t>ヨテイ</t>
    </rPh>
    <rPh sb="10" eb="11">
      <t>ニチ</t>
    </rPh>
    <rPh sb="12" eb="13">
      <t>ラン</t>
    </rPh>
    <rPh sb="15" eb="17">
      <t>ガッコウ</t>
    </rPh>
    <rPh sb="20" eb="22">
      <t>ケイヤク</t>
    </rPh>
    <rPh sb="22" eb="24">
      <t>ヨテイ</t>
    </rPh>
    <rPh sb="24" eb="25">
      <t>ヒ</t>
    </rPh>
    <rPh sb="36" eb="38">
      <t>キキ</t>
    </rPh>
    <rPh sb="42" eb="44">
      <t>チャクシュ</t>
    </rPh>
    <rPh sb="44" eb="45">
      <t>ヒ</t>
    </rPh>
    <rPh sb="46" eb="47">
      <t>コト</t>
    </rPh>
    <rPh sb="49" eb="51">
      <t>バアイ</t>
    </rPh>
    <rPh sb="53" eb="54">
      <t>モット</t>
    </rPh>
    <rPh sb="55" eb="56">
      <t>ハヤ</t>
    </rPh>
    <rPh sb="57" eb="59">
      <t>チャクシュ</t>
    </rPh>
    <rPh sb="59" eb="60">
      <t>ヒ</t>
    </rPh>
    <phoneticPr fontId="3"/>
  </si>
  <si>
    <t>　　　タブレットケース等）</t>
    <phoneticPr fontId="2"/>
  </si>
  <si>
    <t>上記機器に係る消費税</t>
    <rPh sb="0" eb="2">
      <t>ジョウキ</t>
    </rPh>
    <rPh sb="2" eb="4">
      <t>キキ</t>
    </rPh>
    <rPh sb="5" eb="6">
      <t>カカ</t>
    </rPh>
    <rPh sb="7" eb="10">
      <t>ショウヒゼイ</t>
    </rPh>
    <phoneticPr fontId="2"/>
  </si>
  <si>
    <t>消費税</t>
    <rPh sb="0" eb="3">
      <t>ショウヒゼイ</t>
    </rPh>
    <phoneticPr fontId="2"/>
  </si>
  <si>
    <t>無線アクセスポイント</t>
    <rPh sb="0" eb="2">
      <t>ムセン</t>
    </rPh>
    <phoneticPr fontId="2"/>
  </si>
  <si>
    <t>充電保管庫</t>
    <rPh sb="0" eb="2">
      <t>ジュウデン</t>
    </rPh>
    <rPh sb="2" eb="5">
      <t>ホカンコ</t>
    </rPh>
    <phoneticPr fontId="2"/>
  </si>
  <si>
    <t>無線アクセスポイント</t>
    <rPh sb="0" eb="2">
      <t>ムセン</t>
    </rPh>
    <phoneticPr fontId="2"/>
  </si>
  <si>
    <t>特別教室等</t>
  </si>
  <si>
    <t>普通教室</t>
  </si>
  <si>
    <t>タブレット充電保管庫</t>
    <rPh sb="5" eb="7">
      <t>ジュウデン</t>
    </rPh>
    <rPh sb="7" eb="10">
      <t>ホカンコ</t>
    </rPh>
    <phoneticPr fontId="2"/>
  </si>
  <si>
    <t>設置設定作業費</t>
    <rPh sb="0" eb="2">
      <t>セッチ</t>
    </rPh>
    <rPh sb="2" eb="4">
      <t>セッテイ</t>
    </rPh>
    <rPh sb="4" eb="6">
      <t>サギョウ</t>
    </rPh>
    <rPh sb="6" eb="7">
      <t>ヒ</t>
    </rPh>
    <phoneticPr fontId="2"/>
  </si>
  <si>
    <t>PC教室用サーバ</t>
    <rPh sb="2" eb="5">
      <t>キョウシツヨウ</t>
    </rPh>
    <phoneticPr fontId="2"/>
  </si>
  <si>
    <t>PC教室クライアント（先生機）</t>
    <rPh sb="2" eb="4">
      <t>キョウシツ</t>
    </rPh>
    <rPh sb="11" eb="13">
      <t>センセイ</t>
    </rPh>
    <rPh sb="13" eb="14">
      <t>キ</t>
    </rPh>
    <phoneticPr fontId="2"/>
  </si>
  <si>
    <t>PC教室クライアント（生徒機）</t>
    <rPh sb="2" eb="4">
      <t>キョウシツ</t>
    </rPh>
    <rPh sb="11" eb="13">
      <t>セイト</t>
    </rPh>
    <rPh sb="13" eb="14">
      <t>キ</t>
    </rPh>
    <phoneticPr fontId="2"/>
  </si>
  <si>
    <t>PC教室ソフトウェア</t>
    <rPh sb="2" eb="4">
      <t>キョウシツ</t>
    </rPh>
    <phoneticPr fontId="2"/>
  </si>
  <si>
    <t>その他</t>
  </si>
  <si>
    <t>教育用ＰＣ</t>
  </si>
  <si>
    <t>無線アクセスポイント</t>
  </si>
  <si>
    <t>充電保管庫</t>
  </si>
  <si>
    <t>私立高等学校等ＩＣＴ教育設備整備推進事業費に係る確認事項</t>
    <rPh sb="0" eb="2">
      <t>シリツ</t>
    </rPh>
    <rPh sb="2" eb="4">
      <t>コウトウ</t>
    </rPh>
    <rPh sb="4" eb="6">
      <t>ガッコウ</t>
    </rPh>
    <rPh sb="6" eb="7">
      <t>トウ</t>
    </rPh>
    <rPh sb="10" eb="12">
      <t>キョウイク</t>
    </rPh>
    <rPh sb="12" eb="14">
      <t>セツビ</t>
    </rPh>
    <rPh sb="14" eb="16">
      <t>セイビ</t>
    </rPh>
    <rPh sb="16" eb="18">
      <t>スイシン</t>
    </rPh>
    <rPh sb="18" eb="20">
      <t>ジギョウ</t>
    </rPh>
    <rPh sb="20" eb="21">
      <t>ヒ</t>
    </rPh>
    <rPh sb="22" eb="23">
      <t>カカ</t>
    </rPh>
    <rPh sb="24" eb="26">
      <t>カクニン</t>
    </rPh>
    <rPh sb="26" eb="28">
      <t>ジコウ</t>
    </rPh>
    <phoneticPr fontId="3"/>
  </si>
  <si>
    <t>うち補助対象経費</t>
    <rPh sb="2" eb="4">
      <t>ホジョ</t>
    </rPh>
    <rPh sb="4" eb="6">
      <t>タイショウ</t>
    </rPh>
    <rPh sb="6" eb="8">
      <t>ケイヒ</t>
    </rPh>
    <phoneticPr fontId="2"/>
  </si>
  <si>
    <t>うち補助対象外経費</t>
    <rPh sb="2" eb="4">
      <t>ホジョ</t>
    </rPh>
    <rPh sb="4" eb="6">
      <t>タイショウ</t>
    </rPh>
    <rPh sb="6" eb="7">
      <t>ガイ</t>
    </rPh>
    <rPh sb="7" eb="9">
      <t>ケイヒ</t>
    </rPh>
    <phoneticPr fontId="2"/>
  </si>
  <si>
    <t>全体の補助対象外経費
（円）</t>
    <rPh sb="0" eb="2">
      <t>ゼンタイ</t>
    </rPh>
    <rPh sb="3" eb="5">
      <t>ホジョ</t>
    </rPh>
    <rPh sb="5" eb="8">
      <t>タイショウガイ</t>
    </rPh>
    <rPh sb="8" eb="10">
      <t>ケイヒ</t>
    </rPh>
    <rPh sb="12" eb="13">
      <t>エン</t>
    </rPh>
    <phoneticPr fontId="2"/>
  </si>
  <si>
    <t>２０１９年度　私立高等学校等ＩＣＴ教育設備整備推進事業 事業計画一覧</t>
    <rPh sb="4" eb="6">
      <t>ネンド</t>
    </rPh>
    <rPh sb="7" eb="9">
      <t>シリツ</t>
    </rPh>
    <rPh sb="9" eb="11">
      <t>コウトウ</t>
    </rPh>
    <rPh sb="11" eb="13">
      <t>ガッコウ</t>
    </rPh>
    <rPh sb="13" eb="14">
      <t>トウ</t>
    </rPh>
    <rPh sb="17" eb="19">
      <t>キョウイク</t>
    </rPh>
    <rPh sb="19" eb="21">
      <t>セツビ</t>
    </rPh>
    <rPh sb="21" eb="23">
      <t>セイビ</t>
    </rPh>
    <rPh sb="23" eb="25">
      <t>スイシン</t>
    </rPh>
    <rPh sb="25" eb="27">
      <t>ジギョウ</t>
    </rPh>
    <rPh sb="28" eb="30">
      <t>ジギョウ</t>
    </rPh>
    <rPh sb="30" eb="32">
      <t>ケイカク</t>
    </rPh>
    <rPh sb="32" eb="34">
      <t>イチラン</t>
    </rPh>
    <phoneticPr fontId="3"/>
  </si>
  <si>
    <t>２０１９年度 私立高等学校等ＩＣＴ教育設備整備推進事業</t>
    <rPh sb="7" eb="9">
      <t>シリツ</t>
    </rPh>
    <rPh sb="9" eb="11">
      <t>コウトウ</t>
    </rPh>
    <rPh sb="11" eb="13">
      <t>ガッコウ</t>
    </rPh>
    <rPh sb="13" eb="14">
      <t>トウ</t>
    </rPh>
    <rPh sb="17" eb="19">
      <t>キョウイク</t>
    </rPh>
    <rPh sb="19" eb="21">
      <t>セツビ</t>
    </rPh>
    <rPh sb="21" eb="23">
      <t>セイビ</t>
    </rPh>
    <rPh sb="23" eb="25">
      <t>スイシン</t>
    </rPh>
    <rPh sb="25" eb="27">
      <t>ジギョウ</t>
    </rPh>
    <phoneticPr fontId="3"/>
  </si>
  <si>
    <t>（提出〆切：2019年4月25日）</t>
    <phoneticPr fontId="2"/>
  </si>
  <si>
    <t>　</t>
  </si>
  <si>
    <t>　 ⑥　個人に割り当てられるものや、配付されるもの。</t>
    <rPh sb="4" eb="6">
      <t>コジン</t>
    </rPh>
    <rPh sb="7" eb="8">
      <t>ワ</t>
    </rPh>
    <rPh sb="9" eb="10">
      <t>ア</t>
    </rPh>
    <rPh sb="18" eb="20">
      <t>ハイフ</t>
    </rPh>
    <phoneticPr fontId="2"/>
  </si>
  <si>
    <t xml:space="preserve"> 　⑦　機器等のレンタル・リースに係る経費</t>
    <phoneticPr fontId="2"/>
  </si>
  <si>
    <t xml:space="preserve">   ⑧　機器等の保守・保証について，複数年に及ぶ契約をしているものについて，補助対象年度の</t>
    <phoneticPr fontId="3"/>
  </si>
  <si>
    <t xml:space="preserve"> 　⑨　予備となるもの（故障対応の機器等，補助事業として活用しないもの）</t>
    <phoneticPr fontId="2"/>
  </si>
  <si>
    <t xml:space="preserve"> 　⑩　消耗品，備品（ＣＤ－Ｒ，ＤＡＴ，プリント用紙，デジタルカメラの記憶装置，マウスパッド，</t>
    <rPh sb="8" eb="10">
      <t>ビヒン</t>
    </rPh>
    <phoneticPr fontId="2"/>
  </si>
  <si>
    <t xml:space="preserve">   ⑪  椅子，机，保管庫（充電機能付きを除く），ラック等の什器類</t>
    <rPh sb="11" eb="14">
      <t>ホカンコ</t>
    </rPh>
    <rPh sb="22" eb="23">
      <t>ノゾ</t>
    </rPh>
    <phoneticPr fontId="2"/>
  </si>
  <si>
    <t>　 ⑫  以下の室等に配置しＩＣＴ教育に使用しない設備</t>
    <phoneticPr fontId="2"/>
  </si>
  <si>
    <t>　 ⑬  ソフトウェア等の整備で以下に該当する場合</t>
    <phoneticPr fontId="2"/>
  </si>
  <si>
    <t xml:space="preserve">   ⑭　附帯工事で以下に該当する場合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</si>
</sst>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2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4"/>
      <name val="ＭＳ ゴシック"/>
      <family val="3"/>
      <charset val="128"/>
    </font>
    <font>
      <sz val="10"/>
      <name val="ＭＳ Ｐゴシック"/>
      <family val="3"/>
      <charset val="128"/>
    </font>
    <font>
      <sz val="11"/>
      <color rgb="FFFF0000"/>
      <name val="ＭＳ Ｐゴシック"/>
      <family val="2"/>
      <charset val="128"/>
      <scheme val="minor"/>
    </font>
    <font>
      <sz val="14"/>
      <name val="ＭＳ Ｐゴシック"/>
      <family val="3"/>
      <charset val="128"/>
    </font>
    <font>
      <sz val="15"/>
      <name val="ＭＳ Ｐゴシック"/>
      <family val="3"/>
      <charset val="128"/>
    </font>
    <font>
      <sz val="10.5"/>
      <name val="ＭＳ Ｐゴシック"/>
      <family val="3"/>
      <charset val="128"/>
    </font>
    <font>
      <sz val="13"/>
      <name val="ＭＳ Ｐゴシック"/>
      <family val="3"/>
      <charset val="128"/>
    </font>
    <font>
      <sz val="12"/>
      <name val="ＭＳ Ｐゴシック"/>
      <family val="3"/>
      <charset val="128"/>
    </font>
    <font>
      <b/>
      <sz val="18"/>
      <name val="ＭＳ Ｐゴシック"/>
      <family val="3"/>
      <charset val="128"/>
    </font>
    <font>
      <b/>
      <sz val="11"/>
      <name val="ＭＳ Ｐゴシック"/>
      <family val="3"/>
      <charset val="128"/>
    </font>
    <font>
      <b/>
      <sz val="14"/>
      <name val="ＭＳ Ｐゴシック"/>
      <family val="3"/>
      <charset val="128"/>
    </font>
    <font>
      <b/>
      <sz val="9"/>
      <color indexed="81"/>
      <name val="ＭＳ Ｐゴシック"/>
      <family val="3"/>
      <charset val="128"/>
    </font>
    <font>
      <strike/>
      <sz val="11"/>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font>
    <font>
      <b/>
      <sz val="9"/>
      <color indexed="81"/>
      <name val="MS P ゴシック"/>
      <family val="3"/>
      <charset val="128"/>
    </font>
    <font>
      <sz val="10"/>
      <name val="ＭＳ Ｐゴシック"/>
      <family val="3"/>
      <charset val="128"/>
      <scheme val="minor"/>
    </font>
    <font>
      <sz val="9"/>
      <color indexed="81"/>
      <name val="MS P ゴシック"/>
      <family val="3"/>
      <charset val="128"/>
    </font>
    <font>
      <b/>
      <sz val="11"/>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77">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auto="1"/>
      </top>
      <bottom/>
      <diagonal/>
    </border>
    <border>
      <left style="medium">
        <color indexed="64"/>
      </left>
      <right style="thin">
        <color indexed="64"/>
      </right>
      <top/>
      <bottom style="medium">
        <color auto="1"/>
      </bottom>
      <diagonal/>
    </border>
    <border>
      <left style="thin">
        <color indexed="64"/>
      </left>
      <right/>
      <top style="medium">
        <color auto="1"/>
      </top>
      <bottom/>
      <diagonal/>
    </border>
    <border>
      <left style="thin">
        <color indexed="64"/>
      </left>
      <right style="thin">
        <color indexed="64"/>
      </right>
      <top style="hair">
        <color auto="1"/>
      </top>
      <bottom style="hair">
        <color auto="1"/>
      </bottom>
      <diagonal/>
    </border>
    <border>
      <left style="medium">
        <color indexed="64"/>
      </left>
      <right style="thin">
        <color indexed="64"/>
      </right>
      <top style="hair">
        <color auto="1"/>
      </top>
      <bottom style="hair">
        <color auto="1"/>
      </bottom>
      <diagonal/>
    </border>
    <border>
      <left/>
      <right/>
      <top style="medium">
        <color auto="1"/>
      </top>
      <bottom/>
      <diagonal/>
    </border>
    <border>
      <left style="thin">
        <color indexed="64"/>
      </left>
      <right/>
      <top style="thin">
        <color indexed="64"/>
      </top>
      <bottom style="medium">
        <color indexed="64"/>
      </bottom>
      <diagonal/>
    </border>
    <border>
      <left/>
      <right style="thin">
        <color indexed="64"/>
      </right>
      <top style="hair">
        <color auto="1"/>
      </top>
      <bottom style="hair">
        <color auto="1"/>
      </bottom>
      <diagonal/>
    </border>
    <border>
      <left/>
      <right style="thin">
        <color indexed="64"/>
      </right>
      <top style="medium">
        <color auto="1"/>
      </top>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hair">
        <color auto="1"/>
      </top>
      <bottom style="hair">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auto="1"/>
      </top>
      <bottom style="medium">
        <color indexed="64"/>
      </bottom>
      <diagonal/>
    </border>
    <border>
      <left style="thin">
        <color indexed="64"/>
      </left>
      <right/>
      <top style="hair">
        <color auto="1"/>
      </top>
      <bottom style="hair">
        <color auto="1"/>
      </bottom>
      <diagonal/>
    </border>
    <border>
      <left style="thin">
        <color indexed="64"/>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93">
    <xf numFmtId="0" fontId="0" fillId="0" borderId="0" xfId="0">
      <alignment vertical="center"/>
    </xf>
    <xf numFmtId="38" fontId="0" fillId="0" borderId="0" xfId="1" applyFont="1">
      <alignment vertical="center"/>
    </xf>
    <xf numFmtId="38" fontId="1" fillId="0" borderId="0" xfId="1" applyFont="1" applyAlignment="1">
      <alignment horizontal="right" vertical="center"/>
    </xf>
    <xf numFmtId="38" fontId="0" fillId="0" borderId="0" xfId="1" applyFont="1" applyBorder="1">
      <alignment vertical="center"/>
    </xf>
    <xf numFmtId="38" fontId="4" fillId="0" borderId="0" xfId="1" applyFont="1" applyAlignment="1">
      <alignment horizontal="center" vertical="center"/>
    </xf>
    <xf numFmtId="38" fontId="0" fillId="0" borderId="0" xfId="1" applyFont="1" applyAlignment="1">
      <alignment horizontal="right" vertical="center"/>
    </xf>
    <xf numFmtId="38" fontId="0" fillId="0" borderId="7" xfId="1" applyFont="1" applyBorder="1">
      <alignment vertical="center"/>
    </xf>
    <xf numFmtId="38" fontId="0" fillId="0" borderId="8" xfId="1" applyFont="1" applyBorder="1">
      <alignment vertical="center"/>
    </xf>
    <xf numFmtId="38" fontId="0" fillId="0" borderId="9" xfId="1" applyFont="1" applyBorder="1">
      <alignment vertical="center"/>
    </xf>
    <xf numFmtId="38" fontId="0" fillId="0" borderId="12" xfId="1" applyFont="1" applyBorder="1">
      <alignment vertical="center"/>
    </xf>
    <xf numFmtId="38" fontId="0" fillId="0" borderId="13" xfId="1" applyFont="1" applyBorder="1" applyAlignment="1">
      <alignment horizontal="center" vertical="center"/>
    </xf>
    <xf numFmtId="38" fontId="5" fillId="0" borderId="0" xfId="1" applyFont="1" applyAlignment="1">
      <alignment vertical="center"/>
    </xf>
    <xf numFmtId="38" fontId="5" fillId="0" borderId="0" xfId="1" applyFont="1">
      <alignment vertical="center"/>
    </xf>
    <xf numFmtId="0" fontId="1" fillId="0" borderId="0" xfId="2">
      <alignment vertical="center"/>
    </xf>
    <xf numFmtId="0" fontId="1" fillId="0" borderId="0" xfId="2" applyAlignment="1">
      <alignment horizontal="right" vertical="center"/>
    </xf>
    <xf numFmtId="0" fontId="1" fillId="0" borderId="0" xfId="2" applyBorder="1">
      <alignment vertical="center"/>
    </xf>
    <xf numFmtId="0" fontId="1" fillId="0" borderId="0" xfId="2" applyBorder="1" applyAlignment="1">
      <alignment vertical="center"/>
    </xf>
    <xf numFmtId="0" fontId="1" fillId="0" borderId="0" xfId="2" applyFont="1" applyBorder="1" applyAlignment="1">
      <alignment vertical="center"/>
    </xf>
    <xf numFmtId="0" fontId="1" fillId="0" borderId="0" xfId="2" applyFont="1" applyBorder="1" applyAlignment="1">
      <alignment horizontal="right" vertical="center"/>
    </xf>
    <xf numFmtId="0" fontId="11" fillId="0" borderId="0" xfId="2" applyFont="1" applyBorder="1" applyAlignment="1">
      <alignment horizontal="right" vertical="center"/>
    </xf>
    <xf numFmtId="0" fontId="12" fillId="0" borderId="0" xfId="2" applyFont="1" applyAlignment="1">
      <alignment horizontal="centerContinuous" vertical="center"/>
    </xf>
    <xf numFmtId="0" fontId="1" fillId="0" borderId="0" xfId="2" applyFont="1" applyBorder="1" applyAlignment="1">
      <alignment horizontal="centerContinuous" vertical="center"/>
    </xf>
    <xf numFmtId="0" fontId="13" fillId="0" borderId="0" xfId="2" applyFont="1" applyBorder="1" applyAlignment="1">
      <alignment horizontal="centerContinuous" vertical="center"/>
    </xf>
    <xf numFmtId="0" fontId="1" fillId="0" borderId="17" xfId="2" applyFont="1" applyBorder="1" applyAlignment="1">
      <alignment horizontal="distributed" vertical="center" justifyLastLine="1"/>
    </xf>
    <xf numFmtId="0" fontId="1" fillId="0" borderId="0" xfId="2" applyFont="1">
      <alignment vertical="center"/>
    </xf>
    <xf numFmtId="0" fontId="1" fillId="0" borderId="33" xfId="2" applyFont="1" applyBorder="1" applyAlignment="1">
      <alignment horizontal="distributed" vertical="center" wrapText="1" justifyLastLine="1"/>
    </xf>
    <xf numFmtId="0" fontId="1" fillId="0" borderId="23" xfId="2" applyFont="1" applyBorder="1" applyAlignment="1">
      <alignment horizontal="distributed" vertical="center" justifyLastLine="1"/>
    </xf>
    <xf numFmtId="0" fontId="1" fillId="0" borderId="24" xfId="2" applyFont="1" applyBorder="1" applyAlignment="1">
      <alignment horizontal="distributed" vertical="center" justifyLastLine="1"/>
    </xf>
    <xf numFmtId="176" fontId="11" fillId="0" borderId="28" xfId="2" applyNumberFormat="1" applyFont="1" applyBorder="1" applyAlignment="1">
      <alignment horizontal="right" vertical="center" shrinkToFit="1"/>
    </xf>
    <xf numFmtId="0" fontId="1" fillId="0" borderId="37" xfId="2" applyFont="1" applyBorder="1" applyAlignment="1">
      <alignment horizontal="center" vertical="center"/>
    </xf>
    <xf numFmtId="0" fontId="1" fillId="0" borderId="38" xfId="2" applyFont="1" applyBorder="1" applyAlignment="1">
      <alignment horizontal="distributed" vertical="center" justifyLastLine="1"/>
    </xf>
    <xf numFmtId="0" fontId="1" fillId="0" borderId="14" xfId="2" applyFont="1" applyBorder="1" applyAlignment="1">
      <alignment horizontal="distributed" vertical="center" justifyLastLine="1"/>
    </xf>
    <xf numFmtId="176" fontId="11" fillId="0" borderId="15" xfId="2" applyNumberFormat="1" applyFont="1" applyBorder="1" applyAlignment="1">
      <alignment horizontal="right" vertical="center" shrinkToFit="1"/>
    </xf>
    <xf numFmtId="0" fontId="1" fillId="0" borderId="39" xfId="2" applyFont="1" applyBorder="1" applyAlignment="1">
      <alignment horizontal="center" vertical="center"/>
    </xf>
    <xf numFmtId="0" fontId="1" fillId="0" borderId="40" xfId="2" applyFont="1" applyBorder="1" applyAlignment="1">
      <alignment horizontal="distributed" vertical="center" justifyLastLine="1"/>
    </xf>
    <xf numFmtId="0" fontId="1" fillId="0" borderId="41" xfId="2" applyFont="1" applyBorder="1" applyAlignment="1">
      <alignment horizontal="distributed" vertical="center" justifyLastLine="1"/>
    </xf>
    <xf numFmtId="176" fontId="11" fillId="0" borderId="42" xfId="2" applyNumberFormat="1" applyFont="1" applyBorder="1" applyAlignment="1">
      <alignment horizontal="right" vertical="center" shrinkToFit="1"/>
    </xf>
    <xf numFmtId="0" fontId="1" fillId="0" borderId="44" xfId="2" applyFont="1" applyBorder="1" applyAlignment="1">
      <alignment horizontal="center" vertical="center"/>
    </xf>
    <xf numFmtId="0" fontId="1" fillId="0" borderId="0" xfId="2" applyFont="1" applyAlignment="1">
      <alignment horizontal="right" vertical="center"/>
    </xf>
    <xf numFmtId="0" fontId="14" fillId="0" borderId="0" xfId="2" applyFont="1">
      <alignment vertical="center"/>
    </xf>
    <xf numFmtId="0" fontId="1" fillId="0" borderId="28" xfId="2" applyFont="1" applyBorder="1" applyAlignment="1">
      <alignment vertical="center"/>
    </xf>
    <xf numFmtId="0" fontId="1" fillId="0" borderId="0" xfId="2" applyFont="1" applyAlignment="1">
      <alignment horizontal="left" vertical="center" indent="1"/>
    </xf>
    <xf numFmtId="0" fontId="1" fillId="0" borderId="53" xfId="2" applyFont="1" applyBorder="1" applyAlignment="1">
      <alignment horizontal="center" vertical="center"/>
    </xf>
    <xf numFmtId="0" fontId="1" fillId="0" borderId="54" xfId="2" applyFont="1" applyBorder="1" applyAlignment="1">
      <alignment horizontal="center" vertical="center"/>
    </xf>
    <xf numFmtId="38" fontId="6" fillId="0" borderId="0" xfId="1" applyFont="1">
      <alignment vertical="center"/>
    </xf>
    <xf numFmtId="38" fontId="9" fillId="0" borderId="0" xfId="1" applyFont="1" applyAlignment="1">
      <alignment horizontal="left" vertical="center"/>
    </xf>
    <xf numFmtId="38" fontId="0" fillId="0" borderId="0" xfId="1" applyFont="1" applyBorder="1" applyAlignment="1">
      <alignment horizontal="center" vertical="center"/>
    </xf>
    <xf numFmtId="38" fontId="0" fillId="0" borderId="0" xfId="1" applyFont="1">
      <alignment vertical="center"/>
    </xf>
    <xf numFmtId="38" fontId="0" fillId="0" borderId="0" xfId="1" applyFont="1" applyBorder="1">
      <alignment vertical="center"/>
    </xf>
    <xf numFmtId="38" fontId="4" fillId="0" borderId="0" xfId="1" applyFont="1" applyAlignment="1">
      <alignment horizontal="center" vertical="center"/>
    </xf>
    <xf numFmtId="38" fontId="0" fillId="0" borderId="0" xfId="1" applyFont="1" applyAlignment="1">
      <alignment horizontal="right" vertical="center"/>
    </xf>
    <xf numFmtId="38" fontId="0" fillId="0" borderId="8" xfId="1" applyFont="1" applyBorder="1">
      <alignment vertical="center"/>
    </xf>
    <xf numFmtId="38" fontId="5" fillId="0" borderId="0" xfId="1" applyFont="1" applyAlignment="1">
      <alignment vertical="center"/>
    </xf>
    <xf numFmtId="38" fontId="5" fillId="0" borderId="0" xfId="1" applyFont="1">
      <alignment vertical="center"/>
    </xf>
    <xf numFmtId="38" fontId="0" fillId="0" borderId="0" xfId="1" applyFont="1" applyAlignment="1">
      <alignment horizontal="center" vertical="center"/>
    </xf>
    <xf numFmtId="38" fontId="9" fillId="0" borderId="0" xfId="1" applyFont="1">
      <alignment vertical="center"/>
    </xf>
    <xf numFmtId="0" fontId="1" fillId="0" borderId="0" xfId="2" applyFont="1">
      <alignment vertical="center"/>
    </xf>
    <xf numFmtId="0" fontId="1" fillId="0" borderId="53" xfId="2" applyFont="1" applyBorder="1" applyAlignment="1">
      <alignment horizontal="center" vertical="center"/>
    </xf>
    <xf numFmtId="0" fontId="1" fillId="0" borderId="54" xfId="2" applyFont="1" applyBorder="1" applyAlignment="1">
      <alignment horizontal="center" vertical="center"/>
    </xf>
    <xf numFmtId="38" fontId="9" fillId="0" borderId="0" xfId="1" applyFont="1" applyAlignment="1">
      <alignment horizontal="left" vertical="center" wrapText="1"/>
    </xf>
    <xf numFmtId="177" fontId="0" fillId="0" borderId="14" xfId="1" applyNumberFormat="1" applyFont="1" applyBorder="1">
      <alignment vertical="center"/>
    </xf>
    <xf numFmtId="38" fontId="18" fillId="0" borderId="7" xfId="1" applyFont="1" applyBorder="1">
      <alignment vertical="center"/>
    </xf>
    <xf numFmtId="38" fontId="19" fillId="0" borderId="8" xfId="1" applyFont="1" applyBorder="1">
      <alignment vertical="center"/>
    </xf>
    <xf numFmtId="177" fontId="19" fillId="0" borderId="14" xfId="1" applyNumberFormat="1" applyFont="1" applyBorder="1">
      <alignment vertical="center"/>
    </xf>
    <xf numFmtId="38" fontId="19" fillId="0" borderId="9" xfId="1" applyFont="1" applyBorder="1">
      <alignment vertical="center"/>
    </xf>
    <xf numFmtId="38" fontId="0" fillId="0" borderId="64" xfId="1" applyFont="1" applyBorder="1" applyAlignment="1">
      <alignment horizontal="center" vertical="center"/>
    </xf>
    <xf numFmtId="38" fontId="1" fillId="0" borderId="0" xfId="1" applyFont="1" applyBorder="1" applyAlignment="1">
      <alignment horizontal="center" vertical="center" wrapText="1"/>
    </xf>
    <xf numFmtId="38" fontId="1" fillId="0" borderId="0" xfId="1" applyFont="1" applyBorder="1" applyAlignment="1">
      <alignment horizontal="center" vertical="center"/>
    </xf>
    <xf numFmtId="38" fontId="23" fillId="0" borderId="20" xfId="1" applyFont="1" applyFill="1" applyBorder="1" applyAlignment="1">
      <alignment vertical="center" wrapText="1"/>
    </xf>
    <xf numFmtId="38" fontId="23" fillId="0" borderId="27" xfId="1" applyFont="1" applyFill="1" applyBorder="1" applyAlignment="1">
      <alignment vertical="center" wrapText="1"/>
    </xf>
    <xf numFmtId="38" fontId="23" fillId="0" borderId="62" xfId="1" applyFont="1" applyFill="1" applyBorder="1" applyAlignment="1">
      <alignment vertical="center" wrapText="1"/>
    </xf>
    <xf numFmtId="38" fontId="23" fillId="0" borderId="65" xfId="1" applyFont="1" applyFill="1" applyBorder="1" applyAlignment="1">
      <alignment vertical="center" wrapText="1"/>
    </xf>
    <xf numFmtId="38" fontId="1" fillId="0" borderId="8" xfId="1" applyFont="1" applyBorder="1" applyAlignment="1">
      <alignment horizontal="center" vertical="center" wrapText="1"/>
    </xf>
    <xf numFmtId="38" fontId="0" fillId="0" borderId="0" xfId="1" applyFont="1" applyBorder="1" applyAlignment="1">
      <alignment horizontal="center" vertical="center" wrapText="1"/>
    </xf>
    <xf numFmtId="38" fontId="22" fillId="2" borderId="61" xfId="1" applyFont="1" applyFill="1" applyBorder="1">
      <alignment vertical="center"/>
    </xf>
    <xf numFmtId="38" fontId="21" fillId="2" borderId="12" xfId="1" applyFont="1" applyFill="1" applyBorder="1" applyAlignment="1">
      <alignment horizontal="center" vertical="center" shrinkToFit="1"/>
    </xf>
    <xf numFmtId="38" fontId="0" fillId="2" borderId="63" xfId="1" applyFont="1" applyFill="1" applyBorder="1" applyAlignment="1">
      <alignment horizontal="center" vertical="center" wrapText="1"/>
    </xf>
    <xf numFmtId="38" fontId="0" fillId="2" borderId="66" xfId="1" applyFont="1" applyFill="1" applyBorder="1" applyAlignment="1">
      <alignment horizontal="center" vertical="center" wrapText="1"/>
    </xf>
    <xf numFmtId="38" fontId="26" fillId="0" borderId="20" xfId="1" applyFont="1" applyFill="1" applyBorder="1" applyAlignment="1">
      <alignment vertical="center" wrapText="1"/>
    </xf>
    <xf numFmtId="38" fontId="26" fillId="0" borderId="27" xfId="1" applyFont="1" applyFill="1" applyBorder="1" applyAlignment="1">
      <alignment vertical="center" wrapText="1"/>
    </xf>
    <xf numFmtId="38" fontId="26" fillId="0" borderId="21" xfId="1" applyFont="1" applyFill="1" applyBorder="1" applyAlignment="1">
      <alignment vertical="center" wrapText="1"/>
    </xf>
    <xf numFmtId="38" fontId="19" fillId="0" borderId="21" xfId="1" applyFont="1" applyFill="1" applyBorder="1">
      <alignment vertical="center"/>
    </xf>
    <xf numFmtId="38" fontId="19" fillId="2" borderId="69" xfId="1" applyFont="1" applyFill="1" applyBorder="1">
      <alignment vertical="center"/>
    </xf>
    <xf numFmtId="38" fontId="19" fillId="0" borderId="0" xfId="1" applyFont="1" applyFill="1" applyBorder="1">
      <alignment vertical="center"/>
    </xf>
    <xf numFmtId="38" fontId="19" fillId="2" borderId="2" xfId="1" applyFont="1" applyFill="1" applyBorder="1">
      <alignment vertical="center"/>
    </xf>
    <xf numFmtId="38" fontId="19" fillId="2" borderId="21" xfId="1" applyFont="1" applyFill="1" applyBorder="1">
      <alignment vertical="center"/>
    </xf>
    <xf numFmtId="38" fontId="26" fillId="0" borderId="62" xfId="1" applyFont="1" applyFill="1" applyBorder="1" applyAlignment="1">
      <alignment vertical="center" wrapText="1"/>
    </xf>
    <xf numFmtId="38" fontId="26" fillId="0" borderId="65" xfId="1" applyFont="1" applyFill="1" applyBorder="1" applyAlignment="1">
      <alignment vertical="center" wrapText="1"/>
    </xf>
    <xf numFmtId="38" fontId="26" fillId="0" borderId="61" xfId="1" applyFont="1" applyFill="1" applyBorder="1" applyAlignment="1">
      <alignment vertical="center" wrapText="1"/>
    </xf>
    <xf numFmtId="38" fontId="19" fillId="0" borderId="61" xfId="1" applyFont="1" applyFill="1" applyBorder="1">
      <alignment vertical="center"/>
    </xf>
    <xf numFmtId="38" fontId="19" fillId="2" borderId="70" xfId="1" applyFont="1" applyFill="1" applyBorder="1">
      <alignment vertical="center"/>
    </xf>
    <xf numFmtId="38" fontId="19" fillId="2" borderId="61" xfId="1" applyFont="1" applyFill="1" applyBorder="1">
      <alignment vertical="center"/>
    </xf>
    <xf numFmtId="38" fontId="26" fillId="0" borderId="59" xfId="1" applyFont="1" applyFill="1" applyBorder="1" applyAlignment="1">
      <alignment vertical="center" wrapText="1"/>
    </xf>
    <xf numFmtId="38" fontId="26" fillId="0" borderId="55" xfId="1" applyFont="1" applyFill="1" applyBorder="1" applyAlignment="1">
      <alignment vertical="center" wrapText="1"/>
    </xf>
    <xf numFmtId="38" fontId="19" fillId="0" borderId="56" xfId="1" applyFont="1" applyFill="1" applyBorder="1">
      <alignment vertical="center"/>
    </xf>
    <xf numFmtId="38" fontId="19" fillId="2" borderId="57" xfId="1" applyFont="1" applyFill="1" applyBorder="1">
      <alignment vertical="center"/>
    </xf>
    <xf numFmtId="38" fontId="19" fillId="2" borderId="56" xfId="1" applyFont="1" applyFill="1" applyBorder="1">
      <alignment vertical="center"/>
    </xf>
    <xf numFmtId="38" fontId="19" fillId="2" borderId="71" xfId="1" applyFont="1" applyFill="1" applyBorder="1" applyAlignment="1">
      <alignment horizontal="right" vertical="center"/>
    </xf>
    <xf numFmtId="38" fontId="19" fillId="0" borderId="0" xfId="1" applyFont="1" applyBorder="1" applyAlignment="1">
      <alignment horizontal="right" vertical="center"/>
    </xf>
    <xf numFmtId="38" fontId="19" fillId="2" borderId="72" xfId="1" applyFont="1" applyFill="1" applyBorder="1" applyAlignment="1">
      <alignment horizontal="right" vertical="center"/>
    </xf>
    <xf numFmtId="38" fontId="19" fillId="2" borderId="62" xfId="1" applyFont="1" applyFill="1" applyBorder="1" applyAlignment="1">
      <alignment horizontal="right" vertical="center"/>
    </xf>
    <xf numFmtId="38" fontId="19" fillId="2" borderId="73" xfId="1" applyFont="1" applyFill="1" applyBorder="1" applyAlignment="1">
      <alignment horizontal="right" vertical="center"/>
    </xf>
    <xf numFmtId="38" fontId="23" fillId="3" borderId="62" xfId="1" applyFont="1" applyFill="1" applyBorder="1" applyAlignment="1">
      <alignment vertical="center" wrapText="1"/>
    </xf>
    <xf numFmtId="38" fontId="23" fillId="3" borderId="65" xfId="1" applyFont="1" applyFill="1" applyBorder="1" applyAlignment="1">
      <alignment vertical="center" wrapText="1"/>
    </xf>
    <xf numFmtId="38" fontId="22" fillId="3" borderId="61" xfId="1" applyFont="1" applyFill="1" applyBorder="1">
      <alignment vertical="center"/>
    </xf>
    <xf numFmtId="38" fontId="1" fillId="0" borderId="8" xfId="1" applyFont="1" applyBorder="1" applyAlignment="1">
      <alignment horizontal="center" vertical="center"/>
    </xf>
    <xf numFmtId="38" fontId="19" fillId="0" borderId="50" xfId="1" applyFont="1" applyBorder="1" applyAlignment="1">
      <alignment horizontal="center" vertical="center"/>
    </xf>
    <xf numFmtId="38" fontId="19" fillId="0" borderId="51" xfId="1" applyFont="1" applyBorder="1" applyAlignment="1">
      <alignment horizontal="center" vertical="center"/>
    </xf>
    <xf numFmtId="38" fontId="26" fillId="0" borderId="74" xfId="1" applyFont="1" applyFill="1" applyBorder="1" applyAlignment="1">
      <alignment vertical="center" wrapText="1"/>
    </xf>
    <xf numFmtId="38" fontId="26" fillId="0" borderId="56" xfId="1" applyFont="1" applyFill="1" applyBorder="1" applyAlignment="1">
      <alignment vertical="center" wrapText="1"/>
    </xf>
    <xf numFmtId="38" fontId="26" fillId="0" borderId="75" xfId="1" applyFont="1" applyFill="1" applyBorder="1" applyAlignment="1">
      <alignment vertical="center" wrapText="1"/>
    </xf>
    <xf numFmtId="38" fontId="19" fillId="0" borderId="65" xfId="1" applyFont="1" applyFill="1" applyBorder="1">
      <alignment vertical="center"/>
    </xf>
    <xf numFmtId="38" fontId="20" fillId="0" borderId="12" xfId="1" applyFont="1" applyBorder="1" applyAlignment="1">
      <alignment horizontal="center" vertical="center" shrinkToFit="1"/>
    </xf>
    <xf numFmtId="38" fontId="19" fillId="2" borderId="76" xfId="1" applyFont="1" applyFill="1" applyBorder="1">
      <alignment vertical="center"/>
    </xf>
    <xf numFmtId="38" fontId="19" fillId="2" borderId="74" xfId="1" applyFont="1" applyFill="1" applyBorder="1">
      <alignment vertical="center"/>
    </xf>
    <xf numFmtId="38" fontId="19" fillId="2" borderId="55" xfId="1" applyFont="1" applyFill="1" applyBorder="1">
      <alignment vertical="center"/>
    </xf>
    <xf numFmtId="38" fontId="28" fillId="4" borderId="53" xfId="1" applyFont="1" applyFill="1" applyBorder="1">
      <alignment vertical="center"/>
    </xf>
    <xf numFmtId="38" fontId="4" fillId="0" borderId="0" xfId="1" applyFont="1" applyAlignment="1">
      <alignment horizontal="center" vertical="center"/>
    </xf>
    <xf numFmtId="38" fontId="0" fillId="0" borderId="1" xfId="1" applyFont="1" applyBorder="1" applyAlignment="1">
      <alignment horizontal="center" vertical="center"/>
    </xf>
    <xf numFmtId="38" fontId="0" fillId="0" borderId="4" xfId="1" applyFont="1" applyBorder="1" applyAlignment="1">
      <alignment horizontal="center" vertical="center"/>
    </xf>
    <xf numFmtId="38" fontId="0" fillId="0" borderId="2" xfId="1" applyFont="1" applyBorder="1" applyAlignment="1">
      <alignment horizontal="center" vertical="center"/>
    </xf>
    <xf numFmtId="38" fontId="0" fillId="0" borderId="5" xfId="1" applyFont="1" applyBorder="1" applyAlignment="1">
      <alignment horizontal="center" vertical="center"/>
    </xf>
    <xf numFmtId="38" fontId="0" fillId="0" borderId="3" xfId="1" applyFont="1" applyBorder="1" applyAlignment="1">
      <alignment horizontal="center" vertical="center"/>
    </xf>
    <xf numFmtId="38" fontId="0" fillId="0" borderId="6" xfId="1" applyFont="1" applyBorder="1" applyAlignment="1">
      <alignment horizontal="center" vertical="center"/>
    </xf>
    <xf numFmtId="38" fontId="0" fillId="0" borderId="10" xfId="1" applyFont="1" applyBorder="1" applyAlignment="1">
      <alignment horizontal="center" vertical="center"/>
    </xf>
    <xf numFmtId="38" fontId="0" fillId="0" borderId="11" xfId="1" applyFont="1" applyBorder="1" applyAlignment="1">
      <alignment horizontal="center" vertical="center"/>
    </xf>
    <xf numFmtId="38" fontId="0" fillId="0" borderId="2" xfId="1" applyFont="1" applyBorder="1" applyAlignment="1">
      <alignment horizontal="center" vertical="center" wrapText="1"/>
    </xf>
    <xf numFmtId="38" fontId="0" fillId="0" borderId="5" xfId="1" applyFont="1" applyBorder="1" applyAlignment="1">
      <alignment horizontal="center" vertical="center" wrapText="1"/>
    </xf>
    <xf numFmtId="38" fontId="19" fillId="0" borderId="50" xfId="1" applyFont="1" applyBorder="1" applyAlignment="1">
      <alignment horizontal="center" vertical="center"/>
    </xf>
    <xf numFmtId="38" fontId="19" fillId="0" borderId="51" xfId="1" applyFont="1" applyBorder="1" applyAlignment="1">
      <alignment horizontal="center" vertical="center"/>
    </xf>
    <xf numFmtId="38" fontId="0" fillId="2" borderId="3" xfId="1" applyFont="1" applyFill="1" applyBorder="1" applyAlignment="1">
      <alignment horizontal="center" vertical="center" wrapText="1"/>
    </xf>
    <xf numFmtId="38" fontId="0" fillId="2" borderId="57" xfId="1" applyFont="1" applyFill="1" applyBorder="1" applyAlignment="1">
      <alignment horizontal="center" vertical="center" wrapText="1"/>
    </xf>
    <xf numFmtId="38" fontId="0" fillId="2" borderId="58" xfId="1" applyFont="1" applyFill="1" applyBorder="1" applyAlignment="1">
      <alignment horizontal="center" vertical="center" wrapText="1"/>
    </xf>
    <xf numFmtId="38" fontId="0" fillId="2" borderId="59" xfId="1" applyFont="1" applyFill="1" applyBorder="1" applyAlignment="1">
      <alignment horizontal="center" vertical="center" wrapText="1"/>
    </xf>
    <xf numFmtId="38" fontId="0" fillId="2" borderId="2" xfId="1" applyFont="1" applyFill="1" applyBorder="1" applyAlignment="1">
      <alignment horizontal="center" vertical="center" wrapText="1"/>
    </xf>
    <xf numFmtId="38" fontId="0" fillId="2" borderId="56" xfId="1" applyFont="1" applyFill="1" applyBorder="1" applyAlignment="1">
      <alignment horizontal="center" vertical="center" wrapText="1"/>
    </xf>
    <xf numFmtId="38" fontId="0" fillId="2" borderId="60" xfId="1" applyFont="1" applyFill="1" applyBorder="1" applyAlignment="1">
      <alignment horizontal="center" vertical="center" wrapText="1"/>
    </xf>
    <xf numFmtId="38" fontId="19" fillId="0" borderId="67" xfId="1" applyFont="1" applyFill="1" applyBorder="1" applyAlignment="1">
      <alignment horizontal="center" vertical="center"/>
    </xf>
    <xf numFmtId="38" fontId="19" fillId="0" borderId="68" xfId="1" applyFont="1" applyFill="1" applyBorder="1" applyAlignment="1">
      <alignment horizontal="center" vertical="center"/>
    </xf>
    <xf numFmtId="38" fontId="0" fillId="0" borderId="58" xfId="1" applyFont="1" applyBorder="1" applyAlignment="1">
      <alignment horizontal="center" vertical="center" wrapText="1"/>
    </xf>
    <xf numFmtId="38" fontId="0" fillId="0" borderId="59" xfId="1" applyFont="1" applyBorder="1" applyAlignment="1">
      <alignment horizontal="center" vertical="center" wrapText="1"/>
    </xf>
    <xf numFmtId="38" fontId="0" fillId="0" borderId="56" xfId="1" applyFont="1" applyBorder="1" applyAlignment="1">
      <alignment horizontal="center" vertical="center" wrapText="1"/>
    </xf>
    <xf numFmtId="38" fontId="0" fillId="0" borderId="56" xfId="1" applyFont="1" applyBorder="1" applyAlignment="1">
      <alignment horizontal="center" vertical="center"/>
    </xf>
    <xf numFmtId="38" fontId="1" fillId="0" borderId="8" xfId="1" applyFont="1" applyBorder="1" applyAlignment="1">
      <alignment horizontal="center" vertical="center"/>
    </xf>
    <xf numFmtId="38" fontId="1" fillId="0" borderId="14" xfId="1" applyFont="1" applyBorder="1" applyAlignment="1">
      <alignment horizontal="center" vertical="center"/>
    </xf>
    <xf numFmtId="38" fontId="1" fillId="0" borderId="15" xfId="1" applyFont="1" applyBorder="1" applyAlignment="1">
      <alignment horizontal="center" vertical="center"/>
    </xf>
    <xf numFmtId="38" fontId="1" fillId="0" borderId="16" xfId="1" applyFont="1" applyBorder="1" applyAlignment="1">
      <alignment horizontal="center" vertical="center"/>
    </xf>
    <xf numFmtId="38" fontId="19" fillId="0" borderId="8" xfId="1" applyFont="1" applyBorder="1" applyAlignment="1">
      <alignment horizontal="center" vertical="center"/>
    </xf>
    <xf numFmtId="38" fontId="7" fillId="0" borderId="0" xfId="1" applyFont="1" applyAlignment="1">
      <alignment horizontal="center" vertical="center"/>
    </xf>
    <xf numFmtId="38" fontId="8" fillId="0" borderId="0" xfId="1" applyFont="1" applyAlignment="1">
      <alignment horizontal="center" vertical="center"/>
    </xf>
    <xf numFmtId="38" fontId="5" fillId="0" borderId="14" xfId="1" applyFont="1" applyBorder="1" applyAlignment="1">
      <alignment horizontal="center" vertical="center"/>
    </xf>
    <xf numFmtId="38" fontId="5" fillId="0" borderId="15" xfId="1" applyFont="1" applyBorder="1" applyAlignment="1">
      <alignment horizontal="center" vertical="center"/>
    </xf>
    <xf numFmtId="38" fontId="5" fillId="0" borderId="16" xfId="1" applyFont="1" applyBorder="1" applyAlignment="1">
      <alignment horizontal="center" vertical="center"/>
    </xf>
    <xf numFmtId="38" fontId="24" fillId="0" borderId="8" xfId="1" applyFont="1" applyBorder="1" applyAlignment="1">
      <alignment horizontal="center" vertical="center"/>
    </xf>
    <xf numFmtId="38" fontId="22" fillId="0" borderId="8" xfId="1" applyFont="1" applyBorder="1" applyAlignment="1">
      <alignment horizontal="center" vertical="center"/>
    </xf>
    <xf numFmtId="38" fontId="6" fillId="0" borderId="8" xfId="1" applyFont="1" applyBorder="1" applyAlignment="1">
      <alignment horizontal="center" vertical="center"/>
    </xf>
    <xf numFmtId="0" fontId="1" fillId="0" borderId="22" xfId="2" applyBorder="1" applyAlignment="1">
      <alignment vertical="center"/>
    </xf>
    <xf numFmtId="0" fontId="1" fillId="0" borderId="0" xfId="2" applyAlignment="1">
      <alignment vertical="center"/>
    </xf>
    <xf numFmtId="0" fontId="1" fillId="0" borderId="27" xfId="2" applyBorder="1" applyAlignment="1">
      <alignment vertical="center"/>
    </xf>
    <xf numFmtId="0" fontId="10" fillId="0" borderId="0" xfId="2" applyFont="1" applyAlignment="1">
      <alignment horizontal="center" vertical="center"/>
    </xf>
    <xf numFmtId="0" fontId="1" fillId="0" borderId="0" xfId="2" applyAlignment="1">
      <alignment horizontal="right" vertical="center"/>
    </xf>
    <xf numFmtId="0" fontId="1" fillId="0" borderId="19" xfId="2" applyBorder="1" applyAlignment="1">
      <alignment vertical="center"/>
    </xf>
    <xf numFmtId="0" fontId="1" fillId="0" borderId="25" xfId="2" applyBorder="1" applyAlignment="1">
      <alignment vertical="center"/>
    </xf>
    <xf numFmtId="0" fontId="1" fillId="0" borderId="26" xfId="2" applyBorder="1" applyAlignment="1">
      <alignment vertical="center"/>
    </xf>
    <xf numFmtId="0" fontId="1" fillId="0" borderId="22" xfId="2" applyBorder="1" applyAlignment="1">
      <alignment vertical="center" wrapText="1"/>
    </xf>
    <xf numFmtId="0" fontId="1" fillId="0" borderId="24" xfId="2" applyBorder="1" applyAlignment="1">
      <alignment vertical="center"/>
    </xf>
    <xf numFmtId="0" fontId="1" fillId="0" borderId="28" xfId="2" applyBorder="1" applyAlignment="1">
      <alignment vertical="center"/>
    </xf>
    <xf numFmtId="0" fontId="1" fillId="0" borderId="29" xfId="2" applyBorder="1" applyAlignment="1">
      <alignment vertical="center"/>
    </xf>
    <xf numFmtId="0" fontId="11" fillId="0" borderId="15" xfId="2" applyFont="1" applyBorder="1" applyAlignment="1">
      <alignment horizontal="left" vertical="center" wrapText="1" indent="1"/>
    </xf>
    <xf numFmtId="0" fontId="11" fillId="0" borderId="16" xfId="2" applyFont="1" applyBorder="1" applyAlignment="1">
      <alignment horizontal="left" vertical="center" wrapText="1" indent="1"/>
    </xf>
    <xf numFmtId="0" fontId="11" fillId="0" borderId="18" xfId="2" applyFont="1" applyBorder="1" applyAlignment="1">
      <alignment horizontal="center" vertical="center"/>
    </xf>
    <xf numFmtId="0" fontId="11" fillId="0" borderId="30" xfId="2" applyFont="1" applyBorder="1" applyAlignment="1">
      <alignment horizontal="center" vertical="center"/>
    </xf>
    <xf numFmtId="0" fontId="1" fillId="0" borderId="18" xfId="2" applyFont="1" applyBorder="1" applyAlignment="1">
      <alignment horizontal="distributed" vertical="center" justifyLastLine="1"/>
    </xf>
    <xf numFmtId="0" fontId="1" fillId="0" borderId="30" xfId="2" applyFont="1" applyBorder="1" applyAlignment="1">
      <alignment horizontal="distributed" vertical="center" justifyLastLine="1"/>
    </xf>
    <xf numFmtId="0" fontId="11" fillId="0" borderId="31" xfId="2" applyFont="1" applyBorder="1" applyAlignment="1">
      <alignment horizontal="center" vertical="center"/>
    </xf>
    <xf numFmtId="0" fontId="11" fillId="0" borderId="32" xfId="2" applyFont="1" applyBorder="1" applyAlignment="1">
      <alignment horizontal="center" vertical="center"/>
    </xf>
    <xf numFmtId="0" fontId="11" fillId="0" borderId="34" xfId="2" applyFont="1" applyBorder="1" applyAlignment="1">
      <alignment horizontal="left" vertical="center"/>
    </xf>
    <xf numFmtId="0" fontId="11" fillId="0" borderId="35" xfId="2" applyFont="1" applyBorder="1" applyAlignment="1">
      <alignment horizontal="left" vertical="center"/>
    </xf>
    <xf numFmtId="0" fontId="11" fillId="0" borderId="36" xfId="2" applyFont="1" applyBorder="1" applyAlignment="1">
      <alignment horizontal="left" vertical="center"/>
    </xf>
    <xf numFmtId="0" fontId="11" fillId="0" borderId="28" xfId="2" applyFont="1" applyBorder="1" applyAlignment="1">
      <alignment horizontal="left" vertical="center" wrapText="1" indent="1"/>
    </xf>
    <xf numFmtId="0" fontId="11" fillId="0" borderId="29" xfId="2" applyFont="1" applyBorder="1" applyAlignment="1">
      <alignment horizontal="left" vertical="center" wrapText="1" indent="1"/>
    </xf>
    <xf numFmtId="0" fontId="11" fillId="0" borderId="48" xfId="2" applyFont="1" applyBorder="1" applyAlignment="1">
      <alignment vertical="center"/>
    </xf>
    <xf numFmtId="0" fontId="11" fillId="0" borderId="0" xfId="2" applyFont="1" applyBorder="1" applyAlignment="1">
      <alignment vertical="center"/>
    </xf>
    <xf numFmtId="0" fontId="11" fillId="0" borderId="49" xfId="2" applyFont="1" applyBorder="1" applyAlignment="1">
      <alignment vertical="center"/>
    </xf>
    <xf numFmtId="0" fontId="11" fillId="0" borderId="42" xfId="2" applyFont="1" applyBorder="1" applyAlignment="1">
      <alignment horizontal="left" vertical="center" wrapText="1" indent="1"/>
    </xf>
    <xf numFmtId="0" fontId="11" fillId="0" borderId="43" xfId="2" applyFont="1" applyBorder="1" applyAlignment="1">
      <alignment horizontal="left" vertical="center" wrapText="1" indent="1"/>
    </xf>
    <xf numFmtId="0" fontId="1" fillId="0" borderId="45" xfId="2" applyFont="1" applyBorder="1" applyAlignment="1">
      <alignment horizontal="left" vertical="center"/>
    </xf>
    <xf numFmtId="0" fontId="1" fillId="0" borderId="46" xfId="2" applyFont="1" applyBorder="1" applyAlignment="1">
      <alignment horizontal="left" vertical="center"/>
    </xf>
    <xf numFmtId="0" fontId="1" fillId="0" borderId="47" xfId="2" applyFont="1" applyBorder="1" applyAlignment="1">
      <alignment horizontal="left" vertical="center"/>
    </xf>
    <xf numFmtId="0" fontId="11" fillId="0" borderId="50" xfId="2" applyFont="1" applyBorder="1" applyAlignment="1">
      <alignment vertical="center"/>
    </xf>
    <xf numFmtId="0" fontId="11" fillId="0" borderId="51" xfId="2" applyFont="1" applyBorder="1" applyAlignment="1">
      <alignment vertical="center"/>
    </xf>
    <xf numFmtId="0" fontId="11" fillId="0" borderId="52" xfId="2" applyFont="1" applyBorder="1" applyAlignment="1">
      <alignment vertical="center"/>
    </xf>
    <xf numFmtId="0" fontId="14" fillId="0" borderId="0" xfId="2" applyFont="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3"/>
  <sheetViews>
    <sheetView tabSelected="1" view="pageBreakPreview" zoomScaleNormal="90" zoomScaleSheetLayoutView="100" workbookViewId="0"/>
  </sheetViews>
  <sheetFormatPr defaultRowHeight="13.5"/>
  <cols>
    <col min="1" max="2" width="21.375" style="1" customWidth="1"/>
    <col min="3" max="4" width="15.625" style="1" customWidth="1"/>
    <col min="5" max="5" width="15.625" style="47" customWidth="1"/>
    <col min="6" max="6" width="21.375" style="1" customWidth="1"/>
    <col min="7" max="7" width="9" style="1" customWidth="1"/>
    <col min="8" max="8" width="0" style="1" hidden="1" customWidth="1"/>
    <col min="9" max="14" width="9" style="1"/>
    <col min="15" max="15" width="9" style="1" customWidth="1"/>
    <col min="16" max="257" width="9" style="1"/>
    <col min="258" max="259" width="22.25" style="1" customWidth="1"/>
    <col min="260" max="260" width="15.125" style="1" customWidth="1"/>
    <col min="261" max="261" width="15.125" style="1" bestFit="1" customWidth="1"/>
    <col min="262" max="262" width="19.875" style="1" customWidth="1"/>
    <col min="263" max="513" width="9" style="1"/>
    <col min="514" max="515" width="22.25" style="1" customWidth="1"/>
    <col min="516" max="516" width="15.125" style="1" customWidth="1"/>
    <col min="517" max="517" width="15.125" style="1" bestFit="1" customWidth="1"/>
    <col min="518" max="518" width="19.875" style="1" customWidth="1"/>
    <col min="519" max="769" width="9" style="1"/>
    <col min="770" max="771" width="22.25" style="1" customWidth="1"/>
    <col min="772" max="772" width="15.125" style="1" customWidth="1"/>
    <col min="773" max="773" width="15.125" style="1" bestFit="1" customWidth="1"/>
    <col min="774" max="774" width="19.875" style="1" customWidth="1"/>
    <col min="775" max="1025" width="9" style="1"/>
    <col min="1026" max="1027" width="22.25" style="1" customWidth="1"/>
    <col min="1028" max="1028" width="15.125" style="1" customWidth="1"/>
    <col min="1029" max="1029" width="15.125" style="1" bestFit="1" customWidth="1"/>
    <col min="1030" max="1030" width="19.875" style="1" customWidth="1"/>
    <col min="1031" max="1281" width="9" style="1"/>
    <col min="1282" max="1283" width="22.25" style="1" customWidth="1"/>
    <col min="1284" max="1284" width="15.125" style="1" customWidth="1"/>
    <col min="1285" max="1285" width="15.125" style="1" bestFit="1" customWidth="1"/>
    <col min="1286" max="1286" width="19.875" style="1" customWidth="1"/>
    <col min="1287" max="1537" width="9" style="1"/>
    <col min="1538" max="1539" width="22.25" style="1" customWidth="1"/>
    <col min="1540" max="1540" width="15.125" style="1" customWidth="1"/>
    <col min="1541" max="1541" width="15.125" style="1" bestFit="1" customWidth="1"/>
    <col min="1542" max="1542" width="19.875" style="1" customWidth="1"/>
    <col min="1543" max="1793" width="9" style="1"/>
    <col min="1794" max="1795" width="22.25" style="1" customWidth="1"/>
    <col min="1796" max="1796" width="15.125" style="1" customWidth="1"/>
    <col min="1797" max="1797" width="15.125" style="1" bestFit="1" customWidth="1"/>
    <col min="1798" max="1798" width="19.875" style="1" customWidth="1"/>
    <col min="1799" max="2049" width="9" style="1"/>
    <col min="2050" max="2051" width="22.25" style="1" customWidth="1"/>
    <col min="2052" max="2052" width="15.125" style="1" customWidth="1"/>
    <col min="2053" max="2053" width="15.125" style="1" bestFit="1" customWidth="1"/>
    <col min="2054" max="2054" width="19.875" style="1" customWidth="1"/>
    <col min="2055" max="2305" width="9" style="1"/>
    <col min="2306" max="2307" width="22.25" style="1" customWidth="1"/>
    <col min="2308" max="2308" width="15.125" style="1" customWidth="1"/>
    <col min="2309" max="2309" width="15.125" style="1" bestFit="1" customWidth="1"/>
    <col min="2310" max="2310" width="19.875" style="1" customWidth="1"/>
    <col min="2311" max="2561" width="9" style="1"/>
    <col min="2562" max="2563" width="22.25" style="1" customWidth="1"/>
    <col min="2564" max="2564" width="15.125" style="1" customWidth="1"/>
    <col min="2565" max="2565" width="15.125" style="1" bestFit="1" customWidth="1"/>
    <col min="2566" max="2566" width="19.875" style="1" customWidth="1"/>
    <col min="2567" max="2817" width="9" style="1"/>
    <col min="2818" max="2819" width="22.25" style="1" customWidth="1"/>
    <col min="2820" max="2820" width="15.125" style="1" customWidth="1"/>
    <col min="2821" max="2821" width="15.125" style="1" bestFit="1" customWidth="1"/>
    <col min="2822" max="2822" width="19.875" style="1" customWidth="1"/>
    <col min="2823" max="3073" width="9" style="1"/>
    <col min="3074" max="3075" width="22.25" style="1" customWidth="1"/>
    <col min="3076" max="3076" width="15.125" style="1" customWidth="1"/>
    <col min="3077" max="3077" width="15.125" style="1" bestFit="1" customWidth="1"/>
    <col min="3078" max="3078" width="19.875" style="1" customWidth="1"/>
    <col min="3079" max="3329" width="9" style="1"/>
    <col min="3330" max="3331" width="22.25" style="1" customWidth="1"/>
    <col min="3332" max="3332" width="15.125" style="1" customWidth="1"/>
    <col min="3333" max="3333" width="15.125" style="1" bestFit="1" customWidth="1"/>
    <col min="3334" max="3334" width="19.875" style="1" customWidth="1"/>
    <col min="3335" max="3585" width="9" style="1"/>
    <col min="3586" max="3587" width="22.25" style="1" customWidth="1"/>
    <col min="3588" max="3588" width="15.125" style="1" customWidth="1"/>
    <col min="3589" max="3589" width="15.125" style="1" bestFit="1" customWidth="1"/>
    <col min="3590" max="3590" width="19.875" style="1" customWidth="1"/>
    <col min="3591" max="3841" width="9" style="1"/>
    <col min="3842" max="3843" width="22.25" style="1" customWidth="1"/>
    <col min="3844" max="3844" width="15.125" style="1" customWidth="1"/>
    <col min="3845" max="3845" width="15.125" style="1" bestFit="1" customWidth="1"/>
    <col min="3846" max="3846" width="19.875" style="1" customWidth="1"/>
    <col min="3847" max="4097" width="9" style="1"/>
    <col min="4098" max="4099" width="22.25" style="1" customWidth="1"/>
    <col min="4100" max="4100" width="15.125" style="1" customWidth="1"/>
    <col min="4101" max="4101" width="15.125" style="1" bestFit="1" customWidth="1"/>
    <col min="4102" max="4102" width="19.875" style="1" customWidth="1"/>
    <col min="4103" max="4353" width="9" style="1"/>
    <col min="4354" max="4355" width="22.25" style="1" customWidth="1"/>
    <col min="4356" max="4356" width="15.125" style="1" customWidth="1"/>
    <col min="4357" max="4357" width="15.125" style="1" bestFit="1" customWidth="1"/>
    <col min="4358" max="4358" width="19.875" style="1" customWidth="1"/>
    <col min="4359" max="4609" width="9" style="1"/>
    <col min="4610" max="4611" width="22.25" style="1" customWidth="1"/>
    <col min="4612" max="4612" width="15.125" style="1" customWidth="1"/>
    <col min="4613" max="4613" width="15.125" style="1" bestFit="1" customWidth="1"/>
    <col min="4614" max="4614" width="19.875" style="1" customWidth="1"/>
    <col min="4615" max="4865" width="9" style="1"/>
    <col min="4866" max="4867" width="22.25" style="1" customWidth="1"/>
    <col min="4868" max="4868" width="15.125" style="1" customWidth="1"/>
    <col min="4869" max="4869" width="15.125" style="1" bestFit="1" customWidth="1"/>
    <col min="4870" max="4870" width="19.875" style="1" customWidth="1"/>
    <col min="4871" max="5121" width="9" style="1"/>
    <col min="5122" max="5123" width="22.25" style="1" customWidth="1"/>
    <col min="5124" max="5124" width="15.125" style="1" customWidth="1"/>
    <col min="5125" max="5125" width="15.125" style="1" bestFit="1" customWidth="1"/>
    <col min="5126" max="5126" width="19.875" style="1" customWidth="1"/>
    <col min="5127" max="5377" width="9" style="1"/>
    <col min="5378" max="5379" width="22.25" style="1" customWidth="1"/>
    <col min="5380" max="5380" width="15.125" style="1" customWidth="1"/>
    <col min="5381" max="5381" width="15.125" style="1" bestFit="1" customWidth="1"/>
    <col min="5382" max="5382" width="19.875" style="1" customWidth="1"/>
    <col min="5383" max="5633" width="9" style="1"/>
    <col min="5634" max="5635" width="22.25" style="1" customWidth="1"/>
    <col min="5636" max="5636" width="15.125" style="1" customWidth="1"/>
    <col min="5637" max="5637" width="15.125" style="1" bestFit="1" customWidth="1"/>
    <col min="5638" max="5638" width="19.875" style="1" customWidth="1"/>
    <col min="5639" max="5889" width="9" style="1"/>
    <col min="5890" max="5891" width="22.25" style="1" customWidth="1"/>
    <col min="5892" max="5892" width="15.125" style="1" customWidth="1"/>
    <col min="5893" max="5893" width="15.125" style="1" bestFit="1" customWidth="1"/>
    <col min="5894" max="5894" width="19.875" style="1" customWidth="1"/>
    <col min="5895" max="6145" width="9" style="1"/>
    <col min="6146" max="6147" width="22.25" style="1" customWidth="1"/>
    <col min="6148" max="6148" width="15.125" style="1" customWidth="1"/>
    <col min="6149" max="6149" width="15.125" style="1" bestFit="1" customWidth="1"/>
    <col min="6150" max="6150" width="19.875" style="1" customWidth="1"/>
    <col min="6151" max="6401" width="9" style="1"/>
    <col min="6402" max="6403" width="22.25" style="1" customWidth="1"/>
    <col min="6404" max="6404" width="15.125" style="1" customWidth="1"/>
    <col min="6405" max="6405" width="15.125" style="1" bestFit="1" customWidth="1"/>
    <col min="6406" max="6406" width="19.875" style="1" customWidth="1"/>
    <col min="6407" max="6657" width="9" style="1"/>
    <col min="6658" max="6659" width="22.25" style="1" customWidth="1"/>
    <col min="6660" max="6660" width="15.125" style="1" customWidth="1"/>
    <col min="6661" max="6661" width="15.125" style="1" bestFit="1" customWidth="1"/>
    <col min="6662" max="6662" width="19.875" style="1" customWidth="1"/>
    <col min="6663" max="6913" width="9" style="1"/>
    <col min="6914" max="6915" width="22.25" style="1" customWidth="1"/>
    <col min="6916" max="6916" width="15.125" style="1" customWidth="1"/>
    <col min="6917" max="6917" width="15.125" style="1" bestFit="1" customWidth="1"/>
    <col min="6918" max="6918" width="19.875" style="1" customWidth="1"/>
    <col min="6919" max="7169" width="9" style="1"/>
    <col min="7170" max="7171" width="22.25" style="1" customWidth="1"/>
    <col min="7172" max="7172" width="15.125" style="1" customWidth="1"/>
    <col min="7173" max="7173" width="15.125" style="1" bestFit="1" customWidth="1"/>
    <col min="7174" max="7174" width="19.875" style="1" customWidth="1"/>
    <col min="7175" max="7425" width="9" style="1"/>
    <col min="7426" max="7427" width="22.25" style="1" customWidth="1"/>
    <col min="7428" max="7428" width="15.125" style="1" customWidth="1"/>
    <col min="7429" max="7429" width="15.125" style="1" bestFit="1" customWidth="1"/>
    <col min="7430" max="7430" width="19.875" style="1" customWidth="1"/>
    <col min="7431" max="7681" width="9" style="1"/>
    <col min="7682" max="7683" width="22.25" style="1" customWidth="1"/>
    <col min="7684" max="7684" width="15.125" style="1" customWidth="1"/>
    <col min="7685" max="7685" width="15.125" style="1" bestFit="1" customWidth="1"/>
    <col min="7686" max="7686" width="19.875" style="1" customWidth="1"/>
    <col min="7687" max="7937" width="9" style="1"/>
    <col min="7938" max="7939" width="22.25" style="1" customWidth="1"/>
    <col min="7940" max="7940" width="15.125" style="1" customWidth="1"/>
    <col min="7941" max="7941" width="15.125" style="1" bestFit="1" customWidth="1"/>
    <col min="7942" max="7942" width="19.875" style="1" customWidth="1"/>
    <col min="7943" max="8193" width="9" style="1"/>
    <col min="8194" max="8195" width="22.25" style="1" customWidth="1"/>
    <col min="8196" max="8196" width="15.125" style="1" customWidth="1"/>
    <col min="8197" max="8197" width="15.125" style="1" bestFit="1" customWidth="1"/>
    <col min="8198" max="8198" width="19.875" style="1" customWidth="1"/>
    <col min="8199" max="8449" width="9" style="1"/>
    <col min="8450" max="8451" width="22.25" style="1" customWidth="1"/>
    <col min="8452" max="8452" width="15.125" style="1" customWidth="1"/>
    <col min="8453" max="8453" width="15.125" style="1" bestFit="1" customWidth="1"/>
    <col min="8454" max="8454" width="19.875" style="1" customWidth="1"/>
    <col min="8455" max="8705" width="9" style="1"/>
    <col min="8706" max="8707" width="22.25" style="1" customWidth="1"/>
    <col min="8708" max="8708" width="15.125" style="1" customWidth="1"/>
    <col min="8709" max="8709" width="15.125" style="1" bestFit="1" customWidth="1"/>
    <col min="8710" max="8710" width="19.875" style="1" customWidth="1"/>
    <col min="8711" max="8961" width="9" style="1"/>
    <col min="8962" max="8963" width="22.25" style="1" customWidth="1"/>
    <col min="8964" max="8964" width="15.125" style="1" customWidth="1"/>
    <col min="8965" max="8965" width="15.125" style="1" bestFit="1" customWidth="1"/>
    <col min="8966" max="8966" width="19.875" style="1" customWidth="1"/>
    <col min="8967" max="9217" width="9" style="1"/>
    <col min="9218" max="9219" width="22.25" style="1" customWidth="1"/>
    <col min="9220" max="9220" width="15.125" style="1" customWidth="1"/>
    <col min="9221" max="9221" width="15.125" style="1" bestFit="1" customWidth="1"/>
    <col min="9222" max="9222" width="19.875" style="1" customWidth="1"/>
    <col min="9223" max="9473" width="9" style="1"/>
    <col min="9474" max="9475" width="22.25" style="1" customWidth="1"/>
    <col min="9476" max="9476" width="15.125" style="1" customWidth="1"/>
    <col min="9477" max="9477" width="15.125" style="1" bestFit="1" customWidth="1"/>
    <col min="9478" max="9478" width="19.875" style="1" customWidth="1"/>
    <col min="9479" max="9729" width="9" style="1"/>
    <col min="9730" max="9731" width="22.25" style="1" customWidth="1"/>
    <col min="9732" max="9732" width="15.125" style="1" customWidth="1"/>
    <col min="9733" max="9733" width="15.125" style="1" bestFit="1" customWidth="1"/>
    <col min="9734" max="9734" width="19.875" style="1" customWidth="1"/>
    <col min="9735" max="9985" width="9" style="1"/>
    <col min="9986" max="9987" width="22.25" style="1" customWidth="1"/>
    <col min="9988" max="9988" width="15.125" style="1" customWidth="1"/>
    <col min="9989" max="9989" width="15.125" style="1" bestFit="1" customWidth="1"/>
    <col min="9990" max="9990" width="19.875" style="1" customWidth="1"/>
    <col min="9991" max="10241" width="9" style="1"/>
    <col min="10242" max="10243" width="22.25" style="1" customWidth="1"/>
    <col min="10244" max="10244" width="15.125" style="1" customWidth="1"/>
    <col min="10245" max="10245" width="15.125" style="1" bestFit="1" customWidth="1"/>
    <col min="10246" max="10246" width="19.875" style="1" customWidth="1"/>
    <col min="10247" max="10497" width="9" style="1"/>
    <col min="10498" max="10499" width="22.25" style="1" customWidth="1"/>
    <col min="10500" max="10500" width="15.125" style="1" customWidth="1"/>
    <col min="10501" max="10501" width="15.125" style="1" bestFit="1" customWidth="1"/>
    <col min="10502" max="10502" width="19.875" style="1" customWidth="1"/>
    <col min="10503" max="10753" width="9" style="1"/>
    <col min="10754" max="10755" width="22.25" style="1" customWidth="1"/>
    <col min="10756" max="10756" width="15.125" style="1" customWidth="1"/>
    <col min="10757" max="10757" width="15.125" style="1" bestFit="1" customWidth="1"/>
    <col min="10758" max="10758" width="19.875" style="1" customWidth="1"/>
    <col min="10759" max="11009" width="9" style="1"/>
    <col min="11010" max="11011" width="22.25" style="1" customWidth="1"/>
    <col min="11012" max="11012" width="15.125" style="1" customWidth="1"/>
    <col min="11013" max="11013" width="15.125" style="1" bestFit="1" customWidth="1"/>
    <col min="11014" max="11014" width="19.875" style="1" customWidth="1"/>
    <col min="11015" max="11265" width="9" style="1"/>
    <col min="11266" max="11267" width="22.25" style="1" customWidth="1"/>
    <col min="11268" max="11268" width="15.125" style="1" customWidth="1"/>
    <col min="11269" max="11269" width="15.125" style="1" bestFit="1" customWidth="1"/>
    <col min="11270" max="11270" width="19.875" style="1" customWidth="1"/>
    <col min="11271" max="11521" width="9" style="1"/>
    <col min="11522" max="11523" width="22.25" style="1" customWidth="1"/>
    <col min="11524" max="11524" width="15.125" style="1" customWidth="1"/>
    <col min="11525" max="11525" width="15.125" style="1" bestFit="1" customWidth="1"/>
    <col min="11526" max="11526" width="19.875" style="1" customWidth="1"/>
    <col min="11527" max="11777" width="9" style="1"/>
    <col min="11778" max="11779" width="22.25" style="1" customWidth="1"/>
    <col min="11780" max="11780" width="15.125" style="1" customWidth="1"/>
    <col min="11781" max="11781" width="15.125" style="1" bestFit="1" customWidth="1"/>
    <col min="11782" max="11782" width="19.875" style="1" customWidth="1"/>
    <col min="11783" max="12033" width="9" style="1"/>
    <col min="12034" max="12035" width="22.25" style="1" customWidth="1"/>
    <col min="12036" max="12036" width="15.125" style="1" customWidth="1"/>
    <col min="12037" max="12037" width="15.125" style="1" bestFit="1" customWidth="1"/>
    <col min="12038" max="12038" width="19.875" style="1" customWidth="1"/>
    <col min="12039" max="12289" width="9" style="1"/>
    <col min="12290" max="12291" width="22.25" style="1" customWidth="1"/>
    <col min="12292" max="12292" width="15.125" style="1" customWidth="1"/>
    <col min="12293" max="12293" width="15.125" style="1" bestFit="1" customWidth="1"/>
    <col min="12294" max="12294" width="19.875" style="1" customWidth="1"/>
    <col min="12295" max="12545" width="9" style="1"/>
    <col min="12546" max="12547" width="22.25" style="1" customWidth="1"/>
    <col min="12548" max="12548" width="15.125" style="1" customWidth="1"/>
    <col min="12549" max="12549" width="15.125" style="1" bestFit="1" customWidth="1"/>
    <col min="12550" max="12550" width="19.875" style="1" customWidth="1"/>
    <col min="12551" max="12801" width="9" style="1"/>
    <col min="12802" max="12803" width="22.25" style="1" customWidth="1"/>
    <col min="12804" max="12804" width="15.125" style="1" customWidth="1"/>
    <col min="12805" max="12805" width="15.125" style="1" bestFit="1" customWidth="1"/>
    <col min="12806" max="12806" width="19.875" style="1" customWidth="1"/>
    <col min="12807" max="13057" width="9" style="1"/>
    <col min="13058" max="13059" width="22.25" style="1" customWidth="1"/>
    <col min="13060" max="13060" width="15.125" style="1" customWidth="1"/>
    <col min="13061" max="13061" width="15.125" style="1" bestFit="1" customWidth="1"/>
    <col min="13062" max="13062" width="19.875" style="1" customWidth="1"/>
    <col min="13063" max="13313" width="9" style="1"/>
    <col min="13314" max="13315" width="22.25" style="1" customWidth="1"/>
    <col min="13316" max="13316" width="15.125" style="1" customWidth="1"/>
    <col min="13317" max="13317" width="15.125" style="1" bestFit="1" customWidth="1"/>
    <col min="13318" max="13318" width="19.875" style="1" customWidth="1"/>
    <col min="13319" max="13569" width="9" style="1"/>
    <col min="13570" max="13571" width="22.25" style="1" customWidth="1"/>
    <col min="13572" max="13572" width="15.125" style="1" customWidth="1"/>
    <col min="13573" max="13573" width="15.125" style="1" bestFit="1" customWidth="1"/>
    <col min="13574" max="13574" width="19.875" style="1" customWidth="1"/>
    <col min="13575" max="13825" width="9" style="1"/>
    <col min="13826" max="13827" width="22.25" style="1" customWidth="1"/>
    <col min="13828" max="13828" width="15.125" style="1" customWidth="1"/>
    <col min="13829" max="13829" width="15.125" style="1" bestFit="1" customWidth="1"/>
    <col min="13830" max="13830" width="19.875" style="1" customWidth="1"/>
    <col min="13831" max="14081" width="9" style="1"/>
    <col min="14082" max="14083" width="22.25" style="1" customWidth="1"/>
    <col min="14084" max="14084" width="15.125" style="1" customWidth="1"/>
    <col min="14085" max="14085" width="15.125" style="1" bestFit="1" customWidth="1"/>
    <col min="14086" max="14086" width="19.875" style="1" customWidth="1"/>
    <col min="14087" max="14337" width="9" style="1"/>
    <col min="14338" max="14339" width="22.25" style="1" customWidth="1"/>
    <col min="14340" max="14340" width="15.125" style="1" customWidth="1"/>
    <col min="14341" max="14341" width="15.125" style="1" bestFit="1" customWidth="1"/>
    <col min="14342" max="14342" width="19.875" style="1" customWidth="1"/>
    <col min="14343" max="14593" width="9" style="1"/>
    <col min="14594" max="14595" width="22.25" style="1" customWidth="1"/>
    <col min="14596" max="14596" width="15.125" style="1" customWidth="1"/>
    <col min="14597" max="14597" width="15.125" style="1" bestFit="1" customWidth="1"/>
    <col min="14598" max="14598" width="19.875" style="1" customWidth="1"/>
    <col min="14599" max="14849" width="9" style="1"/>
    <col min="14850" max="14851" width="22.25" style="1" customWidth="1"/>
    <col min="14852" max="14852" width="15.125" style="1" customWidth="1"/>
    <col min="14853" max="14853" width="15.125" style="1" bestFit="1" customWidth="1"/>
    <col min="14854" max="14854" width="19.875" style="1" customWidth="1"/>
    <col min="14855" max="15105" width="9" style="1"/>
    <col min="15106" max="15107" width="22.25" style="1" customWidth="1"/>
    <col min="15108" max="15108" width="15.125" style="1" customWidth="1"/>
    <col min="15109" max="15109" width="15.125" style="1" bestFit="1" customWidth="1"/>
    <col min="15110" max="15110" width="19.875" style="1" customWidth="1"/>
    <col min="15111" max="15361" width="9" style="1"/>
    <col min="15362" max="15363" width="22.25" style="1" customWidth="1"/>
    <col min="15364" max="15364" width="15.125" style="1" customWidth="1"/>
    <col min="15365" max="15365" width="15.125" style="1" bestFit="1" customWidth="1"/>
    <col min="15366" max="15366" width="19.875" style="1" customWidth="1"/>
    <col min="15367" max="15617" width="9" style="1"/>
    <col min="15618" max="15619" width="22.25" style="1" customWidth="1"/>
    <col min="15620" max="15620" width="15.125" style="1" customWidth="1"/>
    <col min="15621" max="15621" width="15.125" style="1" bestFit="1" customWidth="1"/>
    <col min="15622" max="15622" width="19.875" style="1" customWidth="1"/>
    <col min="15623" max="15873" width="9" style="1"/>
    <col min="15874" max="15875" width="22.25" style="1" customWidth="1"/>
    <col min="15876" max="15876" width="15.125" style="1" customWidth="1"/>
    <col min="15877" max="15877" width="15.125" style="1" bestFit="1" customWidth="1"/>
    <col min="15878" max="15878" width="19.875" style="1" customWidth="1"/>
    <col min="15879" max="16129" width="9" style="1"/>
    <col min="16130" max="16131" width="22.25" style="1" customWidth="1"/>
    <col min="16132" max="16132" width="15.125" style="1" customWidth="1"/>
    <col min="16133" max="16133" width="15.125" style="1" bestFit="1" customWidth="1"/>
    <col min="16134" max="16134" width="19.875" style="1" customWidth="1"/>
    <col min="16135" max="16384" width="9" style="1"/>
  </cols>
  <sheetData>
    <row r="1" spans="1:6" ht="27" customHeight="1">
      <c r="A1" s="44" t="s">
        <v>136</v>
      </c>
      <c r="F1" s="2" t="s">
        <v>5</v>
      </c>
    </row>
    <row r="2" spans="1:6" ht="27" customHeight="1">
      <c r="F2" s="3"/>
    </row>
    <row r="3" spans="1:6" ht="27" customHeight="1">
      <c r="F3" s="3"/>
    </row>
    <row r="4" spans="1:6" ht="27" customHeight="1">
      <c r="F4" s="3"/>
    </row>
    <row r="5" spans="1:6" ht="27" customHeight="1">
      <c r="A5" s="117" t="s">
        <v>134</v>
      </c>
      <c r="B5" s="117"/>
      <c r="C5" s="117"/>
      <c r="D5" s="117"/>
      <c r="E5" s="117"/>
      <c r="F5" s="117"/>
    </row>
    <row r="6" spans="1:6" ht="27" customHeight="1">
      <c r="A6" s="4"/>
      <c r="B6" s="4"/>
      <c r="C6" s="4"/>
      <c r="D6" s="4"/>
      <c r="E6" s="49"/>
      <c r="F6" s="4"/>
    </row>
    <row r="7" spans="1:6" ht="27" customHeight="1" thickBot="1">
      <c r="F7" s="5" t="s">
        <v>0</v>
      </c>
    </row>
    <row r="8" spans="1:6" ht="27" customHeight="1">
      <c r="A8" s="118" t="s">
        <v>1</v>
      </c>
      <c r="B8" s="120" t="s">
        <v>2</v>
      </c>
      <c r="C8" s="126" t="s">
        <v>71</v>
      </c>
      <c r="D8" s="126" t="s">
        <v>56</v>
      </c>
      <c r="E8" s="120" t="s">
        <v>69</v>
      </c>
      <c r="F8" s="122" t="s">
        <v>3</v>
      </c>
    </row>
    <row r="9" spans="1:6" ht="27" customHeight="1">
      <c r="A9" s="119"/>
      <c r="B9" s="121"/>
      <c r="C9" s="121"/>
      <c r="D9" s="127"/>
      <c r="E9" s="121"/>
      <c r="F9" s="123"/>
    </row>
    <row r="10" spans="1:6" ht="30" customHeight="1">
      <c r="A10" s="61"/>
      <c r="B10" s="62"/>
      <c r="C10" s="62"/>
      <c r="D10" s="51">
        <f>IF(C10&gt;40000000,20000,ROUNDDOWN(C10/2/1000,0))</f>
        <v>0</v>
      </c>
      <c r="E10" s="63"/>
      <c r="F10" s="64"/>
    </row>
    <row r="11" spans="1:6" s="47" customFormat="1" ht="30" customHeight="1">
      <c r="A11" s="6"/>
      <c r="B11" s="51"/>
      <c r="C11" s="51"/>
      <c r="D11" s="51">
        <f>IF(C11&gt;40000000,20000,ROUNDDOWN(C11/2/1000,0))</f>
        <v>0</v>
      </c>
      <c r="E11" s="60"/>
      <c r="F11" s="8"/>
    </row>
    <row r="12" spans="1:6" s="47" customFormat="1" ht="30" customHeight="1">
      <c r="A12" s="6"/>
      <c r="B12" s="51"/>
      <c r="C12" s="51"/>
      <c r="D12" s="51">
        <f t="shared" ref="D12:D15" si="0">IF(C12&gt;40000000,20000,ROUNDDOWN(C12/2/1000,0))</f>
        <v>0</v>
      </c>
      <c r="E12" s="60"/>
      <c r="F12" s="8"/>
    </row>
    <row r="13" spans="1:6" s="47" customFormat="1" ht="30" customHeight="1">
      <c r="A13" s="6"/>
      <c r="B13" s="51"/>
      <c r="C13" s="51"/>
      <c r="D13" s="51">
        <f t="shared" si="0"/>
        <v>0</v>
      </c>
      <c r="E13" s="60"/>
      <c r="F13" s="8"/>
    </row>
    <row r="14" spans="1:6" s="47" customFormat="1" ht="30" customHeight="1">
      <c r="A14" s="6"/>
      <c r="B14" s="51"/>
      <c r="C14" s="51"/>
      <c r="D14" s="51">
        <f t="shared" si="0"/>
        <v>0</v>
      </c>
      <c r="E14" s="60"/>
      <c r="F14" s="8"/>
    </row>
    <row r="15" spans="1:6" s="47" customFormat="1" ht="30" customHeight="1">
      <c r="A15" s="6"/>
      <c r="B15" s="51"/>
      <c r="C15" s="51"/>
      <c r="D15" s="51">
        <f t="shared" si="0"/>
        <v>0</v>
      </c>
      <c r="E15" s="60"/>
      <c r="F15" s="8"/>
    </row>
    <row r="16" spans="1:6" ht="30" customHeight="1">
      <c r="A16" s="6"/>
      <c r="B16" s="7"/>
      <c r="C16" s="7"/>
      <c r="D16" s="7">
        <f>IF(C16&gt;40000000,20000,ROUNDDOWN(C16/2/1000,0))</f>
        <v>0</v>
      </c>
      <c r="E16" s="60"/>
      <c r="F16" s="8"/>
    </row>
    <row r="17" spans="1:15" ht="30" customHeight="1">
      <c r="A17" s="6"/>
      <c r="B17" s="7"/>
      <c r="C17" s="7"/>
      <c r="D17" s="7">
        <f t="shared" ref="D17:D23" si="1">IF(C17&gt;40000000,20000,ROUNDDOWN(C17/2/1000,0))</f>
        <v>0</v>
      </c>
      <c r="E17" s="60"/>
      <c r="F17" s="8"/>
    </row>
    <row r="18" spans="1:15" ht="30" customHeight="1">
      <c r="A18" s="6"/>
      <c r="B18" s="7"/>
      <c r="C18" s="7"/>
      <c r="D18" s="7">
        <f t="shared" si="1"/>
        <v>0</v>
      </c>
      <c r="E18" s="60"/>
      <c r="F18" s="8"/>
    </row>
    <row r="19" spans="1:15" ht="30" customHeight="1">
      <c r="A19" s="6"/>
      <c r="B19" s="7"/>
      <c r="C19" s="7"/>
      <c r="D19" s="7">
        <f t="shared" si="1"/>
        <v>0</v>
      </c>
      <c r="E19" s="60"/>
      <c r="F19" s="8"/>
    </row>
    <row r="20" spans="1:15" ht="30" customHeight="1">
      <c r="A20" s="6"/>
      <c r="B20" s="7"/>
      <c r="C20" s="7"/>
      <c r="D20" s="7">
        <f t="shared" si="1"/>
        <v>0</v>
      </c>
      <c r="E20" s="60"/>
      <c r="F20" s="8"/>
    </row>
    <row r="21" spans="1:15" ht="30" customHeight="1">
      <c r="A21" s="6"/>
      <c r="B21" s="7"/>
      <c r="C21" s="7"/>
      <c r="D21" s="7">
        <f t="shared" si="1"/>
        <v>0</v>
      </c>
      <c r="E21" s="60"/>
      <c r="F21" s="8"/>
    </row>
    <row r="22" spans="1:15" ht="30" customHeight="1">
      <c r="A22" s="6"/>
      <c r="B22" s="7"/>
      <c r="C22" s="7"/>
      <c r="D22" s="7">
        <f t="shared" si="1"/>
        <v>0</v>
      </c>
      <c r="E22" s="60"/>
      <c r="F22" s="8"/>
    </row>
    <row r="23" spans="1:15" ht="30" customHeight="1">
      <c r="A23" s="6"/>
      <c r="B23" s="7"/>
      <c r="C23" s="7"/>
      <c r="D23" s="7">
        <f t="shared" si="1"/>
        <v>0</v>
      </c>
      <c r="E23" s="60"/>
      <c r="F23" s="8"/>
    </row>
    <row r="24" spans="1:15" ht="30" customHeight="1">
      <c r="A24" s="6"/>
      <c r="B24" s="7"/>
      <c r="C24" s="7"/>
      <c r="D24" s="7">
        <f>IF(C24&gt;40000000,20000,ROUNDDOWN(C24/2/1000,0))</f>
        <v>0</v>
      </c>
      <c r="E24" s="60"/>
      <c r="F24" s="8"/>
    </row>
    <row r="25" spans="1:15" ht="30" customHeight="1" thickBot="1">
      <c r="A25" s="124" t="s">
        <v>4</v>
      </c>
      <c r="B25" s="125"/>
      <c r="C25" s="9">
        <f>SUM(C10:C24)</f>
        <v>0</v>
      </c>
      <c r="D25" s="9">
        <f>SUM(D10:D24)</f>
        <v>0</v>
      </c>
      <c r="E25" s="65" t="s">
        <v>57</v>
      </c>
      <c r="F25" s="10" t="s">
        <v>6</v>
      </c>
    </row>
    <row r="26" spans="1:15" s="47" customFormat="1" ht="30" customHeight="1">
      <c r="A26" s="46"/>
      <c r="B26" s="46"/>
      <c r="C26" s="48"/>
      <c r="D26" s="48"/>
      <c r="E26" s="48"/>
      <c r="F26" s="46"/>
    </row>
    <row r="27" spans="1:15" s="12" customFormat="1" ht="21" customHeight="1">
      <c r="A27" s="11" t="s">
        <v>70</v>
      </c>
      <c r="B27" s="11"/>
      <c r="E27" s="53"/>
      <c r="H27" s="12" t="s">
        <v>54</v>
      </c>
      <c r="O27" s="53"/>
    </row>
    <row r="28" spans="1:15" ht="15" customHeight="1">
      <c r="A28" s="1" t="s">
        <v>68</v>
      </c>
    </row>
    <row r="29" spans="1:15" s="47" customFormat="1" ht="21" customHeight="1">
      <c r="A29" s="52" t="s">
        <v>72</v>
      </c>
    </row>
    <row r="30" spans="1:15" s="12" customFormat="1" ht="21" customHeight="1">
      <c r="A30" s="11" t="s">
        <v>74</v>
      </c>
      <c r="E30" s="53"/>
      <c r="O30" s="1"/>
    </row>
    <row r="31" spans="1:15" s="53" customFormat="1" ht="21" customHeight="1">
      <c r="A31" s="52" t="s">
        <v>75</v>
      </c>
      <c r="O31" s="47"/>
    </row>
    <row r="32" spans="1:15" s="53" customFormat="1" ht="21" customHeight="1">
      <c r="A32" s="52" t="s">
        <v>111</v>
      </c>
      <c r="B32" s="52"/>
      <c r="O32" s="12"/>
    </row>
    <row r="33" spans="1:5" s="12" customFormat="1" ht="21" customHeight="1">
      <c r="A33" s="11" t="s">
        <v>73</v>
      </c>
      <c r="B33" s="11"/>
      <c r="C33" s="11"/>
      <c r="E33" s="53"/>
    </row>
  </sheetData>
  <mergeCells count="8">
    <mergeCell ref="A5:F5"/>
    <mergeCell ref="A8:A9"/>
    <mergeCell ref="B8:B9"/>
    <mergeCell ref="F8:F9"/>
    <mergeCell ref="A25:B25"/>
    <mergeCell ref="E8:E9"/>
    <mergeCell ref="C8:C9"/>
    <mergeCell ref="D8:D9"/>
  </mergeCells>
  <phoneticPr fontId="2"/>
  <printOptions horizontalCentered="1"/>
  <pageMargins left="0.59055118110236227" right="0.59055118110236227" top="0.59055118110236227" bottom="0.59055118110236227" header="0.51181102362204722" footer="0.51181102362204722"/>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59"/>
  <sheetViews>
    <sheetView view="pageBreakPreview" zoomScale="87" zoomScaleNormal="100" zoomScaleSheetLayoutView="87" workbookViewId="0">
      <selection activeCell="C16" sqref="C16"/>
    </sheetView>
  </sheetViews>
  <sheetFormatPr defaultRowHeight="13.5"/>
  <cols>
    <col min="1" max="1" width="19.375" style="47" customWidth="1"/>
    <col min="2" max="2" width="26.125" style="47" customWidth="1"/>
    <col min="3" max="3" width="13.75" style="47" customWidth="1"/>
    <col min="4" max="4" width="10.625" style="47" customWidth="1"/>
    <col min="5" max="5" width="6.25" style="47" customWidth="1"/>
    <col min="6" max="6" width="9.875" style="47" customWidth="1"/>
    <col min="7" max="7" width="12.75" style="47" customWidth="1"/>
    <col min="8" max="8" width="0.75" style="47" customWidth="1"/>
    <col min="9" max="10" width="9.75" style="47" customWidth="1"/>
    <col min="11" max="11" width="13.125" style="47" customWidth="1"/>
    <col min="12" max="14" width="12" style="47" customWidth="1"/>
    <col min="15" max="15" width="11.375" style="47" customWidth="1"/>
    <col min="16" max="16" width="9" style="47"/>
    <col min="17" max="17" width="9" style="47" customWidth="1"/>
    <col min="18" max="262" width="9" style="47"/>
    <col min="263" max="263" width="20.625" style="47" customWidth="1"/>
    <col min="264" max="264" width="19.625" style="47" customWidth="1"/>
    <col min="265" max="265" width="6.25" style="47" customWidth="1"/>
    <col min="266" max="266" width="9.75" style="47" customWidth="1"/>
    <col min="267" max="267" width="18" style="47" customWidth="1"/>
    <col min="268" max="269" width="13.375" style="47" customWidth="1"/>
    <col min="270" max="271" width="11.375" style="47" customWidth="1"/>
    <col min="272" max="518" width="9" style="47"/>
    <col min="519" max="519" width="20.625" style="47" customWidth="1"/>
    <col min="520" max="520" width="19.625" style="47" customWidth="1"/>
    <col min="521" max="521" width="6.25" style="47" customWidth="1"/>
    <col min="522" max="522" width="9.75" style="47" customWidth="1"/>
    <col min="523" max="523" width="18" style="47" customWidth="1"/>
    <col min="524" max="525" width="13.375" style="47" customWidth="1"/>
    <col min="526" max="527" width="11.375" style="47" customWidth="1"/>
    <col min="528" max="774" width="9" style="47"/>
    <col min="775" max="775" width="20.625" style="47" customWidth="1"/>
    <col min="776" max="776" width="19.625" style="47" customWidth="1"/>
    <col min="777" max="777" width="6.25" style="47" customWidth="1"/>
    <col min="778" max="778" width="9.75" style="47" customWidth="1"/>
    <col min="779" max="779" width="18" style="47" customWidth="1"/>
    <col min="780" max="781" width="13.375" style="47" customWidth="1"/>
    <col min="782" max="783" width="11.375" style="47" customWidth="1"/>
    <col min="784" max="1030" width="9" style="47"/>
    <col min="1031" max="1031" width="20.625" style="47" customWidth="1"/>
    <col min="1032" max="1032" width="19.625" style="47" customWidth="1"/>
    <col min="1033" max="1033" width="6.25" style="47" customWidth="1"/>
    <col min="1034" max="1034" width="9.75" style="47" customWidth="1"/>
    <col min="1035" max="1035" width="18" style="47" customWidth="1"/>
    <col min="1036" max="1037" width="13.375" style="47" customWidth="1"/>
    <col min="1038" max="1039" width="11.375" style="47" customWidth="1"/>
    <col min="1040" max="1286" width="9" style="47"/>
    <col min="1287" max="1287" width="20.625" style="47" customWidth="1"/>
    <col min="1288" max="1288" width="19.625" style="47" customWidth="1"/>
    <col min="1289" max="1289" width="6.25" style="47" customWidth="1"/>
    <col min="1290" max="1290" width="9.75" style="47" customWidth="1"/>
    <col min="1291" max="1291" width="18" style="47" customWidth="1"/>
    <col min="1292" max="1293" width="13.375" style="47" customWidth="1"/>
    <col min="1294" max="1295" width="11.375" style="47" customWidth="1"/>
    <col min="1296" max="1542" width="9" style="47"/>
    <col min="1543" max="1543" width="20.625" style="47" customWidth="1"/>
    <col min="1544" max="1544" width="19.625" style="47" customWidth="1"/>
    <col min="1545" max="1545" width="6.25" style="47" customWidth="1"/>
    <col min="1546" max="1546" width="9.75" style="47" customWidth="1"/>
    <col min="1547" max="1547" width="18" style="47" customWidth="1"/>
    <col min="1548" max="1549" width="13.375" style="47" customWidth="1"/>
    <col min="1550" max="1551" width="11.375" style="47" customWidth="1"/>
    <col min="1552" max="1798" width="9" style="47"/>
    <col min="1799" max="1799" width="20.625" style="47" customWidth="1"/>
    <col min="1800" max="1800" width="19.625" style="47" customWidth="1"/>
    <col min="1801" max="1801" width="6.25" style="47" customWidth="1"/>
    <col min="1802" max="1802" width="9.75" style="47" customWidth="1"/>
    <col min="1803" max="1803" width="18" style="47" customWidth="1"/>
    <col min="1804" max="1805" width="13.375" style="47" customWidth="1"/>
    <col min="1806" max="1807" width="11.375" style="47" customWidth="1"/>
    <col min="1808" max="2054" width="9" style="47"/>
    <col min="2055" max="2055" width="20.625" style="47" customWidth="1"/>
    <col min="2056" max="2056" width="19.625" style="47" customWidth="1"/>
    <col min="2057" max="2057" width="6.25" style="47" customWidth="1"/>
    <col min="2058" max="2058" width="9.75" style="47" customWidth="1"/>
    <col min="2059" max="2059" width="18" style="47" customWidth="1"/>
    <col min="2060" max="2061" width="13.375" style="47" customWidth="1"/>
    <col min="2062" max="2063" width="11.375" style="47" customWidth="1"/>
    <col min="2064" max="2310" width="9" style="47"/>
    <col min="2311" max="2311" width="20.625" style="47" customWidth="1"/>
    <col min="2312" max="2312" width="19.625" style="47" customWidth="1"/>
    <col min="2313" max="2313" width="6.25" style="47" customWidth="1"/>
    <col min="2314" max="2314" width="9.75" style="47" customWidth="1"/>
    <col min="2315" max="2315" width="18" style="47" customWidth="1"/>
    <col min="2316" max="2317" width="13.375" style="47" customWidth="1"/>
    <col min="2318" max="2319" width="11.375" style="47" customWidth="1"/>
    <col min="2320" max="2566" width="9" style="47"/>
    <col min="2567" max="2567" width="20.625" style="47" customWidth="1"/>
    <col min="2568" max="2568" width="19.625" style="47" customWidth="1"/>
    <col min="2569" max="2569" width="6.25" style="47" customWidth="1"/>
    <col min="2570" max="2570" width="9.75" style="47" customWidth="1"/>
    <col min="2571" max="2571" width="18" style="47" customWidth="1"/>
    <col min="2572" max="2573" width="13.375" style="47" customWidth="1"/>
    <col min="2574" max="2575" width="11.375" style="47" customWidth="1"/>
    <col min="2576" max="2822" width="9" style="47"/>
    <col min="2823" max="2823" width="20.625" style="47" customWidth="1"/>
    <col min="2824" max="2824" width="19.625" style="47" customWidth="1"/>
    <col min="2825" max="2825" width="6.25" style="47" customWidth="1"/>
    <col min="2826" max="2826" width="9.75" style="47" customWidth="1"/>
    <col min="2827" max="2827" width="18" style="47" customWidth="1"/>
    <col min="2828" max="2829" width="13.375" style="47" customWidth="1"/>
    <col min="2830" max="2831" width="11.375" style="47" customWidth="1"/>
    <col min="2832" max="3078" width="9" style="47"/>
    <col min="3079" max="3079" width="20.625" style="47" customWidth="1"/>
    <col min="3080" max="3080" width="19.625" style="47" customWidth="1"/>
    <col min="3081" max="3081" width="6.25" style="47" customWidth="1"/>
    <col min="3082" max="3082" width="9.75" style="47" customWidth="1"/>
    <col min="3083" max="3083" width="18" style="47" customWidth="1"/>
    <col min="3084" max="3085" width="13.375" style="47" customWidth="1"/>
    <col min="3086" max="3087" width="11.375" style="47" customWidth="1"/>
    <col min="3088" max="3334" width="9" style="47"/>
    <col min="3335" max="3335" width="20.625" style="47" customWidth="1"/>
    <col min="3336" max="3336" width="19.625" style="47" customWidth="1"/>
    <col min="3337" max="3337" width="6.25" style="47" customWidth="1"/>
    <col min="3338" max="3338" width="9.75" style="47" customWidth="1"/>
    <col min="3339" max="3339" width="18" style="47" customWidth="1"/>
    <col min="3340" max="3341" width="13.375" style="47" customWidth="1"/>
    <col min="3342" max="3343" width="11.375" style="47" customWidth="1"/>
    <col min="3344" max="3590" width="9" style="47"/>
    <col min="3591" max="3591" width="20.625" style="47" customWidth="1"/>
    <col min="3592" max="3592" width="19.625" style="47" customWidth="1"/>
    <col min="3593" max="3593" width="6.25" style="47" customWidth="1"/>
    <col min="3594" max="3594" width="9.75" style="47" customWidth="1"/>
    <col min="3595" max="3595" width="18" style="47" customWidth="1"/>
    <col min="3596" max="3597" width="13.375" style="47" customWidth="1"/>
    <col min="3598" max="3599" width="11.375" style="47" customWidth="1"/>
    <col min="3600" max="3846" width="9" style="47"/>
    <col min="3847" max="3847" width="20.625" style="47" customWidth="1"/>
    <col min="3848" max="3848" width="19.625" style="47" customWidth="1"/>
    <col min="3849" max="3849" width="6.25" style="47" customWidth="1"/>
    <col min="3850" max="3850" width="9.75" style="47" customWidth="1"/>
    <col min="3851" max="3851" width="18" style="47" customWidth="1"/>
    <col min="3852" max="3853" width="13.375" style="47" customWidth="1"/>
    <col min="3854" max="3855" width="11.375" style="47" customWidth="1"/>
    <col min="3856" max="4102" width="9" style="47"/>
    <col min="4103" max="4103" width="20.625" style="47" customWidth="1"/>
    <col min="4104" max="4104" width="19.625" style="47" customWidth="1"/>
    <col min="4105" max="4105" width="6.25" style="47" customWidth="1"/>
    <col min="4106" max="4106" width="9.75" style="47" customWidth="1"/>
    <col min="4107" max="4107" width="18" style="47" customWidth="1"/>
    <col min="4108" max="4109" width="13.375" style="47" customWidth="1"/>
    <col min="4110" max="4111" width="11.375" style="47" customWidth="1"/>
    <col min="4112" max="4358" width="9" style="47"/>
    <col min="4359" max="4359" width="20.625" style="47" customWidth="1"/>
    <col min="4360" max="4360" width="19.625" style="47" customWidth="1"/>
    <col min="4361" max="4361" width="6.25" style="47" customWidth="1"/>
    <col min="4362" max="4362" width="9.75" style="47" customWidth="1"/>
    <col min="4363" max="4363" width="18" style="47" customWidth="1"/>
    <col min="4364" max="4365" width="13.375" style="47" customWidth="1"/>
    <col min="4366" max="4367" width="11.375" style="47" customWidth="1"/>
    <col min="4368" max="4614" width="9" style="47"/>
    <col min="4615" max="4615" width="20.625" style="47" customWidth="1"/>
    <col min="4616" max="4616" width="19.625" style="47" customWidth="1"/>
    <col min="4617" max="4617" width="6.25" style="47" customWidth="1"/>
    <col min="4618" max="4618" width="9.75" style="47" customWidth="1"/>
    <col min="4619" max="4619" width="18" style="47" customWidth="1"/>
    <col min="4620" max="4621" width="13.375" style="47" customWidth="1"/>
    <col min="4622" max="4623" width="11.375" style="47" customWidth="1"/>
    <col min="4624" max="4870" width="9" style="47"/>
    <col min="4871" max="4871" width="20.625" style="47" customWidth="1"/>
    <col min="4872" max="4872" width="19.625" style="47" customWidth="1"/>
    <col min="4873" max="4873" width="6.25" style="47" customWidth="1"/>
    <col min="4874" max="4874" width="9.75" style="47" customWidth="1"/>
    <col min="4875" max="4875" width="18" style="47" customWidth="1"/>
    <col min="4876" max="4877" width="13.375" style="47" customWidth="1"/>
    <col min="4878" max="4879" width="11.375" style="47" customWidth="1"/>
    <col min="4880" max="5126" width="9" style="47"/>
    <col min="5127" max="5127" width="20.625" style="47" customWidth="1"/>
    <col min="5128" max="5128" width="19.625" style="47" customWidth="1"/>
    <col min="5129" max="5129" width="6.25" style="47" customWidth="1"/>
    <col min="5130" max="5130" width="9.75" style="47" customWidth="1"/>
    <col min="5131" max="5131" width="18" style="47" customWidth="1"/>
    <col min="5132" max="5133" width="13.375" style="47" customWidth="1"/>
    <col min="5134" max="5135" width="11.375" style="47" customWidth="1"/>
    <col min="5136" max="5382" width="9" style="47"/>
    <col min="5383" max="5383" width="20.625" style="47" customWidth="1"/>
    <col min="5384" max="5384" width="19.625" style="47" customWidth="1"/>
    <col min="5385" max="5385" width="6.25" style="47" customWidth="1"/>
    <col min="5386" max="5386" width="9.75" style="47" customWidth="1"/>
    <col min="5387" max="5387" width="18" style="47" customWidth="1"/>
    <col min="5388" max="5389" width="13.375" style="47" customWidth="1"/>
    <col min="5390" max="5391" width="11.375" style="47" customWidth="1"/>
    <col min="5392" max="5638" width="9" style="47"/>
    <col min="5639" max="5639" width="20.625" style="47" customWidth="1"/>
    <col min="5640" max="5640" width="19.625" style="47" customWidth="1"/>
    <col min="5641" max="5641" width="6.25" style="47" customWidth="1"/>
    <col min="5642" max="5642" width="9.75" style="47" customWidth="1"/>
    <col min="5643" max="5643" width="18" style="47" customWidth="1"/>
    <col min="5644" max="5645" width="13.375" style="47" customWidth="1"/>
    <col min="5646" max="5647" width="11.375" style="47" customWidth="1"/>
    <col min="5648" max="5894" width="9" style="47"/>
    <col min="5895" max="5895" width="20.625" style="47" customWidth="1"/>
    <col min="5896" max="5896" width="19.625" style="47" customWidth="1"/>
    <col min="5897" max="5897" width="6.25" style="47" customWidth="1"/>
    <col min="5898" max="5898" width="9.75" style="47" customWidth="1"/>
    <col min="5899" max="5899" width="18" style="47" customWidth="1"/>
    <col min="5900" max="5901" width="13.375" style="47" customWidth="1"/>
    <col min="5902" max="5903" width="11.375" style="47" customWidth="1"/>
    <col min="5904" max="6150" width="9" style="47"/>
    <col min="6151" max="6151" width="20.625" style="47" customWidth="1"/>
    <col min="6152" max="6152" width="19.625" style="47" customWidth="1"/>
    <col min="6153" max="6153" width="6.25" style="47" customWidth="1"/>
    <col min="6154" max="6154" width="9.75" style="47" customWidth="1"/>
    <col min="6155" max="6155" width="18" style="47" customWidth="1"/>
    <col min="6156" max="6157" width="13.375" style="47" customWidth="1"/>
    <col min="6158" max="6159" width="11.375" style="47" customWidth="1"/>
    <col min="6160" max="6406" width="9" style="47"/>
    <col min="6407" max="6407" width="20.625" style="47" customWidth="1"/>
    <col min="6408" max="6408" width="19.625" style="47" customWidth="1"/>
    <col min="6409" max="6409" width="6.25" style="47" customWidth="1"/>
    <col min="6410" max="6410" width="9.75" style="47" customWidth="1"/>
    <col min="6411" max="6411" width="18" style="47" customWidth="1"/>
    <col min="6412" max="6413" width="13.375" style="47" customWidth="1"/>
    <col min="6414" max="6415" width="11.375" style="47" customWidth="1"/>
    <col min="6416" max="6662" width="9" style="47"/>
    <col min="6663" max="6663" width="20.625" style="47" customWidth="1"/>
    <col min="6664" max="6664" width="19.625" style="47" customWidth="1"/>
    <col min="6665" max="6665" width="6.25" style="47" customWidth="1"/>
    <col min="6666" max="6666" width="9.75" style="47" customWidth="1"/>
    <col min="6667" max="6667" width="18" style="47" customWidth="1"/>
    <col min="6668" max="6669" width="13.375" style="47" customWidth="1"/>
    <col min="6670" max="6671" width="11.375" style="47" customWidth="1"/>
    <col min="6672" max="6918" width="9" style="47"/>
    <col min="6919" max="6919" width="20.625" style="47" customWidth="1"/>
    <col min="6920" max="6920" width="19.625" style="47" customWidth="1"/>
    <col min="6921" max="6921" width="6.25" style="47" customWidth="1"/>
    <col min="6922" max="6922" width="9.75" style="47" customWidth="1"/>
    <col min="6923" max="6923" width="18" style="47" customWidth="1"/>
    <col min="6924" max="6925" width="13.375" style="47" customWidth="1"/>
    <col min="6926" max="6927" width="11.375" style="47" customWidth="1"/>
    <col min="6928" max="7174" width="9" style="47"/>
    <col min="7175" max="7175" width="20.625" style="47" customWidth="1"/>
    <col min="7176" max="7176" width="19.625" style="47" customWidth="1"/>
    <col min="7177" max="7177" width="6.25" style="47" customWidth="1"/>
    <col min="7178" max="7178" width="9.75" style="47" customWidth="1"/>
    <col min="7179" max="7179" width="18" style="47" customWidth="1"/>
    <col min="7180" max="7181" width="13.375" style="47" customWidth="1"/>
    <col min="7182" max="7183" width="11.375" style="47" customWidth="1"/>
    <col min="7184" max="7430" width="9" style="47"/>
    <col min="7431" max="7431" width="20.625" style="47" customWidth="1"/>
    <col min="7432" max="7432" width="19.625" style="47" customWidth="1"/>
    <col min="7433" max="7433" width="6.25" style="47" customWidth="1"/>
    <col min="7434" max="7434" width="9.75" style="47" customWidth="1"/>
    <col min="7435" max="7435" width="18" style="47" customWidth="1"/>
    <col min="7436" max="7437" width="13.375" style="47" customWidth="1"/>
    <col min="7438" max="7439" width="11.375" style="47" customWidth="1"/>
    <col min="7440" max="7686" width="9" style="47"/>
    <col min="7687" max="7687" width="20.625" style="47" customWidth="1"/>
    <col min="7688" max="7688" width="19.625" style="47" customWidth="1"/>
    <col min="7689" max="7689" width="6.25" style="47" customWidth="1"/>
    <col min="7690" max="7690" width="9.75" style="47" customWidth="1"/>
    <col min="7691" max="7691" width="18" style="47" customWidth="1"/>
    <col min="7692" max="7693" width="13.375" style="47" customWidth="1"/>
    <col min="7694" max="7695" width="11.375" style="47" customWidth="1"/>
    <col min="7696" max="7942" width="9" style="47"/>
    <col min="7943" max="7943" width="20.625" style="47" customWidth="1"/>
    <col min="7944" max="7944" width="19.625" style="47" customWidth="1"/>
    <col min="7945" max="7945" width="6.25" style="47" customWidth="1"/>
    <col min="7946" max="7946" width="9.75" style="47" customWidth="1"/>
    <col min="7947" max="7947" width="18" style="47" customWidth="1"/>
    <col min="7948" max="7949" width="13.375" style="47" customWidth="1"/>
    <col min="7950" max="7951" width="11.375" style="47" customWidth="1"/>
    <col min="7952" max="8198" width="9" style="47"/>
    <col min="8199" max="8199" width="20.625" style="47" customWidth="1"/>
    <col min="8200" max="8200" width="19.625" style="47" customWidth="1"/>
    <col min="8201" max="8201" width="6.25" style="47" customWidth="1"/>
    <col min="8202" max="8202" width="9.75" style="47" customWidth="1"/>
    <col min="8203" max="8203" width="18" style="47" customWidth="1"/>
    <col min="8204" max="8205" width="13.375" style="47" customWidth="1"/>
    <col min="8206" max="8207" width="11.375" style="47" customWidth="1"/>
    <col min="8208" max="8454" width="9" style="47"/>
    <col min="8455" max="8455" width="20.625" style="47" customWidth="1"/>
    <col min="8456" max="8456" width="19.625" style="47" customWidth="1"/>
    <col min="8457" max="8457" width="6.25" style="47" customWidth="1"/>
    <col min="8458" max="8458" width="9.75" style="47" customWidth="1"/>
    <col min="8459" max="8459" width="18" style="47" customWidth="1"/>
    <col min="8460" max="8461" width="13.375" style="47" customWidth="1"/>
    <col min="8462" max="8463" width="11.375" style="47" customWidth="1"/>
    <col min="8464" max="8710" width="9" style="47"/>
    <col min="8711" max="8711" width="20.625" style="47" customWidth="1"/>
    <col min="8712" max="8712" width="19.625" style="47" customWidth="1"/>
    <col min="8713" max="8713" width="6.25" style="47" customWidth="1"/>
    <col min="8714" max="8714" width="9.75" style="47" customWidth="1"/>
    <col min="8715" max="8715" width="18" style="47" customWidth="1"/>
    <col min="8716" max="8717" width="13.375" style="47" customWidth="1"/>
    <col min="8718" max="8719" width="11.375" style="47" customWidth="1"/>
    <col min="8720" max="8966" width="9" style="47"/>
    <col min="8967" max="8967" width="20.625" style="47" customWidth="1"/>
    <col min="8968" max="8968" width="19.625" style="47" customWidth="1"/>
    <col min="8969" max="8969" width="6.25" style="47" customWidth="1"/>
    <col min="8970" max="8970" width="9.75" style="47" customWidth="1"/>
    <col min="8971" max="8971" width="18" style="47" customWidth="1"/>
    <col min="8972" max="8973" width="13.375" style="47" customWidth="1"/>
    <col min="8974" max="8975" width="11.375" style="47" customWidth="1"/>
    <col min="8976" max="9222" width="9" style="47"/>
    <col min="9223" max="9223" width="20.625" style="47" customWidth="1"/>
    <col min="9224" max="9224" width="19.625" style="47" customWidth="1"/>
    <col min="9225" max="9225" width="6.25" style="47" customWidth="1"/>
    <col min="9226" max="9226" width="9.75" style="47" customWidth="1"/>
    <col min="9227" max="9227" width="18" style="47" customWidth="1"/>
    <col min="9228" max="9229" width="13.375" style="47" customWidth="1"/>
    <col min="9230" max="9231" width="11.375" style="47" customWidth="1"/>
    <col min="9232" max="9478" width="9" style="47"/>
    <col min="9479" max="9479" width="20.625" style="47" customWidth="1"/>
    <col min="9480" max="9480" width="19.625" style="47" customWidth="1"/>
    <col min="9481" max="9481" width="6.25" style="47" customWidth="1"/>
    <col min="9482" max="9482" width="9.75" style="47" customWidth="1"/>
    <col min="9483" max="9483" width="18" style="47" customWidth="1"/>
    <col min="9484" max="9485" width="13.375" style="47" customWidth="1"/>
    <col min="9486" max="9487" width="11.375" style="47" customWidth="1"/>
    <col min="9488" max="9734" width="9" style="47"/>
    <col min="9735" max="9735" width="20.625" style="47" customWidth="1"/>
    <col min="9736" max="9736" width="19.625" style="47" customWidth="1"/>
    <col min="9737" max="9737" width="6.25" style="47" customWidth="1"/>
    <col min="9738" max="9738" width="9.75" style="47" customWidth="1"/>
    <col min="9739" max="9739" width="18" style="47" customWidth="1"/>
    <col min="9740" max="9741" width="13.375" style="47" customWidth="1"/>
    <col min="9742" max="9743" width="11.375" style="47" customWidth="1"/>
    <col min="9744" max="9990" width="9" style="47"/>
    <col min="9991" max="9991" width="20.625" style="47" customWidth="1"/>
    <col min="9992" max="9992" width="19.625" style="47" customWidth="1"/>
    <col min="9993" max="9993" width="6.25" style="47" customWidth="1"/>
    <col min="9994" max="9994" width="9.75" style="47" customWidth="1"/>
    <col min="9995" max="9995" width="18" style="47" customWidth="1"/>
    <col min="9996" max="9997" width="13.375" style="47" customWidth="1"/>
    <col min="9998" max="9999" width="11.375" style="47" customWidth="1"/>
    <col min="10000" max="10246" width="9" style="47"/>
    <col min="10247" max="10247" width="20.625" style="47" customWidth="1"/>
    <col min="10248" max="10248" width="19.625" style="47" customWidth="1"/>
    <col min="10249" max="10249" width="6.25" style="47" customWidth="1"/>
    <col min="10250" max="10250" width="9.75" style="47" customWidth="1"/>
    <col min="10251" max="10251" width="18" style="47" customWidth="1"/>
    <col min="10252" max="10253" width="13.375" style="47" customWidth="1"/>
    <col min="10254" max="10255" width="11.375" style="47" customWidth="1"/>
    <col min="10256" max="10502" width="9" style="47"/>
    <col min="10503" max="10503" width="20.625" style="47" customWidth="1"/>
    <col min="10504" max="10504" width="19.625" style="47" customWidth="1"/>
    <col min="10505" max="10505" width="6.25" style="47" customWidth="1"/>
    <col min="10506" max="10506" width="9.75" style="47" customWidth="1"/>
    <col min="10507" max="10507" width="18" style="47" customWidth="1"/>
    <col min="10508" max="10509" width="13.375" style="47" customWidth="1"/>
    <col min="10510" max="10511" width="11.375" style="47" customWidth="1"/>
    <col min="10512" max="10758" width="9" style="47"/>
    <col min="10759" max="10759" width="20.625" style="47" customWidth="1"/>
    <col min="10760" max="10760" width="19.625" style="47" customWidth="1"/>
    <col min="10761" max="10761" width="6.25" style="47" customWidth="1"/>
    <col min="10762" max="10762" width="9.75" style="47" customWidth="1"/>
    <col min="10763" max="10763" width="18" style="47" customWidth="1"/>
    <col min="10764" max="10765" width="13.375" style="47" customWidth="1"/>
    <col min="10766" max="10767" width="11.375" style="47" customWidth="1"/>
    <col min="10768" max="11014" width="9" style="47"/>
    <col min="11015" max="11015" width="20.625" style="47" customWidth="1"/>
    <col min="11016" max="11016" width="19.625" style="47" customWidth="1"/>
    <col min="11017" max="11017" width="6.25" style="47" customWidth="1"/>
    <col min="11018" max="11018" width="9.75" style="47" customWidth="1"/>
    <col min="11019" max="11019" width="18" style="47" customWidth="1"/>
    <col min="11020" max="11021" width="13.375" style="47" customWidth="1"/>
    <col min="11022" max="11023" width="11.375" style="47" customWidth="1"/>
    <col min="11024" max="11270" width="9" style="47"/>
    <col min="11271" max="11271" width="20.625" style="47" customWidth="1"/>
    <col min="11272" max="11272" width="19.625" style="47" customWidth="1"/>
    <col min="11273" max="11273" width="6.25" style="47" customWidth="1"/>
    <col min="11274" max="11274" width="9.75" style="47" customWidth="1"/>
    <col min="11275" max="11275" width="18" style="47" customWidth="1"/>
    <col min="11276" max="11277" width="13.375" style="47" customWidth="1"/>
    <col min="11278" max="11279" width="11.375" style="47" customWidth="1"/>
    <col min="11280" max="11526" width="9" style="47"/>
    <col min="11527" max="11527" width="20.625" style="47" customWidth="1"/>
    <col min="11528" max="11528" width="19.625" style="47" customWidth="1"/>
    <col min="11529" max="11529" width="6.25" style="47" customWidth="1"/>
    <col min="11530" max="11530" width="9.75" style="47" customWidth="1"/>
    <col min="11531" max="11531" width="18" style="47" customWidth="1"/>
    <col min="11532" max="11533" width="13.375" style="47" customWidth="1"/>
    <col min="11534" max="11535" width="11.375" style="47" customWidth="1"/>
    <col min="11536" max="11782" width="9" style="47"/>
    <col min="11783" max="11783" width="20.625" style="47" customWidth="1"/>
    <col min="11784" max="11784" width="19.625" style="47" customWidth="1"/>
    <col min="11785" max="11785" width="6.25" style="47" customWidth="1"/>
    <col min="11786" max="11786" width="9.75" style="47" customWidth="1"/>
    <col min="11787" max="11787" width="18" style="47" customWidth="1"/>
    <col min="11788" max="11789" width="13.375" style="47" customWidth="1"/>
    <col min="11790" max="11791" width="11.375" style="47" customWidth="1"/>
    <col min="11792" max="12038" width="9" style="47"/>
    <col min="12039" max="12039" width="20.625" style="47" customWidth="1"/>
    <col min="12040" max="12040" width="19.625" style="47" customWidth="1"/>
    <col min="12041" max="12041" width="6.25" style="47" customWidth="1"/>
    <col min="12042" max="12042" width="9.75" style="47" customWidth="1"/>
    <col min="12043" max="12043" width="18" style="47" customWidth="1"/>
    <col min="12044" max="12045" width="13.375" style="47" customWidth="1"/>
    <col min="12046" max="12047" width="11.375" style="47" customWidth="1"/>
    <col min="12048" max="12294" width="9" style="47"/>
    <col min="12295" max="12295" width="20.625" style="47" customWidth="1"/>
    <col min="12296" max="12296" width="19.625" style="47" customWidth="1"/>
    <col min="12297" max="12297" width="6.25" style="47" customWidth="1"/>
    <col min="12298" max="12298" width="9.75" style="47" customWidth="1"/>
    <col min="12299" max="12299" width="18" style="47" customWidth="1"/>
    <col min="12300" max="12301" width="13.375" style="47" customWidth="1"/>
    <col min="12302" max="12303" width="11.375" style="47" customWidth="1"/>
    <col min="12304" max="12550" width="9" style="47"/>
    <col min="12551" max="12551" width="20.625" style="47" customWidth="1"/>
    <col min="12552" max="12552" width="19.625" style="47" customWidth="1"/>
    <col min="12553" max="12553" width="6.25" style="47" customWidth="1"/>
    <col min="12554" max="12554" width="9.75" style="47" customWidth="1"/>
    <col min="12555" max="12555" width="18" style="47" customWidth="1"/>
    <col min="12556" max="12557" width="13.375" style="47" customWidth="1"/>
    <col min="12558" max="12559" width="11.375" style="47" customWidth="1"/>
    <col min="12560" max="12806" width="9" style="47"/>
    <col min="12807" max="12807" width="20.625" style="47" customWidth="1"/>
    <col min="12808" max="12808" width="19.625" style="47" customWidth="1"/>
    <col min="12809" max="12809" width="6.25" style="47" customWidth="1"/>
    <col min="12810" max="12810" width="9.75" style="47" customWidth="1"/>
    <col min="12811" max="12811" width="18" style="47" customWidth="1"/>
    <col min="12812" max="12813" width="13.375" style="47" customWidth="1"/>
    <col min="12814" max="12815" width="11.375" style="47" customWidth="1"/>
    <col min="12816" max="13062" width="9" style="47"/>
    <col min="13063" max="13063" width="20.625" style="47" customWidth="1"/>
    <col min="13064" max="13064" width="19.625" style="47" customWidth="1"/>
    <col min="13065" max="13065" width="6.25" style="47" customWidth="1"/>
    <col min="13066" max="13066" width="9.75" style="47" customWidth="1"/>
    <col min="13067" max="13067" width="18" style="47" customWidth="1"/>
    <col min="13068" max="13069" width="13.375" style="47" customWidth="1"/>
    <col min="13070" max="13071" width="11.375" style="47" customWidth="1"/>
    <col min="13072" max="13318" width="9" style="47"/>
    <col min="13319" max="13319" width="20.625" style="47" customWidth="1"/>
    <col min="13320" max="13320" width="19.625" style="47" customWidth="1"/>
    <col min="13321" max="13321" width="6.25" style="47" customWidth="1"/>
    <col min="13322" max="13322" width="9.75" style="47" customWidth="1"/>
    <col min="13323" max="13323" width="18" style="47" customWidth="1"/>
    <col min="13324" max="13325" width="13.375" style="47" customWidth="1"/>
    <col min="13326" max="13327" width="11.375" style="47" customWidth="1"/>
    <col min="13328" max="13574" width="9" style="47"/>
    <col min="13575" max="13575" width="20.625" style="47" customWidth="1"/>
    <col min="13576" max="13576" width="19.625" style="47" customWidth="1"/>
    <col min="13577" max="13577" width="6.25" style="47" customWidth="1"/>
    <col min="13578" max="13578" width="9.75" style="47" customWidth="1"/>
    <col min="13579" max="13579" width="18" style="47" customWidth="1"/>
    <col min="13580" max="13581" width="13.375" style="47" customWidth="1"/>
    <col min="13582" max="13583" width="11.375" style="47" customWidth="1"/>
    <col min="13584" max="13830" width="9" style="47"/>
    <col min="13831" max="13831" width="20.625" style="47" customWidth="1"/>
    <col min="13832" max="13832" width="19.625" style="47" customWidth="1"/>
    <col min="13833" max="13833" width="6.25" style="47" customWidth="1"/>
    <col min="13834" max="13834" width="9.75" style="47" customWidth="1"/>
    <col min="13835" max="13835" width="18" style="47" customWidth="1"/>
    <col min="13836" max="13837" width="13.375" style="47" customWidth="1"/>
    <col min="13838" max="13839" width="11.375" style="47" customWidth="1"/>
    <col min="13840" max="14086" width="9" style="47"/>
    <col min="14087" max="14087" width="20.625" style="47" customWidth="1"/>
    <col min="14088" max="14088" width="19.625" style="47" customWidth="1"/>
    <col min="14089" max="14089" width="6.25" style="47" customWidth="1"/>
    <col min="14090" max="14090" width="9.75" style="47" customWidth="1"/>
    <col min="14091" max="14091" width="18" style="47" customWidth="1"/>
    <col min="14092" max="14093" width="13.375" style="47" customWidth="1"/>
    <col min="14094" max="14095" width="11.375" style="47" customWidth="1"/>
    <col min="14096" max="14342" width="9" style="47"/>
    <col min="14343" max="14343" width="20.625" style="47" customWidth="1"/>
    <col min="14344" max="14344" width="19.625" style="47" customWidth="1"/>
    <col min="14345" max="14345" width="6.25" style="47" customWidth="1"/>
    <col min="14346" max="14346" width="9.75" style="47" customWidth="1"/>
    <col min="14347" max="14347" width="18" style="47" customWidth="1"/>
    <col min="14348" max="14349" width="13.375" style="47" customWidth="1"/>
    <col min="14350" max="14351" width="11.375" style="47" customWidth="1"/>
    <col min="14352" max="14598" width="9" style="47"/>
    <col min="14599" max="14599" width="20.625" style="47" customWidth="1"/>
    <col min="14600" max="14600" width="19.625" style="47" customWidth="1"/>
    <col min="14601" max="14601" width="6.25" style="47" customWidth="1"/>
    <col min="14602" max="14602" width="9.75" style="47" customWidth="1"/>
    <col min="14603" max="14603" width="18" style="47" customWidth="1"/>
    <col min="14604" max="14605" width="13.375" style="47" customWidth="1"/>
    <col min="14606" max="14607" width="11.375" style="47" customWidth="1"/>
    <col min="14608" max="14854" width="9" style="47"/>
    <col min="14855" max="14855" width="20.625" style="47" customWidth="1"/>
    <col min="14856" max="14856" width="19.625" style="47" customWidth="1"/>
    <col min="14857" max="14857" width="6.25" style="47" customWidth="1"/>
    <col min="14858" max="14858" width="9.75" style="47" customWidth="1"/>
    <col min="14859" max="14859" width="18" style="47" customWidth="1"/>
    <col min="14860" max="14861" width="13.375" style="47" customWidth="1"/>
    <col min="14862" max="14863" width="11.375" style="47" customWidth="1"/>
    <col min="14864" max="15110" width="9" style="47"/>
    <col min="15111" max="15111" width="20.625" style="47" customWidth="1"/>
    <col min="15112" max="15112" width="19.625" style="47" customWidth="1"/>
    <col min="15113" max="15113" width="6.25" style="47" customWidth="1"/>
    <col min="15114" max="15114" width="9.75" style="47" customWidth="1"/>
    <col min="15115" max="15115" width="18" style="47" customWidth="1"/>
    <col min="15116" max="15117" width="13.375" style="47" customWidth="1"/>
    <col min="15118" max="15119" width="11.375" style="47" customWidth="1"/>
    <col min="15120" max="15366" width="9" style="47"/>
    <col min="15367" max="15367" width="20.625" style="47" customWidth="1"/>
    <col min="15368" max="15368" width="19.625" style="47" customWidth="1"/>
    <col min="15369" max="15369" width="6.25" style="47" customWidth="1"/>
    <col min="15370" max="15370" width="9.75" style="47" customWidth="1"/>
    <col min="15371" max="15371" width="18" style="47" customWidth="1"/>
    <col min="15372" max="15373" width="13.375" style="47" customWidth="1"/>
    <col min="15374" max="15375" width="11.375" style="47" customWidth="1"/>
    <col min="15376" max="15622" width="9" style="47"/>
    <col min="15623" max="15623" width="20.625" style="47" customWidth="1"/>
    <col min="15624" max="15624" width="19.625" style="47" customWidth="1"/>
    <col min="15625" max="15625" width="6.25" style="47" customWidth="1"/>
    <col min="15626" max="15626" width="9.75" style="47" customWidth="1"/>
    <col min="15627" max="15627" width="18" style="47" customWidth="1"/>
    <col min="15628" max="15629" width="13.375" style="47" customWidth="1"/>
    <col min="15630" max="15631" width="11.375" style="47" customWidth="1"/>
    <col min="15632" max="15878" width="9" style="47"/>
    <col min="15879" max="15879" width="20.625" style="47" customWidth="1"/>
    <col min="15880" max="15880" width="19.625" style="47" customWidth="1"/>
    <col min="15881" max="15881" width="6.25" style="47" customWidth="1"/>
    <col min="15882" max="15882" width="9.75" style="47" customWidth="1"/>
    <col min="15883" max="15883" width="18" style="47" customWidth="1"/>
    <col min="15884" max="15885" width="13.375" style="47" customWidth="1"/>
    <col min="15886" max="15887" width="11.375" style="47" customWidth="1"/>
    <col min="15888" max="16134" width="9" style="47"/>
    <col min="16135" max="16135" width="20.625" style="47" customWidth="1"/>
    <col min="16136" max="16136" width="19.625" style="47" customWidth="1"/>
    <col min="16137" max="16137" width="6.25" style="47" customWidth="1"/>
    <col min="16138" max="16138" width="9.75" style="47" customWidth="1"/>
    <col min="16139" max="16139" width="18" style="47" customWidth="1"/>
    <col min="16140" max="16141" width="13.375" style="47" customWidth="1"/>
    <col min="16142" max="16143" width="11.375" style="47" customWidth="1"/>
    <col min="16144" max="16384" width="9" style="47"/>
  </cols>
  <sheetData>
    <row r="1" spans="1:17" ht="19.5" customHeight="1">
      <c r="O1" s="50" t="s">
        <v>7</v>
      </c>
    </row>
    <row r="2" spans="1:17" ht="19.5" customHeight="1">
      <c r="O2" s="50"/>
    </row>
    <row r="3" spans="1:17" ht="19.5" customHeight="1">
      <c r="O3" s="50"/>
    </row>
    <row r="4" spans="1:17" ht="22.5" customHeight="1">
      <c r="A4" s="148" t="s">
        <v>135</v>
      </c>
      <c r="B4" s="148"/>
      <c r="C4" s="148"/>
      <c r="D4" s="148"/>
      <c r="E4" s="148"/>
      <c r="F4" s="148"/>
      <c r="G4" s="148"/>
      <c r="H4" s="148"/>
      <c r="I4" s="148"/>
      <c r="J4" s="148"/>
      <c r="K4" s="148"/>
      <c r="L4" s="148"/>
      <c r="M4" s="148"/>
      <c r="N4" s="148"/>
      <c r="O4" s="148"/>
    </row>
    <row r="5" spans="1:17" ht="22.5" customHeight="1">
      <c r="A5" s="149" t="s">
        <v>8</v>
      </c>
      <c r="B5" s="149"/>
      <c r="C5" s="149"/>
      <c r="D5" s="149"/>
      <c r="E5" s="149"/>
      <c r="F5" s="149"/>
      <c r="G5" s="149"/>
      <c r="H5" s="149"/>
      <c r="I5" s="149"/>
      <c r="J5" s="149"/>
      <c r="K5" s="149"/>
      <c r="L5" s="149"/>
      <c r="M5" s="149"/>
      <c r="N5" s="149"/>
      <c r="O5" s="149"/>
    </row>
    <row r="6" spans="1:17" ht="20.25" customHeight="1"/>
    <row r="7" spans="1:17" ht="21.75" customHeight="1">
      <c r="A7" s="105" t="s">
        <v>2</v>
      </c>
      <c r="B7" s="143"/>
      <c r="C7" s="143"/>
      <c r="D7" s="143"/>
      <c r="E7" s="143"/>
      <c r="F7" s="143"/>
      <c r="G7" s="150" t="s">
        <v>77</v>
      </c>
      <c r="H7" s="151"/>
      <c r="I7" s="152"/>
      <c r="J7" s="147"/>
      <c r="K7" s="147"/>
      <c r="L7" s="147"/>
      <c r="M7" s="147"/>
      <c r="N7" s="147"/>
      <c r="O7" s="147"/>
    </row>
    <row r="8" spans="1:17" ht="21.75" customHeight="1">
      <c r="A8" s="105" t="s">
        <v>9</v>
      </c>
      <c r="B8" s="143"/>
      <c r="C8" s="143"/>
      <c r="D8" s="143"/>
      <c r="E8" s="143"/>
      <c r="F8" s="143"/>
      <c r="G8" s="144" t="s">
        <v>10</v>
      </c>
      <c r="H8" s="145"/>
      <c r="I8" s="146"/>
      <c r="J8" s="147"/>
      <c r="K8" s="147"/>
      <c r="L8" s="147"/>
      <c r="M8" s="147"/>
      <c r="N8" s="147"/>
      <c r="O8" s="147"/>
    </row>
    <row r="9" spans="1:17" ht="21.75" customHeight="1">
      <c r="A9" s="105" t="s">
        <v>11</v>
      </c>
      <c r="B9" s="143"/>
      <c r="C9" s="143"/>
      <c r="D9" s="143"/>
      <c r="E9" s="143"/>
      <c r="F9" s="143"/>
      <c r="G9" s="144" t="s">
        <v>12</v>
      </c>
      <c r="H9" s="145"/>
      <c r="I9" s="146"/>
      <c r="J9" s="147"/>
      <c r="K9" s="147"/>
      <c r="L9" s="147"/>
      <c r="M9" s="147"/>
      <c r="N9" s="147"/>
      <c r="O9" s="147"/>
    </row>
    <row r="10" spans="1:17" ht="32.25" customHeight="1">
      <c r="A10" s="72" t="s">
        <v>13</v>
      </c>
      <c r="B10" s="143"/>
      <c r="C10" s="143"/>
      <c r="D10" s="143"/>
      <c r="E10" s="143"/>
      <c r="F10" s="143"/>
      <c r="G10" s="144" t="s">
        <v>14</v>
      </c>
      <c r="H10" s="145"/>
      <c r="I10" s="146"/>
      <c r="J10" s="147"/>
      <c r="K10" s="147"/>
      <c r="L10" s="147"/>
      <c r="M10" s="147"/>
      <c r="N10" s="147"/>
      <c r="O10" s="147"/>
    </row>
    <row r="11" spans="1:17" ht="13.5" customHeight="1">
      <c r="A11" s="66"/>
      <c r="B11" s="67"/>
      <c r="C11" s="67"/>
      <c r="D11" s="67"/>
      <c r="E11" s="67"/>
      <c r="F11" s="67"/>
      <c r="G11" s="67"/>
      <c r="H11" s="67"/>
      <c r="I11" s="67"/>
      <c r="J11" s="67"/>
      <c r="K11" s="46"/>
      <c r="L11" s="46"/>
      <c r="M11" s="46"/>
      <c r="N11" s="46"/>
      <c r="O11" s="46"/>
    </row>
    <row r="12" spans="1:17" ht="14.25" thickBot="1"/>
    <row r="13" spans="1:17" s="54" customFormat="1" ht="13.5" customHeight="1">
      <c r="A13" s="139" t="s">
        <v>76</v>
      </c>
      <c r="B13" s="126" t="s">
        <v>55</v>
      </c>
      <c r="C13" s="120" t="s">
        <v>90</v>
      </c>
      <c r="D13" s="120" t="s">
        <v>101</v>
      </c>
      <c r="E13" s="120" t="s">
        <v>15</v>
      </c>
      <c r="F13" s="126" t="s">
        <v>16</v>
      </c>
      <c r="G13" s="130" t="s">
        <v>86</v>
      </c>
      <c r="H13" s="73"/>
      <c r="I13" s="132" t="s">
        <v>85</v>
      </c>
      <c r="J13" s="134" t="s">
        <v>84</v>
      </c>
      <c r="K13" s="136" t="s">
        <v>89</v>
      </c>
      <c r="L13" s="76"/>
      <c r="M13" s="77"/>
      <c r="N13" s="134" t="s">
        <v>133</v>
      </c>
      <c r="O13" s="130" t="s">
        <v>17</v>
      </c>
    </row>
    <row r="14" spans="1:17" s="54" customFormat="1" ht="30.75" customHeight="1" thickBot="1">
      <c r="A14" s="140"/>
      <c r="B14" s="141"/>
      <c r="C14" s="142"/>
      <c r="D14" s="142"/>
      <c r="E14" s="142"/>
      <c r="F14" s="141"/>
      <c r="G14" s="131"/>
      <c r="H14" s="73"/>
      <c r="I14" s="133"/>
      <c r="J14" s="135"/>
      <c r="K14" s="135"/>
      <c r="L14" s="112" t="s">
        <v>131</v>
      </c>
      <c r="M14" s="75" t="s">
        <v>132</v>
      </c>
      <c r="N14" s="135"/>
      <c r="O14" s="131"/>
    </row>
    <row r="15" spans="1:17" s="48" customFormat="1" ht="27.75" customHeight="1">
      <c r="A15" s="78"/>
      <c r="B15" s="79"/>
      <c r="C15" s="88" t="s">
        <v>137</v>
      </c>
      <c r="D15" s="80" t="s">
        <v>137</v>
      </c>
      <c r="E15" s="81"/>
      <c r="F15" s="81"/>
      <c r="G15" s="82">
        <f t="shared" ref="G15:G38" si="0">E15*F15</f>
        <v>0</v>
      </c>
      <c r="H15" s="83"/>
      <c r="I15" s="99" t="str">
        <f>IFERROR(VLOOKUP(Q15,上限単価!C:D,2,FALSE),"")</f>
        <v/>
      </c>
      <c r="J15" s="84">
        <f>IF(F15&gt;I15,I15,F15)</f>
        <v>0</v>
      </c>
      <c r="K15" s="85">
        <f>E15*J15</f>
        <v>0</v>
      </c>
      <c r="L15" s="81"/>
      <c r="M15" s="85">
        <f>K15-L15</f>
        <v>0</v>
      </c>
      <c r="N15" s="85">
        <f t="shared" ref="N15:N38" si="1">G15-L15</f>
        <v>0</v>
      </c>
      <c r="O15" s="137"/>
      <c r="Q15" s="48" t="str">
        <f t="shared" ref="Q15:Q27" si="2">C15&amp;D15</f>
        <v>　　</v>
      </c>
    </row>
    <row r="16" spans="1:17" s="48" customFormat="1" ht="27.75" customHeight="1">
      <c r="A16" s="86"/>
      <c r="B16" s="87"/>
      <c r="C16" s="110" t="s">
        <v>137</v>
      </c>
      <c r="D16" s="88" t="s">
        <v>137</v>
      </c>
      <c r="E16" s="111"/>
      <c r="F16" s="89"/>
      <c r="G16" s="90">
        <f t="shared" si="0"/>
        <v>0</v>
      </c>
      <c r="H16" s="83"/>
      <c r="I16" s="100" t="str">
        <f>IFERROR(VLOOKUP(Q16,上限単価!C:D,2,FALSE),"")</f>
        <v/>
      </c>
      <c r="J16" s="91">
        <f t="shared" ref="J16:J38" si="3">IF(F16&gt;I16,I16,F16)</f>
        <v>0</v>
      </c>
      <c r="K16" s="91">
        <f t="shared" ref="K16:K38" si="4">E16*J16</f>
        <v>0</v>
      </c>
      <c r="L16" s="89"/>
      <c r="M16" s="91">
        <f t="shared" ref="M16:M38" si="5">K16-L16</f>
        <v>0</v>
      </c>
      <c r="N16" s="91">
        <f t="shared" si="1"/>
        <v>0</v>
      </c>
      <c r="O16" s="137"/>
      <c r="Q16" s="48" t="str">
        <f t="shared" si="2"/>
        <v>　　</v>
      </c>
    </row>
    <row r="17" spans="1:17" s="48" customFormat="1" ht="27.75" customHeight="1">
      <c r="A17" s="86"/>
      <c r="B17" s="87"/>
      <c r="C17" s="110"/>
      <c r="D17" s="88"/>
      <c r="E17" s="111"/>
      <c r="F17" s="89"/>
      <c r="G17" s="90">
        <f t="shared" si="0"/>
        <v>0</v>
      </c>
      <c r="H17" s="83"/>
      <c r="I17" s="100" t="str">
        <f>IFERROR(VLOOKUP(Q17,上限単価!C:D,2,FALSE),"")</f>
        <v/>
      </c>
      <c r="J17" s="91">
        <f t="shared" si="3"/>
        <v>0</v>
      </c>
      <c r="K17" s="91">
        <f t="shared" si="4"/>
        <v>0</v>
      </c>
      <c r="L17" s="89"/>
      <c r="M17" s="91">
        <f t="shared" si="5"/>
        <v>0</v>
      </c>
      <c r="N17" s="91">
        <f t="shared" si="1"/>
        <v>0</v>
      </c>
      <c r="O17" s="137"/>
      <c r="Q17" s="48" t="str">
        <f t="shared" si="2"/>
        <v/>
      </c>
    </row>
    <row r="18" spans="1:17" s="48" customFormat="1" ht="27.75" customHeight="1">
      <c r="A18" s="86"/>
      <c r="B18" s="87"/>
      <c r="C18" s="110"/>
      <c r="D18" s="88"/>
      <c r="E18" s="111"/>
      <c r="F18" s="89"/>
      <c r="G18" s="90">
        <f t="shared" si="0"/>
        <v>0</v>
      </c>
      <c r="H18" s="83"/>
      <c r="I18" s="100" t="str">
        <f>IFERROR(VLOOKUP(Q18,上限単価!C:D,2,FALSE),"")</f>
        <v/>
      </c>
      <c r="J18" s="91">
        <f t="shared" si="3"/>
        <v>0</v>
      </c>
      <c r="K18" s="91">
        <f t="shared" si="4"/>
        <v>0</v>
      </c>
      <c r="L18" s="89"/>
      <c r="M18" s="91">
        <f t="shared" si="5"/>
        <v>0</v>
      </c>
      <c r="N18" s="91">
        <f t="shared" si="1"/>
        <v>0</v>
      </c>
      <c r="O18" s="137"/>
      <c r="Q18" s="48" t="str">
        <f t="shared" si="2"/>
        <v/>
      </c>
    </row>
    <row r="19" spans="1:17" s="48" customFormat="1" ht="27.75" customHeight="1">
      <c r="A19" s="86"/>
      <c r="B19" s="87"/>
      <c r="C19" s="110"/>
      <c r="D19" s="88"/>
      <c r="E19" s="111"/>
      <c r="F19" s="89"/>
      <c r="G19" s="90">
        <f t="shared" si="0"/>
        <v>0</v>
      </c>
      <c r="H19" s="83"/>
      <c r="I19" s="100" t="str">
        <f>IFERROR(VLOOKUP(Q19,上限単価!C:D,2,FALSE),"")</f>
        <v/>
      </c>
      <c r="J19" s="91">
        <f t="shared" si="3"/>
        <v>0</v>
      </c>
      <c r="K19" s="91">
        <f t="shared" si="4"/>
        <v>0</v>
      </c>
      <c r="L19" s="89"/>
      <c r="M19" s="91">
        <f t="shared" si="5"/>
        <v>0</v>
      </c>
      <c r="N19" s="91">
        <f t="shared" si="1"/>
        <v>0</v>
      </c>
      <c r="O19" s="137"/>
      <c r="Q19" s="48" t="str">
        <f t="shared" si="2"/>
        <v/>
      </c>
    </row>
    <row r="20" spans="1:17" s="48" customFormat="1" ht="27.75" customHeight="1">
      <c r="A20" s="86"/>
      <c r="B20" s="87"/>
      <c r="C20" s="110"/>
      <c r="D20" s="88"/>
      <c r="E20" s="111"/>
      <c r="F20" s="89"/>
      <c r="G20" s="90">
        <f t="shared" si="0"/>
        <v>0</v>
      </c>
      <c r="H20" s="83"/>
      <c r="I20" s="100" t="str">
        <f>IFERROR(VLOOKUP(Q20,上限単価!C:D,2,FALSE),"")</f>
        <v/>
      </c>
      <c r="J20" s="91">
        <f t="shared" si="3"/>
        <v>0</v>
      </c>
      <c r="K20" s="91">
        <f t="shared" si="4"/>
        <v>0</v>
      </c>
      <c r="L20" s="89"/>
      <c r="M20" s="91">
        <f t="shared" si="5"/>
        <v>0</v>
      </c>
      <c r="N20" s="91">
        <f t="shared" si="1"/>
        <v>0</v>
      </c>
      <c r="O20" s="137"/>
      <c r="Q20" s="48" t="str">
        <f t="shared" si="2"/>
        <v/>
      </c>
    </row>
    <row r="21" spans="1:17" s="48" customFormat="1" ht="27.75" customHeight="1">
      <c r="A21" s="86"/>
      <c r="B21" s="87"/>
      <c r="C21" s="110"/>
      <c r="D21" s="88"/>
      <c r="E21" s="111"/>
      <c r="F21" s="89"/>
      <c r="G21" s="90">
        <f t="shared" si="0"/>
        <v>0</v>
      </c>
      <c r="H21" s="83"/>
      <c r="I21" s="100" t="str">
        <f>IFERROR(VLOOKUP(Q21,上限単価!C:D,2,FALSE),"")</f>
        <v/>
      </c>
      <c r="J21" s="91">
        <f t="shared" si="3"/>
        <v>0</v>
      </c>
      <c r="K21" s="91">
        <f t="shared" si="4"/>
        <v>0</v>
      </c>
      <c r="L21" s="89"/>
      <c r="M21" s="91">
        <f t="shared" si="5"/>
        <v>0</v>
      </c>
      <c r="N21" s="91">
        <f t="shared" si="1"/>
        <v>0</v>
      </c>
      <c r="O21" s="137"/>
      <c r="Q21" s="48" t="str">
        <f t="shared" si="2"/>
        <v/>
      </c>
    </row>
    <row r="22" spans="1:17" s="48" customFormat="1" ht="27.75" customHeight="1">
      <c r="A22" s="86"/>
      <c r="B22" s="87"/>
      <c r="C22" s="110"/>
      <c r="D22" s="88"/>
      <c r="E22" s="111"/>
      <c r="F22" s="89"/>
      <c r="G22" s="90">
        <f t="shared" si="0"/>
        <v>0</v>
      </c>
      <c r="H22" s="83"/>
      <c r="I22" s="100" t="str">
        <f>IFERROR(VLOOKUP(Q22,上限単価!C:D,2,FALSE),"")</f>
        <v/>
      </c>
      <c r="J22" s="91">
        <f t="shared" si="3"/>
        <v>0</v>
      </c>
      <c r="K22" s="91">
        <f t="shared" si="4"/>
        <v>0</v>
      </c>
      <c r="L22" s="89"/>
      <c r="M22" s="91">
        <f t="shared" si="5"/>
        <v>0</v>
      </c>
      <c r="N22" s="91">
        <f t="shared" si="1"/>
        <v>0</v>
      </c>
      <c r="O22" s="137"/>
      <c r="Q22" s="48" t="str">
        <f t="shared" si="2"/>
        <v/>
      </c>
    </row>
    <row r="23" spans="1:17" s="48" customFormat="1" ht="27.75" customHeight="1">
      <c r="A23" s="86"/>
      <c r="B23" s="87"/>
      <c r="C23" s="110"/>
      <c r="D23" s="88"/>
      <c r="E23" s="111"/>
      <c r="F23" s="89"/>
      <c r="G23" s="90">
        <f t="shared" si="0"/>
        <v>0</v>
      </c>
      <c r="H23" s="83"/>
      <c r="I23" s="100" t="str">
        <f>IFERROR(VLOOKUP(Q23,上限単価!C:D,2,FALSE),"")</f>
        <v/>
      </c>
      <c r="J23" s="91">
        <f t="shared" si="3"/>
        <v>0</v>
      </c>
      <c r="K23" s="91">
        <f t="shared" si="4"/>
        <v>0</v>
      </c>
      <c r="L23" s="89"/>
      <c r="M23" s="91">
        <f t="shared" si="5"/>
        <v>0</v>
      </c>
      <c r="N23" s="91">
        <f t="shared" si="1"/>
        <v>0</v>
      </c>
      <c r="O23" s="137"/>
      <c r="Q23" s="48" t="str">
        <f t="shared" si="2"/>
        <v/>
      </c>
    </row>
    <row r="24" spans="1:17" s="48" customFormat="1" ht="27.75" customHeight="1">
      <c r="A24" s="86"/>
      <c r="B24" s="87"/>
      <c r="C24" s="110"/>
      <c r="D24" s="88"/>
      <c r="E24" s="111"/>
      <c r="F24" s="89"/>
      <c r="G24" s="90">
        <f t="shared" si="0"/>
        <v>0</v>
      </c>
      <c r="H24" s="83"/>
      <c r="I24" s="100" t="str">
        <f>IFERROR(VLOOKUP(Q24,上限単価!C:D,2,FALSE),"")</f>
        <v/>
      </c>
      <c r="J24" s="91">
        <f t="shared" si="3"/>
        <v>0</v>
      </c>
      <c r="K24" s="91">
        <f t="shared" si="4"/>
        <v>0</v>
      </c>
      <c r="L24" s="89"/>
      <c r="M24" s="91">
        <f t="shared" si="5"/>
        <v>0</v>
      </c>
      <c r="N24" s="91">
        <f t="shared" si="1"/>
        <v>0</v>
      </c>
      <c r="O24" s="137"/>
      <c r="Q24" s="48" t="str">
        <f t="shared" si="2"/>
        <v/>
      </c>
    </row>
    <row r="25" spans="1:17" s="48" customFormat="1" ht="27.75" customHeight="1">
      <c r="A25" s="86"/>
      <c r="B25" s="87"/>
      <c r="C25" s="110"/>
      <c r="D25" s="88"/>
      <c r="E25" s="111"/>
      <c r="F25" s="89"/>
      <c r="G25" s="90">
        <f t="shared" si="0"/>
        <v>0</v>
      </c>
      <c r="H25" s="83"/>
      <c r="I25" s="100" t="str">
        <f>IFERROR(VLOOKUP(Q25,上限単価!C:D,2,FALSE),"")</f>
        <v/>
      </c>
      <c r="J25" s="91">
        <f t="shared" si="3"/>
        <v>0</v>
      </c>
      <c r="K25" s="91">
        <f t="shared" si="4"/>
        <v>0</v>
      </c>
      <c r="L25" s="89"/>
      <c r="M25" s="91">
        <f t="shared" si="5"/>
        <v>0</v>
      </c>
      <c r="N25" s="91">
        <f t="shared" si="1"/>
        <v>0</v>
      </c>
      <c r="O25" s="137"/>
      <c r="Q25" s="48" t="str">
        <f t="shared" si="2"/>
        <v/>
      </c>
    </row>
    <row r="26" spans="1:17" s="48" customFormat="1" ht="27.75" customHeight="1">
      <c r="A26" s="86"/>
      <c r="B26" s="87"/>
      <c r="C26" s="110"/>
      <c r="D26" s="88"/>
      <c r="E26" s="111"/>
      <c r="F26" s="89"/>
      <c r="G26" s="90">
        <f t="shared" si="0"/>
        <v>0</v>
      </c>
      <c r="H26" s="83"/>
      <c r="I26" s="100" t="str">
        <f>IFERROR(VLOOKUP(Q26,上限単価!C:D,2,FALSE),"")</f>
        <v/>
      </c>
      <c r="J26" s="91">
        <f t="shared" si="3"/>
        <v>0</v>
      </c>
      <c r="K26" s="91">
        <f t="shared" si="4"/>
        <v>0</v>
      </c>
      <c r="L26" s="89"/>
      <c r="M26" s="91">
        <f t="shared" si="5"/>
        <v>0</v>
      </c>
      <c r="N26" s="91">
        <f t="shared" si="1"/>
        <v>0</v>
      </c>
      <c r="O26" s="137"/>
      <c r="Q26" s="48" t="str">
        <f t="shared" si="2"/>
        <v/>
      </c>
    </row>
    <row r="27" spans="1:17" s="48" customFormat="1" ht="27.75" customHeight="1">
      <c r="A27" s="86"/>
      <c r="B27" s="87"/>
      <c r="C27" s="110"/>
      <c r="D27" s="88"/>
      <c r="E27" s="111"/>
      <c r="F27" s="89"/>
      <c r="G27" s="90">
        <f t="shared" si="0"/>
        <v>0</v>
      </c>
      <c r="H27" s="83"/>
      <c r="I27" s="100" t="str">
        <f>IFERROR(VLOOKUP(Q27,上限単価!C:D,2,FALSE),"")</f>
        <v/>
      </c>
      <c r="J27" s="91">
        <f t="shared" si="3"/>
        <v>0</v>
      </c>
      <c r="K27" s="91">
        <f t="shared" si="4"/>
        <v>0</v>
      </c>
      <c r="L27" s="89"/>
      <c r="M27" s="91">
        <f t="shared" si="5"/>
        <v>0</v>
      </c>
      <c r="N27" s="91">
        <f t="shared" si="1"/>
        <v>0</v>
      </c>
      <c r="O27" s="137"/>
      <c r="Q27" s="48" t="str">
        <f t="shared" si="2"/>
        <v/>
      </c>
    </row>
    <row r="28" spans="1:17" s="48" customFormat="1" ht="27.75" customHeight="1">
      <c r="A28" s="86"/>
      <c r="B28" s="87"/>
      <c r="C28" s="110"/>
      <c r="D28" s="88"/>
      <c r="E28" s="111"/>
      <c r="F28" s="89"/>
      <c r="G28" s="90">
        <f t="shared" si="0"/>
        <v>0</v>
      </c>
      <c r="H28" s="83"/>
      <c r="I28" s="100" t="str">
        <f>IFERROR(VLOOKUP(Q28,上限単価!C:D,2,FALSE),"")</f>
        <v/>
      </c>
      <c r="J28" s="91">
        <f t="shared" si="3"/>
        <v>0</v>
      </c>
      <c r="K28" s="91">
        <f t="shared" si="4"/>
        <v>0</v>
      </c>
      <c r="L28" s="89"/>
      <c r="M28" s="91">
        <f t="shared" si="5"/>
        <v>0</v>
      </c>
      <c r="N28" s="91">
        <f t="shared" si="1"/>
        <v>0</v>
      </c>
      <c r="O28" s="137"/>
      <c r="Q28" s="48" t="str">
        <f>C28&amp;D28</f>
        <v/>
      </c>
    </row>
    <row r="29" spans="1:17" s="48" customFormat="1" ht="27.75" customHeight="1">
      <c r="A29" s="86"/>
      <c r="B29" s="87"/>
      <c r="C29" s="110"/>
      <c r="D29" s="88"/>
      <c r="E29" s="111"/>
      <c r="F29" s="89"/>
      <c r="G29" s="90">
        <f t="shared" si="0"/>
        <v>0</v>
      </c>
      <c r="H29" s="83"/>
      <c r="I29" s="100" t="str">
        <f>IFERROR(VLOOKUP(Q29,上限単価!C:D,2,FALSE),"")</f>
        <v/>
      </c>
      <c r="J29" s="91">
        <f t="shared" si="3"/>
        <v>0</v>
      </c>
      <c r="K29" s="91">
        <f t="shared" si="4"/>
        <v>0</v>
      </c>
      <c r="L29" s="89"/>
      <c r="M29" s="91">
        <f t="shared" si="5"/>
        <v>0</v>
      </c>
      <c r="N29" s="91">
        <f t="shared" si="1"/>
        <v>0</v>
      </c>
      <c r="O29" s="137"/>
      <c r="Q29" s="48" t="str">
        <f t="shared" ref="Q29:Q38" si="6">C29&amp;D29</f>
        <v/>
      </c>
    </row>
    <row r="30" spans="1:17" s="48" customFormat="1" ht="27.75" customHeight="1">
      <c r="A30" s="86"/>
      <c r="B30" s="87"/>
      <c r="C30" s="110"/>
      <c r="D30" s="88"/>
      <c r="E30" s="111"/>
      <c r="F30" s="89"/>
      <c r="G30" s="90">
        <f t="shared" si="0"/>
        <v>0</v>
      </c>
      <c r="H30" s="83"/>
      <c r="I30" s="100" t="str">
        <f>IFERROR(VLOOKUP(Q30,上限単価!C:D,2,FALSE),"")</f>
        <v/>
      </c>
      <c r="J30" s="91">
        <f t="shared" si="3"/>
        <v>0</v>
      </c>
      <c r="K30" s="91">
        <f t="shared" si="4"/>
        <v>0</v>
      </c>
      <c r="L30" s="89"/>
      <c r="M30" s="91">
        <f t="shared" si="5"/>
        <v>0</v>
      </c>
      <c r="N30" s="91">
        <f t="shared" si="1"/>
        <v>0</v>
      </c>
      <c r="O30" s="137"/>
      <c r="Q30" s="48" t="str">
        <f t="shared" si="6"/>
        <v/>
      </c>
    </row>
    <row r="31" spans="1:17" s="48" customFormat="1" ht="27.75" customHeight="1">
      <c r="A31" s="86"/>
      <c r="B31" s="87"/>
      <c r="C31" s="110"/>
      <c r="D31" s="88"/>
      <c r="E31" s="111"/>
      <c r="F31" s="89"/>
      <c r="G31" s="90">
        <f t="shared" si="0"/>
        <v>0</v>
      </c>
      <c r="H31" s="83"/>
      <c r="I31" s="100" t="str">
        <f>IFERROR(VLOOKUP(Q31,上限単価!C:D,2,FALSE),"")</f>
        <v/>
      </c>
      <c r="J31" s="91">
        <f t="shared" si="3"/>
        <v>0</v>
      </c>
      <c r="K31" s="91">
        <f t="shared" si="4"/>
        <v>0</v>
      </c>
      <c r="L31" s="89"/>
      <c r="M31" s="91">
        <f t="shared" si="5"/>
        <v>0</v>
      </c>
      <c r="N31" s="91">
        <f t="shared" si="1"/>
        <v>0</v>
      </c>
      <c r="O31" s="137"/>
      <c r="Q31" s="48" t="str">
        <f t="shared" si="6"/>
        <v/>
      </c>
    </row>
    <row r="32" spans="1:17" s="48" customFormat="1" ht="27.75" customHeight="1">
      <c r="A32" s="86"/>
      <c r="B32" s="87"/>
      <c r="C32" s="110"/>
      <c r="D32" s="88"/>
      <c r="E32" s="111"/>
      <c r="F32" s="89"/>
      <c r="G32" s="90">
        <f t="shared" si="0"/>
        <v>0</v>
      </c>
      <c r="H32" s="83"/>
      <c r="I32" s="100" t="str">
        <f>IFERROR(VLOOKUP(Q32,上限単価!C:D,2,FALSE),"")</f>
        <v/>
      </c>
      <c r="J32" s="91">
        <f t="shared" si="3"/>
        <v>0</v>
      </c>
      <c r="K32" s="91">
        <f t="shared" si="4"/>
        <v>0</v>
      </c>
      <c r="L32" s="89"/>
      <c r="M32" s="91">
        <f t="shared" si="5"/>
        <v>0</v>
      </c>
      <c r="N32" s="91">
        <f t="shared" si="1"/>
        <v>0</v>
      </c>
      <c r="O32" s="137"/>
      <c r="Q32" s="48" t="str">
        <f t="shared" si="6"/>
        <v/>
      </c>
    </row>
    <row r="33" spans="1:17" s="48" customFormat="1" ht="27.75" customHeight="1">
      <c r="A33" s="86"/>
      <c r="B33" s="87"/>
      <c r="C33" s="110"/>
      <c r="D33" s="88"/>
      <c r="E33" s="111"/>
      <c r="F33" s="89"/>
      <c r="G33" s="90">
        <f t="shared" si="0"/>
        <v>0</v>
      </c>
      <c r="H33" s="83"/>
      <c r="I33" s="100" t="str">
        <f>IFERROR(VLOOKUP(Q33,上限単価!C:D,2,FALSE),"")</f>
        <v/>
      </c>
      <c r="J33" s="91">
        <f t="shared" si="3"/>
        <v>0</v>
      </c>
      <c r="K33" s="91">
        <f t="shared" si="4"/>
        <v>0</v>
      </c>
      <c r="L33" s="89"/>
      <c r="M33" s="91">
        <f t="shared" si="5"/>
        <v>0</v>
      </c>
      <c r="N33" s="91">
        <f t="shared" si="1"/>
        <v>0</v>
      </c>
      <c r="O33" s="137"/>
      <c r="Q33" s="48" t="str">
        <f t="shared" si="6"/>
        <v/>
      </c>
    </row>
    <row r="34" spans="1:17" s="48" customFormat="1" ht="27.75" customHeight="1">
      <c r="A34" s="86"/>
      <c r="B34" s="87"/>
      <c r="C34" s="110"/>
      <c r="D34" s="88"/>
      <c r="E34" s="111"/>
      <c r="F34" s="89"/>
      <c r="G34" s="90">
        <f t="shared" si="0"/>
        <v>0</v>
      </c>
      <c r="H34" s="83"/>
      <c r="I34" s="100" t="str">
        <f>IFERROR(VLOOKUP(Q34,上限単価!C:D,2,FALSE),"")</f>
        <v/>
      </c>
      <c r="J34" s="91">
        <f t="shared" si="3"/>
        <v>0</v>
      </c>
      <c r="K34" s="91">
        <f t="shared" si="4"/>
        <v>0</v>
      </c>
      <c r="L34" s="89"/>
      <c r="M34" s="91">
        <f t="shared" si="5"/>
        <v>0</v>
      </c>
      <c r="N34" s="91">
        <f t="shared" si="1"/>
        <v>0</v>
      </c>
      <c r="O34" s="137"/>
      <c r="Q34" s="48" t="str">
        <f t="shared" si="6"/>
        <v/>
      </c>
    </row>
    <row r="35" spans="1:17" s="48" customFormat="1" ht="27.75" customHeight="1">
      <c r="A35" s="86"/>
      <c r="B35" s="87"/>
      <c r="C35" s="110"/>
      <c r="D35" s="88"/>
      <c r="E35" s="111"/>
      <c r="F35" s="89"/>
      <c r="G35" s="90">
        <f t="shared" si="0"/>
        <v>0</v>
      </c>
      <c r="H35" s="83"/>
      <c r="I35" s="100" t="str">
        <f>IFERROR(VLOOKUP(Q35,上限単価!C:D,2,FALSE),"")</f>
        <v/>
      </c>
      <c r="J35" s="91">
        <f t="shared" si="3"/>
        <v>0</v>
      </c>
      <c r="K35" s="91">
        <f t="shared" si="4"/>
        <v>0</v>
      </c>
      <c r="L35" s="89"/>
      <c r="M35" s="91">
        <f t="shared" si="5"/>
        <v>0</v>
      </c>
      <c r="N35" s="91">
        <f t="shared" si="1"/>
        <v>0</v>
      </c>
      <c r="O35" s="137"/>
      <c r="Q35" s="48" t="str">
        <f t="shared" si="6"/>
        <v/>
      </c>
    </row>
    <row r="36" spans="1:17" s="48" customFormat="1" ht="27.75" customHeight="1">
      <c r="A36" s="86"/>
      <c r="B36" s="87"/>
      <c r="C36" s="110"/>
      <c r="D36" s="88"/>
      <c r="E36" s="111"/>
      <c r="F36" s="89"/>
      <c r="G36" s="90">
        <f t="shared" si="0"/>
        <v>0</v>
      </c>
      <c r="H36" s="83"/>
      <c r="I36" s="100" t="str">
        <f>IFERROR(VLOOKUP(Q36,上限単価!C:D,2,FALSE),"")</f>
        <v/>
      </c>
      <c r="J36" s="91">
        <f t="shared" si="3"/>
        <v>0</v>
      </c>
      <c r="K36" s="91">
        <f t="shared" si="4"/>
        <v>0</v>
      </c>
      <c r="L36" s="89"/>
      <c r="M36" s="91">
        <f t="shared" si="5"/>
        <v>0</v>
      </c>
      <c r="N36" s="91">
        <f t="shared" si="1"/>
        <v>0</v>
      </c>
      <c r="O36" s="137"/>
      <c r="Q36" s="48" t="str">
        <f t="shared" si="6"/>
        <v/>
      </c>
    </row>
    <row r="37" spans="1:17" s="48" customFormat="1" ht="27.75" customHeight="1">
      <c r="A37" s="86"/>
      <c r="B37" s="87"/>
      <c r="C37" s="110"/>
      <c r="D37" s="88"/>
      <c r="E37" s="111"/>
      <c r="F37" s="89"/>
      <c r="G37" s="90">
        <f t="shared" si="0"/>
        <v>0</v>
      </c>
      <c r="H37" s="83"/>
      <c r="I37" s="100" t="str">
        <f>IFERROR(VLOOKUP(Q37,上限単価!C:D,2,FALSE),"")</f>
        <v/>
      </c>
      <c r="J37" s="91">
        <f t="shared" si="3"/>
        <v>0</v>
      </c>
      <c r="K37" s="91">
        <f t="shared" si="4"/>
        <v>0</v>
      </c>
      <c r="L37" s="89"/>
      <c r="M37" s="91">
        <f t="shared" si="5"/>
        <v>0</v>
      </c>
      <c r="N37" s="91">
        <f t="shared" si="1"/>
        <v>0</v>
      </c>
      <c r="O37" s="137"/>
      <c r="Q37" s="48" t="str">
        <f t="shared" si="6"/>
        <v/>
      </c>
    </row>
    <row r="38" spans="1:17" s="48" customFormat="1" ht="27.75" customHeight="1" thickBot="1">
      <c r="A38" s="92"/>
      <c r="B38" s="93"/>
      <c r="C38" s="108"/>
      <c r="D38" s="109"/>
      <c r="E38" s="94"/>
      <c r="F38" s="94"/>
      <c r="G38" s="95">
        <f t="shared" si="0"/>
        <v>0</v>
      </c>
      <c r="H38" s="83"/>
      <c r="I38" s="101" t="str">
        <f>IFERROR(VLOOKUP(Q38,上限単価!C:D,2,FALSE),"")</f>
        <v/>
      </c>
      <c r="J38" s="96">
        <f t="shared" si="3"/>
        <v>0</v>
      </c>
      <c r="K38" s="96">
        <f t="shared" si="4"/>
        <v>0</v>
      </c>
      <c r="L38" s="94"/>
      <c r="M38" s="96">
        <f t="shared" si="5"/>
        <v>0</v>
      </c>
      <c r="N38" s="114">
        <f t="shared" si="1"/>
        <v>0</v>
      </c>
      <c r="O38" s="138"/>
      <c r="Q38" s="48" t="str">
        <f t="shared" si="6"/>
        <v/>
      </c>
    </row>
    <row r="39" spans="1:17" ht="27.75" customHeight="1" thickBot="1">
      <c r="A39" s="128" t="s">
        <v>18</v>
      </c>
      <c r="B39" s="129"/>
      <c r="C39" s="129"/>
      <c r="D39" s="129"/>
      <c r="E39" s="129"/>
      <c r="F39" s="129"/>
      <c r="G39" s="97">
        <f>SUM(G15:G38)</f>
        <v>0</v>
      </c>
      <c r="H39" s="98"/>
      <c r="I39" s="106"/>
      <c r="J39" s="107"/>
      <c r="K39" s="113">
        <f>SUM(K15:K38)</f>
        <v>0</v>
      </c>
      <c r="L39" s="116">
        <f>SUM(L15:L38)</f>
        <v>0</v>
      </c>
      <c r="M39" s="115">
        <f>SUM(M15:M38)</f>
        <v>0</v>
      </c>
      <c r="N39" s="113">
        <f>SUM(N15:N38)</f>
        <v>0</v>
      </c>
      <c r="O39" s="116">
        <f>IF(L39&gt;40000000,20000,ROUNDDOWN(L39/2/1000,0))</f>
        <v>0</v>
      </c>
    </row>
    <row r="41" spans="1:17" s="55" customFormat="1" ht="18" customHeight="1">
      <c r="A41" s="55" t="s">
        <v>109</v>
      </c>
    </row>
    <row r="42" spans="1:17" s="55" customFormat="1" ht="18" customHeight="1">
      <c r="A42" s="55" t="s">
        <v>108</v>
      </c>
    </row>
    <row r="43" spans="1:17" s="55" customFormat="1" ht="18" customHeight="1">
      <c r="A43" s="55" t="s">
        <v>106</v>
      </c>
    </row>
    <row r="44" spans="1:17" s="55" customFormat="1" ht="18" customHeight="1">
      <c r="A44" s="55" t="s">
        <v>107</v>
      </c>
    </row>
    <row r="45" spans="1:17" ht="18" customHeight="1">
      <c r="A45" s="55" t="s">
        <v>88</v>
      </c>
      <c r="B45" s="45"/>
      <c r="C45" s="59"/>
      <c r="D45" s="59"/>
      <c r="E45" s="59"/>
      <c r="F45" s="59"/>
      <c r="G45" s="59"/>
      <c r="H45" s="59"/>
      <c r="I45" s="59"/>
      <c r="J45" s="59"/>
      <c r="K45" s="59"/>
      <c r="L45" s="59"/>
      <c r="M45" s="59"/>
      <c r="N45" s="59"/>
      <c r="O45" s="59"/>
    </row>
    <row r="46" spans="1:17" ht="18" customHeight="1">
      <c r="A46" s="45" t="s">
        <v>87</v>
      </c>
    </row>
    <row r="47" spans="1:17" ht="18" customHeight="1">
      <c r="A47" s="45"/>
    </row>
    <row r="52" spans="2:2">
      <c r="B52"/>
    </row>
    <row r="53" spans="2:2">
      <c r="B53"/>
    </row>
    <row r="54" spans="2:2">
      <c r="B54"/>
    </row>
    <row r="55" spans="2:2">
      <c r="B55"/>
    </row>
    <row r="56" spans="2:2">
      <c r="B56"/>
    </row>
    <row r="57" spans="2:2">
      <c r="B57"/>
    </row>
    <row r="58" spans="2:2">
      <c r="B58"/>
    </row>
    <row r="59" spans="2:2">
      <c r="B59"/>
    </row>
  </sheetData>
  <mergeCells count="28">
    <mergeCell ref="B8:F8"/>
    <mergeCell ref="G8:I8"/>
    <mergeCell ref="J8:O8"/>
    <mergeCell ref="A4:O4"/>
    <mergeCell ref="A5:O5"/>
    <mergeCell ref="B7:F7"/>
    <mergeCell ref="G7:I7"/>
    <mergeCell ref="J7:O7"/>
    <mergeCell ref="B9:F9"/>
    <mergeCell ref="G9:I9"/>
    <mergeCell ref="J9:O9"/>
    <mergeCell ref="B10:F10"/>
    <mergeCell ref="G10:I10"/>
    <mergeCell ref="J10:O10"/>
    <mergeCell ref="O13:O14"/>
    <mergeCell ref="O15:O38"/>
    <mergeCell ref="A13:A14"/>
    <mergeCell ref="B13:B14"/>
    <mergeCell ref="C13:C14"/>
    <mergeCell ref="D13:D14"/>
    <mergeCell ref="E13:E14"/>
    <mergeCell ref="F13:F14"/>
    <mergeCell ref="N13:N14"/>
    <mergeCell ref="A39:F39"/>
    <mergeCell ref="G13:G14"/>
    <mergeCell ref="I13:I14"/>
    <mergeCell ref="J13:J14"/>
    <mergeCell ref="K13:K14"/>
  </mergeCells>
  <phoneticPr fontId="2"/>
  <dataValidations count="2">
    <dataValidation type="list" allowBlank="1" showInputMessage="1" showErrorMessage="1" sqref="C15:C38">
      <formula1>"　,普通教室,特別教室等"</formula1>
    </dataValidation>
    <dataValidation type="list" allowBlank="1" showInputMessage="1" showErrorMessage="1" sqref="D15:D38">
      <formula1>"　,その他,一体型電子黒板,プロジェクタ,書画カメラ,タブレット,教育用ＰＣ,無線アクセスポイント,充電保管庫"</formula1>
    </dataValidation>
  </dataValidations>
  <printOptions horizontalCentered="1"/>
  <pageMargins left="0.47244094488188981" right="0.47244094488188981" top="0.39370078740157483" bottom="0.39370078740157483" header="0.51181102362204722" footer="0.51181102362204722"/>
  <pageSetup paperSize="9" scale="52" orientation="portrait" cellComments="asDisplayed" r:id="rId1"/>
  <headerFooter alignWithMargins="0"/>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D17"/>
  <sheetViews>
    <sheetView workbookViewId="0">
      <selection activeCell="C39" sqref="C39"/>
    </sheetView>
  </sheetViews>
  <sheetFormatPr defaultRowHeight="13.5"/>
  <cols>
    <col min="1" max="1" width="11" bestFit="1" customWidth="1"/>
    <col min="2" max="2" width="18.875" bestFit="1" customWidth="1"/>
    <col min="3" max="3" width="29.25" bestFit="1" customWidth="1"/>
    <col min="4" max="4" width="7.875" bestFit="1" customWidth="1"/>
  </cols>
  <sheetData>
    <row r="2" spans="1:4">
      <c r="A2" s="47" t="s">
        <v>93</v>
      </c>
      <c r="B2" s="47" t="s">
        <v>91</v>
      </c>
      <c r="C2" s="47" t="str">
        <f>A2&amp;B2</f>
        <v>普通教室一体型電子黒板</v>
      </c>
      <c r="D2" s="47">
        <v>600000</v>
      </c>
    </row>
    <row r="3" spans="1:4">
      <c r="A3" s="47" t="s">
        <v>93</v>
      </c>
      <c r="B3" s="47" t="s">
        <v>103</v>
      </c>
      <c r="C3" s="47" t="str">
        <f t="shared" ref="C3:C13" si="0">A3&amp;B3</f>
        <v>普通教室プロジェクタ</v>
      </c>
      <c r="D3" s="47">
        <v>200000</v>
      </c>
    </row>
    <row r="4" spans="1:4">
      <c r="A4" s="47" t="s">
        <v>93</v>
      </c>
      <c r="B4" s="47" t="s">
        <v>92</v>
      </c>
      <c r="C4" s="47" t="str">
        <f t="shared" si="0"/>
        <v>普通教室書画カメラ</v>
      </c>
      <c r="D4" s="47">
        <v>60000</v>
      </c>
    </row>
    <row r="5" spans="1:4">
      <c r="A5" s="47" t="s">
        <v>93</v>
      </c>
      <c r="B5" s="47" t="s">
        <v>83</v>
      </c>
      <c r="C5" s="47" t="str">
        <f t="shared" si="0"/>
        <v>普通教室タブレット</v>
      </c>
      <c r="D5" s="47">
        <v>80000</v>
      </c>
    </row>
    <row r="6" spans="1:4">
      <c r="A6" s="47" t="s">
        <v>93</v>
      </c>
      <c r="B6" s="47" t="s">
        <v>110</v>
      </c>
      <c r="C6" s="47" t="str">
        <f t="shared" si="0"/>
        <v>普通教室教育用ＰＣ</v>
      </c>
      <c r="D6" s="47">
        <v>140000</v>
      </c>
    </row>
    <row r="7" spans="1:4">
      <c r="A7" s="47" t="s">
        <v>93</v>
      </c>
      <c r="B7" s="47" t="s">
        <v>117</v>
      </c>
      <c r="C7" s="47" t="str">
        <f t="shared" si="0"/>
        <v>普通教室無線アクセスポイント</v>
      </c>
      <c r="D7" s="47">
        <v>100000</v>
      </c>
    </row>
    <row r="8" spans="1:4">
      <c r="A8" s="47" t="s">
        <v>93</v>
      </c>
      <c r="B8" s="47" t="s">
        <v>116</v>
      </c>
      <c r="C8" s="47" t="str">
        <f t="shared" si="0"/>
        <v>普通教室充電保管庫</v>
      </c>
      <c r="D8" s="47">
        <v>200000</v>
      </c>
    </row>
    <row r="9" spans="1:4">
      <c r="A9" s="47" t="s">
        <v>94</v>
      </c>
      <c r="B9" s="47" t="s">
        <v>91</v>
      </c>
      <c r="C9" s="47" t="str">
        <f>A9&amp;B9</f>
        <v>特別教室等一体型電子黒板</v>
      </c>
      <c r="D9" s="47">
        <v>600000</v>
      </c>
    </row>
    <row r="10" spans="1:4">
      <c r="A10" s="47" t="s">
        <v>94</v>
      </c>
      <c r="B10" s="47" t="s">
        <v>83</v>
      </c>
      <c r="C10" s="47" t="str">
        <f t="shared" si="0"/>
        <v>特別教室等タブレット</v>
      </c>
      <c r="D10" s="47">
        <v>80000</v>
      </c>
    </row>
    <row r="11" spans="1:4">
      <c r="A11" s="47" t="s">
        <v>94</v>
      </c>
      <c r="B11" s="47" t="s">
        <v>110</v>
      </c>
      <c r="C11" s="47" t="str">
        <f t="shared" ref="C11" si="1">A11&amp;B11</f>
        <v>特別教室等教育用ＰＣ</v>
      </c>
      <c r="D11" s="47">
        <v>140000</v>
      </c>
    </row>
    <row r="12" spans="1:4">
      <c r="A12" s="47" t="s">
        <v>94</v>
      </c>
      <c r="B12" s="47" t="s">
        <v>117</v>
      </c>
      <c r="C12" s="47" t="str">
        <f t="shared" si="0"/>
        <v>特別教室等無線アクセスポイント</v>
      </c>
      <c r="D12" s="47">
        <v>100000</v>
      </c>
    </row>
    <row r="13" spans="1:4">
      <c r="A13" s="47" t="s">
        <v>94</v>
      </c>
      <c r="B13" s="47" t="s">
        <v>116</v>
      </c>
      <c r="C13" s="47" t="str">
        <f t="shared" si="0"/>
        <v>特別教室等充電保管庫</v>
      </c>
      <c r="D13" s="47">
        <v>200000</v>
      </c>
    </row>
    <row r="14" spans="1:4">
      <c r="D14" s="47"/>
    </row>
    <row r="16" spans="1:4">
      <c r="B16" s="47"/>
    </row>
    <row r="17" spans="2:2">
      <c r="B17" s="47"/>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9"/>
  <sheetViews>
    <sheetView view="pageBreakPreview" topLeftCell="A25" zoomScale="87" zoomScaleNormal="100" zoomScaleSheetLayoutView="87" workbookViewId="0">
      <selection activeCell="I33" sqref="I33"/>
    </sheetView>
  </sheetViews>
  <sheetFormatPr defaultRowHeight="13.5"/>
  <cols>
    <col min="1" max="1" width="19.375" style="47" customWidth="1"/>
    <col min="2" max="2" width="26.125" style="47" customWidth="1"/>
    <col min="3" max="3" width="13.75" style="47" customWidth="1"/>
    <col min="4" max="4" width="10.625" style="47" customWidth="1"/>
    <col min="5" max="5" width="6.25" style="47" customWidth="1"/>
    <col min="6" max="6" width="9.875" style="47" customWidth="1"/>
    <col min="7" max="7" width="12.75" style="47" customWidth="1"/>
    <col min="8" max="8" width="0.75" style="47" customWidth="1"/>
    <col min="9" max="10" width="9.75" style="47" customWidth="1"/>
    <col min="11" max="11" width="13.125" style="47" customWidth="1"/>
    <col min="12" max="14" width="12" style="47" customWidth="1"/>
    <col min="15" max="15" width="11.375" style="47" customWidth="1"/>
    <col min="16" max="16" width="9" style="47"/>
    <col min="17" max="17" width="9" style="47" customWidth="1"/>
    <col min="18" max="262" width="9" style="47"/>
    <col min="263" max="263" width="20.625" style="47" customWidth="1"/>
    <col min="264" max="264" width="19.625" style="47" customWidth="1"/>
    <col min="265" max="265" width="6.25" style="47" customWidth="1"/>
    <col min="266" max="266" width="9.75" style="47" customWidth="1"/>
    <col min="267" max="267" width="18" style="47" customWidth="1"/>
    <col min="268" max="269" width="13.375" style="47" customWidth="1"/>
    <col min="270" max="271" width="11.375" style="47" customWidth="1"/>
    <col min="272" max="518" width="9" style="47"/>
    <col min="519" max="519" width="20.625" style="47" customWidth="1"/>
    <col min="520" max="520" width="19.625" style="47" customWidth="1"/>
    <col min="521" max="521" width="6.25" style="47" customWidth="1"/>
    <col min="522" max="522" width="9.75" style="47" customWidth="1"/>
    <col min="523" max="523" width="18" style="47" customWidth="1"/>
    <col min="524" max="525" width="13.375" style="47" customWidth="1"/>
    <col min="526" max="527" width="11.375" style="47" customWidth="1"/>
    <col min="528" max="774" width="9" style="47"/>
    <col min="775" max="775" width="20.625" style="47" customWidth="1"/>
    <col min="776" max="776" width="19.625" style="47" customWidth="1"/>
    <col min="777" max="777" width="6.25" style="47" customWidth="1"/>
    <col min="778" max="778" width="9.75" style="47" customWidth="1"/>
    <col min="779" max="779" width="18" style="47" customWidth="1"/>
    <col min="780" max="781" width="13.375" style="47" customWidth="1"/>
    <col min="782" max="783" width="11.375" style="47" customWidth="1"/>
    <col min="784" max="1030" width="9" style="47"/>
    <col min="1031" max="1031" width="20.625" style="47" customWidth="1"/>
    <col min="1032" max="1032" width="19.625" style="47" customWidth="1"/>
    <col min="1033" max="1033" width="6.25" style="47" customWidth="1"/>
    <col min="1034" max="1034" width="9.75" style="47" customWidth="1"/>
    <col min="1035" max="1035" width="18" style="47" customWidth="1"/>
    <col min="1036" max="1037" width="13.375" style="47" customWidth="1"/>
    <col min="1038" max="1039" width="11.375" style="47" customWidth="1"/>
    <col min="1040" max="1286" width="9" style="47"/>
    <col min="1287" max="1287" width="20.625" style="47" customWidth="1"/>
    <col min="1288" max="1288" width="19.625" style="47" customWidth="1"/>
    <col min="1289" max="1289" width="6.25" style="47" customWidth="1"/>
    <col min="1290" max="1290" width="9.75" style="47" customWidth="1"/>
    <col min="1291" max="1291" width="18" style="47" customWidth="1"/>
    <col min="1292" max="1293" width="13.375" style="47" customWidth="1"/>
    <col min="1294" max="1295" width="11.375" style="47" customWidth="1"/>
    <col min="1296" max="1542" width="9" style="47"/>
    <col min="1543" max="1543" width="20.625" style="47" customWidth="1"/>
    <col min="1544" max="1544" width="19.625" style="47" customWidth="1"/>
    <col min="1545" max="1545" width="6.25" style="47" customWidth="1"/>
    <col min="1546" max="1546" width="9.75" style="47" customWidth="1"/>
    <col min="1547" max="1547" width="18" style="47" customWidth="1"/>
    <col min="1548" max="1549" width="13.375" style="47" customWidth="1"/>
    <col min="1550" max="1551" width="11.375" style="47" customWidth="1"/>
    <col min="1552" max="1798" width="9" style="47"/>
    <col min="1799" max="1799" width="20.625" style="47" customWidth="1"/>
    <col min="1800" max="1800" width="19.625" style="47" customWidth="1"/>
    <col min="1801" max="1801" width="6.25" style="47" customWidth="1"/>
    <col min="1802" max="1802" width="9.75" style="47" customWidth="1"/>
    <col min="1803" max="1803" width="18" style="47" customWidth="1"/>
    <col min="1804" max="1805" width="13.375" style="47" customWidth="1"/>
    <col min="1806" max="1807" width="11.375" style="47" customWidth="1"/>
    <col min="1808" max="2054" width="9" style="47"/>
    <col min="2055" max="2055" width="20.625" style="47" customWidth="1"/>
    <col min="2056" max="2056" width="19.625" style="47" customWidth="1"/>
    <col min="2057" max="2057" width="6.25" style="47" customWidth="1"/>
    <col min="2058" max="2058" width="9.75" style="47" customWidth="1"/>
    <col min="2059" max="2059" width="18" style="47" customWidth="1"/>
    <col min="2060" max="2061" width="13.375" style="47" customWidth="1"/>
    <col min="2062" max="2063" width="11.375" style="47" customWidth="1"/>
    <col min="2064" max="2310" width="9" style="47"/>
    <col min="2311" max="2311" width="20.625" style="47" customWidth="1"/>
    <col min="2312" max="2312" width="19.625" style="47" customWidth="1"/>
    <col min="2313" max="2313" width="6.25" style="47" customWidth="1"/>
    <col min="2314" max="2314" width="9.75" style="47" customWidth="1"/>
    <col min="2315" max="2315" width="18" style="47" customWidth="1"/>
    <col min="2316" max="2317" width="13.375" style="47" customWidth="1"/>
    <col min="2318" max="2319" width="11.375" style="47" customWidth="1"/>
    <col min="2320" max="2566" width="9" style="47"/>
    <col min="2567" max="2567" width="20.625" style="47" customWidth="1"/>
    <col min="2568" max="2568" width="19.625" style="47" customWidth="1"/>
    <col min="2569" max="2569" width="6.25" style="47" customWidth="1"/>
    <col min="2570" max="2570" width="9.75" style="47" customWidth="1"/>
    <col min="2571" max="2571" width="18" style="47" customWidth="1"/>
    <col min="2572" max="2573" width="13.375" style="47" customWidth="1"/>
    <col min="2574" max="2575" width="11.375" style="47" customWidth="1"/>
    <col min="2576" max="2822" width="9" style="47"/>
    <col min="2823" max="2823" width="20.625" style="47" customWidth="1"/>
    <col min="2824" max="2824" width="19.625" style="47" customWidth="1"/>
    <col min="2825" max="2825" width="6.25" style="47" customWidth="1"/>
    <col min="2826" max="2826" width="9.75" style="47" customWidth="1"/>
    <col min="2827" max="2827" width="18" style="47" customWidth="1"/>
    <col min="2828" max="2829" width="13.375" style="47" customWidth="1"/>
    <col min="2830" max="2831" width="11.375" style="47" customWidth="1"/>
    <col min="2832" max="3078" width="9" style="47"/>
    <col min="3079" max="3079" width="20.625" style="47" customWidth="1"/>
    <col min="3080" max="3080" width="19.625" style="47" customWidth="1"/>
    <col min="3081" max="3081" width="6.25" style="47" customWidth="1"/>
    <col min="3082" max="3082" width="9.75" style="47" customWidth="1"/>
    <col min="3083" max="3083" width="18" style="47" customWidth="1"/>
    <col min="3084" max="3085" width="13.375" style="47" customWidth="1"/>
    <col min="3086" max="3087" width="11.375" style="47" customWidth="1"/>
    <col min="3088" max="3334" width="9" style="47"/>
    <col min="3335" max="3335" width="20.625" style="47" customWidth="1"/>
    <col min="3336" max="3336" width="19.625" style="47" customWidth="1"/>
    <col min="3337" max="3337" width="6.25" style="47" customWidth="1"/>
    <col min="3338" max="3338" width="9.75" style="47" customWidth="1"/>
    <col min="3339" max="3339" width="18" style="47" customWidth="1"/>
    <col min="3340" max="3341" width="13.375" style="47" customWidth="1"/>
    <col min="3342" max="3343" width="11.375" style="47" customWidth="1"/>
    <col min="3344" max="3590" width="9" style="47"/>
    <col min="3591" max="3591" width="20.625" style="47" customWidth="1"/>
    <col min="3592" max="3592" width="19.625" style="47" customWidth="1"/>
    <col min="3593" max="3593" width="6.25" style="47" customWidth="1"/>
    <col min="3594" max="3594" width="9.75" style="47" customWidth="1"/>
    <col min="3595" max="3595" width="18" style="47" customWidth="1"/>
    <col min="3596" max="3597" width="13.375" style="47" customWidth="1"/>
    <col min="3598" max="3599" width="11.375" style="47" customWidth="1"/>
    <col min="3600" max="3846" width="9" style="47"/>
    <col min="3847" max="3847" width="20.625" style="47" customWidth="1"/>
    <col min="3848" max="3848" width="19.625" style="47" customWidth="1"/>
    <col min="3849" max="3849" width="6.25" style="47" customWidth="1"/>
    <col min="3850" max="3850" width="9.75" style="47" customWidth="1"/>
    <col min="3851" max="3851" width="18" style="47" customWidth="1"/>
    <col min="3852" max="3853" width="13.375" style="47" customWidth="1"/>
    <col min="3854" max="3855" width="11.375" style="47" customWidth="1"/>
    <col min="3856" max="4102" width="9" style="47"/>
    <col min="4103" max="4103" width="20.625" style="47" customWidth="1"/>
    <col min="4104" max="4104" width="19.625" style="47" customWidth="1"/>
    <col min="4105" max="4105" width="6.25" style="47" customWidth="1"/>
    <col min="4106" max="4106" width="9.75" style="47" customWidth="1"/>
    <col min="4107" max="4107" width="18" style="47" customWidth="1"/>
    <col min="4108" max="4109" width="13.375" style="47" customWidth="1"/>
    <col min="4110" max="4111" width="11.375" style="47" customWidth="1"/>
    <col min="4112" max="4358" width="9" style="47"/>
    <col min="4359" max="4359" width="20.625" style="47" customWidth="1"/>
    <col min="4360" max="4360" width="19.625" style="47" customWidth="1"/>
    <col min="4361" max="4361" width="6.25" style="47" customWidth="1"/>
    <col min="4362" max="4362" width="9.75" style="47" customWidth="1"/>
    <col min="4363" max="4363" width="18" style="47" customWidth="1"/>
    <col min="4364" max="4365" width="13.375" style="47" customWidth="1"/>
    <col min="4366" max="4367" width="11.375" style="47" customWidth="1"/>
    <col min="4368" max="4614" width="9" style="47"/>
    <col min="4615" max="4615" width="20.625" style="47" customWidth="1"/>
    <col min="4616" max="4616" width="19.625" style="47" customWidth="1"/>
    <col min="4617" max="4617" width="6.25" style="47" customWidth="1"/>
    <col min="4618" max="4618" width="9.75" style="47" customWidth="1"/>
    <col min="4619" max="4619" width="18" style="47" customWidth="1"/>
    <col min="4620" max="4621" width="13.375" style="47" customWidth="1"/>
    <col min="4622" max="4623" width="11.375" style="47" customWidth="1"/>
    <col min="4624" max="4870" width="9" style="47"/>
    <col min="4871" max="4871" width="20.625" style="47" customWidth="1"/>
    <col min="4872" max="4872" width="19.625" style="47" customWidth="1"/>
    <col min="4873" max="4873" width="6.25" style="47" customWidth="1"/>
    <col min="4874" max="4874" width="9.75" style="47" customWidth="1"/>
    <col min="4875" max="4875" width="18" style="47" customWidth="1"/>
    <col min="4876" max="4877" width="13.375" style="47" customWidth="1"/>
    <col min="4878" max="4879" width="11.375" style="47" customWidth="1"/>
    <col min="4880" max="5126" width="9" style="47"/>
    <col min="5127" max="5127" width="20.625" style="47" customWidth="1"/>
    <col min="5128" max="5128" width="19.625" style="47" customWidth="1"/>
    <col min="5129" max="5129" width="6.25" style="47" customWidth="1"/>
    <col min="5130" max="5130" width="9.75" style="47" customWidth="1"/>
    <col min="5131" max="5131" width="18" style="47" customWidth="1"/>
    <col min="5132" max="5133" width="13.375" style="47" customWidth="1"/>
    <col min="5134" max="5135" width="11.375" style="47" customWidth="1"/>
    <col min="5136" max="5382" width="9" style="47"/>
    <col min="5383" max="5383" width="20.625" style="47" customWidth="1"/>
    <col min="5384" max="5384" width="19.625" style="47" customWidth="1"/>
    <col min="5385" max="5385" width="6.25" style="47" customWidth="1"/>
    <col min="5386" max="5386" width="9.75" style="47" customWidth="1"/>
    <col min="5387" max="5387" width="18" style="47" customWidth="1"/>
    <col min="5388" max="5389" width="13.375" style="47" customWidth="1"/>
    <col min="5390" max="5391" width="11.375" style="47" customWidth="1"/>
    <col min="5392" max="5638" width="9" style="47"/>
    <col min="5639" max="5639" width="20.625" style="47" customWidth="1"/>
    <col min="5640" max="5640" width="19.625" style="47" customWidth="1"/>
    <col min="5641" max="5641" width="6.25" style="47" customWidth="1"/>
    <col min="5642" max="5642" width="9.75" style="47" customWidth="1"/>
    <col min="5643" max="5643" width="18" style="47" customWidth="1"/>
    <col min="5644" max="5645" width="13.375" style="47" customWidth="1"/>
    <col min="5646" max="5647" width="11.375" style="47" customWidth="1"/>
    <col min="5648" max="5894" width="9" style="47"/>
    <col min="5895" max="5895" width="20.625" style="47" customWidth="1"/>
    <col min="5896" max="5896" width="19.625" style="47" customWidth="1"/>
    <col min="5897" max="5897" width="6.25" style="47" customWidth="1"/>
    <col min="5898" max="5898" width="9.75" style="47" customWidth="1"/>
    <col min="5899" max="5899" width="18" style="47" customWidth="1"/>
    <col min="5900" max="5901" width="13.375" style="47" customWidth="1"/>
    <col min="5902" max="5903" width="11.375" style="47" customWidth="1"/>
    <col min="5904" max="6150" width="9" style="47"/>
    <col min="6151" max="6151" width="20.625" style="47" customWidth="1"/>
    <col min="6152" max="6152" width="19.625" style="47" customWidth="1"/>
    <col min="6153" max="6153" width="6.25" style="47" customWidth="1"/>
    <col min="6154" max="6154" width="9.75" style="47" customWidth="1"/>
    <col min="6155" max="6155" width="18" style="47" customWidth="1"/>
    <col min="6156" max="6157" width="13.375" style="47" customWidth="1"/>
    <col min="6158" max="6159" width="11.375" style="47" customWidth="1"/>
    <col min="6160" max="6406" width="9" style="47"/>
    <col min="6407" max="6407" width="20.625" style="47" customWidth="1"/>
    <col min="6408" max="6408" width="19.625" style="47" customWidth="1"/>
    <col min="6409" max="6409" width="6.25" style="47" customWidth="1"/>
    <col min="6410" max="6410" width="9.75" style="47" customWidth="1"/>
    <col min="6411" max="6411" width="18" style="47" customWidth="1"/>
    <col min="6412" max="6413" width="13.375" style="47" customWidth="1"/>
    <col min="6414" max="6415" width="11.375" style="47" customWidth="1"/>
    <col min="6416" max="6662" width="9" style="47"/>
    <col min="6663" max="6663" width="20.625" style="47" customWidth="1"/>
    <col min="6664" max="6664" width="19.625" style="47" customWidth="1"/>
    <col min="6665" max="6665" width="6.25" style="47" customWidth="1"/>
    <col min="6666" max="6666" width="9.75" style="47" customWidth="1"/>
    <col min="6667" max="6667" width="18" style="47" customWidth="1"/>
    <col min="6668" max="6669" width="13.375" style="47" customWidth="1"/>
    <col min="6670" max="6671" width="11.375" style="47" customWidth="1"/>
    <col min="6672" max="6918" width="9" style="47"/>
    <col min="6919" max="6919" width="20.625" style="47" customWidth="1"/>
    <col min="6920" max="6920" width="19.625" style="47" customWidth="1"/>
    <col min="6921" max="6921" width="6.25" style="47" customWidth="1"/>
    <col min="6922" max="6922" width="9.75" style="47" customWidth="1"/>
    <col min="6923" max="6923" width="18" style="47" customWidth="1"/>
    <col min="6924" max="6925" width="13.375" style="47" customWidth="1"/>
    <col min="6926" max="6927" width="11.375" style="47" customWidth="1"/>
    <col min="6928" max="7174" width="9" style="47"/>
    <col min="7175" max="7175" width="20.625" style="47" customWidth="1"/>
    <col min="7176" max="7176" width="19.625" style="47" customWidth="1"/>
    <col min="7177" max="7177" width="6.25" style="47" customWidth="1"/>
    <col min="7178" max="7178" width="9.75" style="47" customWidth="1"/>
    <col min="7179" max="7179" width="18" style="47" customWidth="1"/>
    <col min="7180" max="7181" width="13.375" style="47" customWidth="1"/>
    <col min="7182" max="7183" width="11.375" style="47" customWidth="1"/>
    <col min="7184" max="7430" width="9" style="47"/>
    <col min="7431" max="7431" width="20.625" style="47" customWidth="1"/>
    <col min="7432" max="7432" width="19.625" style="47" customWidth="1"/>
    <col min="7433" max="7433" width="6.25" style="47" customWidth="1"/>
    <col min="7434" max="7434" width="9.75" style="47" customWidth="1"/>
    <col min="7435" max="7435" width="18" style="47" customWidth="1"/>
    <col min="7436" max="7437" width="13.375" style="47" customWidth="1"/>
    <col min="7438" max="7439" width="11.375" style="47" customWidth="1"/>
    <col min="7440" max="7686" width="9" style="47"/>
    <col min="7687" max="7687" width="20.625" style="47" customWidth="1"/>
    <col min="7688" max="7688" width="19.625" style="47" customWidth="1"/>
    <col min="7689" max="7689" width="6.25" style="47" customWidth="1"/>
    <col min="7690" max="7690" width="9.75" style="47" customWidth="1"/>
    <col min="7691" max="7691" width="18" style="47" customWidth="1"/>
    <col min="7692" max="7693" width="13.375" style="47" customWidth="1"/>
    <col min="7694" max="7695" width="11.375" style="47" customWidth="1"/>
    <col min="7696" max="7942" width="9" style="47"/>
    <col min="7943" max="7943" width="20.625" style="47" customWidth="1"/>
    <col min="7944" max="7944" width="19.625" style="47" customWidth="1"/>
    <col min="7945" max="7945" width="6.25" style="47" customWidth="1"/>
    <col min="7946" max="7946" width="9.75" style="47" customWidth="1"/>
    <col min="7947" max="7947" width="18" style="47" customWidth="1"/>
    <col min="7948" max="7949" width="13.375" style="47" customWidth="1"/>
    <col min="7950" max="7951" width="11.375" style="47" customWidth="1"/>
    <col min="7952" max="8198" width="9" style="47"/>
    <col min="8199" max="8199" width="20.625" style="47" customWidth="1"/>
    <col min="8200" max="8200" width="19.625" style="47" customWidth="1"/>
    <col min="8201" max="8201" width="6.25" style="47" customWidth="1"/>
    <col min="8202" max="8202" width="9.75" style="47" customWidth="1"/>
    <col min="8203" max="8203" width="18" style="47" customWidth="1"/>
    <col min="8204" max="8205" width="13.375" style="47" customWidth="1"/>
    <col min="8206" max="8207" width="11.375" style="47" customWidth="1"/>
    <col min="8208" max="8454" width="9" style="47"/>
    <col min="8455" max="8455" width="20.625" style="47" customWidth="1"/>
    <col min="8456" max="8456" width="19.625" style="47" customWidth="1"/>
    <col min="8457" max="8457" width="6.25" style="47" customWidth="1"/>
    <col min="8458" max="8458" width="9.75" style="47" customWidth="1"/>
    <col min="8459" max="8459" width="18" style="47" customWidth="1"/>
    <col min="8460" max="8461" width="13.375" style="47" customWidth="1"/>
    <col min="8462" max="8463" width="11.375" style="47" customWidth="1"/>
    <col min="8464" max="8710" width="9" style="47"/>
    <col min="8711" max="8711" width="20.625" style="47" customWidth="1"/>
    <col min="8712" max="8712" width="19.625" style="47" customWidth="1"/>
    <col min="8713" max="8713" width="6.25" style="47" customWidth="1"/>
    <col min="8714" max="8714" width="9.75" style="47" customWidth="1"/>
    <col min="8715" max="8715" width="18" style="47" customWidth="1"/>
    <col min="8716" max="8717" width="13.375" style="47" customWidth="1"/>
    <col min="8718" max="8719" width="11.375" style="47" customWidth="1"/>
    <col min="8720" max="8966" width="9" style="47"/>
    <col min="8967" max="8967" width="20.625" style="47" customWidth="1"/>
    <col min="8968" max="8968" width="19.625" style="47" customWidth="1"/>
    <col min="8969" max="8969" width="6.25" style="47" customWidth="1"/>
    <col min="8970" max="8970" width="9.75" style="47" customWidth="1"/>
    <col min="8971" max="8971" width="18" style="47" customWidth="1"/>
    <col min="8972" max="8973" width="13.375" style="47" customWidth="1"/>
    <col min="8974" max="8975" width="11.375" style="47" customWidth="1"/>
    <col min="8976" max="9222" width="9" style="47"/>
    <col min="9223" max="9223" width="20.625" style="47" customWidth="1"/>
    <col min="9224" max="9224" width="19.625" style="47" customWidth="1"/>
    <col min="9225" max="9225" width="6.25" style="47" customWidth="1"/>
    <col min="9226" max="9226" width="9.75" style="47" customWidth="1"/>
    <col min="9227" max="9227" width="18" style="47" customWidth="1"/>
    <col min="9228" max="9229" width="13.375" style="47" customWidth="1"/>
    <col min="9230" max="9231" width="11.375" style="47" customWidth="1"/>
    <col min="9232" max="9478" width="9" style="47"/>
    <col min="9479" max="9479" width="20.625" style="47" customWidth="1"/>
    <col min="9480" max="9480" width="19.625" style="47" customWidth="1"/>
    <col min="9481" max="9481" width="6.25" style="47" customWidth="1"/>
    <col min="9482" max="9482" width="9.75" style="47" customWidth="1"/>
    <col min="9483" max="9483" width="18" style="47" customWidth="1"/>
    <col min="9484" max="9485" width="13.375" style="47" customWidth="1"/>
    <col min="9486" max="9487" width="11.375" style="47" customWidth="1"/>
    <col min="9488" max="9734" width="9" style="47"/>
    <col min="9735" max="9735" width="20.625" style="47" customWidth="1"/>
    <col min="9736" max="9736" width="19.625" style="47" customWidth="1"/>
    <col min="9737" max="9737" width="6.25" style="47" customWidth="1"/>
    <col min="9738" max="9738" width="9.75" style="47" customWidth="1"/>
    <col min="9739" max="9739" width="18" style="47" customWidth="1"/>
    <col min="9740" max="9741" width="13.375" style="47" customWidth="1"/>
    <col min="9742" max="9743" width="11.375" style="47" customWidth="1"/>
    <col min="9744" max="9990" width="9" style="47"/>
    <col min="9991" max="9991" width="20.625" style="47" customWidth="1"/>
    <col min="9992" max="9992" width="19.625" style="47" customWidth="1"/>
    <col min="9993" max="9993" width="6.25" style="47" customWidth="1"/>
    <col min="9994" max="9994" width="9.75" style="47" customWidth="1"/>
    <col min="9995" max="9995" width="18" style="47" customWidth="1"/>
    <col min="9996" max="9997" width="13.375" style="47" customWidth="1"/>
    <col min="9998" max="9999" width="11.375" style="47" customWidth="1"/>
    <col min="10000" max="10246" width="9" style="47"/>
    <col min="10247" max="10247" width="20.625" style="47" customWidth="1"/>
    <col min="10248" max="10248" width="19.625" style="47" customWidth="1"/>
    <col min="10249" max="10249" width="6.25" style="47" customWidth="1"/>
    <col min="10250" max="10250" width="9.75" style="47" customWidth="1"/>
    <col min="10251" max="10251" width="18" style="47" customWidth="1"/>
    <col min="10252" max="10253" width="13.375" style="47" customWidth="1"/>
    <col min="10254" max="10255" width="11.375" style="47" customWidth="1"/>
    <col min="10256" max="10502" width="9" style="47"/>
    <col min="10503" max="10503" width="20.625" style="47" customWidth="1"/>
    <col min="10504" max="10504" width="19.625" style="47" customWidth="1"/>
    <col min="10505" max="10505" width="6.25" style="47" customWidth="1"/>
    <col min="10506" max="10506" width="9.75" style="47" customWidth="1"/>
    <col min="10507" max="10507" width="18" style="47" customWidth="1"/>
    <col min="10508" max="10509" width="13.375" style="47" customWidth="1"/>
    <col min="10510" max="10511" width="11.375" style="47" customWidth="1"/>
    <col min="10512" max="10758" width="9" style="47"/>
    <col min="10759" max="10759" width="20.625" style="47" customWidth="1"/>
    <col min="10760" max="10760" width="19.625" style="47" customWidth="1"/>
    <col min="10761" max="10761" width="6.25" style="47" customWidth="1"/>
    <col min="10762" max="10762" width="9.75" style="47" customWidth="1"/>
    <col min="10763" max="10763" width="18" style="47" customWidth="1"/>
    <col min="10764" max="10765" width="13.375" style="47" customWidth="1"/>
    <col min="10766" max="10767" width="11.375" style="47" customWidth="1"/>
    <col min="10768" max="11014" width="9" style="47"/>
    <col min="11015" max="11015" width="20.625" style="47" customWidth="1"/>
    <col min="11016" max="11016" width="19.625" style="47" customWidth="1"/>
    <col min="11017" max="11017" width="6.25" style="47" customWidth="1"/>
    <col min="11018" max="11018" width="9.75" style="47" customWidth="1"/>
    <col min="11019" max="11019" width="18" style="47" customWidth="1"/>
    <col min="11020" max="11021" width="13.375" style="47" customWidth="1"/>
    <col min="11022" max="11023" width="11.375" style="47" customWidth="1"/>
    <col min="11024" max="11270" width="9" style="47"/>
    <col min="11271" max="11271" width="20.625" style="47" customWidth="1"/>
    <col min="11272" max="11272" width="19.625" style="47" customWidth="1"/>
    <col min="11273" max="11273" width="6.25" style="47" customWidth="1"/>
    <col min="11274" max="11274" width="9.75" style="47" customWidth="1"/>
    <col min="11275" max="11275" width="18" style="47" customWidth="1"/>
    <col min="11276" max="11277" width="13.375" style="47" customWidth="1"/>
    <col min="11278" max="11279" width="11.375" style="47" customWidth="1"/>
    <col min="11280" max="11526" width="9" style="47"/>
    <col min="11527" max="11527" width="20.625" style="47" customWidth="1"/>
    <col min="11528" max="11528" width="19.625" style="47" customWidth="1"/>
    <col min="11529" max="11529" width="6.25" style="47" customWidth="1"/>
    <col min="11530" max="11530" width="9.75" style="47" customWidth="1"/>
    <col min="11531" max="11531" width="18" style="47" customWidth="1"/>
    <col min="11532" max="11533" width="13.375" style="47" customWidth="1"/>
    <col min="11534" max="11535" width="11.375" style="47" customWidth="1"/>
    <col min="11536" max="11782" width="9" style="47"/>
    <col min="11783" max="11783" width="20.625" style="47" customWidth="1"/>
    <col min="11784" max="11784" width="19.625" style="47" customWidth="1"/>
    <col min="11785" max="11785" width="6.25" style="47" customWidth="1"/>
    <col min="11786" max="11786" width="9.75" style="47" customWidth="1"/>
    <col min="11787" max="11787" width="18" style="47" customWidth="1"/>
    <col min="11788" max="11789" width="13.375" style="47" customWidth="1"/>
    <col min="11790" max="11791" width="11.375" style="47" customWidth="1"/>
    <col min="11792" max="12038" width="9" style="47"/>
    <col min="12039" max="12039" width="20.625" style="47" customWidth="1"/>
    <col min="12040" max="12040" width="19.625" style="47" customWidth="1"/>
    <col min="12041" max="12041" width="6.25" style="47" customWidth="1"/>
    <col min="12042" max="12042" width="9.75" style="47" customWidth="1"/>
    <col min="12043" max="12043" width="18" style="47" customWidth="1"/>
    <col min="12044" max="12045" width="13.375" style="47" customWidth="1"/>
    <col min="12046" max="12047" width="11.375" style="47" customWidth="1"/>
    <col min="12048" max="12294" width="9" style="47"/>
    <col min="12295" max="12295" width="20.625" style="47" customWidth="1"/>
    <col min="12296" max="12296" width="19.625" style="47" customWidth="1"/>
    <col min="12297" max="12297" width="6.25" style="47" customWidth="1"/>
    <col min="12298" max="12298" width="9.75" style="47" customWidth="1"/>
    <col min="12299" max="12299" width="18" style="47" customWidth="1"/>
    <col min="12300" max="12301" width="13.375" style="47" customWidth="1"/>
    <col min="12302" max="12303" width="11.375" style="47" customWidth="1"/>
    <col min="12304" max="12550" width="9" style="47"/>
    <col min="12551" max="12551" width="20.625" style="47" customWidth="1"/>
    <col min="12552" max="12552" width="19.625" style="47" customWidth="1"/>
    <col min="12553" max="12553" width="6.25" style="47" customWidth="1"/>
    <col min="12554" max="12554" width="9.75" style="47" customWidth="1"/>
    <col min="12555" max="12555" width="18" style="47" customWidth="1"/>
    <col min="12556" max="12557" width="13.375" style="47" customWidth="1"/>
    <col min="12558" max="12559" width="11.375" style="47" customWidth="1"/>
    <col min="12560" max="12806" width="9" style="47"/>
    <col min="12807" max="12807" width="20.625" style="47" customWidth="1"/>
    <col min="12808" max="12808" width="19.625" style="47" customWidth="1"/>
    <col min="12809" max="12809" width="6.25" style="47" customWidth="1"/>
    <col min="12810" max="12810" width="9.75" style="47" customWidth="1"/>
    <col min="12811" max="12811" width="18" style="47" customWidth="1"/>
    <col min="12812" max="12813" width="13.375" style="47" customWidth="1"/>
    <col min="12814" max="12815" width="11.375" style="47" customWidth="1"/>
    <col min="12816" max="13062" width="9" style="47"/>
    <col min="13063" max="13063" width="20.625" style="47" customWidth="1"/>
    <col min="13064" max="13064" width="19.625" style="47" customWidth="1"/>
    <col min="13065" max="13065" width="6.25" style="47" customWidth="1"/>
    <col min="13066" max="13066" width="9.75" style="47" customWidth="1"/>
    <col min="13067" max="13067" width="18" style="47" customWidth="1"/>
    <col min="13068" max="13069" width="13.375" style="47" customWidth="1"/>
    <col min="13070" max="13071" width="11.375" style="47" customWidth="1"/>
    <col min="13072" max="13318" width="9" style="47"/>
    <col min="13319" max="13319" width="20.625" style="47" customWidth="1"/>
    <col min="13320" max="13320" width="19.625" style="47" customWidth="1"/>
    <col min="13321" max="13321" width="6.25" style="47" customWidth="1"/>
    <col min="13322" max="13322" width="9.75" style="47" customWidth="1"/>
    <col min="13323" max="13323" width="18" style="47" customWidth="1"/>
    <col min="13324" max="13325" width="13.375" style="47" customWidth="1"/>
    <col min="13326" max="13327" width="11.375" style="47" customWidth="1"/>
    <col min="13328" max="13574" width="9" style="47"/>
    <col min="13575" max="13575" width="20.625" style="47" customWidth="1"/>
    <col min="13576" max="13576" width="19.625" style="47" customWidth="1"/>
    <col min="13577" max="13577" width="6.25" style="47" customWidth="1"/>
    <col min="13578" max="13578" width="9.75" style="47" customWidth="1"/>
    <col min="13579" max="13579" width="18" style="47" customWidth="1"/>
    <col min="13580" max="13581" width="13.375" style="47" customWidth="1"/>
    <col min="13582" max="13583" width="11.375" style="47" customWidth="1"/>
    <col min="13584" max="13830" width="9" style="47"/>
    <col min="13831" max="13831" width="20.625" style="47" customWidth="1"/>
    <col min="13832" max="13832" width="19.625" style="47" customWidth="1"/>
    <col min="13833" max="13833" width="6.25" style="47" customWidth="1"/>
    <col min="13834" max="13834" width="9.75" style="47" customWidth="1"/>
    <col min="13835" max="13835" width="18" style="47" customWidth="1"/>
    <col min="13836" max="13837" width="13.375" style="47" customWidth="1"/>
    <col min="13838" max="13839" width="11.375" style="47" customWidth="1"/>
    <col min="13840" max="14086" width="9" style="47"/>
    <col min="14087" max="14087" width="20.625" style="47" customWidth="1"/>
    <col min="14088" max="14088" width="19.625" style="47" customWidth="1"/>
    <col min="14089" max="14089" width="6.25" style="47" customWidth="1"/>
    <col min="14090" max="14090" width="9.75" style="47" customWidth="1"/>
    <col min="14091" max="14091" width="18" style="47" customWidth="1"/>
    <col min="14092" max="14093" width="13.375" style="47" customWidth="1"/>
    <col min="14094" max="14095" width="11.375" style="47" customWidth="1"/>
    <col min="14096" max="14342" width="9" style="47"/>
    <col min="14343" max="14343" width="20.625" style="47" customWidth="1"/>
    <col min="14344" max="14344" width="19.625" style="47" customWidth="1"/>
    <col min="14345" max="14345" width="6.25" style="47" customWidth="1"/>
    <col min="14346" max="14346" width="9.75" style="47" customWidth="1"/>
    <col min="14347" max="14347" width="18" style="47" customWidth="1"/>
    <col min="14348" max="14349" width="13.375" style="47" customWidth="1"/>
    <col min="14350" max="14351" width="11.375" style="47" customWidth="1"/>
    <col min="14352" max="14598" width="9" style="47"/>
    <col min="14599" max="14599" width="20.625" style="47" customWidth="1"/>
    <col min="14600" max="14600" width="19.625" style="47" customWidth="1"/>
    <col min="14601" max="14601" width="6.25" style="47" customWidth="1"/>
    <col min="14602" max="14602" width="9.75" style="47" customWidth="1"/>
    <col min="14603" max="14603" width="18" style="47" customWidth="1"/>
    <col min="14604" max="14605" width="13.375" style="47" customWidth="1"/>
    <col min="14606" max="14607" width="11.375" style="47" customWidth="1"/>
    <col min="14608" max="14854" width="9" style="47"/>
    <col min="14855" max="14855" width="20.625" style="47" customWidth="1"/>
    <col min="14856" max="14856" width="19.625" style="47" customWidth="1"/>
    <col min="14857" max="14857" width="6.25" style="47" customWidth="1"/>
    <col min="14858" max="14858" width="9.75" style="47" customWidth="1"/>
    <col min="14859" max="14859" width="18" style="47" customWidth="1"/>
    <col min="14860" max="14861" width="13.375" style="47" customWidth="1"/>
    <col min="14862" max="14863" width="11.375" style="47" customWidth="1"/>
    <col min="14864" max="15110" width="9" style="47"/>
    <col min="15111" max="15111" width="20.625" style="47" customWidth="1"/>
    <col min="15112" max="15112" width="19.625" style="47" customWidth="1"/>
    <col min="15113" max="15113" width="6.25" style="47" customWidth="1"/>
    <col min="15114" max="15114" width="9.75" style="47" customWidth="1"/>
    <col min="15115" max="15115" width="18" style="47" customWidth="1"/>
    <col min="15116" max="15117" width="13.375" style="47" customWidth="1"/>
    <col min="15118" max="15119" width="11.375" style="47" customWidth="1"/>
    <col min="15120" max="15366" width="9" style="47"/>
    <col min="15367" max="15367" width="20.625" style="47" customWidth="1"/>
    <col min="15368" max="15368" width="19.625" style="47" customWidth="1"/>
    <col min="15369" max="15369" width="6.25" style="47" customWidth="1"/>
    <col min="15370" max="15370" width="9.75" style="47" customWidth="1"/>
    <col min="15371" max="15371" width="18" style="47" customWidth="1"/>
    <col min="15372" max="15373" width="13.375" style="47" customWidth="1"/>
    <col min="15374" max="15375" width="11.375" style="47" customWidth="1"/>
    <col min="15376" max="15622" width="9" style="47"/>
    <col min="15623" max="15623" width="20.625" style="47" customWidth="1"/>
    <col min="15624" max="15624" width="19.625" style="47" customWidth="1"/>
    <col min="15625" max="15625" width="6.25" style="47" customWidth="1"/>
    <col min="15626" max="15626" width="9.75" style="47" customWidth="1"/>
    <col min="15627" max="15627" width="18" style="47" customWidth="1"/>
    <col min="15628" max="15629" width="13.375" style="47" customWidth="1"/>
    <col min="15630" max="15631" width="11.375" style="47" customWidth="1"/>
    <col min="15632" max="15878" width="9" style="47"/>
    <col min="15879" max="15879" width="20.625" style="47" customWidth="1"/>
    <col min="15880" max="15880" width="19.625" style="47" customWidth="1"/>
    <col min="15881" max="15881" width="6.25" style="47" customWidth="1"/>
    <col min="15882" max="15882" width="9.75" style="47" customWidth="1"/>
    <col min="15883" max="15883" width="18" style="47" customWidth="1"/>
    <col min="15884" max="15885" width="13.375" style="47" customWidth="1"/>
    <col min="15886" max="15887" width="11.375" style="47" customWidth="1"/>
    <col min="15888" max="16134" width="9" style="47"/>
    <col min="16135" max="16135" width="20.625" style="47" customWidth="1"/>
    <col min="16136" max="16136" width="19.625" style="47" customWidth="1"/>
    <col min="16137" max="16137" width="6.25" style="47" customWidth="1"/>
    <col min="16138" max="16138" width="9.75" style="47" customWidth="1"/>
    <col min="16139" max="16139" width="18" style="47" customWidth="1"/>
    <col min="16140" max="16141" width="13.375" style="47" customWidth="1"/>
    <col min="16142" max="16143" width="11.375" style="47" customWidth="1"/>
    <col min="16144" max="16384" width="9" style="47"/>
  </cols>
  <sheetData>
    <row r="1" spans="1:17" ht="19.5" customHeight="1">
      <c r="O1" s="50" t="s">
        <v>7</v>
      </c>
    </row>
    <row r="2" spans="1:17" ht="19.5" customHeight="1">
      <c r="O2" s="50"/>
    </row>
    <row r="3" spans="1:17" ht="19.5" customHeight="1">
      <c r="O3" s="50"/>
    </row>
    <row r="4" spans="1:17" ht="22.5" customHeight="1">
      <c r="A4" s="148" t="s">
        <v>135</v>
      </c>
      <c r="B4" s="148"/>
      <c r="C4" s="148"/>
      <c r="D4" s="148"/>
      <c r="E4" s="148"/>
      <c r="F4" s="148"/>
      <c r="G4" s="148"/>
      <c r="H4" s="148"/>
      <c r="I4" s="148"/>
      <c r="J4" s="148"/>
      <c r="K4" s="148"/>
      <c r="L4" s="148"/>
      <c r="M4" s="148"/>
      <c r="N4" s="148"/>
      <c r="O4" s="148"/>
    </row>
    <row r="5" spans="1:17" ht="22.5" customHeight="1">
      <c r="A5" s="149" t="s">
        <v>8</v>
      </c>
      <c r="B5" s="149"/>
      <c r="C5" s="149"/>
      <c r="D5" s="149"/>
      <c r="E5" s="149"/>
      <c r="F5" s="149"/>
      <c r="G5" s="149"/>
      <c r="H5" s="149"/>
      <c r="I5" s="149"/>
      <c r="J5" s="149"/>
      <c r="K5" s="149"/>
      <c r="L5" s="149"/>
      <c r="M5" s="149"/>
      <c r="N5" s="149"/>
      <c r="O5" s="149"/>
    </row>
    <row r="6" spans="1:17" ht="20.25" customHeight="1"/>
    <row r="7" spans="1:17" ht="21.75" customHeight="1">
      <c r="A7" s="105" t="s">
        <v>2</v>
      </c>
      <c r="B7" s="153" t="s">
        <v>58</v>
      </c>
      <c r="C7" s="153"/>
      <c r="D7" s="153"/>
      <c r="E7" s="153"/>
      <c r="F7" s="153"/>
      <c r="G7" s="150" t="s">
        <v>77</v>
      </c>
      <c r="H7" s="151"/>
      <c r="I7" s="152"/>
      <c r="J7" s="155" t="s">
        <v>60</v>
      </c>
      <c r="K7" s="155"/>
      <c r="L7" s="155"/>
      <c r="M7" s="155"/>
      <c r="N7" s="155"/>
      <c r="O7" s="155"/>
    </row>
    <row r="8" spans="1:17" ht="21.75" customHeight="1">
      <c r="A8" s="105" t="s">
        <v>9</v>
      </c>
      <c r="B8" s="153" t="s">
        <v>59</v>
      </c>
      <c r="C8" s="153"/>
      <c r="D8" s="153"/>
      <c r="E8" s="153"/>
      <c r="F8" s="153"/>
      <c r="G8" s="144" t="s">
        <v>10</v>
      </c>
      <c r="H8" s="145"/>
      <c r="I8" s="146"/>
      <c r="J8" s="154" t="s">
        <v>60</v>
      </c>
      <c r="K8" s="154"/>
      <c r="L8" s="154"/>
      <c r="M8" s="154"/>
      <c r="N8" s="154"/>
      <c r="O8" s="154"/>
    </row>
    <row r="9" spans="1:17" ht="21.75" customHeight="1">
      <c r="A9" s="105" t="s">
        <v>11</v>
      </c>
      <c r="B9" s="153" t="s">
        <v>67</v>
      </c>
      <c r="C9" s="153"/>
      <c r="D9" s="153"/>
      <c r="E9" s="153"/>
      <c r="F9" s="153"/>
      <c r="G9" s="144" t="s">
        <v>12</v>
      </c>
      <c r="H9" s="145"/>
      <c r="I9" s="146"/>
      <c r="J9" s="154" t="s">
        <v>63</v>
      </c>
      <c r="K9" s="154"/>
      <c r="L9" s="154"/>
      <c r="M9" s="154"/>
      <c r="N9" s="154"/>
      <c r="O9" s="154"/>
    </row>
    <row r="10" spans="1:17" ht="32.25" customHeight="1">
      <c r="A10" s="72" t="s">
        <v>13</v>
      </c>
      <c r="B10" s="153" t="s">
        <v>62</v>
      </c>
      <c r="C10" s="153"/>
      <c r="D10" s="153"/>
      <c r="E10" s="153"/>
      <c r="F10" s="153"/>
      <c r="G10" s="144" t="s">
        <v>14</v>
      </c>
      <c r="H10" s="145"/>
      <c r="I10" s="146"/>
      <c r="J10" s="154" t="s">
        <v>61</v>
      </c>
      <c r="K10" s="154"/>
      <c r="L10" s="154"/>
      <c r="M10" s="154"/>
      <c r="N10" s="154"/>
      <c r="O10" s="154"/>
    </row>
    <row r="11" spans="1:17" ht="13.5" customHeight="1">
      <c r="A11" s="66"/>
      <c r="B11" s="67"/>
      <c r="C11" s="67"/>
      <c r="D11" s="67"/>
      <c r="E11" s="67"/>
      <c r="F11" s="67"/>
      <c r="G11" s="67"/>
      <c r="H11" s="67"/>
      <c r="I11" s="67"/>
      <c r="J11" s="67"/>
      <c r="K11" s="46"/>
      <c r="L11" s="46"/>
      <c r="M11" s="46"/>
      <c r="N11" s="46"/>
      <c r="O11" s="46"/>
    </row>
    <row r="12" spans="1:17" ht="14.25" thickBot="1"/>
    <row r="13" spans="1:17" s="54" customFormat="1" ht="13.5" customHeight="1">
      <c r="A13" s="139" t="s">
        <v>76</v>
      </c>
      <c r="B13" s="126" t="s">
        <v>55</v>
      </c>
      <c r="C13" s="120" t="s">
        <v>90</v>
      </c>
      <c r="D13" s="120" t="s">
        <v>101</v>
      </c>
      <c r="E13" s="120" t="s">
        <v>15</v>
      </c>
      <c r="F13" s="126" t="s">
        <v>16</v>
      </c>
      <c r="G13" s="130" t="s">
        <v>86</v>
      </c>
      <c r="H13" s="73"/>
      <c r="I13" s="132" t="s">
        <v>85</v>
      </c>
      <c r="J13" s="134" t="s">
        <v>84</v>
      </c>
      <c r="K13" s="136" t="s">
        <v>89</v>
      </c>
      <c r="L13" s="76"/>
      <c r="M13" s="77"/>
      <c r="N13" s="134" t="s">
        <v>133</v>
      </c>
      <c r="O13" s="130" t="s">
        <v>17</v>
      </c>
    </row>
    <row r="14" spans="1:17" s="54" customFormat="1" ht="30.75" customHeight="1" thickBot="1">
      <c r="A14" s="140"/>
      <c r="B14" s="141"/>
      <c r="C14" s="142"/>
      <c r="D14" s="142"/>
      <c r="E14" s="142"/>
      <c r="F14" s="141"/>
      <c r="G14" s="131"/>
      <c r="H14" s="73"/>
      <c r="I14" s="133"/>
      <c r="J14" s="135"/>
      <c r="K14" s="135"/>
      <c r="L14" s="112" t="s">
        <v>131</v>
      </c>
      <c r="M14" s="75" t="s">
        <v>132</v>
      </c>
      <c r="N14" s="135"/>
      <c r="O14" s="131"/>
    </row>
    <row r="15" spans="1:17" s="48" customFormat="1" ht="27.75" customHeight="1">
      <c r="A15" s="68" t="s">
        <v>65</v>
      </c>
      <c r="B15" s="69" t="s">
        <v>95</v>
      </c>
      <c r="C15" s="88" t="s">
        <v>119</v>
      </c>
      <c r="D15" s="80" t="s">
        <v>82</v>
      </c>
      <c r="E15" s="81">
        <v>45</v>
      </c>
      <c r="F15" s="81">
        <v>75000</v>
      </c>
      <c r="G15" s="82">
        <f>E15*F15</f>
        <v>3375000</v>
      </c>
      <c r="H15" s="83"/>
      <c r="I15" s="99">
        <f>IFERROR(VLOOKUP(Q15,上限単価!C2:D14,2,FALSE),"")</f>
        <v>80000</v>
      </c>
      <c r="J15" s="84">
        <f>IF(F15&gt;I15,I15,F15)</f>
        <v>75000</v>
      </c>
      <c r="K15" s="85">
        <f>E15*J15</f>
        <v>3375000</v>
      </c>
      <c r="L15" s="81">
        <v>3375000</v>
      </c>
      <c r="M15" s="85">
        <f>K15-L15</f>
        <v>0</v>
      </c>
      <c r="N15" s="85">
        <f>G15-L15</f>
        <v>0</v>
      </c>
      <c r="O15" s="137"/>
      <c r="Q15" s="48" t="str">
        <f t="shared" ref="Q15" si="0">C15&amp;D15</f>
        <v>普通教室タブレット</v>
      </c>
    </row>
    <row r="16" spans="1:17" s="48" customFormat="1" ht="27.75" customHeight="1">
      <c r="A16" s="70" t="s">
        <v>64</v>
      </c>
      <c r="B16" s="71" t="s">
        <v>104</v>
      </c>
      <c r="C16" s="110" t="s">
        <v>119</v>
      </c>
      <c r="D16" s="88" t="s">
        <v>127</v>
      </c>
      <c r="E16" s="89">
        <v>1</v>
      </c>
      <c r="F16" s="89">
        <v>150000</v>
      </c>
      <c r="G16" s="90">
        <f t="shared" ref="G16:G38" si="1">E16*F16</f>
        <v>150000</v>
      </c>
      <c r="H16" s="83"/>
      <c r="I16" s="100">
        <f>IFERROR(VLOOKUP(Q16,上限単価!C2:D14,2,FALSE),"")</f>
        <v>140000</v>
      </c>
      <c r="J16" s="91">
        <f t="shared" ref="J16:J38" si="2">IF(F16&gt;I16,I16,F16)</f>
        <v>140000</v>
      </c>
      <c r="K16" s="91">
        <f t="shared" ref="K16:K38" si="3">E16*J16</f>
        <v>140000</v>
      </c>
      <c r="L16" s="89">
        <v>140000</v>
      </c>
      <c r="M16" s="91">
        <f t="shared" ref="M16:M38" si="4">K16-L16</f>
        <v>0</v>
      </c>
      <c r="N16" s="91">
        <f>G16-L16</f>
        <v>10000</v>
      </c>
      <c r="O16" s="137"/>
      <c r="Q16" s="48" t="str">
        <f t="shared" ref="Q16:Q27" si="5">C16&amp;D16</f>
        <v>普通教室教育用ＰＣ</v>
      </c>
    </row>
    <row r="17" spans="1:17" s="48" customFormat="1" ht="27.75" customHeight="1">
      <c r="A17" s="70" t="s">
        <v>64</v>
      </c>
      <c r="B17" s="71" t="s">
        <v>105</v>
      </c>
      <c r="C17" s="110" t="s">
        <v>119</v>
      </c>
      <c r="D17" s="88" t="s">
        <v>102</v>
      </c>
      <c r="E17" s="89">
        <v>10</v>
      </c>
      <c r="F17" s="89">
        <v>150000</v>
      </c>
      <c r="G17" s="90">
        <f t="shared" si="1"/>
        <v>1500000</v>
      </c>
      <c r="H17" s="83"/>
      <c r="I17" s="100">
        <f>IFERROR(VLOOKUP(Q17,上限単価!C2:D14,2,FALSE),"")</f>
        <v>200000</v>
      </c>
      <c r="J17" s="91">
        <f t="shared" si="2"/>
        <v>150000</v>
      </c>
      <c r="K17" s="91">
        <f t="shared" si="3"/>
        <v>1500000</v>
      </c>
      <c r="L17" s="89">
        <v>1500000</v>
      </c>
      <c r="M17" s="91">
        <f t="shared" si="4"/>
        <v>0</v>
      </c>
      <c r="N17" s="91">
        <f t="shared" ref="N17:N38" si="6">G17-L17</f>
        <v>0</v>
      </c>
      <c r="O17" s="137"/>
      <c r="Q17" s="48" t="str">
        <f t="shared" si="5"/>
        <v>普通教室プロジェクタ</v>
      </c>
    </row>
    <row r="18" spans="1:17" s="48" customFormat="1" ht="27.75" customHeight="1">
      <c r="A18" s="70" t="s">
        <v>64</v>
      </c>
      <c r="B18" s="71" t="s">
        <v>105</v>
      </c>
      <c r="C18" s="110" t="s">
        <v>118</v>
      </c>
      <c r="D18" s="88" t="s">
        <v>102</v>
      </c>
      <c r="E18" s="89">
        <v>5</v>
      </c>
      <c r="F18" s="89">
        <v>150000</v>
      </c>
      <c r="G18" s="90">
        <f t="shared" si="1"/>
        <v>750000</v>
      </c>
      <c r="H18" s="83"/>
      <c r="I18" s="100" t="str">
        <f>IFERROR(VLOOKUP(Q18,上限単価!C2:D14,2,FALSE),"")</f>
        <v/>
      </c>
      <c r="J18" s="91">
        <f t="shared" si="2"/>
        <v>150000</v>
      </c>
      <c r="K18" s="91">
        <f t="shared" si="3"/>
        <v>750000</v>
      </c>
      <c r="L18" s="89">
        <v>750000</v>
      </c>
      <c r="M18" s="91">
        <f t="shared" si="4"/>
        <v>0</v>
      </c>
      <c r="N18" s="91">
        <f t="shared" si="6"/>
        <v>0</v>
      </c>
      <c r="O18" s="137"/>
      <c r="Q18" s="48" t="str">
        <f t="shared" si="5"/>
        <v>特別教室等プロジェクタ</v>
      </c>
    </row>
    <row r="19" spans="1:17" s="48" customFormat="1" ht="27.75" customHeight="1">
      <c r="A19" s="70" t="s">
        <v>64</v>
      </c>
      <c r="B19" s="71" t="s">
        <v>96</v>
      </c>
      <c r="C19" s="110" t="s">
        <v>119</v>
      </c>
      <c r="D19" s="88" t="s">
        <v>126</v>
      </c>
      <c r="E19" s="89">
        <v>10</v>
      </c>
      <c r="F19" s="89">
        <v>20000</v>
      </c>
      <c r="G19" s="90">
        <f t="shared" si="1"/>
        <v>200000</v>
      </c>
      <c r="H19" s="83"/>
      <c r="I19" s="100" t="str">
        <f>IFERROR(VLOOKUP(Q19,上限単価!C2:D14,2,FALSE),"")</f>
        <v/>
      </c>
      <c r="J19" s="91">
        <f t="shared" si="2"/>
        <v>20000</v>
      </c>
      <c r="K19" s="91">
        <f t="shared" si="3"/>
        <v>200000</v>
      </c>
      <c r="L19" s="89">
        <v>200000</v>
      </c>
      <c r="M19" s="91">
        <f t="shared" si="4"/>
        <v>0</v>
      </c>
      <c r="N19" s="91">
        <f t="shared" si="6"/>
        <v>0</v>
      </c>
      <c r="O19" s="137"/>
      <c r="Q19" s="48" t="str">
        <f t="shared" si="5"/>
        <v>普通教室その他</v>
      </c>
    </row>
    <row r="20" spans="1:17" s="48" customFormat="1" ht="27.75" customHeight="1">
      <c r="A20" s="70" t="s">
        <v>64</v>
      </c>
      <c r="B20" s="71" t="s">
        <v>96</v>
      </c>
      <c r="C20" s="110" t="s">
        <v>118</v>
      </c>
      <c r="D20" s="88" t="s">
        <v>126</v>
      </c>
      <c r="E20" s="89">
        <v>5</v>
      </c>
      <c r="F20" s="89">
        <v>20000</v>
      </c>
      <c r="G20" s="90">
        <f t="shared" si="1"/>
        <v>100000</v>
      </c>
      <c r="H20" s="83"/>
      <c r="I20" s="100" t="str">
        <f>IFERROR(VLOOKUP(Q20,上限単価!C2:D14,2,FALSE),"")</f>
        <v/>
      </c>
      <c r="J20" s="91">
        <f t="shared" si="2"/>
        <v>20000</v>
      </c>
      <c r="K20" s="91">
        <f t="shared" si="3"/>
        <v>100000</v>
      </c>
      <c r="L20" s="89">
        <v>100000</v>
      </c>
      <c r="M20" s="91">
        <f t="shared" si="4"/>
        <v>0</v>
      </c>
      <c r="N20" s="91">
        <f t="shared" si="6"/>
        <v>0</v>
      </c>
      <c r="O20" s="137"/>
      <c r="Q20" s="48" t="str">
        <f t="shared" si="5"/>
        <v>特別教室等その他</v>
      </c>
    </row>
    <row r="21" spans="1:17" s="48" customFormat="1" ht="27.75" customHeight="1">
      <c r="A21" s="70" t="s">
        <v>64</v>
      </c>
      <c r="B21" s="71" t="s">
        <v>97</v>
      </c>
      <c r="C21" s="110" t="s">
        <v>119</v>
      </c>
      <c r="D21" s="88" t="s">
        <v>126</v>
      </c>
      <c r="E21" s="89">
        <v>10</v>
      </c>
      <c r="F21" s="89">
        <v>10000</v>
      </c>
      <c r="G21" s="90">
        <f t="shared" si="1"/>
        <v>100000</v>
      </c>
      <c r="H21" s="83"/>
      <c r="I21" s="100" t="str">
        <f>IFERROR(VLOOKUP(Q21,上限単価!C2:D14,2,FALSE),"")</f>
        <v/>
      </c>
      <c r="J21" s="91">
        <f t="shared" si="2"/>
        <v>10000</v>
      </c>
      <c r="K21" s="91">
        <f t="shared" si="3"/>
        <v>100000</v>
      </c>
      <c r="L21" s="89">
        <v>100000</v>
      </c>
      <c r="M21" s="91">
        <f t="shared" si="4"/>
        <v>0</v>
      </c>
      <c r="N21" s="91">
        <f t="shared" si="6"/>
        <v>0</v>
      </c>
      <c r="O21" s="137"/>
      <c r="Q21" s="48" t="str">
        <f t="shared" si="5"/>
        <v>普通教室その他</v>
      </c>
    </row>
    <row r="22" spans="1:17" s="48" customFormat="1" ht="27.75" customHeight="1">
      <c r="A22" s="70" t="s">
        <v>64</v>
      </c>
      <c r="B22" s="71" t="s">
        <v>97</v>
      </c>
      <c r="C22" s="110" t="s">
        <v>118</v>
      </c>
      <c r="D22" s="88" t="s">
        <v>126</v>
      </c>
      <c r="E22" s="89">
        <v>5</v>
      </c>
      <c r="F22" s="89">
        <v>10000</v>
      </c>
      <c r="G22" s="90">
        <f t="shared" si="1"/>
        <v>50000</v>
      </c>
      <c r="H22" s="83"/>
      <c r="I22" s="100" t="str">
        <f>IFERROR(VLOOKUP(Q22,上限単価!C2:D14,2,FALSE),"")</f>
        <v/>
      </c>
      <c r="J22" s="91">
        <f t="shared" si="2"/>
        <v>10000</v>
      </c>
      <c r="K22" s="91">
        <f t="shared" si="3"/>
        <v>50000</v>
      </c>
      <c r="L22" s="89">
        <v>50000</v>
      </c>
      <c r="M22" s="91">
        <f t="shared" si="4"/>
        <v>0</v>
      </c>
      <c r="N22" s="91">
        <f t="shared" si="6"/>
        <v>0</v>
      </c>
      <c r="O22" s="137"/>
      <c r="Q22" s="48" t="str">
        <f t="shared" si="5"/>
        <v>特別教室等その他</v>
      </c>
    </row>
    <row r="23" spans="1:17" s="48" customFormat="1" ht="27.75" customHeight="1">
      <c r="A23" s="70" t="s">
        <v>64</v>
      </c>
      <c r="B23" s="71" t="s">
        <v>98</v>
      </c>
      <c r="C23" s="110" t="s">
        <v>119</v>
      </c>
      <c r="D23" s="88" t="s">
        <v>126</v>
      </c>
      <c r="E23" s="89">
        <v>10</v>
      </c>
      <c r="F23" s="89">
        <v>10000</v>
      </c>
      <c r="G23" s="90">
        <f t="shared" si="1"/>
        <v>100000</v>
      </c>
      <c r="H23" s="83"/>
      <c r="I23" s="100" t="str">
        <f>IFERROR(VLOOKUP(Q23,上限単価!C2:D14,2,FALSE),"")</f>
        <v/>
      </c>
      <c r="J23" s="91">
        <f t="shared" si="2"/>
        <v>10000</v>
      </c>
      <c r="K23" s="91">
        <f t="shared" si="3"/>
        <v>100000</v>
      </c>
      <c r="L23" s="89"/>
      <c r="M23" s="91">
        <f t="shared" si="4"/>
        <v>100000</v>
      </c>
      <c r="N23" s="91">
        <f t="shared" si="6"/>
        <v>100000</v>
      </c>
      <c r="O23" s="137"/>
      <c r="Q23" s="48" t="str">
        <f t="shared" si="5"/>
        <v>普通教室その他</v>
      </c>
    </row>
    <row r="24" spans="1:17" s="48" customFormat="1" ht="27.75" customHeight="1">
      <c r="A24" s="70" t="s">
        <v>64</v>
      </c>
      <c r="B24" s="71" t="s">
        <v>98</v>
      </c>
      <c r="C24" s="110" t="s">
        <v>118</v>
      </c>
      <c r="D24" s="88" t="s">
        <v>126</v>
      </c>
      <c r="E24" s="89">
        <v>5</v>
      </c>
      <c r="F24" s="89">
        <v>10000</v>
      </c>
      <c r="G24" s="90">
        <f t="shared" si="1"/>
        <v>50000</v>
      </c>
      <c r="H24" s="83"/>
      <c r="I24" s="100" t="str">
        <f>IFERROR(VLOOKUP(Q24,上限単価!C2:D14,2,FALSE),"")</f>
        <v/>
      </c>
      <c r="J24" s="91">
        <f t="shared" si="2"/>
        <v>10000</v>
      </c>
      <c r="K24" s="91">
        <f t="shared" si="3"/>
        <v>50000</v>
      </c>
      <c r="L24" s="89"/>
      <c r="M24" s="91">
        <f t="shared" si="4"/>
        <v>50000</v>
      </c>
      <c r="N24" s="91">
        <f t="shared" si="6"/>
        <v>50000</v>
      </c>
      <c r="O24" s="137"/>
      <c r="Q24" s="48" t="str">
        <f t="shared" si="5"/>
        <v>特別教室等その他</v>
      </c>
    </row>
    <row r="25" spans="1:17" s="48" customFormat="1" ht="27.75" customHeight="1">
      <c r="A25" s="70" t="s">
        <v>64</v>
      </c>
      <c r="B25" s="71" t="s">
        <v>120</v>
      </c>
      <c r="C25" s="110" t="s">
        <v>119</v>
      </c>
      <c r="D25" s="88" t="s">
        <v>129</v>
      </c>
      <c r="E25" s="89">
        <v>2</v>
      </c>
      <c r="F25" s="89">
        <v>150000</v>
      </c>
      <c r="G25" s="90">
        <f t="shared" si="1"/>
        <v>300000</v>
      </c>
      <c r="H25" s="83"/>
      <c r="I25" s="100">
        <f>IFERROR(VLOOKUP(Q25,上限単価!C2:D14,2,FALSE),"")</f>
        <v>200000</v>
      </c>
      <c r="J25" s="91">
        <f t="shared" si="2"/>
        <v>150000</v>
      </c>
      <c r="K25" s="91">
        <f t="shared" si="3"/>
        <v>300000</v>
      </c>
      <c r="L25" s="89">
        <v>300000</v>
      </c>
      <c r="M25" s="91">
        <f t="shared" si="4"/>
        <v>0</v>
      </c>
      <c r="N25" s="91">
        <f t="shared" si="6"/>
        <v>0</v>
      </c>
      <c r="O25" s="137"/>
      <c r="Q25" s="48" t="str">
        <f t="shared" si="5"/>
        <v>普通教室充電保管庫</v>
      </c>
    </row>
    <row r="26" spans="1:17" s="48" customFormat="1" ht="27.75" customHeight="1">
      <c r="A26" s="70" t="s">
        <v>64</v>
      </c>
      <c r="B26" s="71" t="s">
        <v>99</v>
      </c>
      <c r="C26" s="110" t="s">
        <v>119</v>
      </c>
      <c r="D26" s="88" t="s">
        <v>126</v>
      </c>
      <c r="E26" s="89">
        <v>10</v>
      </c>
      <c r="F26" s="89">
        <v>10000</v>
      </c>
      <c r="G26" s="90">
        <f t="shared" si="1"/>
        <v>100000</v>
      </c>
      <c r="H26" s="83"/>
      <c r="I26" s="100" t="str">
        <f>IFERROR(VLOOKUP(Q26,上限単価!C2:D14,2,FALSE),"")</f>
        <v/>
      </c>
      <c r="J26" s="91">
        <f t="shared" si="2"/>
        <v>10000</v>
      </c>
      <c r="K26" s="91">
        <f t="shared" si="3"/>
        <v>100000</v>
      </c>
      <c r="L26" s="89">
        <v>100000</v>
      </c>
      <c r="M26" s="91">
        <f t="shared" si="4"/>
        <v>0</v>
      </c>
      <c r="N26" s="91">
        <f t="shared" si="6"/>
        <v>0</v>
      </c>
      <c r="O26" s="137"/>
      <c r="Q26" s="48" t="str">
        <f t="shared" si="5"/>
        <v>普通教室その他</v>
      </c>
    </row>
    <row r="27" spans="1:17" s="48" customFormat="1" ht="27.75" customHeight="1">
      <c r="A27" s="70" t="s">
        <v>64</v>
      </c>
      <c r="B27" s="71" t="s">
        <v>99</v>
      </c>
      <c r="C27" s="110" t="s">
        <v>118</v>
      </c>
      <c r="D27" s="88" t="s">
        <v>126</v>
      </c>
      <c r="E27" s="89">
        <v>5</v>
      </c>
      <c r="F27" s="89">
        <v>10000</v>
      </c>
      <c r="G27" s="90">
        <f t="shared" si="1"/>
        <v>50000</v>
      </c>
      <c r="H27" s="83"/>
      <c r="I27" s="100" t="str">
        <f>IFERROR(VLOOKUP(Q27,上限単価!C2:D14,2,FALSE),"")</f>
        <v/>
      </c>
      <c r="J27" s="91">
        <f t="shared" si="2"/>
        <v>10000</v>
      </c>
      <c r="K27" s="91">
        <f t="shared" si="3"/>
        <v>50000</v>
      </c>
      <c r="L27" s="89">
        <v>50000</v>
      </c>
      <c r="M27" s="91">
        <f t="shared" si="4"/>
        <v>0</v>
      </c>
      <c r="N27" s="91">
        <f t="shared" si="6"/>
        <v>0</v>
      </c>
      <c r="O27" s="137"/>
      <c r="Q27" s="48" t="str">
        <f t="shared" si="5"/>
        <v>特別教室等その他</v>
      </c>
    </row>
    <row r="28" spans="1:17" s="48" customFormat="1" ht="27.75" customHeight="1">
      <c r="A28" s="70" t="s">
        <v>64</v>
      </c>
      <c r="B28" s="71" t="s">
        <v>122</v>
      </c>
      <c r="C28" s="110" t="s">
        <v>118</v>
      </c>
      <c r="D28" s="88" t="s">
        <v>126</v>
      </c>
      <c r="E28" s="89">
        <v>1</v>
      </c>
      <c r="F28" s="89">
        <v>500000</v>
      </c>
      <c r="G28" s="90">
        <f t="shared" si="1"/>
        <v>500000</v>
      </c>
      <c r="H28" s="83"/>
      <c r="I28" s="100" t="str">
        <f>IFERROR(VLOOKUP(Q28,上限単価!C2:D14,2,FALSE),"")</f>
        <v/>
      </c>
      <c r="J28" s="91">
        <f t="shared" si="2"/>
        <v>500000</v>
      </c>
      <c r="K28" s="91">
        <f t="shared" si="3"/>
        <v>500000</v>
      </c>
      <c r="L28" s="89">
        <v>500000</v>
      </c>
      <c r="M28" s="91">
        <f t="shared" si="4"/>
        <v>0</v>
      </c>
      <c r="N28" s="91">
        <f t="shared" si="6"/>
        <v>0</v>
      </c>
      <c r="O28" s="137"/>
      <c r="Q28" s="48" t="str">
        <f>C28&amp;D28</f>
        <v>特別教室等その他</v>
      </c>
    </row>
    <row r="29" spans="1:17" s="48" customFormat="1" ht="27.75" customHeight="1">
      <c r="A29" s="70" t="s">
        <v>64</v>
      </c>
      <c r="B29" s="71" t="s">
        <v>123</v>
      </c>
      <c r="C29" s="110" t="s">
        <v>118</v>
      </c>
      <c r="D29" s="88" t="s">
        <v>127</v>
      </c>
      <c r="E29" s="89">
        <v>1</v>
      </c>
      <c r="F29" s="89">
        <v>150000</v>
      </c>
      <c r="G29" s="90">
        <f t="shared" si="1"/>
        <v>150000</v>
      </c>
      <c r="H29" s="83"/>
      <c r="I29" s="100">
        <f>IFERROR(VLOOKUP(Q29,上限単価!C2:D14,2,FALSE),"")</f>
        <v>140000</v>
      </c>
      <c r="J29" s="91">
        <f t="shared" si="2"/>
        <v>140000</v>
      </c>
      <c r="K29" s="91">
        <f t="shared" si="3"/>
        <v>140000</v>
      </c>
      <c r="L29" s="89">
        <v>140000</v>
      </c>
      <c r="M29" s="91">
        <f t="shared" si="4"/>
        <v>0</v>
      </c>
      <c r="N29" s="91">
        <f t="shared" si="6"/>
        <v>10000</v>
      </c>
      <c r="O29" s="137"/>
      <c r="Q29" s="48" t="str">
        <f t="shared" ref="Q29:Q38" si="7">C29&amp;D29</f>
        <v>特別教室等教育用ＰＣ</v>
      </c>
    </row>
    <row r="30" spans="1:17" s="48" customFormat="1" ht="27.75" customHeight="1">
      <c r="A30" s="70" t="s">
        <v>64</v>
      </c>
      <c r="B30" s="71" t="s">
        <v>124</v>
      </c>
      <c r="C30" s="110" t="s">
        <v>118</v>
      </c>
      <c r="D30" s="88" t="s">
        <v>127</v>
      </c>
      <c r="E30" s="89">
        <v>40</v>
      </c>
      <c r="F30" s="89">
        <v>120000</v>
      </c>
      <c r="G30" s="90">
        <f t="shared" si="1"/>
        <v>4800000</v>
      </c>
      <c r="H30" s="83"/>
      <c r="I30" s="100">
        <f>IFERROR(VLOOKUP(Q30,上限単価!C2:D14,2,FALSE),"")</f>
        <v>140000</v>
      </c>
      <c r="J30" s="91">
        <f t="shared" si="2"/>
        <v>120000</v>
      </c>
      <c r="K30" s="91">
        <f t="shared" si="3"/>
        <v>4800000</v>
      </c>
      <c r="L30" s="89">
        <v>4800000</v>
      </c>
      <c r="M30" s="91">
        <f t="shared" si="4"/>
        <v>0</v>
      </c>
      <c r="N30" s="91">
        <f t="shared" si="6"/>
        <v>0</v>
      </c>
      <c r="O30" s="137"/>
      <c r="Q30" s="48" t="str">
        <f t="shared" si="7"/>
        <v>特別教室等教育用ＰＣ</v>
      </c>
    </row>
    <row r="31" spans="1:17" s="48" customFormat="1" ht="27.75" customHeight="1">
      <c r="A31" s="70" t="s">
        <v>64</v>
      </c>
      <c r="B31" s="71" t="s">
        <v>125</v>
      </c>
      <c r="C31" s="110" t="s">
        <v>118</v>
      </c>
      <c r="D31" s="88" t="s">
        <v>126</v>
      </c>
      <c r="E31" s="89">
        <v>41</v>
      </c>
      <c r="F31" s="89">
        <v>20000</v>
      </c>
      <c r="G31" s="90">
        <f t="shared" si="1"/>
        <v>820000</v>
      </c>
      <c r="H31" s="83"/>
      <c r="I31" s="100" t="str">
        <f>IFERROR(VLOOKUP(Q31,上限単価!C2:D14,2,FALSE),"")</f>
        <v/>
      </c>
      <c r="J31" s="91">
        <f t="shared" si="2"/>
        <v>20000</v>
      </c>
      <c r="K31" s="91">
        <f t="shared" si="3"/>
        <v>820000</v>
      </c>
      <c r="L31" s="89">
        <v>820000</v>
      </c>
      <c r="M31" s="91">
        <f t="shared" si="4"/>
        <v>0</v>
      </c>
      <c r="N31" s="91">
        <f t="shared" si="6"/>
        <v>0</v>
      </c>
      <c r="O31" s="137"/>
      <c r="Q31" s="48" t="str">
        <f t="shared" si="7"/>
        <v>特別教室等その他</v>
      </c>
    </row>
    <row r="32" spans="1:17" s="48" customFormat="1" ht="27.75" customHeight="1">
      <c r="A32" s="70" t="s">
        <v>64</v>
      </c>
      <c r="B32" s="71" t="s">
        <v>115</v>
      </c>
      <c r="C32" s="110" t="s">
        <v>118</v>
      </c>
      <c r="D32" s="88" t="s">
        <v>128</v>
      </c>
      <c r="E32" s="89">
        <v>2</v>
      </c>
      <c r="F32" s="89">
        <v>80000</v>
      </c>
      <c r="G32" s="90">
        <f t="shared" si="1"/>
        <v>160000</v>
      </c>
      <c r="H32" s="83"/>
      <c r="I32" s="100">
        <f>IFERROR(VLOOKUP(Q32,上限単価!C2:D14,2,FALSE),"")</f>
        <v>100000</v>
      </c>
      <c r="J32" s="91">
        <f t="shared" si="2"/>
        <v>80000</v>
      </c>
      <c r="K32" s="91">
        <f t="shared" si="3"/>
        <v>160000</v>
      </c>
      <c r="L32" s="89">
        <v>160000</v>
      </c>
      <c r="M32" s="91">
        <f t="shared" si="4"/>
        <v>0</v>
      </c>
      <c r="N32" s="91">
        <f t="shared" si="6"/>
        <v>0</v>
      </c>
      <c r="O32" s="137"/>
      <c r="Q32" s="48" t="str">
        <f t="shared" si="7"/>
        <v>特別教室等無線アクセスポイント</v>
      </c>
    </row>
    <row r="33" spans="1:17" s="48" customFormat="1" ht="27.75" customHeight="1">
      <c r="A33" s="70" t="s">
        <v>66</v>
      </c>
      <c r="B33" s="71" t="s">
        <v>100</v>
      </c>
      <c r="C33" s="110" t="s">
        <v>119</v>
      </c>
      <c r="D33" s="88" t="s">
        <v>126</v>
      </c>
      <c r="E33" s="89">
        <v>1</v>
      </c>
      <c r="F33" s="89">
        <v>400000</v>
      </c>
      <c r="G33" s="90">
        <f t="shared" si="1"/>
        <v>400000</v>
      </c>
      <c r="H33" s="83"/>
      <c r="I33" s="100" t="str">
        <f>IFERROR(VLOOKUP(Q33,上限単価!C2:D14,2,FALSE),"")</f>
        <v/>
      </c>
      <c r="J33" s="91">
        <f t="shared" si="2"/>
        <v>400000</v>
      </c>
      <c r="K33" s="91">
        <f t="shared" si="3"/>
        <v>400000</v>
      </c>
      <c r="L33" s="89">
        <v>400000</v>
      </c>
      <c r="M33" s="91">
        <f t="shared" si="4"/>
        <v>0</v>
      </c>
      <c r="N33" s="91">
        <f t="shared" si="6"/>
        <v>0</v>
      </c>
      <c r="O33" s="137"/>
      <c r="Q33" s="48" t="str">
        <f t="shared" si="7"/>
        <v>普通教室その他</v>
      </c>
    </row>
    <row r="34" spans="1:17" s="48" customFormat="1" ht="27.75" customHeight="1">
      <c r="A34" s="70" t="s">
        <v>66</v>
      </c>
      <c r="B34" s="71" t="s">
        <v>100</v>
      </c>
      <c r="C34" s="110" t="s">
        <v>118</v>
      </c>
      <c r="D34" s="88" t="s">
        <v>126</v>
      </c>
      <c r="E34" s="89">
        <v>1</v>
      </c>
      <c r="F34" s="89">
        <v>200000</v>
      </c>
      <c r="G34" s="90">
        <f t="shared" si="1"/>
        <v>200000</v>
      </c>
      <c r="H34" s="83"/>
      <c r="I34" s="100" t="str">
        <f>IFERROR(VLOOKUP(Q34,上限単価!C2:D14,2,FALSE),"")</f>
        <v/>
      </c>
      <c r="J34" s="91">
        <f t="shared" si="2"/>
        <v>200000</v>
      </c>
      <c r="K34" s="91">
        <f t="shared" si="3"/>
        <v>200000</v>
      </c>
      <c r="L34" s="89">
        <v>200000</v>
      </c>
      <c r="M34" s="91">
        <f t="shared" si="4"/>
        <v>0</v>
      </c>
      <c r="N34" s="91">
        <f t="shared" si="6"/>
        <v>0</v>
      </c>
      <c r="O34" s="137"/>
      <c r="Q34" s="48" t="str">
        <f t="shared" si="7"/>
        <v>特別教室等その他</v>
      </c>
    </row>
    <row r="35" spans="1:17" s="48" customFormat="1" ht="27.75" customHeight="1">
      <c r="A35" s="70" t="s">
        <v>66</v>
      </c>
      <c r="B35" s="71" t="s">
        <v>121</v>
      </c>
      <c r="C35" s="110" t="s">
        <v>118</v>
      </c>
      <c r="D35" s="88" t="s">
        <v>126</v>
      </c>
      <c r="E35" s="89">
        <v>1</v>
      </c>
      <c r="F35" s="89">
        <v>400000</v>
      </c>
      <c r="G35" s="90">
        <f t="shared" si="1"/>
        <v>400000</v>
      </c>
      <c r="H35" s="83"/>
      <c r="I35" s="100" t="str">
        <f>IFERROR(VLOOKUP(Q35,上限単価!C2:D14,2,FALSE),"")</f>
        <v/>
      </c>
      <c r="J35" s="91">
        <f t="shared" si="2"/>
        <v>400000</v>
      </c>
      <c r="K35" s="91">
        <f t="shared" si="3"/>
        <v>400000</v>
      </c>
      <c r="L35" s="89">
        <v>400000</v>
      </c>
      <c r="M35" s="91">
        <f t="shared" si="4"/>
        <v>0</v>
      </c>
      <c r="N35" s="91">
        <f t="shared" si="6"/>
        <v>0</v>
      </c>
      <c r="O35" s="137"/>
      <c r="Q35" s="48" t="str">
        <f t="shared" si="7"/>
        <v>特別教室等その他</v>
      </c>
    </row>
    <row r="36" spans="1:17" s="48" customFormat="1" ht="27.75" customHeight="1">
      <c r="A36" s="102" t="s">
        <v>114</v>
      </c>
      <c r="B36" s="103" t="s">
        <v>113</v>
      </c>
      <c r="C36" s="110"/>
      <c r="D36" s="88" t="s">
        <v>126</v>
      </c>
      <c r="E36" s="104">
        <v>1</v>
      </c>
      <c r="F36" s="104">
        <v>1140400</v>
      </c>
      <c r="G36" s="90">
        <f t="shared" si="1"/>
        <v>1140400</v>
      </c>
      <c r="H36" s="83"/>
      <c r="I36" s="100" t="str">
        <f>IFERROR(VLOOKUP(Q36,上限単価!C2:D14,2,FALSE),"")</f>
        <v/>
      </c>
      <c r="J36" s="91">
        <f t="shared" si="2"/>
        <v>1140400</v>
      </c>
      <c r="K36" s="91">
        <f t="shared" si="3"/>
        <v>1140400</v>
      </c>
      <c r="L36" s="104">
        <v>1126800</v>
      </c>
      <c r="M36" s="74">
        <f>K36-L36</f>
        <v>13600</v>
      </c>
      <c r="N36" s="91">
        <f>G36-L36</f>
        <v>13600</v>
      </c>
      <c r="O36" s="137"/>
      <c r="Q36" s="48" t="str">
        <f t="shared" si="7"/>
        <v>その他</v>
      </c>
    </row>
    <row r="37" spans="1:17" s="48" customFormat="1" ht="27.75" customHeight="1">
      <c r="A37" s="86"/>
      <c r="B37" s="87"/>
      <c r="C37" s="110"/>
      <c r="D37" s="88"/>
      <c r="E37" s="111"/>
      <c r="F37" s="89"/>
      <c r="G37" s="90">
        <f t="shared" si="1"/>
        <v>0</v>
      </c>
      <c r="H37" s="83"/>
      <c r="I37" s="100" t="str">
        <f>IFERROR(VLOOKUP(Q37,上限単価!C2:D14,2,FALSE),"")</f>
        <v/>
      </c>
      <c r="J37" s="91">
        <f t="shared" si="2"/>
        <v>0</v>
      </c>
      <c r="K37" s="91">
        <f t="shared" si="3"/>
        <v>0</v>
      </c>
      <c r="L37" s="89"/>
      <c r="M37" s="91">
        <f t="shared" si="4"/>
        <v>0</v>
      </c>
      <c r="N37" s="91">
        <f t="shared" si="6"/>
        <v>0</v>
      </c>
      <c r="O37" s="137"/>
      <c r="Q37" s="48" t="str">
        <f t="shared" si="7"/>
        <v/>
      </c>
    </row>
    <row r="38" spans="1:17" s="48" customFormat="1" ht="27.75" customHeight="1" thickBot="1">
      <c r="A38" s="92"/>
      <c r="B38" s="93"/>
      <c r="C38" s="108"/>
      <c r="D38" s="109"/>
      <c r="E38" s="94"/>
      <c r="F38" s="94"/>
      <c r="G38" s="95">
        <f t="shared" si="1"/>
        <v>0</v>
      </c>
      <c r="H38" s="83"/>
      <c r="I38" s="101" t="str">
        <f>IFERROR(VLOOKUP(Q38,上限単価!C2:D14,2,FALSE),"")</f>
        <v/>
      </c>
      <c r="J38" s="96">
        <f t="shared" si="2"/>
        <v>0</v>
      </c>
      <c r="K38" s="96">
        <f t="shared" si="3"/>
        <v>0</v>
      </c>
      <c r="L38" s="94"/>
      <c r="M38" s="96">
        <f t="shared" si="4"/>
        <v>0</v>
      </c>
      <c r="N38" s="114">
        <f t="shared" si="6"/>
        <v>0</v>
      </c>
      <c r="O38" s="138"/>
      <c r="Q38" s="48" t="str">
        <f t="shared" si="7"/>
        <v/>
      </c>
    </row>
    <row r="39" spans="1:17" ht="27.75" customHeight="1" thickBot="1">
      <c r="A39" s="128" t="s">
        <v>18</v>
      </c>
      <c r="B39" s="129"/>
      <c r="C39" s="129"/>
      <c r="D39" s="129"/>
      <c r="E39" s="129"/>
      <c r="F39" s="129"/>
      <c r="G39" s="97">
        <f>SUM(G15:G38)</f>
        <v>15395400</v>
      </c>
      <c r="H39" s="98"/>
      <c r="I39" s="106"/>
      <c r="J39" s="107"/>
      <c r="K39" s="113">
        <f>SUM(K15:K38)</f>
        <v>15375400</v>
      </c>
      <c r="L39" s="116">
        <f>SUM(L15:L38)</f>
        <v>15211800</v>
      </c>
      <c r="M39" s="115">
        <f>SUM(M15:M38)</f>
        <v>163600</v>
      </c>
      <c r="N39" s="113">
        <f>SUM(N15:N38)</f>
        <v>183600</v>
      </c>
      <c r="O39" s="116">
        <f>IF(L39&gt;40000000,20000,ROUNDDOWN(L39/2/1000,0))</f>
        <v>7605</v>
      </c>
    </row>
    <row r="41" spans="1:17" s="55" customFormat="1" ht="18" customHeight="1">
      <c r="A41" s="55" t="s">
        <v>109</v>
      </c>
    </row>
    <row r="42" spans="1:17" s="55" customFormat="1" ht="18" customHeight="1">
      <c r="A42" s="55" t="s">
        <v>108</v>
      </c>
    </row>
    <row r="43" spans="1:17" s="55" customFormat="1" ht="18" customHeight="1">
      <c r="A43" s="55" t="s">
        <v>106</v>
      </c>
    </row>
    <row r="44" spans="1:17" s="55" customFormat="1" ht="18" customHeight="1">
      <c r="A44" s="55" t="s">
        <v>107</v>
      </c>
    </row>
    <row r="45" spans="1:17" ht="18" customHeight="1">
      <c r="A45" s="55" t="s">
        <v>88</v>
      </c>
      <c r="B45" s="45"/>
      <c r="C45" s="59"/>
      <c r="D45" s="59"/>
      <c r="E45" s="59"/>
      <c r="F45" s="59"/>
      <c r="G45" s="59"/>
      <c r="H45" s="59"/>
      <c r="I45" s="59"/>
      <c r="J45" s="59"/>
      <c r="K45" s="59"/>
      <c r="L45" s="59"/>
      <c r="M45" s="59"/>
      <c r="N45" s="59"/>
      <c r="O45" s="59"/>
    </row>
    <row r="46" spans="1:17" ht="18" customHeight="1">
      <c r="A46" s="45" t="s">
        <v>87</v>
      </c>
    </row>
    <row r="47" spans="1:17" ht="18" customHeight="1">
      <c r="A47" s="45"/>
    </row>
    <row r="52" spans="2:2">
      <c r="B52"/>
    </row>
    <row r="53" spans="2:2">
      <c r="B53"/>
    </row>
    <row r="54" spans="2:2">
      <c r="B54"/>
    </row>
    <row r="55" spans="2:2">
      <c r="B55"/>
    </row>
    <row r="56" spans="2:2">
      <c r="B56"/>
    </row>
    <row r="57" spans="2:2">
      <c r="B57"/>
    </row>
    <row r="58" spans="2:2">
      <c r="B58"/>
    </row>
    <row r="59" spans="2:2">
      <c r="B59"/>
    </row>
  </sheetData>
  <mergeCells count="28">
    <mergeCell ref="A39:F39"/>
    <mergeCell ref="G13:G14"/>
    <mergeCell ref="I13:I14"/>
    <mergeCell ref="J13:J14"/>
    <mergeCell ref="K13:K14"/>
    <mergeCell ref="O15:O38"/>
    <mergeCell ref="A13:A14"/>
    <mergeCell ref="B13:B14"/>
    <mergeCell ref="C13:C14"/>
    <mergeCell ref="D13:D14"/>
    <mergeCell ref="E13:E14"/>
    <mergeCell ref="F13:F14"/>
    <mergeCell ref="B8:F8"/>
    <mergeCell ref="G8:I8"/>
    <mergeCell ref="J8:O8"/>
    <mergeCell ref="N13:N14"/>
    <mergeCell ref="A4:O4"/>
    <mergeCell ref="A5:O5"/>
    <mergeCell ref="B7:F7"/>
    <mergeCell ref="G7:I7"/>
    <mergeCell ref="J7:O7"/>
    <mergeCell ref="B9:F9"/>
    <mergeCell ref="G9:I9"/>
    <mergeCell ref="J9:O9"/>
    <mergeCell ref="B10:F10"/>
    <mergeCell ref="G10:I10"/>
    <mergeCell ref="J10:O10"/>
    <mergeCell ref="O13:O14"/>
  </mergeCells>
  <phoneticPr fontId="2"/>
  <dataValidations count="2">
    <dataValidation type="list" allowBlank="1" showInputMessage="1" showErrorMessage="1" sqref="D15:D38">
      <formula1>"　,その他,一体型電子黒板,プロジェクタ,書画カメラ,タブレット,教育用ＰＣ,無線アクセスポイント,充電保管庫"</formula1>
    </dataValidation>
    <dataValidation type="list" allowBlank="1" showInputMessage="1" showErrorMessage="1" sqref="C15:C38">
      <formula1>"　,普通教室,特別教室等"</formula1>
    </dataValidation>
  </dataValidations>
  <printOptions horizontalCentered="1"/>
  <pageMargins left="0.47244094488188981" right="0.47244094488188981" top="0.39370078740157483" bottom="0.39370078740157483" header="0.51181102362204722" footer="0.51181102362204722"/>
  <pageSetup paperSize="9" scale="52" orientation="portrait" cellComments="asDisplayed" r:id="rId1"/>
  <headerFooter alignWithMargins="0"/>
  <colBreaks count="1" manualBreakCount="1">
    <brk id="15"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59"/>
  <sheetViews>
    <sheetView view="pageBreakPreview" zoomScaleNormal="80" zoomScaleSheetLayoutView="100" workbookViewId="0">
      <selection activeCell="C7" sqref="C7"/>
    </sheetView>
  </sheetViews>
  <sheetFormatPr defaultRowHeight="13.5"/>
  <cols>
    <col min="1" max="8" width="11.875" style="13" customWidth="1"/>
    <col min="9" max="256" width="9" style="13"/>
    <col min="257" max="264" width="11.875" style="13" customWidth="1"/>
    <col min="265" max="512" width="9" style="13"/>
    <col min="513" max="520" width="11.875" style="13" customWidth="1"/>
    <col min="521" max="768" width="9" style="13"/>
    <col min="769" max="776" width="11.875" style="13" customWidth="1"/>
    <col min="777" max="1024" width="9" style="13"/>
    <col min="1025" max="1032" width="11.875" style="13" customWidth="1"/>
    <col min="1033" max="1280" width="9" style="13"/>
    <col min="1281" max="1288" width="11.875" style="13" customWidth="1"/>
    <col min="1289" max="1536" width="9" style="13"/>
    <col min="1537" max="1544" width="11.875" style="13" customWidth="1"/>
    <col min="1545" max="1792" width="9" style="13"/>
    <col min="1793" max="1800" width="11.875" style="13" customWidth="1"/>
    <col min="1801" max="2048" width="9" style="13"/>
    <col min="2049" max="2056" width="11.875" style="13" customWidth="1"/>
    <col min="2057" max="2304" width="9" style="13"/>
    <col min="2305" max="2312" width="11.875" style="13" customWidth="1"/>
    <col min="2313" max="2560" width="9" style="13"/>
    <col min="2561" max="2568" width="11.875" style="13" customWidth="1"/>
    <col min="2569" max="2816" width="9" style="13"/>
    <col min="2817" max="2824" width="11.875" style="13" customWidth="1"/>
    <col min="2825" max="3072" width="9" style="13"/>
    <col min="3073" max="3080" width="11.875" style="13" customWidth="1"/>
    <col min="3081" max="3328" width="9" style="13"/>
    <col min="3329" max="3336" width="11.875" style="13" customWidth="1"/>
    <col min="3337" max="3584" width="9" style="13"/>
    <col min="3585" max="3592" width="11.875" style="13" customWidth="1"/>
    <col min="3593" max="3840" width="9" style="13"/>
    <col min="3841" max="3848" width="11.875" style="13" customWidth="1"/>
    <col min="3849" max="4096" width="9" style="13"/>
    <col min="4097" max="4104" width="11.875" style="13" customWidth="1"/>
    <col min="4105" max="4352" width="9" style="13"/>
    <col min="4353" max="4360" width="11.875" style="13" customWidth="1"/>
    <col min="4361" max="4608" width="9" style="13"/>
    <col min="4609" max="4616" width="11.875" style="13" customWidth="1"/>
    <col min="4617" max="4864" width="9" style="13"/>
    <col min="4865" max="4872" width="11.875" style="13" customWidth="1"/>
    <col min="4873" max="5120" width="9" style="13"/>
    <col min="5121" max="5128" width="11.875" style="13" customWidth="1"/>
    <col min="5129" max="5376" width="9" style="13"/>
    <col min="5377" max="5384" width="11.875" style="13" customWidth="1"/>
    <col min="5385" max="5632" width="9" style="13"/>
    <col min="5633" max="5640" width="11.875" style="13" customWidth="1"/>
    <col min="5641" max="5888" width="9" style="13"/>
    <col min="5889" max="5896" width="11.875" style="13" customWidth="1"/>
    <col min="5897" max="6144" width="9" style="13"/>
    <col min="6145" max="6152" width="11.875" style="13" customWidth="1"/>
    <col min="6153" max="6400" width="9" style="13"/>
    <col min="6401" max="6408" width="11.875" style="13" customWidth="1"/>
    <col min="6409" max="6656" width="9" style="13"/>
    <col min="6657" max="6664" width="11.875" style="13" customWidth="1"/>
    <col min="6665" max="6912" width="9" style="13"/>
    <col min="6913" max="6920" width="11.875" style="13" customWidth="1"/>
    <col min="6921" max="7168" width="9" style="13"/>
    <col min="7169" max="7176" width="11.875" style="13" customWidth="1"/>
    <col min="7177" max="7424" width="9" style="13"/>
    <col min="7425" max="7432" width="11.875" style="13" customWidth="1"/>
    <col min="7433" max="7680" width="9" style="13"/>
    <col min="7681" max="7688" width="11.875" style="13" customWidth="1"/>
    <col min="7689" max="7936" width="9" style="13"/>
    <col min="7937" max="7944" width="11.875" style="13" customWidth="1"/>
    <col min="7945" max="8192" width="9" style="13"/>
    <col min="8193" max="8200" width="11.875" style="13" customWidth="1"/>
    <col min="8201" max="8448" width="9" style="13"/>
    <col min="8449" max="8456" width="11.875" style="13" customWidth="1"/>
    <col min="8457" max="8704" width="9" style="13"/>
    <col min="8705" max="8712" width="11.875" style="13" customWidth="1"/>
    <col min="8713" max="8960" width="9" style="13"/>
    <col min="8961" max="8968" width="11.875" style="13" customWidth="1"/>
    <col min="8969" max="9216" width="9" style="13"/>
    <col min="9217" max="9224" width="11.875" style="13" customWidth="1"/>
    <col min="9225" max="9472" width="9" style="13"/>
    <col min="9473" max="9480" width="11.875" style="13" customWidth="1"/>
    <col min="9481" max="9728" width="9" style="13"/>
    <col min="9729" max="9736" width="11.875" style="13" customWidth="1"/>
    <col min="9737" max="9984" width="9" style="13"/>
    <col min="9985" max="9992" width="11.875" style="13" customWidth="1"/>
    <col min="9993" max="10240" width="9" style="13"/>
    <col min="10241" max="10248" width="11.875" style="13" customWidth="1"/>
    <col min="10249" max="10496" width="9" style="13"/>
    <col min="10497" max="10504" width="11.875" style="13" customWidth="1"/>
    <col min="10505" max="10752" width="9" style="13"/>
    <col min="10753" max="10760" width="11.875" style="13" customWidth="1"/>
    <col min="10761" max="11008" width="9" style="13"/>
    <col min="11009" max="11016" width="11.875" style="13" customWidth="1"/>
    <col min="11017" max="11264" width="9" style="13"/>
    <col min="11265" max="11272" width="11.875" style="13" customWidth="1"/>
    <col min="11273" max="11520" width="9" style="13"/>
    <col min="11521" max="11528" width="11.875" style="13" customWidth="1"/>
    <col min="11529" max="11776" width="9" style="13"/>
    <col min="11777" max="11784" width="11.875" style="13" customWidth="1"/>
    <col min="11785" max="12032" width="9" style="13"/>
    <col min="12033" max="12040" width="11.875" style="13" customWidth="1"/>
    <col min="12041" max="12288" width="9" style="13"/>
    <col min="12289" max="12296" width="11.875" style="13" customWidth="1"/>
    <col min="12297" max="12544" width="9" style="13"/>
    <col min="12545" max="12552" width="11.875" style="13" customWidth="1"/>
    <col min="12553" max="12800" width="9" style="13"/>
    <col min="12801" max="12808" width="11.875" style="13" customWidth="1"/>
    <col min="12809" max="13056" width="9" style="13"/>
    <col min="13057" max="13064" width="11.875" style="13" customWidth="1"/>
    <col min="13065" max="13312" width="9" style="13"/>
    <col min="13313" max="13320" width="11.875" style="13" customWidth="1"/>
    <col min="13321" max="13568" width="9" style="13"/>
    <col min="13569" max="13576" width="11.875" style="13" customWidth="1"/>
    <col min="13577" max="13824" width="9" style="13"/>
    <col min="13825" max="13832" width="11.875" style="13" customWidth="1"/>
    <col min="13833" max="14080" width="9" style="13"/>
    <col min="14081" max="14088" width="11.875" style="13" customWidth="1"/>
    <col min="14089" max="14336" width="9" style="13"/>
    <col min="14337" max="14344" width="11.875" style="13" customWidth="1"/>
    <col min="14345" max="14592" width="9" style="13"/>
    <col min="14593" max="14600" width="11.875" style="13" customWidth="1"/>
    <col min="14601" max="14848" width="9" style="13"/>
    <col min="14849" max="14856" width="11.875" style="13" customWidth="1"/>
    <col min="14857" max="15104" width="9" style="13"/>
    <col min="15105" max="15112" width="11.875" style="13" customWidth="1"/>
    <col min="15113" max="15360" width="9" style="13"/>
    <col min="15361" max="15368" width="11.875" style="13" customWidth="1"/>
    <col min="15369" max="15616" width="9" style="13"/>
    <col min="15617" max="15624" width="11.875" style="13" customWidth="1"/>
    <col min="15625" max="15872" width="9" style="13"/>
    <col min="15873" max="15880" width="11.875" style="13" customWidth="1"/>
    <col min="15881" max="16128" width="9" style="13"/>
    <col min="16129" max="16136" width="11.875" style="13" customWidth="1"/>
    <col min="16137" max="16384" width="9" style="13"/>
  </cols>
  <sheetData>
    <row r="1" spans="1:8">
      <c r="H1" s="14" t="s">
        <v>19</v>
      </c>
    </row>
    <row r="6" spans="1:8" ht="15">
      <c r="A6" s="159" t="s">
        <v>52</v>
      </c>
      <c r="B6" s="159"/>
      <c r="C6" s="159"/>
      <c r="D6" s="159"/>
      <c r="E6" s="159"/>
      <c r="F6" s="159"/>
      <c r="G6" s="159"/>
      <c r="H6" s="159"/>
    </row>
    <row r="8" spans="1:8">
      <c r="F8" s="160" t="s">
        <v>20</v>
      </c>
      <c r="G8" s="160"/>
      <c r="H8" s="160"/>
    </row>
    <row r="9" spans="1:8" ht="8.25" customHeight="1"/>
    <row r="10" spans="1:8" ht="25.5" customHeight="1">
      <c r="A10" s="161" t="s">
        <v>21</v>
      </c>
      <c r="B10" s="162"/>
      <c r="C10" s="162"/>
      <c r="D10" s="162"/>
      <c r="E10" s="162"/>
      <c r="F10" s="162"/>
      <c r="G10" s="162"/>
      <c r="H10" s="163"/>
    </row>
    <row r="11" spans="1:8" ht="40.5" customHeight="1">
      <c r="A11" s="164" t="s">
        <v>53</v>
      </c>
      <c r="B11" s="157"/>
      <c r="C11" s="157"/>
      <c r="D11" s="157"/>
      <c r="E11" s="157"/>
      <c r="F11" s="157"/>
      <c r="G11" s="157"/>
      <c r="H11" s="158"/>
    </row>
    <row r="12" spans="1:8" ht="25.5" customHeight="1">
      <c r="A12" s="156"/>
      <c r="B12" s="157"/>
      <c r="C12" s="157"/>
      <c r="D12" s="157"/>
      <c r="E12" s="157"/>
      <c r="F12" s="157"/>
      <c r="G12" s="157"/>
      <c r="H12" s="158"/>
    </row>
    <row r="13" spans="1:8" ht="25.5" customHeight="1">
      <c r="A13" s="156"/>
      <c r="B13" s="157"/>
      <c r="C13" s="157"/>
      <c r="D13" s="157"/>
      <c r="E13" s="157"/>
      <c r="F13" s="157"/>
      <c r="G13" s="157"/>
      <c r="H13" s="158"/>
    </row>
    <row r="14" spans="1:8" ht="25.5" customHeight="1">
      <c r="A14" s="156"/>
      <c r="B14" s="157"/>
      <c r="C14" s="157"/>
      <c r="D14" s="157"/>
      <c r="E14" s="157"/>
      <c r="F14" s="157"/>
      <c r="G14" s="157"/>
      <c r="H14" s="158"/>
    </row>
    <row r="15" spans="1:8" ht="25.5" customHeight="1">
      <c r="A15" s="156"/>
      <c r="B15" s="157"/>
      <c r="C15" s="157"/>
      <c r="D15" s="157"/>
      <c r="E15" s="157"/>
      <c r="F15" s="157"/>
      <c r="G15" s="157"/>
      <c r="H15" s="158"/>
    </row>
    <row r="16" spans="1:8" ht="25.5" customHeight="1">
      <c r="A16" s="156"/>
      <c r="B16" s="157"/>
      <c r="C16" s="157"/>
      <c r="D16" s="157"/>
      <c r="E16" s="157"/>
      <c r="F16" s="157"/>
      <c r="G16" s="157"/>
      <c r="H16" s="158"/>
    </row>
    <row r="17" spans="1:8" ht="25.5" customHeight="1">
      <c r="A17" s="156"/>
      <c r="B17" s="157"/>
      <c r="C17" s="157"/>
      <c r="D17" s="157"/>
      <c r="E17" s="157"/>
      <c r="F17" s="157"/>
      <c r="G17" s="157"/>
      <c r="H17" s="158"/>
    </row>
    <row r="18" spans="1:8" ht="25.5" customHeight="1">
      <c r="A18" s="156"/>
      <c r="B18" s="157"/>
      <c r="C18" s="157"/>
      <c r="D18" s="157"/>
      <c r="E18" s="157"/>
      <c r="F18" s="157"/>
      <c r="G18" s="157"/>
      <c r="H18" s="158"/>
    </row>
    <row r="19" spans="1:8" ht="25.5" customHeight="1">
      <c r="A19" s="156"/>
      <c r="B19" s="157"/>
      <c r="C19" s="157"/>
      <c r="D19" s="157"/>
      <c r="E19" s="157"/>
      <c r="F19" s="157"/>
      <c r="G19" s="157"/>
      <c r="H19" s="158"/>
    </row>
    <row r="20" spans="1:8" ht="25.5" customHeight="1">
      <c r="A20" s="156"/>
      <c r="B20" s="157"/>
      <c r="C20" s="157"/>
      <c r="D20" s="157"/>
      <c r="E20" s="157"/>
      <c r="F20" s="157"/>
      <c r="G20" s="157"/>
      <c r="H20" s="158"/>
    </row>
    <row r="21" spans="1:8" ht="25.5" customHeight="1">
      <c r="A21" s="156"/>
      <c r="B21" s="157"/>
      <c r="C21" s="157"/>
      <c r="D21" s="157"/>
      <c r="E21" s="157"/>
      <c r="F21" s="157"/>
      <c r="G21" s="157"/>
      <c r="H21" s="158"/>
    </row>
    <row r="22" spans="1:8" ht="25.5" customHeight="1">
      <c r="A22" s="156"/>
      <c r="B22" s="157"/>
      <c r="C22" s="157"/>
      <c r="D22" s="157"/>
      <c r="E22" s="157"/>
      <c r="F22" s="157"/>
      <c r="G22" s="157"/>
      <c r="H22" s="158"/>
    </row>
    <row r="23" spans="1:8" ht="25.5" customHeight="1">
      <c r="A23" s="156"/>
      <c r="B23" s="157"/>
      <c r="C23" s="157"/>
      <c r="D23" s="157"/>
      <c r="E23" s="157"/>
      <c r="F23" s="157"/>
      <c r="G23" s="157"/>
      <c r="H23" s="158"/>
    </row>
    <row r="24" spans="1:8" ht="25.5" customHeight="1">
      <c r="A24" s="156"/>
      <c r="B24" s="157"/>
      <c r="C24" s="157"/>
      <c r="D24" s="157"/>
      <c r="E24" s="157"/>
      <c r="F24" s="157"/>
      <c r="G24" s="157"/>
      <c r="H24" s="158"/>
    </row>
    <row r="25" spans="1:8" ht="25.5" customHeight="1">
      <c r="A25" s="156"/>
      <c r="B25" s="157"/>
      <c r="C25" s="157"/>
      <c r="D25" s="157"/>
      <c r="E25" s="157"/>
      <c r="F25" s="157"/>
      <c r="G25" s="157"/>
      <c r="H25" s="158"/>
    </row>
    <row r="26" spans="1:8" ht="25.5" customHeight="1">
      <c r="A26" s="156"/>
      <c r="B26" s="157"/>
      <c r="C26" s="157"/>
      <c r="D26" s="157"/>
      <c r="E26" s="157"/>
      <c r="F26" s="157"/>
      <c r="G26" s="157"/>
      <c r="H26" s="158"/>
    </row>
    <row r="27" spans="1:8" ht="25.5" customHeight="1">
      <c r="A27" s="156"/>
      <c r="B27" s="157"/>
      <c r="C27" s="157"/>
      <c r="D27" s="157"/>
      <c r="E27" s="157"/>
      <c r="F27" s="157"/>
      <c r="G27" s="157"/>
      <c r="H27" s="158"/>
    </row>
    <row r="28" spans="1:8" ht="25.5" customHeight="1">
      <c r="A28" s="156"/>
      <c r="B28" s="157"/>
      <c r="C28" s="157"/>
      <c r="D28" s="157"/>
      <c r="E28" s="157"/>
      <c r="F28" s="157"/>
      <c r="G28" s="157"/>
      <c r="H28" s="158"/>
    </row>
    <row r="29" spans="1:8" ht="25.5" customHeight="1">
      <c r="A29" s="156"/>
      <c r="B29" s="157"/>
      <c r="C29" s="157"/>
      <c r="D29" s="157"/>
      <c r="E29" s="157"/>
      <c r="F29" s="157"/>
      <c r="G29" s="157"/>
      <c r="H29" s="158"/>
    </row>
    <row r="30" spans="1:8" ht="25.5" customHeight="1">
      <c r="A30" s="156"/>
      <c r="B30" s="157"/>
      <c r="C30" s="157"/>
      <c r="D30" s="157"/>
      <c r="E30" s="157"/>
      <c r="F30" s="157"/>
      <c r="G30" s="157"/>
      <c r="H30" s="158"/>
    </row>
    <row r="31" spans="1:8" ht="25.5" customHeight="1">
      <c r="A31" s="156"/>
      <c r="B31" s="157"/>
      <c r="C31" s="157"/>
      <c r="D31" s="157"/>
      <c r="E31" s="157"/>
      <c r="F31" s="157"/>
      <c r="G31" s="157"/>
      <c r="H31" s="158"/>
    </row>
    <row r="32" spans="1:8" ht="25.5" customHeight="1">
      <c r="A32" s="156"/>
      <c r="B32" s="157"/>
      <c r="C32" s="157"/>
      <c r="D32" s="157"/>
      <c r="E32" s="157"/>
      <c r="F32" s="157"/>
      <c r="G32" s="157"/>
      <c r="H32" s="158"/>
    </row>
    <row r="33" spans="1:8" ht="25.5" customHeight="1">
      <c r="A33" s="156"/>
      <c r="B33" s="157"/>
      <c r="C33" s="157"/>
      <c r="D33" s="157"/>
      <c r="E33" s="157"/>
      <c r="F33" s="157"/>
      <c r="G33" s="157"/>
      <c r="H33" s="158"/>
    </row>
    <row r="34" spans="1:8" ht="25.5" customHeight="1">
      <c r="A34" s="156"/>
      <c r="B34" s="157"/>
      <c r="C34" s="157"/>
      <c r="D34" s="157"/>
      <c r="E34" s="157"/>
      <c r="F34" s="157"/>
      <c r="G34" s="157"/>
      <c r="H34" s="158"/>
    </row>
    <row r="35" spans="1:8" ht="25.5" customHeight="1">
      <c r="A35" s="156"/>
      <c r="B35" s="157"/>
      <c r="C35" s="157"/>
      <c r="D35" s="157"/>
      <c r="E35" s="157"/>
      <c r="F35" s="157"/>
      <c r="G35" s="157"/>
      <c r="H35" s="158"/>
    </row>
    <row r="36" spans="1:8" ht="25.5" customHeight="1">
      <c r="A36" s="156"/>
      <c r="B36" s="157"/>
      <c r="C36" s="157"/>
      <c r="D36" s="157"/>
      <c r="E36" s="157"/>
      <c r="F36" s="157"/>
      <c r="G36" s="157"/>
      <c r="H36" s="158"/>
    </row>
    <row r="37" spans="1:8" ht="25.5" customHeight="1">
      <c r="A37" s="165"/>
      <c r="B37" s="166"/>
      <c r="C37" s="166"/>
      <c r="D37" s="166"/>
      <c r="E37" s="166"/>
      <c r="F37" s="166"/>
      <c r="G37" s="166"/>
      <c r="H37" s="167"/>
    </row>
    <row r="38" spans="1:8" ht="13.5" customHeight="1"/>
    <row r="39" spans="1:8" ht="13.5" customHeight="1">
      <c r="C39" s="15"/>
      <c r="D39" s="15"/>
      <c r="E39" s="16"/>
      <c r="F39" s="16"/>
      <c r="G39" s="16"/>
      <c r="H39" s="16"/>
    </row>
    <row r="40" spans="1:8" ht="13.5" customHeight="1">
      <c r="C40" s="15"/>
      <c r="D40" s="15"/>
      <c r="E40" s="16"/>
      <c r="F40" s="16"/>
      <c r="G40" s="16"/>
      <c r="H40" s="16"/>
    </row>
    <row r="41" spans="1:8" ht="13.5" customHeight="1">
      <c r="C41" s="15"/>
      <c r="D41" s="15"/>
      <c r="E41" s="15"/>
      <c r="F41" s="15"/>
      <c r="G41" s="15"/>
      <c r="H41" s="15"/>
    </row>
    <row r="42" spans="1:8" ht="13.5" customHeight="1"/>
    <row r="43" spans="1:8" ht="13.5" customHeight="1"/>
    <row r="44" spans="1:8" ht="13.5" customHeight="1"/>
    <row r="45" spans="1:8" ht="13.5" customHeight="1"/>
    <row r="46" spans="1:8" ht="13.5" customHeight="1"/>
    <row r="47" spans="1:8" ht="13.5" customHeight="1"/>
    <row r="48" spans="1: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sheetData>
  <mergeCells count="30">
    <mergeCell ref="A37:H37"/>
    <mergeCell ref="A26:H26"/>
    <mergeCell ref="A27:H27"/>
    <mergeCell ref="A28:H28"/>
    <mergeCell ref="A29:H29"/>
    <mergeCell ref="A30:H30"/>
    <mergeCell ref="A31:H31"/>
    <mergeCell ref="A32:H32"/>
    <mergeCell ref="A33:H33"/>
    <mergeCell ref="A34:H34"/>
    <mergeCell ref="A35:H35"/>
    <mergeCell ref="A36:H36"/>
    <mergeCell ref="A25:H25"/>
    <mergeCell ref="A14:H14"/>
    <mergeCell ref="A15:H15"/>
    <mergeCell ref="A16:H16"/>
    <mergeCell ref="A17:H17"/>
    <mergeCell ref="A18:H18"/>
    <mergeCell ref="A19:H19"/>
    <mergeCell ref="A20:H20"/>
    <mergeCell ref="A21:H21"/>
    <mergeCell ref="A22:H22"/>
    <mergeCell ref="A23:H23"/>
    <mergeCell ref="A24:H24"/>
    <mergeCell ref="A13:H13"/>
    <mergeCell ref="A6:H6"/>
    <mergeCell ref="F8:H8"/>
    <mergeCell ref="A10:H10"/>
    <mergeCell ref="A11:H11"/>
    <mergeCell ref="A12:H12"/>
  </mergeCells>
  <phoneticPr fontId="2"/>
  <printOptions horizontalCentered="1"/>
  <pageMargins left="0.59055118110236227" right="0.59055118110236227" top="0.39370078740157483" bottom="0.78740157480314965" header="0.51181102362204722" footer="0.51181102362204722"/>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1"/>
  <sheetViews>
    <sheetView view="pageBreakPreview" zoomScaleNormal="75" zoomScaleSheetLayoutView="100" workbookViewId="0">
      <selection activeCell="A30" sqref="A30"/>
    </sheetView>
  </sheetViews>
  <sheetFormatPr defaultRowHeight="13.5"/>
  <cols>
    <col min="1" max="1" width="22.75" style="24" customWidth="1"/>
    <col min="2" max="2" width="10.625" style="24" customWidth="1"/>
    <col min="3" max="3" width="21.375" style="24" customWidth="1"/>
    <col min="4" max="4" width="6.375" style="24" customWidth="1"/>
    <col min="5" max="5" width="17.125" style="24" customWidth="1"/>
    <col min="6" max="6" width="14.5" style="24" customWidth="1"/>
    <col min="7" max="7" width="18.25" style="24" customWidth="1"/>
    <col min="8" max="8" width="6.375" style="24" customWidth="1"/>
    <col min="9" max="256" width="9" style="24"/>
    <col min="257" max="257" width="22.75" style="24" customWidth="1"/>
    <col min="258" max="258" width="10.625" style="24" customWidth="1"/>
    <col min="259" max="259" width="21.375" style="24" customWidth="1"/>
    <col min="260" max="260" width="6.375" style="24" customWidth="1"/>
    <col min="261" max="261" width="17.125" style="24" customWidth="1"/>
    <col min="262" max="262" width="14.5" style="24" customWidth="1"/>
    <col min="263" max="263" width="18.25" style="24" customWidth="1"/>
    <col min="264" max="264" width="6.375" style="24" customWidth="1"/>
    <col min="265" max="512" width="9" style="24"/>
    <col min="513" max="513" width="22.75" style="24" customWidth="1"/>
    <col min="514" max="514" width="10.625" style="24" customWidth="1"/>
    <col min="515" max="515" width="21.375" style="24" customWidth="1"/>
    <col min="516" max="516" width="6.375" style="24" customWidth="1"/>
    <col min="517" max="517" width="17.125" style="24" customWidth="1"/>
    <col min="518" max="518" width="14.5" style="24" customWidth="1"/>
    <col min="519" max="519" width="18.25" style="24" customWidth="1"/>
    <col min="520" max="520" width="6.375" style="24" customWidth="1"/>
    <col min="521" max="768" width="9" style="24"/>
    <col min="769" max="769" width="22.75" style="24" customWidth="1"/>
    <col min="770" max="770" width="10.625" style="24" customWidth="1"/>
    <col min="771" max="771" width="21.375" style="24" customWidth="1"/>
    <col min="772" max="772" width="6.375" style="24" customWidth="1"/>
    <col min="773" max="773" width="17.125" style="24" customWidth="1"/>
    <col min="774" max="774" width="14.5" style="24" customWidth="1"/>
    <col min="775" max="775" width="18.25" style="24" customWidth="1"/>
    <col min="776" max="776" width="6.375" style="24" customWidth="1"/>
    <col min="777" max="1024" width="9" style="24"/>
    <col min="1025" max="1025" width="22.75" style="24" customWidth="1"/>
    <col min="1026" max="1026" width="10.625" style="24" customWidth="1"/>
    <col min="1027" max="1027" width="21.375" style="24" customWidth="1"/>
    <col min="1028" max="1028" width="6.375" style="24" customWidth="1"/>
    <col min="1029" max="1029" width="17.125" style="24" customWidth="1"/>
    <col min="1030" max="1030" width="14.5" style="24" customWidth="1"/>
    <col min="1031" max="1031" width="18.25" style="24" customWidth="1"/>
    <col min="1032" max="1032" width="6.375" style="24" customWidth="1"/>
    <col min="1033" max="1280" width="9" style="24"/>
    <col min="1281" max="1281" width="22.75" style="24" customWidth="1"/>
    <col min="1282" max="1282" width="10.625" style="24" customWidth="1"/>
    <col min="1283" max="1283" width="21.375" style="24" customWidth="1"/>
    <col min="1284" max="1284" width="6.375" style="24" customWidth="1"/>
    <col min="1285" max="1285" width="17.125" style="24" customWidth="1"/>
    <col min="1286" max="1286" width="14.5" style="24" customWidth="1"/>
    <col min="1287" max="1287" width="18.25" style="24" customWidth="1"/>
    <col min="1288" max="1288" width="6.375" style="24" customWidth="1"/>
    <col min="1289" max="1536" width="9" style="24"/>
    <col min="1537" max="1537" width="22.75" style="24" customWidth="1"/>
    <col min="1538" max="1538" width="10.625" style="24" customWidth="1"/>
    <col min="1539" max="1539" width="21.375" style="24" customWidth="1"/>
    <col min="1540" max="1540" width="6.375" style="24" customWidth="1"/>
    <col min="1541" max="1541" width="17.125" style="24" customWidth="1"/>
    <col min="1542" max="1542" width="14.5" style="24" customWidth="1"/>
    <col min="1543" max="1543" width="18.25" style="24" customWidth="1"/>
    <col min="1544" max="1544" width="6.375" style="24" customWidth="1"/>
    <col min="1545" max="1792" width="9" style="24"/>
    <col min="1793" max="1793" width="22.75" style="24" customWidth="1"/>
    <col min="1794" max="1794" width="10.625" style="24" customWidth="1"/>
    <col min="1795" max="1795" width="21.375" style="24" customWidth="1"/>
    <col min="1796" max="1796" width="6.375" style="24" customWidth="1"/>
    <col min="1797" max="1797" width="17.125" style="24" customWidth="1"/>
    <col min="1798" max="1798" width="14.5" style="24" customWidth="1"/>
    <col min="1799" max="1799" width="18.25" style="24" customWidth="1"/>
    <col min="1800" max="1800" width="6.375" style="24" customWidth="1"/>
    <col min="1801" max="2048" width="9" style="24"/>
    <col min="2049" max="2049" width="22.75" style="24" customWidth="1"/>
    <col min="2050" max="2050" width="10.625" style="24" customWidth="1"/>
    <col min="2051" max="2051" width="21.375" style="24" customWidth="1"/>
    <col min="2052" max="2052" width="6.375" style="24" customWidth="1"/>
    <col min="2053" max="2053" width="17.125" style="24" customWidth="1"/>
    <col min="2054" max="2054" width="14.5" style="24" customWidth="1"/>
    <col min="2055" max="2055" width="18.25" style="24" customWidth="1"/>
    <col min="2056" max="2056" width="6.375" style="24" customWidth="1"/>
    <col min="2057" max="2304" width="9" style="24"/>
    <col min="2305" max="2305" width="22.75" style="24" customWidth="1"/>
    <col min="2306" max="2306" width="10.625" style="24" customWidth="1"/>
    <col min="2307" max="2307" width="21.375" style="24" customWidth="1"/>
    <col min="2308" max="2308" width="6.375" style="24" customWidth="1"/>
    <col min="2309" max="2309" width="17.125" style="24" customWidth="1"/>
    <col min="2310" max="2310" width="14.5" style="24" customWidth="1"/>
    <col min="2311" max="2311" width="18.25" style="24" customWidth="1"/>
    <col min="2312" max="2312" width="6.375" style="24" customWidth="1"/>
    <col min="2313" max="2560" width="9" style="24"/>
    <col min="2561" max="2561" width="22.75" style="24" customWidth="1"/>
    <col min="2562" max="2562" width="10.625" style="24" customWidth="1"/>
    <col min="2563" max="2563" width="21.375" style="24" customWidth="1"/>
    <col min="2564" max="2564" width="6.375" style="24" customWidth="1"/>
    <col min="2565" max="2565" width="17.125" style="24" customWidth="1"/>
    <col min="2566" max="2566" width="14.5" style="24" customWidth="1"/>
    <col min="2567" max="2567" width="18.25" style="24" customWidth="1"/>
    <col min="2568" max="2568" width="6.375" style="24" customWidth="1"/>
    <col min="2569" max="2816" width="9" style="24"/>
    <col min="2817" max="2817" width="22.75" style="24" customWidth="1"/>
    <col min="2818" max="2818" width="10.625" style="24" customWidth="1"/>
    <col min="2819" max="2819" width="21.375" style="24" customWidth="1"/>
    <col min="2820" max="2820" width="6.375" style="24" customWidth="1"/>
    <col min="2821" max="2821" width="17.125" style="24" customWidth="1"/>
    <col min="2822" max="2822" width="14.5" style="24" customWidth="1"/>
    <col min="2823" max="2823" width="18.25" style="24" customWidth="1"/>
    <col min="2824" max="2824" width="6.375" style="24" customWidth="1"/>
    <col min="2825" max="3072" width="9" style="24"/>
    <col min="3073" max="3073" width="22.75" style="24" customWidth="1"/>
    <col min="3074" max="3074" width="10.625" style="24" customWidth="1"/>
    <col min="3075" max="3075" width="21.375" style="24" customWidth="1"/>
    <col min="3076" max="3076" width="6.375" style="24" customWidth="1"/>
    <col min="3077" max="3077" width="17.125" style="24" customWidth="1"/>
    <col min="3078" max="3078" width="14.5" style="24" customWidth="1"/>
    <col min="3079" max="3079" width="18.25" style="24" customWidth="1"/>
    <col min="3080" max="3080" width="6.375" style="24" customWidth="1"/>
    <col min="3081" max="3328" width="9" style="24"/>
    <col min="3329" max="3329" width="22.75" style="24" customWidth="1"/>
    <col min="3330" max="3330" width="10.625" style="24" customWidth="1"/>
    <col min="3331" max="3331" width="21.375" style="24" customWidth="1"/>
    <col min="3332" max="3332" width="6.375" style="24" customWidth="1"/>
    <col min="3333" max="3333" width="17.125" style="24" customWidth="1"/>
    <col min="3334" max="3334" width="14.5" style="24" customWidth="1"/>
    <col min="3335" max="3335" width="18.25" style="24" customWidth="1"/>
    <col min="3336" max="3336" width="6.375" style="24" customWidth="1"/>
    <col min="3337" max="3584" width="9" style="24"/>
    <col min="3585" max="3585" width="22.75" style="24" customWidth="1"/>
    <col min="3586" max="3586" width="10.625" style="24" customWidth="1"/>
    <col min="3587" max="3587" width="21.375" style="24" customWidth="1"/>
    <col min="3588" max="3588" width="6.375" style="24" customWidth="1"/>
    <col min="3589" max="3589" width="17.125" style="24" customWidth="1"/>
    <col min="3590" max="3590" width="14.5" style="24" customWidth="1"/>
    <col min="3591" max="3591" width="18.25" style="24" customWidth="1"/>
    <col min="3592" max="3592" width="6.375" style="24" customWidth="1"/>
    <col min="3593" max="3840" width="9" style="24"/>
    <col min="3841" max="3841" width="22.75" style="24" customWidth="1"/>
    <col min="3842" max="3842" width="10.625" style="24" customWidth="1"/>
    <col min="3843" max="3843" width="21.375" style="24" customWidth="1"/>
    <col min="3844" max="3844" width="6.375" style="24" customWidth="1"/>
    <col min="3845" max="3845" width="17.125" style="24" customWidth="1"/>
    <col min="3846" max="3846" width="14.5" style="24" customWidth="1"/>
    <col min="3847" max="3847" width="18.25" style="24" customWidth="1"/>
    <col min="3848" max="3848" width="6.375" style="24" customWidth="1"/>
    <col min="3849" max="4096" width="9" style="24"/>
    <col min="4097" max="4097" width="22.75" style="24" customWidth="1"/>
    <col min="4098" max="4098" width="10.625" style="24" customWidth="1"/>
    <col min="4099" max="4099" width="21.375" style="24" customWidth="1"/>
    <col min="4100" max="4100" width="6.375" style="24" customWidth="1"/>
    <col min="4101" max="4101" width="17.125" style="24" customWidth="1"/>
    <col min="4102" max="4102" width="14.5" style="24" customWidth="1"/>
    <col min="4103" max="4103" width="18.25" style="24" customWidth="1"/>
    <col min="4104" max="4104" width="6.375" style="24" customWidth="1"/>
    <col min="4105" max="4352" width="9" style="24"/>
    <col min="4353" max="4353" width="22.75" style="24" customWidth="1"/>
    <col min="4354" max="4354" width="10.625" style="24" customWidth="1"/>
    <col min="4355" max="4355" width="21.375" style="24" customWidth="1"/>
    <col min="4356" max="4356" width="6.375" style="24" customWidth="1"/>
    <col min="4357" max="4357" width="17.125" style="24" customWidth="1"/>
    <col min="4358" max="4358" width="14.5" style="24" customWidth="1"/>
    <col min="4359" max="4359" width="18.25" style="24" customWidth="1"/>
    <col min="4360" max="4360" width="6.375" style="24" customWidth="1"/>
    <col min="4361" max="4608" width="9" style="24"/>
    <col min="4609" max="4609" width="22.75" style="24" customWidth="1"/>
    <col min="4610" max="4610" width="10.625" style="24" customWidth="1"/>
    <col min="4611" max="4611" width="21.375" style="24" customWidth="1"/>
    <col min="4612" max="4612" width="6.375" style="24" customWidth="1"/>
    <col min="4613" max="4613" width="17.125" style="24" customWidth="1"/>
    <col min="4614" max="4614" width="14.5" style="24" customWidth="1"/>
    <col min="4615" max="4615" width="18.25" style="24" customWidth="1"/>
    <col min="4616" max="4616" width="6.375" style="24" customWidth="1"/>
    <col min="4617" max="4864" width="9" style="24"/>
    <col min="4865" max="4865" width="22.75" style="24" customWidth="1"/>
    <col min="4866" max="4866" width="10.625" style="24" customWidth="1"/>
    <col min="4867" max="4867" width="21.375" style="24" customWidth="1"/>
    <col min="4868" max="4868" width="6.375" style="24" customWidth="1"/>
    <col min="4869" max="4869" width="17.125" style="24" customWidth="1"/>
    <col min="4870" max="4870" width="14.5" style="24" customWidth="1"/>
    <col min="4871" max="4871" width="18.25" style="24" customWidth="1"/>
    <col min="4872" max="4872" width="6.375" style="24" customWidth="1"/>
    <col min="4873" max="5120" width="9" style="24"/>
    <col min="5121" max="5121" width="22.75" style="24" customWidth="1"/>
    <col min="5122" max="5122" width="10.625" style="24" customWidth="1"/>
    <col min="5123" max="5123" width="21.375" style="24" customWidth="1"/>
    <col min="5124" max="5124" width="6.375" style="24" customWidth="1"/>
    <col min="5125" max="5125" width="17.125" style="24" customWidth="1"/>
    <col min="5126" max="5126" width="14.5" style="24" customWidth="1"/>
    <col min="5127" max="5127" width="18.25" style="24" customWidth="1"/>
    <col min="5128" max="5128" width="6.375" style="24" customWidth="1"/>
    <col min="5129" max="5376" width="9" style="24"/>
    <col min="5377" max="5377" width="22.75" style="24" customWidth="1"/>
    <col min="5378" max="5378" width="10.625" style="24" customWidth="1"/>
    <col min="5379" max="5379" width="21.375" style="24" customWidth="1"/>
    <col min="5380" max="5380" width="6.375" style="24" customWidth="1"/>
    <col min="5381" max="5381" width="17.125" style="24" customWidth="1"/>
    <col min="5382" max="5382" width="14.5" style="24" customWidth="1"/>
    <col min="5383" max="5383" width="18.25" style="24" customWidth="1"/>
    <col min="5384" max="5384" width="6.375" style="24" customWidth="1"/>
    <col min="5385" max="5632" width="9" style="24"/>
    <col min="5633" max="5633" width="22.75" style="24" customWidth="1"/>
    <col min="5634" max="5634" width="10.625" style="24" customWidth="1"/>
    <col min="5635" max="5635" width="21.375" style="24" customWidth="1"/>
    <col min="5636" max="5636" width="6.375" style="24" customWidth="1"/>
    <col min="5637" max="5637" width="17.125" style="24" customWidth="1"/>
    <col min="5638" max="5638" width="14.5" style="24" customWidth="1"/>
    <col min="5639" max="5639" width="18.25" style="24" customWidth="1"/>
    <col min="5640" max="5640" width="6.375" style="24" customWidth="1"/>
    <col min="5641" max="5888" width="9" style="24"/>
    <col min="5889" max="5889" width="22.75" style="24" customWidth="1"/>
    <col min="5890" max="5890" width="10.625" style="24" customWidth="1"/>
    <col min="5891" max="5891" width="21.375" style="24" customWidth="1"/>
    <col min="5892" max="5892" width="6.375" style="24" customWidth="1"/>
    <col min="5893" max="5893" width="17.125" style="24" customWidth="1"/>
    <col min="5894" max="5894" width="14.5" style="24" customWidth="1"/>
    <col min="5895" max="5895" width="18.25" style="24" customWidth="1"/>
    <col min="5896" max="5896" width="6.375" style="24" customWidth="1"/>
    <col min="5897" max="6144" width="9" style="24"/>
    <col min="6145" max="6145" width="22.75" style="24" customWidth="1"/>
    <col min="6146" max="6146" width="10.625" style="24" customWidth="1"/>
    <col min="6147" max="6147" width="21.375" style="24" customWidth="1"/>
    <col min="6148" max="6148" width="6.375" style="24" customWidth="1"/>
    <col min="6149" max="6149" width="17.125" style="24" customWidth="1"/>
    <col min="6150" max="6150" width="14.5" style="24" customWidth="1"/>
    <col min="6151" max="6151" width="18.25" style="24" customWidth="1"/>
    <col min="6152" max="6152" width="6.375" style="24" customWidth="1"/>
    <col min="6153" max="6400" width="9" style="24"/>
    <col min="6401" max="6401" width="22.75" style="24" customWidth="1"/>
    <col min="6402" max="6402" width="10.625" style="24" customWidth="1"/>
    <col min="6403" max="6403" width="21.375" style="24" customWidth="1"/>
    <col min="6404" max="6404" width="6.375" style="24" customWidth="1"/>
    <col min="6405" max="6405" width="17.125" style="24" customWidth="1"/>
    <col min="6406" max="6406" width="14.5" style="24" customWidth="1"/>
    <col min="6407" max="6407" width="18.25" style="24" customWidth="1"/>
    <col min="6408" max="6408" width="6.375" style="24" customWidth="1"/>
    <col min="6409" max="6656" width="9" style="24"/>
    <col min="6657" max="6657" width="22.75" style="24" customWidth="1"/>
    <col min="6658" max="6658" width="10.625" style="24" customWidth="1"/>
    <col min="6659" max="6659" width="21.375" style="24" customWidth="1"/>
    <col min="6660" max="6660" width="6.375" style="24" customWidth="1"/>
    <col min="6661" max="6661" width="17.125" style="24" customWidth="1"/>
    <col min="6662" max="6662" width="14.5" style="24" customWidth="1"/>
    <col min="6663" max="6663" width="18.25" style="24" customWidth="1"/>
    <col min="6664" max="6664" width="6.375" style="24" customWidth="1"/>
    <col min="6665" max="6912" width="9" style="24"/>
    <col min="6913" max="6913" width="22.75" style="24" customWidth="1"/>
    <col min="6914" max="6914" width="10.625" style="24" customWidth="1"/>
    <col min="6915" max="6915" width="21.375" style="24" customWidth="1"/>
    <col min="6916" max="6916" width="6.375" style="24" customWidth="1"/>
    <col min="6917" max="6917" width="17.125" style="24" customWidth="1"/>
    <col min="6918" max="6918" width="14.5" style="24" customWidth="1"/>
    <col min="6919" max="6919" width="18.25" style="24" customWidth="1"/>
    <col min="6920" max="6920" width="6.375" style="24" customWidth="1"/>
    <col min="6921" max="7168" width="9" style="24"/>
    <col min="7169" max="7169" width="22.75" style="24" customWidth="1"/>
    <col min="7170" max="7170" width="10.625" style="24" customWidth="1"/>
    <col min="7171" max="7171" width="21.375" style="24" customWidth="1"/>
    <col min="7172" max="7172" width="6.375" style="24" customWidth="1"/>
    <col min="7173" max="7173" width="17.125" style="24" customWidth="1"/>
    <col min="7174" max="7174" width="14.5" style="24" customWidth="1"/>
    <col min="7175" max="7175" width="18.25" style="24" customWidth="1"/>
    <col min="7176" max="7176" width="6.375" style="24" customWidth="1"/>
    <col min="7177" max="7424" width="9" style="24"/>
    <col min="7425" max="7425" width="22.75" style="24" customWidth="1"/>
    <col min="7426" max="7426" width="10.625" style="24" customWidth="1"/>
    <col min="7427" max="7427" width="21.375" style="24" customWidth="1"/>
    <col min="7428" max="7428" width="6.375" style="24" customWidth="1"/>
    <col min="7429" max="7429" width="17.125" style="24" customWidth="1"/>
    <col min="7430" max="7430" width="14.5" style="24" customWidth="1"/>
    <col min="7431" max="7431" width="18.25" style="24" customWidth="1"/>
    <col min="7432" max="7432" width="6.375" style="24" customWidth="1"/>
    <col min="7433" max="7680" width="9" style="24"/>
    <col min="7681" max="7681" width="22.75" style="24" customWidth="1"/>
    <col min="7682" max="7682" width="10.625" style="24" customWidth="1"/>
    <col min="7683" max="7683" width="21.375" style="24" customWidth="1"/>
    <col min="7684" max="7684" width="6.375" style="24" customWidth="1"/>
    <col min="7685" max="7685" width="17.125" style="24" customWidth="1"/>
    <col min="7686" max="7686" width="14.5" style="24" customWidth="1"/>
    <col min="7687" max="7687" width="18.25" style="24" customWidth="1"/>
    <col min="7688" max="7688" width="6.375" style="24" customWidth="1"/>
    <col min="7689" max="7936" width="9" style="24"/>
    <col min="7937" max="7937" width="22.75" style="24" customWidth="1"/>
    <col min="7938" max="7938" width="10.625" style="24" customWidth="1"/>
    <col min="7939" max="7939" width="21.375" style="24" customWidth="1"/>
    <col min="7940" max="7940" width="6.375" style="24" customWidth="1"/>
    <col min="7941" max="7941" width="17.125" style="24" customWidth="1"/>
    <col min="7942" max="7942" width="14.5" style="24" customWidth="1"/>
    <col min="7943" max="7943" width="18.25" style="24" customWidth="1"/>
    <col min="7944" max="7944" width="6.375" style="24" customWidth="1"/>
    <col min="7945" max="8192" width="9" style="24"/>
    <col min="8193" max="8193" width="22.75" style="24" customWidth="1"/>
    <col min="8194" max="8194" width="10.625" style="24" customWidth="1"/>
    <col min="8195" max="8195" width="21.375" style="24" customWidth="1"/>
    <col min="8196" max="8196" width="6.375" style="24" customWidth="1"/>
    <col min="8197" max="8197" width="17.125" style="24" customWidth="1"/>
    <col min="8198" max="8198" width="14.5" style="24" customWidth="1"/>
    <col min="8199" max="8199" width="18.25" style="24" customWidth="1"/>
    <col min="8200" max="8200" width="6.375" style="24" customWidth="1"/>
    <col min="8201" max="8448" width="9" style="24"/>
    <col min="8449" max="8449" width="22.75" style="24" customWidth="1"/>
    <col min="8450" max="8450" width="10.625" style="24" customWidth="1"/>
    <col min="8451" max="8451" width="21.375" style="24" customWidth="1"/>
    <col min="8452" max="8452" width="6.375" style="24" customWidth="1"/>
    <col min="8453" max="8453" width="17.125" style="24" customWidth="1"/>
    <col min="8454" max="8454" width="14.5" style="24" customWidth="1"/>
    <col min="8455" max="8455" width="18.25" style="24" customWidth="1"/>
    <col min="8456" max="8456" width="6.375" style="24" customWidth="1"/>
    <col min="8457" max="8704" width="9" style="24"/>
    <col min="8705" max="8705" width="22.75" style="24" customWidth="1"/>
    <col min="8706" max="8706" width="10.625" style="24" customWidth="1"/>
    <col min="8707" max="8707" width="21.375" style="24" customWidth="1"/>
    <col min="8708" max="8708" width="6.375" style="24" customWidth="1"/>
    <col min="8709" max="8709" width="17.125" style="24" customWidth="1"/>
    <col min="8710" max="8710" width="14.5" style="24" customWidth="1"/>
    <col min="8711" max="8711" width="18.25" style="24" customWidth="1"/>
    <col min="8712" max="8712" width="6.375" style="24" customWidth="1"/>
    <col min="8713" max="8960" width="9" style="24"/>
    <col min="8961" max="8961" width="22.75" style="24" customWidth="1"/>
    <col min="8962" max="8962" width="10.625" style="24" customWidth="1"/>
    <col min="8963" max="8963" width="21.375" style="24" customWidth="1"/>
    <col min="8964" max="8964" width="6.375" style="24" customWidth="1"/>
    <col min="8965" max="8965" width="17.125" style="24" customWidth="1"/>
    <col min="8966" max="8966" width="14.5" style="24" customWidth="1"/>
    <col min="8967" max="8967" width="18.25" style="24" customWidth="1"/>
    <col min="8968" max="8968" width="6.375" style="24" customWidth="1"/>
    <col min="8969" max="9216" width="9" style="24"/>
    <col min="9217" max="9217" width="22.75" style="24" customWidth="1"/>
    <col min="9218" max="9218" width="10.625" style="24" customWidth="1"/>
    <col min="9219" max="9219" width="21.375" style="24" customWidth="1"/>
    <col min="9220" max="9220" width="6.375" style="24" customWidth="1"/>
    <col min="9221" max="9221" width="17.125" style="24" customWidth="1"/>
    <col min="9222" max="9222" width="14.5" style="24" customWidth="1"/>
    <col min="9223" max="9223" width="18.25" style="24" customWidth="1"/>
    <col min="9224" max="9224" width="6.375" style="24" customWidth="1"/>
    <col min="9225" max="9472" width="9" style="24"/>
    <col min="9473" max="9473" width="22.75" style="24" customWidth="1"/>
    <col min="9474" max="9474" width="10.625" style="24" customWidth="1"/>
    <col min="9475" max="9475" width="21.375" style="24" customWidth="1"/>
    <col min="9476" max="9476" width="6.375" style="24" customWidth="1"/>
    <col min="9477" max="9477" width="17.125" style="24" customWidth="1"/>
    <col min="9478" max="9478" width="14.5" style="24" customWidth="1"/>
    <col min="9479" max="9479" width="18.25" style="24" customWidth="1"/>
    <col min="9480" max="9480" width="6.375" style="24" customWidth="1"/>
    <col min="9481" max="9728" width="9" style="24"/>
    <col min="9729" max="9729" width="22.75" style="24" customWidth="1"/>
    <col min="9730" max="9730" width="10.625" style="24" customWidth="1"/>
    <col min="9731" max="9731" width="21.375" style="24" customWidth="1"/>
    <col min="9732" max="9732" width="6.375" style="24" customWidth="1"/>
    <col min="9733" max="9733" width="17.125" style="24" customWidth="1"/>
    <col min="9734" max="9734" width="14.5" style="24" customWidth="1"/>
    <col min="9735" max="9735" width="18.25" style="24" customWidth="1"/>
    <col min="9736" max="9736" width="6.375" style="24" customWidth="1"/>
    <col min="9737" max="9984" width="9" style="24"/>
    <col min="9985" max="9985" width="22.75" style="24" customWidth="1"/>
    <col min="9986" max="9986" width="10.625" style="24" customWidth="1"/>
    <col min="9987" max="9987" width="21.375" style="24" customWidth="1"/>
    <col min="9988" max="9988" width="6.375" style="24" customWidth="1"/>
    <col min="9989" max="9989" width="17.125" style="24" customWidth="1"/>
    <col min="9990" max="9990" width="14.5" style="24" customWidth="1"/>
    <col min="9991" max="9991" width="18.25" style="24" customWidth="1"/>
    <col min="9992" max="9992" width="6.375" style="24" customWidth="1"/>
    <col min="9993" max="10240" width="9" style="24"/>
    <col min="10241" max="10241" width="22.75" style="24" customWidth="1"/>
    <col min="10242" max="10242" width="10.625" style="24" customWidth="1"/>
    <col min="10243" max="10243" width="21.375" style="24" customWidth="1"/>
    <col min="10244" max="10244" width="6.375" style="24" customWidth="1"/>
    <col min="10245" max="10245" width="17.125" style="24" customWidth="1"/>
    <col min="10246" max="10246" width="14.5" style="24" customWidth="1"/>
    <col min="10247" max="10247" width="18.25" style="24" customWidth="1"/>
    <col min="10248" max="10248" width="6.375" style="24" customWidth="1"/>
    <col min="10249" max="10496" width="9" style="24"/>
    <col min="10497" max="10497" width="22.75" style="24" customWidth="1"/>
    <col min="10498" max="10498" width="10.625" style="24" customWidth="1"/>
    <col min="10499" max="10499" width="21.375" style="24" customWidth="1"/>
    <col min="10500" max="10500" width="6.375" style="24" customWidth="1"/>
    <col min="10501" max="10501" width="17.125" style="24" customWidth="1"/>
    <col min="10502" max="10502" width="14.5" style="24" customWidth="1"/>
    <col min="10503" max="10503" width="18.25" style="24" customWidth="1"/>
    <col min="10504" max="10504" width="6.375" style="24" customWidth="1"/>
    <col min="10505" max="10752" width="9" style="24"/>
    <col min="10753" max="10753" width="22.75" style="24" customWidth="1"/>
    <col min="10754" max="10754" width="10.625" style="24" customWidth="1"/>
    <col min="10755" max="10755" width="21.375" style="24" customWidth="1"/>
    <col min="10756" max="10756" width="6.375" style="24" customWidth="1"/>
    <col min="10757" max="10757" width="17.125" style="24" customWidth="1"/>
    <col min="10758" max="10758" width="14.5" style="24" customWidth="1"/>
    <col min="10759" max="10759" width="18.25" style="24" customWidth="1"/>
    <col min="10760" max="10760" width="6.375" style="24" customWidth="1"/>
    <col min="10761" max="11008" width="9" style="24"/>
    <col min="11009" max="11009" width="22.75" style="24" customWidth="1"/>
    <col min="11010" max="11010" width="10.625" style="24" customWidth="1"/>
    <col min="11011" max="11011" width="21.375" style="24" customWidth="1"/>
    <col min="11012" max="11012" width="6.375" style="24" customWidth="1"/>
    <col min="11013" max="11013" width="17.125" style="24" customWidth="1"/>
    <col min="11014" max="11014" width="14.5" style="24" customWidth="1"/>
    <col min="11015" max="11015" width="18.25" style="24" customWidth="1"/>
    <col min="11016" max="11016" width="6.375" style="24" customWidth="1"/>
    <col min="11017" max="11264" width="9" style="24"/>
    <col min="11265" max="11265" width="22.75" style="24" customWidth="1"/>
    <col min="11266" max="11266" width="10.625" style="24" customWidth="1"/>
    <col min="11267" max="11267" width="21.375" style="24" customWidth="1"/>
    <col min="11268" max="11268" width="6.375" style="24" customWidth="1"/>
    <col min="11269" max="11269" width="17.125" style="24" customWidth="1"/>
    <col min="11270" max="11270" width="14.5" style="24" customWidth="1"/>
    <col min="11271" max="11271" width="18.25" style="24" customWidth="1"/>
    <col min="11272" max="11272" width="6.375" style="24" customWidth="1"/>
    <col min="11273" max="11520" width="9" style="24"/>
    <col min="11521" max="11521" width="22.75" style="24" customWidth="1"/>
    <col min="11522" max="11522" width="10.625" style="24" customWidth="1"/>
    <col min="11523" max="11523" width="21.375" style="24" customWidth="1"/>
    <col min="11524" max="11524" width="6.375" style="24" customWidth="1"/>
    <col min="11525" max="11525" width="17.125" style="24" customWidth="1"/>
    <col min="11526" max="11526" width="14.5" style="24" customWidth="1"/>
    <col min="11527" max="11527" width="18.25" style="24" customWidth="1"/>
    <col min="11528" max="11528" width="6.375" style="24" customWidth="1"/>
    <col min="11529" max="11776" width="9" style="24"/>
    <col min="11777" max="11777" width="22.75" style="24" customWidth="1"/>
    <col min="11778" max="11778" width="10.625" style="24" customWidth="1"/>
    <col min="11779" max="11779" width="21.375" style="24" customWidth="1"/>
    <col min="11780" max="11780" width="6.375" style="24" customWidth="1"/>
    <col min="11781" max="11781" width="17.125" style="24" customWidth="1"/>
    <col min="11782" max="11782" width="14.5" style="24" customWidth="1"/>
    <col min="11783" max="11783" width="18.25" style="24" customWidth="1"/>
    <col min="11784" max="11784" width="6.375" style="24" customWidth="1"/>
    <col min="11785" max="12032" width="9" style="24"/>
    <col min="12033" max="12033" width="22.75" style="24" customWidth="1"/>
    <col min="12034" max="12034" width="10.625" style="24" customWidth="1"/>
    <col min="12035" max="12035" width="21.375" style="24" customWidth="1"/>
    <col min="12036" max="12036" width="6.375" style="24" customWidth="1"/>
    <col min="12037" max="12037" width="17.125" style="24" customWidth="1"/>
    <col min="12038" max="12038" width="14.5" style="24" customWidth="1"/>
    <col min="12039" max="12039" width="18.25" style="24" customWidth="1"/>
    <col min="12040" max="12040" width="6.375" style="24" customWidth="1"/>
    <col min="12041" max="12288" width="9" style="24"/>
    <col min="12289" max="12289" width="22.75" style="24" customWidth="1"/>
    <col min="12290" max="12290" width="10.625" style="24" customWidth="1"/>
    <col min="12291" max="12291" width="21.375" style="24" customWidth="1"/>
    <col min="12292" max="12292" width="6.375" style="24" customWidth="1"/>
    <col min="12293" max="12293" width="17.125" style="24" customWidth="1"/>
    <col min="12294" max="12294" width="14.5" style="24" customWidth="1"/>
    <col min="12295" max="12295" width="18.25" style="24" customWidth="1"/>
    <col min="12296" max="12296" width="6.375" style="24" customWidth="1"/>
    <col min="12297" max="12544" width="9" style="24"/>
    <col min="12545" max="12545" width="22.75" style="24" customWidth="1"/>
    <col min="12546" max="12546" width="10.625" style="24" customWidth="1"/>
    <col min="12547" max="12547" width="21.375" style="24" customWidth="1"/>
    <col min="12548" max="12548" width="6.375" style="24" customWidth="1"/>
    <col min="12549" max="12549" width="17.125" style="24" customWidth="1"/>
    <col min="12550" max="12550" width="14.5" style="24" customWidth="1"/>
    <col min="12551" max="12551" width="18.25" style="24" customWidth="1"/>
    <col min="12552" max="12552" width="6.375" style="24" customWidth="1"/>
    <col min="12553" max="12800" width="9" style="24"/>
    <col min="12801" max="12801" width="22.75" style="24" customWidth="1"/>
    <col min="12802" max="12802" width="10.625" style="24" customWidth="1"/>
    <col min="12803" max="12803" width="21.375" style="24" customWidth="1"/>
    <col min="12804" max="12804" width="6.375" style="24" customWidth="1"/>
    <col min="12805" max="12805" width="17.125" style="24" customWidth="1"/>
    <col min="12806" max="12806" width="14.5" style="24" customWidth="1"/>
    <col min="12807" max="12807" width="18.25" style="24" customWidth="1"/>
    <col min="12808" max="12808" width="6.375" style="24" customWidth="1"/>
    <col min="12809" max="13056" width="9" style="24"/>
    <col min="13057" max="13057" width="22.75" style="24" customWidth="1"/>
    <col min="13058" max="13058" width="10.625" style="24" customWidth="1"/>
    <col min="13059" max="13059" width="21.375" style="24" customWidth="1"/>
    <col min="13060" max="13060" width="6.375" style="24" customWidth="1"/>
    <col min="13061" max="13061" width="17.125" style="24" customWidth="1"/>
    <col min="13062" max="13062" width="14.5" style="24" customWidth="1"/>
    <col min="13063" max="13063" width="18.25" style="24" customWidth="1"/>
    <col min="13064" max="13064" width="6.375" style="24" customWidth="1"/>
    <col min="13065" max="13312" width="9" style="24"/>
    <col min="13313" max="13313" width="22.75" style="24" customWidth="1"/>
    <col min="13314" max="13314" width="10.625" style="24" customWidth="1"/>
    <col min="13315" max="13315" width="21.375" style="24" customWidth="1"/>
    <col min="13316" max="13316" width="6.375" style="24" customWidth="1"/>
    <col min="13317" max="13317" width="17.125" style="24" customWidth="1"/>
    <col min="13318" max="13318" width="14.5" style="24" customWidth="1"/>
    <col min="13319" max="13319" width="18.25" style="24" customWidth="1"/>
    <col min="13320" max="13320" width="6.375" style="24" customWidth="1"/>
    <col min="13321" max="13568" width="9" style="24"/>
    <col min="13569" max="13569" width="22.75" style="24" customWidth="1"/>
    <col min="13570" max="13570" width="10.625" style="24" customWidth="1"/>
    <col min="13571" max="13571" width="21.375" style="24" customWidth="1"/>
    <col min="13572" max="13572" width="6.375" style="24" customWidth="1"/>
    <col min="13573" max="13573" width="17.125" style="24" customWidth="1"/>
    <col min="13574" max="13574" width="14.5" style="24" customWidth="1"/>
    <col min="13575" max="13575" width="18.25" style="24" customWidth="1"/>
    <col min="13576" max="13576" width="6.375" style="24" customWidth="1"/>
    <col min="13577" max="13824" width="9" style="24"/>
    <col min="13825" max="13825" width="22.75" style="24" customWidth="1"/>
    <col min="13826" max="13826" width="10.625" style="24" customWidth="1"/>
    <col min="13827" max="13827" width="21.375" style="24" customWidth="1"/>
    <col min="13828" max="13828" width="6.375" style="24" customWidth="1"/>
    <col min="13829" max="13829" width="17.125" style="24" customWidth="1"/>
    <col min="13830" max="13830" width="14.5" style="24" customWidth="1"/>
    <col min="13831" max="13831" width="18.25" style="24" customWidth="1"/>
    <col min="13832" max="13832" width="6.375" style="24" customWidth="1"/>
    <col min="13833" max="14080" width="9" style="24"/>
    <col min="14081" max="14081" width="22.75" style="24" customWidth="1"/>
    <col min="14082" max="14082" width="10.625" style="24" customWidth="1"/>
    <col min="14083" max="14083" width="21.375" style="24" customWidth="1"/>
    <col min="14084" max="14084" width="6.375" style="24" customWidth="1"/>
    <col min="14085" max="14085" width="17.125" style="24" customWidth="1"/>
    <col min="14086" max="14086" width="14.5" style="24" customWidth="1"/>
    <col min="14087" max="14087" width="18.25" style="24" customWidth="1"/>
    <col min="14088" max="14088" width="6.375" style="24" customWidth="1"/>
    <col min="14089" max="14336" width="9" style="24"/>
    <col min="14337" max="14337" width="22.75" style="24" customWidth="1"/>
    <col min="14338" max="14338" width="10.625" style="24" customWidth="1"/>
    <col min="14339" max="14339" width="21.375" style="24" customWidth="1"/>
    <col min="14340" max="14340" width="6.375" style="24" customWidth="1"/>
    <col min="14341" max="14341" width="17.125" style="24" customWidth="1"/>
    <col min="14342" max="14342" width="14.5" style="24" customWidth="1"/>
    <col min="14343" max="14343" width="18.25" style="24" customWidth="1"/>
    <col min="14344" max="14344" width="6.375" style="24" customWidth="1"/>
    <col min="14345" max="14592" width="9" style="24"/>
    <col min="14593" max="14593" width="22.75" style="24" customWidth="1"/>
    <col min="14594" max="14594" width="10.625" style="24" customWidth="1"/>
    <col min="14595" max="14595" width="21.375" style="24" customWidth="1"/>
    <col min="14596" max="14596" width="6.375" style="24" customWidth="1"/>
    <col min="14597" max="14597" width="17.125" style="24" customWidth="1"/>
    <col min="14598" max="14598" width="14.5" style="24" customWidth="1"/>
    <col min="14599" max="14599" width="18.25" style="24" customWidth="1"/>
    <col min="14600" max="14600" width="6.375" style="24" customWidth="1"/>
    <col min="14601" max="14848" width="9" style="24"/>
    <col min="14849" max="14849" width="22.75" style="24" customWidth="1"/>
    <col min="14850" max="14850" width="10.625" style="24" customWidth="1"/>
    <col min="14851" max="14851" width="21.375" style="24" customWidth="1"/>
    <col min="14852" max="14852" width="6.375" style="24" customWidth="1"/>
    <col min="14853" max="14853" width="17.125" style="24" customWidth="1"/>
    <col min="14854" max="14854" width="14.5" style="24" customWidth="1"/>
    <col min="14855" max="14855" width="18.25" style="24" customWidth="1"/>
    <col min="14856" max="14856" width="6.375" style="24" customWidth="1"/>
    <col min="14857" max="15104" width="9" style="24"/>
    <col min="15105" max="15105" width="22.75" style="24" customWidth="1"/>
    <col min="15106" max="15106" width="10.625" style="24" customWidth="1"/>
    <col min="15107" max="15107" width="21.375" style="24" customWidth="1"/>
    <col min="15108" max="15108" width="6.375" style="24" customWidth="1"/>
    <col min="15109" max="15109" width="17.125" style="24" customWidth="1"/>
    <col min="15110" max="15110" width="14.5" style="24" customWidth="1"/>
    <col min="15111" max="15111" width="18.25" style="24" customWidth="1"/>
    <col min="15112" max="15112" width="6.375" style="24" customWidth="1"/>
    <col min="15113" max="15360" width="9" style="24"/>
    <col min="15361" max="15361" width="22.75" style="24" customWidth="1"/>
    <col min="15362" max="15362" width="10.625" style="24" customWidth="1"/>
    <col min="15363" max="15363" width="21.375" style="24" customWidth="1"/>
    <col min="15364" max="15364" width="6.375" style="24" customWidth="1"/>
    <col min="15365" max="15365" width="17.125" style="24" customWidth="1"/>
    <col min="15366" max="15366" width="14.5" style="24" customWidth="1"/>
    <col min="15367" max="15367" width="18.25" style="24" customWidth="1"/>
    <col min="15368" max="15368" width="6.375" style="24" customWidth="1"/>
    <col min="15369" max="15616" width="9" style="24"/>
    <col min="15617" max="15617" width="22.75" style="24" customWidth="1"/>
    <col min="15618" max="15618" width="10.625" style="24" customWidth="1"/>
    <col min="15619" max="15619" width="21.375" style="24" customWidth="1"/>
    <col min="15620" max="15620" width="6.375" style="24" customWidth="1"/>
    <col min="15621" max="15621" width="17.125" style="24" customWidth="1"/>
    <col min="15622" max="15622" width="14.5" style="24" customWidth="1"/>
    <col min="15623" max="15623" width="18.25" style="24" customWidth="1"/>
    <col min="15624" max="15624" width="6.375" style="24" customWidth="1"/>
    <col min="15625" max="15872" width="9" style="24"/>
    <col min="15873" max="15873" width="22.75" style="24" customWidth="1"/>
    <col min="15874" max="15874" width="10.625" style="24" customWidth="1"/>
    <col min="15875" max="15875" width="21.375" style="24" customWidth="1"/>
    <col min="15876" max="15876" width="6.375" style="24" customWidth="1"/>
    <col min="15877" max="15877" width="17.125" style="24" customWidth="1"/>
    <col min="15878" max="15878" width="14.5" style="24" customWidth="1"/>
    <col min="15879" max="15879" width="18.25" style="24" customWidth="1"/>
    <col min="15880" max="15880" width="6.375" style="24" customWidth="1"/>
    <col min="15881" max="16128" width="9" style="24"/>
    <col min="16129" max="16129" width="22.75" style="24" customWidth="1"/>
    <col min="16130" max="16130" width="10.625" style="24" customWidth="1"/>
    <col min="16131" max="16131" width="21.375" style="24" customWidth="1"/>
    <col min="16132" max="16132" width="6.375" style="24" customWidth="1"/>
    <col min="16133" max="16133" width="17.125" style="24" customWidth="1"/>
    <col min="16134" max="16134" width="14.5" style="24" customWidth="1"/>
    <col min="16135" max="16135" width="18.25" style="24" customWidth="1"/>
    <col min="16136" max="16136" width="6.375" style="24" customWidth="1"/>
    <col min="16137" max="16384" width="9" style="24"/>
  </cols>
  <sheetData>
    <row r="1" spans="1:8" s="17" customFormat="1" ht="24.75" customHeight="1">
      <c r="H1" s="18" t="s">
        <v>22</v>
      </c>
    </row>
    <row r="2" spans="1:8" s="17" customFormat="1" ht="24.75" customHeight="1">
      <c r="H2" s="19"/>
    </row>
    <row r="3" spans="1:8" s="17" customFormat="1" ht="24.75" customHeight="1">
      <c r="H3" s="19"/>
    </row>
    <row r="4" spans="1:8" s="17" customFormat="1" ht="24.75" customHeight="1">
      <c r="H4" s="19"/>
    </row>
    <row r="5" spans="1:8" s="17" customFormat="1" ht="24.75" customHeight="1">
      <c r="A5" s="20" t="s">
        <v>23</v>
      </c>
      <c r="B5" s="21"/>
      <c r="C5" s="21"/>
      <c r="D5" s="22"/>
      <c r="E5" s="21"/>
      <c r="F5" s="21"/>
      <c r="G5" s="21"/>
      <c r="H5" s="21"/>
    </row>
    <row r="6" spans="1:8" s="17" customFormat="1" ht="31.5" customHeight="1" thickBot="1"/>
    <row r="7" spans="1:8" ht="35.25" customHeight="1">
      <c r="A7" s="23" t="s">
        <v>2</v>
      </c>
      <c r="B7" s="170"/>
      <c r="C7" s="171"/>
      <c r="D7" s="172" t="s">
        <v>1</v>
      </c>
      <c r="E7" s="173"/>
      <c r="F7" s="170"/>
      <c r="G7" s="174"/>
      <c r="H7" s="175"/>
    </row>
    <row r="8" spans="1:8" ht="35.25" customHeight="1" thickBot="1">
      <c r="A8" s="25" t="s">
        <v>13</v>
      </c>
      <c r="B8" s="176"/>
      <c r="C8" s="177"/>
      <c r="D8" s="177"/>
      <c r="E8" s="177"/>
      <c r="F8" s="177"/>
      <c r="G8" s="177"/>
      <c r="H8" s="178"/>
    </row>
    <row r="9" spans="1:8" ht="35.25" customHeight="1" thickTop="1">
      <c r="A9" s="26" t="s">
        <v>24</v>
      </c>
      <c r="B9" s="27" t="s">
        <v>25</v>
      </c>
      <c r="C9" s="179"/>
      <c r="D9" s="179"/>
      <c r="E9" s="180"/>
      <c r="F9" s="27" t="s">
        <v>26</v>
      </c>
      <c r="G9" s="28"/>
      <c r="H9" s="29" t="s">
        <v>27</v>
      </c>
    </row>
    <row r="10" spans="1:8" ht="35.25" customHeight="1">
      <c r="A10" s="30" t="s">
        <v>28</v>
      </c>
      <c r="B10" s="31" t="s">
        <v>25</v>
      </c>
      <c r="C10" s="168"/>
      <c r="D10" s="168"/>
      <c r="E10" s="169"/>
      <c r="F10" s="31" t="s">
        <v>26</v>
      </c>
      <c r="G10" s="32"/>
      <c r="H10" s="33" t="s">
        <v>27</v>
      </c>
    </row>
    <row r="11" spans="1:8" ht="35.25" customHeight="1" thickBot="1">
      <c r="A11" s="34" t="s">
        <v>29</v>
      </c>
      <c r="B11" s="35" t="s">
        <v>25</v>
      </c>
      <c r="C11" s="184"/>
      <c r="D11" s="184"/>
      <c r="E11" s="185"/>
      <c r="F11" s="35" t="s">
        <v>26</v>
      </c>
      <c r="G11" s="36"/>
      <c r="H11" s="37" t="s">
        <v>27</v>
      </c>
    </row>
    <row r="12" spans="1:8" ht="27.75" customHeight="1" thickTop="1">
      <c r="A12" s="186" t="s">
        <v>30</v>
      </c>
      <c r="B12" s="187"/>
      <c r="C12" s="187"/>
      <c r="D12" s="187"/>
      <c r="E12" s="187"/>
      <c r="F12" s="187"/>
      <c r="G12" s="187"/>
      <c r="H12" s="188"/>
    </row>
    <row r="13" spans="1:8" ht="36" customHeight="1">
      <c r="A13" s="181"/>
      <c r="B13" s="182"/>
      <c r="C13" s="182"/>
      <c r="D13" s="182"/>
      <c r="E13" s="182"/>
      <c r="F13" s="182"/>
      <c r="G13" s="182"/>
      <c r="H13" s="183"/>
    </row>
    <row r="14" spans="1:8" ht="36" customHeight="1">
      <c r="A14" s="181"/>
      <c r="B14" s="182"/>
      <c r="C14" s="182"/>
      <c r="D14" s="182"/>
      <c r="E14" s="182"/>
      <c r="F14" s="182"/>
      <c r="G14" s="182"/>
      <c r="H14" s="183"/>
    </row>
    <row r="15" spans="1:8" ht="36" customHeight="1">
      <c r="A15" s="181"/>
      <c r="B15" s="182"/>
      <c r="C15" s="182"/>
      <c r="D15" s="182"/>
      <c r="E15" s="182"/>
      <c r="F15" s="182"/>
      <c r="G15" s="182"/>
      <c r="H15" s="183"/>
    </row>
    <row r="16" spans="1:8" ht="36" customHeight="1">
      <c r="A16" s="181"/>
      <c r="B16" s="182"/>
      <c r="C16" s="182"/>
      <c r="D16" s="182"/>
      <c r="E16" s="182"/>
      <c r="F16" s="182"/>
      <c r="G16" s="182"/>
      <c r="H16" s="183"/>
    </row>
    <row r="17" spans="1:8" ht="36" customHeight="1">
      <c r="A17" s="181"/>
      <c r="B17" s="182"/>
      <c r="C17" s="182"/>
      <c r="D17" s="182"/>
      <c r="E17" s="182"/>
      <c r="F17" s="182"/>
      <c r="G17" s="182"/>
      <c r="H17" s="183"/>
    </row>
    <row r="18" spans="1:8" ht="36" customHeight="1">
      <c r="A18" s="181"/>
      <c r="B18" s="182"/>
      <c r="C18" s="182"/>
      <c r="D18" s="182"/>
      <c r="E18" s="182"/>
      <c r="F18" s="182"/>
      <c r="G18" s="182"/>
      <c r="H18" s="183"/>
    </row>
    <row r="19" spans="1:8" ht="36" customHeight="1">
      <c r="A19" s="181"/>
      <c r="B19" s="182"/>
      <c r="C19" s="182"/>
      <c r="D19" s="182"/>
      <c r="E19" s="182"/>
      <c r="F19" s="182"/>
      <c r="G19" s="182"/>
      <c r="H19" s="183"/>
    </row>
    <row r="20" spans="1:8" ht="36" customHeight="1">
      <c r="A20" s="181"/>
      <c r="B20" s="182"/>
      <c r="C20" s="182"/>
      <c r="D20" s="182"/>
      <c r="E20" s="182"/>
      <c r="F20" s="182"/>
      <c r="G20" s="182"/>
      <c r="H20" s="183"/>
    </row>
    <row r="21" spans="1:8" ht="35.25" customHeight="1">
      <c r="A21" s="181"/>
      <c r="B21" s="182"/>
      <c r="C21" s="182"/>
      <c r="D21" s="182"/>
      <c r="E21" s="182"/>
      <c r="F21" s="182"/>
      <c r="G21" s="182"/>
      <c r="H21" s="183"/>
    </row>
    <row r="22" spans="1:8" ht="36" customHeight="1">
      <c r="A22" s="181"/>
      <c r="B22" s="182"/>
      <c r="C22" s="182"/>
      <c r="D22" s="182"/>
      <c r="E22" s="182"/>
      <c r="F22" s="182"/>
      <c r="G22" s="182"/>
      <c r="H22" s="183"/>
    </row>
    <row r="23" spans="1:8" ht="36" customHeight="1">
      <c r="A23" s="181"/>
      <c r="B23" s="182"/>
      <c r="C23" s="182"/>
      <c r="D23" s="182"/>
      <c r="E23" s="182"/>
      <c r="F23" s="182"/>
      <c r="G23" s="182"/>
      <c r="H23" s="183"/>
    </row>
    <row r="24" spans="1:8" ht="36" customHeight="1">
      <c r="A24" s="181"/>
      <c r="B24" s="182"/>
      <c r="C24" s="182"/>
      <c r="D24" s="182"/>
      <c r="E24" s="182"/>
      <c r="F24" s="182"/>
      <c r="G24" s="182"/>
      <c r="H24" s="183"/>
    </row>
    <row r="25" spans="1:8" ht="35.25" customHeight="1">
      <c r="A25" s="181"/>
      <c r="B25" s="182"/>
      <c r="C25" s="182"/>
      <c r="D25" s="182"/>
      <c r="E25" s="182"/>
      <c r="F25" s="182"/>
      <c r="G25" s="182"/>
      <c r="H25" s="183"/>
    </row>
    <row r="26" spans="1:8" ht="35.25" customHeight="1">
      <c r="A26" s="181"/>
      <c r="B26" s="182"/>
      <c r="C26" s="182"/>
      <c r="D26" s="182"/>
      <c r="E26" s="182"/>
      <c r="F26" s="182"/>
      <c r="G26" s="182"/>
      <c r="H26" s="183"/>
    </row>
    <row r="27" spans="1:8" ht="35.25" customHeight="1">
      <c r="A27" s="181"/>
      <c r="B27" s="182"/>
      <c r="C27" s="182"/>
      <c r="D27" s="182"/>
      <c r="E27" s="182"/>
      <c r="F27" s="182"/>
      <c r="G27" s="182"/>
      <c r="H27" s="183"/>
    </row>
    <row r="28" spans="1:8" ht="35.25" customHeight="1">
      <c r="A28" s="181"/>
      <c r="B28" s="182"/>
      <c r="C28" s="182"/>
      <c r="D28" s="182"/>
      <c r="E28" s="182"/>
      <c r="F28" s="182"/>
      <c r="G28" s="182"/>
      <c r="H28" s="183"/>
    </row>
    <row r="29" spans="1:8" ht="35.25" customHeight="1" thickBot="1">
      <c r="A29" s="189"/>
      <c r="B29" s="190"/>
      <c r="C29" s="190"/>
      <c r="D29" s="190"/>
      <c r="E29" s="190"/>
      <c r="F29" s="190"/>
      <c r="G29" s="190"/>
      <c r="H29" s="191"/>
    </row>
    <row r="30" spans="1:8" ht="28.5" customHeight="1"/>
    <row r="31" spans="1:8" ht="28.5" customHeight="1"/>
  </sheetData>
  <mergeCells count="25">
    <mergeCell ref="A29:H29"/>
    <mergeCell ref="A23:H23"/>
    <mergeCell ref="A24:H24"/>
    <mergeCell ref="A25:H25"/>
    <mergeCell ref="A26:H26"/>
    <mergeCell ref="A27:H27"/>
    <mergeCell ref="A28:H28"/>
    <mergeCell ref="A22:H22"/>
    <mergeCell ref="C11:E11"/>
    <mergeCell ref="A12:H12"/>
    <mergeCell ref="A13:H13"/>
    <mergeCell ref="A14:H14"/>
    <mergeCell ref="A15:H15"/>
    <mergeCell ref="A16:H16"/>
    <mergeCell ref="A17:H17"/>
    <mergeCell ref="A18:H18"/>
    <mergeCell ref="A19:H19"/>
    <mergeCell ref="A20:H20"/>
    <mergeCell ref="A21:H21"/>
    <mergeCell ref="C10:E10"/>
    <mergeCell ref="B7:C7"/>
    <mergeCell ref="D7:E7"/>
    <mergeCell ref="F7:H7"/>
    <mergeCell ref="B8:H8"/>
    <mergeCell ref="C9:E9"/>
  </mergeCells>
  <phoneticPr fontId="2"/>
  <printOptions horizontalCentered="1"/>
  <pageMargins left="0.59055118110236227" right="0.59055118110236227" top="0.39370078740157483" bottom="0.78740157480314965" header="0.51181102362204722" footer="0.51181102362204722"/>
  <pageSetup paperSize="9" scale="7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38"/>
  <sheetViews>
    <sheetView view="pageBreakPreview" topLeftCell="A4" zoomScaleNormal="85" zoomScaleSheetLayoutView="100" workbookViewId="0">
      <selection activeCell="D31" sqref="D31"/>
    </sheetView>
  </sheetViews>
  <sheetFormatPr defaultRowHeight="13.5"/>
  <cols>
    <col min="1" max="1" width="1" style="24" customWidth="1"/>
    <col min="2" max="2" width="8.625" style="24" customWidth="1"/>
    <col min="3" max="3" width="0.5" style="24" customWidth="1"/>
    <col min="4" max="11" width="9" style="24"/>
    <col min="12" max="12" width="11.5" style="24" customWidth="1"/>
    <col min="13" max="256" width="9" style="24"/>
    <col min="257" max="257" width="1" style="24" customWidth="1"/>
    <col min="258" max="258" width="8.625" style="24" customWidth="1"/>
    <col min="259" max="259" width="0.5" style="24" customWidth="1"/>
    <col min="260" max="267" width="9" style="24"/>
    <col min="268" max="268" width="11.5" style="24" customWidth="1"/>
    <col min="269" max="512" width="9" style="24"/>
    <col min="513" max="513" width="1" style="24" customWidth="1"/>
    <col min="514" max="514" width="8.625" style="24" customWidth="1"/>
    <col min="515" max="515" width="0.5" style="24" customWidth="1"/>
    <col min="516" max="523" width="9" style="24"/>
    <col min="524" max="524" width="11.5" style="24" customWidth="1"/>
    <col min="525" max="768" width="9" style="24"/>
    <col min="769" max="769" width="1" style="24" customWidth="1"/>
    <col min="770" max="770" width="8.625" style="24" customWidth="1"/>
    <col min="771" max="771" width="0.5" style="24" customWidth="1"/>
    <col min="772" max="779" width="9" style="24"/>
    <col min="780" max="780" width="11.5" style="24" customWidth="1"/>
    <col min="781" max="1024" width="9" style="24"/>
    <col min="1025" max="1025" width="1" style="24" customWidth="1"/>
    <col min="1026" max="1026" width="8.625" style="24" customWidth="1"/>
    <col min="1027" max="1027" width="0.5" style="24" customWidth="1"/>
    <col min="1028" max="1035" width="9" style="24"/>
    <col min="1036" max="1036" width="11.5" style="24" customWidth="1"/>
    <col min="1037" max="1280" width="9" style="24"/>
    <col min="1281" max="1281" width="1" style="24" customWidth="1"/>
    <col min="1282" max="1282" width="8.625" style="24" customWidth="1"/>
    <col min="1283" max="1283" width="0.5" style="24" customWidth="1"/>
    <col min="1284" max="1291" width="9" style="24"/>
    <col min="1292" max="1292" width="11.5" style="24" customWidth="1"/>
    <col min="1293" max="1536" width="9" style="24"/>
    <col min="1537" max="1537" width="1" style="24" customWidth="1"/>
    <col min="1538" max="1538" width="8.625" style="24" customWidth="1"/>
    <col min="1539" max="1539" width="0.5" style="24" customWidth="1"/>
    <col min="1540" max="1547" width="9" style="24"/>
    <col min="1548" max="1548" width="11.5" style="24" customWidth="1"/>
    <col min="1549" max="1792" width="9" style="24"/>
    <col min="1793" max="1793" width="1" style="24" customWidth="1"/>
    <col min="1794" max="1794" width="8.625" style="24" customWidth="1"/>
    <col min="1795" max="1795" width="0.5" style="24" customWidth="1"/>
    <col min="1796" max="1803" width="9" style="24"/>
    <col min="1804" max="1804" width="11.5" style="24" customWidth="1"/>
    <col min="1805" max="2048" width="9" style="24"/>
    <col min="2049" max="2049" width="1" style="24" customWidth="1"/>
    <col min="2050" max="2050" width="8.625" style="24" customWidth="1"/>
    <col min="2051" max="2051" width="0.5" style="24" customWidth="1"/>
    <col min="2052" max="2059" width="9" style="24"/>
    <col min="2060" max="2060" width="11.5" style="24" customWidth="1"/>
    <col min="2061" max="2304" width="9" style="24"/>
    <col min="2305" max="2305" width="1" style="24" customWidth="1"/>
    <col min="2306" max="2306" width="8.625" style="24" customWidth="1"/>
    <col min="2307" max="2307" width="0.5" style="24" customWidth="1"/>
    <col min="2308" max="2315" width="9" style="24"/>
    <col min="2316" max="2316" width="11.5" style="24" customWidth="1"/>
    <col min="2317" max="2560" width="9" style="24"/>
    <col min="2561" max="2561" width="1" style="24" customWidth="1"/>
    <col min="2562" max="2562" width="8.625" style="24" customWidth="1"/>
    <col min="2563" max="2563" width="0.5" style="24" customWidth="1"/>
    <col min="2564" max="2571" width="9" style="24"/>
    <col min="2572" max="2572" width="11.5" style="24" customWidth="1"/>
    <col min="2573" max="2816" width="9" style="24"/>
    <col min="2817" max="2817" width="1" style="24" customWidth="1"/>
    <col min="2818" max="2818" width="8.625" style="24" customWidth="1"/>
    <col min="2819" max="2819" width="0.5" style="24" customWidth="1"/>
    <col min="2820" max="2827" width="9" style="24"/>
    <col min="2828" max="2828" width="11.5" style="24" customWidth="1"/>
    <col min="2829" max="3072" width="9" style="24"/>
    <col min="3073" max="3073" width="1" style="24" customWidth="1"/>
    <col min="3074" max="3074" width="8.625" style="24" customWidth="1"/>
    <col min="3075" max="3075" width="0.5" style="24" customWidth="1"/>
    <col min="3076" max="3083" width="9" style="24"/>
    <col min="3084" max="3084" width="11.5" style="24" customWidth="1"/>
    <col min="3085" max="3328" width="9" style="24"/>
    <col min="3329" max="3329" width="1" style="24" customWidth="1"/>
    <col min="3330" max="3330" width="8.625" style="24" customWidth="1"/>
    <col min="3331" max="3331" width="0.5" style="24" customWidth="1"/>
    <col min="3332" max="3339" width="9" style="24"/>
    <col min="3340" max="3340" width="11.5" style="24" customWidth="1"/>
    <col min="3341" max="3584" width="9" style="24"/>
    <col min="3585" max="3585" width="1" style="24" customWidth="1"/>
    <col min="3586" max="3586" width="8.625" style="24" customWidth="1"/>
    <col min="3587" max="3587" width="0.5" style="24" customWidth="1"/>
    <col min="3588" max="3595" width="9" style="24"/>
    <col min="3596" max="3596" width="11.5" style="24" customWidth="1"/>
    <col min="3597" max="3840" width="9" style="24"/>
    <col min="3841" max="3841" width="1" style="24" customWidth="1"/>
    <col min="3842" max="3842" width="8.625" style="24" customWidth="1"/>
    <col min="3843" max="3843" width="0.5" style="24" customWidth="1"/>
    <col min="3844" max="3851" width="9" style="24"/>
    <col min="3852" max="3852" width="11.5" style="24" customWidth="1"/>
    <col min="3853" max="4096" width="9" style="24"/>
    <col min="4097" max="4097" width="1" style="24" customWidth="1"/>
    <col min="4098" max="4098" width="8.625" style="24" customWidth="1"/>
    <col min="4099" max="4099" width="0.5" style="24" customWidth="1"/>
    <col min="4100" max="4107" width="9" style="24"/>
    <col min="4108" max="4108" width="11.5" style="24" customWidth="1"/>
    <col min="4109" max="4352" width="9" style="24"/>
    <col min="4353" max="4353" width="1" style="24" customWidth="1"/>
    <col min="4354" max="4354" width="8.625" style="24" customWidth="1"/>
    <col min="4355" max="4355" width="0.5" style="24" customWidth="1"/>
    <col min="4356" max="4363" width="9" style="24"/>
    <col min="4364" max="4364" width="11.5" style="24" customWidth="1"/>
    <col min="4365" max="4608" width="9" style="24"/>
    <col min="4609" max="4609" width="1" style="24" customWidth="1"/>
    <col min="4610" max="4610" width="8.625" style="24" customWidth="1"/>
    <col min="4611" max="4611" width="0.5" style="24" customWidth="1"/>
    <col min="4612" max="4619" width="9" style="24"/>
    <col min="4620" max="4620" width="11.5" style="24" customWidth="1"/>
    <col min="4621" max="4864" width="9" style="24"/>
    <col min="4865" max="4865" width="1" style="24" customWidth="1"/>
    <col min="4866" max="4866" width="8.625" style="24" customWidth="1"/>
    <col min="4867" max="4867" width="0.5" style="24" customWidth="1"/>
    <col min="4868" max="4875" width="9" style="24"/>
    <col min="4876" max="4876" width="11.5" style="24" customWidth="1"/>
    <col min="4877" max="5120" width="9" style="24"/>
    <col min="5121" max="5121" width="1" style="24" customWidth="1"/>
    <col min="5122" max="5122" width="8.625" style="24" customWidth="1"/>
    <col min="5123" max="5123" width="0.5" style="24" customWidth="1"/>
    <col min="5124" max="5131" width="9" style="24"/>
    <col min="5132" max="5132" width="11.5" style="24" customWidth="1"/>
    <col min="5133" max="5376" width="9" style="24"/>
    <col min="5377" max="5377" width="1" style="24" customWidth="1"/>
    <col min="5378" max="5378" width="8.625" style="24" customWidth="1"/>
    <col min="5379" max="5379" width="0.5" style="24" customWidth="1"/>
    <col min="5380" max="5387" width="9" style="24"/>
    <col min="5388" max="5388" width="11.5" style="24" customWidth="1"/>
    <col min="5389" max="5632" width="9" style="24"/>
    <col min="5633" max="5633" width="1" style="24" customWidth="1"/>
    <col min="5634" max="5634" width="8.625" style="24" customWidth="1"/>
    <col min="5635" max="5635" width="0.5" style="24" customWidth="1"/>
    <col min="5636" max="5643" width="9" style="24"/>
    <col min="5644" max="5644" width="11.5" style="24" customWidth="1"/>
    <col min="5645" max="5888" width="9" style="24"/>
    <col min="5889" max="5889" width="1" style="24" customWidth="1"/>
    <col min="5890" max="5890" width="8.625" style="24" customWidth="1"/>
    <col min="5891" max="5891" width="0.5" style="24" customWidth="1"/>
    <col min="5892" max="5899" width="9" style="24"/>
    <col min="5900" max="5900" width="11.5" style="24" customWidth="1"/>
    <col min="5901" max="6144" width="9" style="24"/>
    <col min="6145" max="6145" width="1" style="24" customWidth="1"/>
    <col min="6146" max="6146" width="8.625" style="24" customWidth="1"/>
    <col min="6147" max="6147" width="0.5" style="24" customWidth="1"/>
    <col min="6148" max="6155" width="9" style="24"/>
    <col min="6156" max="6156" width="11.5" style="24" customWidth="1"/>
    <col min="6157" max="6400" width="9" style="24"/>
    <col min="6401" max="6401" width="1" style="24" customWidth="1"/>
    <col min="6402" max="6402" width="8.625" style="24" customWidth="1"/>
    <col min="6403" max="6403" width="0.5" style="24" customWidth="1"/>
    <col min="6404" max="6411" width="9" style="24"/>
    <col min="6412" max="6412" width="11.5" style="24" customWidth="1"/>
    <col min="6413" max="6656" width="9" style="24"/>
    <col min="6657" max="6657" width="1" style="24" customWidth="1"/>
    <col min="6658" max="6658" width="8.625" style="24" customWidth="1"/>
    <col min="6659" max="6659" width="0.5" style="24" customWidth="1"/>
    <col min="6660" max="6667" width="9" style="24"/>
    <col min="6668" max="6668" width="11.5" style="24" customWidth="1"/>
    <col min="6669" max="6912" width="9" style="24"/>
    <col min="6913" max="6913" width="1" style="24" customWidth="1"/>
    <col min="6914" max="6914" width="8.625" style="24" customWidth="1"/>
    <col min="6915" max="6915" width="0.5" style="24" customWidth="1"/>
    <col min="6916" max="6923" width="9" style="24"/>
    <col min="6924" max="6924" width="11.5" style="24" customWidth="1"/>
    <col min="6925" max="7168" width="9" style="24"/>
    <col min="7169" max="7169" width="1" style="24" customWidth="1"/>
    <col min="7170" max="7170" width="8.625" style="24" customWidth="1"/>
    <col min="7171" max="7171" width="0.5" style="24" customWidth="1"/>
    <col min="7172" max="7179" width="9" style="24"/>
    <col min="7180" max="7180" width="11.5" style="24" customWidth="1"/>
    <col min="7181" max="7424" width="9" style="24"/>
    <col min="7425" max="7425" width="1" style="24" customWidth="1"/>
    <col min="7426" max="7426" width="8.625" style="24" customWidth="1"/>
    <col min="7427" max="7427" width="0.5" style="24" customWidth="1"/>
    <col min="7428" max="7435" width="9" style="24"/>
    <col min="7436" max="7436" width="11.5" style="24" customWidth="1"/>
    <col min="7437" max="7680" width="9" style="24"/>
    <col min="7681" max="7681" width="1" style="24" customWidth="1"/>
    <col min="7682" max="7682" width="8.625" style="24" customWidth="1"/>
    <col min="7683" max="7683" width="0.5" style="24" customWidth="1"/>
    <col min="7684" max="7691" width="9" style="24"/>
    <col min="7692" max="7692" width="11.5" style="24" customWidth="1"/>
    <col min="7693" max="7936" width="9" style="24"/>
    <col min="7937" max="7937" width="1" style="24" customWidth="1"/>
    <col min="7938" max="7938" width="8.625" style="24" customWidth="1"/>
    <col min="7939" max="7939" width="0.5" style="24" customWidth="1"/>
    <col min="7940" max="7947" width="9" style="24"/>
    <col min="7948" max="7948" width="11.5" style="24" customWidth="1"/>
    <col min="7949" max="8192" width="9" style="24"/>
    <col min="8193" max="8193" width="1" style="24" customWidth="1"/>
    <col min="8194" max="8194" width="8.625" style="24" customWidth="1"/>
    <col min="8195" max="8195" width="0.5" style="24" customWidth="1"/>
    <col min="8196" max="8203" width="9" style="24"/>
    <col min="8204" max="8204" width="11.5" style="24" customWidth="1"/>
    <col min="8205" max="8448" width="9" style="24"/>
    <col min="8449" max="8449" width="1" style="24" customWidth="1"/>
    <col min="8450" max="8450" width="8.625" style="24" customWidth="1"/>
    <col min="8451" max="8451" width="0.5" style="24" customWidth="1"/>
    <col min="8452" max="8459" width="9" style="24"/>
    <col min="8460" max="8460" width="11.5" style="24" customWidth="1"/>
    <col min="8461" max="8704" width="9" style="24"/>
    <col min="8705" max="8705" width="1" style="24" customWidth="1"/>
    <col min="8706" max="8706" width="8.625" style="24" customWidth="1"/>
    <col min="8707" max="8707" width="0.5" style="24" customWidth="1"/>
    <col min="8708" max="8715" width="9" style="24"/>
    <col min="8716" max="8716" width="11.5" style="24" customWidth="1"/>
    <col min="8717" max="8960" width="9" style="24"/>
    <col min="8961" max="8961" width="1" style="24" customWidth="1"/>
    <col min="8962" max="8962" width="8.625" style="24" customWidth="1"/>
    <col min="8963" max="8963" width="0.5" style="24" customWidth="1"/>
    <col min="8964" max="8971" width="9" style="24"/>
    <col min="8972" max="8972" width="11.5" style="24" customWidth="1"/>
    <col min="8973" max="9216" width="9" style="24"/>
    <col min="9217" max="9217" width="1" style="24" customWidth="1"/>
    <col min="9218" max="9218" width="8.625" style="24" customWidth="1"/>
    <col min="9219" max="9219" width="0.5" style="24" customWidth="1"/>
    <col min="9220" max="9227" width="9" style="24"/>
    <col min="9228" max="9228" width="11.5" style="24" customWidth="1"/>
    <col min="9229" max="9472" width="9" style="24"/>
    <col min="9473" max="9473" width="1" style="24" customWidth="1"/>
    <col min="9474" max="9474" width="8.625" style="24" customWidth="1"/>
    <col min="9475" max="9475" width="0.5" style="24" customWidth="1"/>
    <col min="9476" max="9483" width="9" style="24"/>
    <col min="9484" max="9484" width="11.5" style="24" customWidth="1"/>
    <col min="9485" max="9728" width="9" style="24"/>
    <col min="9729" max="9729" width="1" style="24" customWidth="1"/>
    <col min="9730" max="9730" width="8.625" style="24" customWidth="1"/>
    <col min="9731" max="9731" width="0.5" style="24" customWidth="1"/>
    <col min="9732" max="9739" width="9" style="24"/>
    <col min="9740" max="9740" width="11.5" style="24" customWidth="1"/>
    <col min="9741" max="9984" width="9" style="24"/>
    <col min="9985" max="9985" width="1" style="24" customWidth="1"/>
    <col min="9986" max="9986" width="8.625" style="24" customWidth="1"/>
    <col min="9987" max="9987" width="0.5" style="24" customWidth="1"/>
    <col min="9988" max="9995" width="9" style="24"/>
    <col min="9996" max="9996" width="11.5" style="24" customWidth="1"/>
    <col min="9997" max="10240" width="9" style="24"/>
    <col min="10241" max="10241" width="1" style="24" customWidth="1"/>
    <col min="10242" max="10242" width="8.625" style="24" customWidth="1"/>
    <col min="10243" max="10243" width="0.5" style="24" customWidth="1"/>
    <col min="10244" max="10251" width="9" style="24"/>
    <col min="10252" max="10252" width="11.5" style="24" customWidth="1"/>
    <col min="10253" max="10496" width="9" style="24"/>
    <col min="10497" max="10497" width="1" style="24" customWidth="1"/>
    <col min="10498" max="10498" width="8.625" style="24" customWidth="1"/>
    <col min="10499" max="10499" width="0.5" style="24" customWidth="1"/>
    <col min="10500" max="10507" width="9" style="24"/>
    <col min="10508" max="10508" width="11.5" style="24" customWidth="1"/>
    <col min="10509" max="10752" width="9" style="24"/>
    <col min="10753" max="10753" width="1" style="24" customWidth="1"/>
    <col min="10754" max="10754" width="8.625" style="24" customWidth="1"/>
    <col min="10755" max="10755" width="0.5" style="24" customWidth="1"/>
    <col min="10756" max="10763" width="9" style="24"/>
    <col min="10764" max="10764" width="11.5" style="24" customWidth="1"/>
    <col min="10765" max="11008" width="9" style="24"/>
    <col min="11009" max="11009" width="1" style="24" customWidth="1"/>
    <col min="11010" max="11010" width="8.625" style="24" customWidth="1"/>
    <col min="11011" max="11011" width="0.5" style="24" customWidth="1"/>
    <col min="11012" max="11019" width="9" style="24"/>
    <col min="11020" max="11020" width="11.5" style="24" customWidth="1"/>
    <col min="11021" max="11264" width="9" style="24"/>
    <col min="11265" max="11265" width="1" style="24" customWidth="1"/>
    <col min="11266" max="11266" width="8.625" style="24" customWidth="1"/>
    <col min="11267" max="11267" width="0.5" style="24" customWidth="1"/>
    <col min="11268" max="11275" width="9" style="24"/>
    <col min="11276" max="11276" width="11.5" style="24" customWidth="1"/>
    <col min="11277" max="11520" width="9" style="24"/>
    <col min="11521" max="11521" width="1" style="24" customWidth="1"/>
    <col min="11522" max="11522" width="8.625" style="24" customWidth="1"/>
    <col min="11523" max="11523" width="0.5" style="24" customWidth="1"/>
    <col min="11524" max="11531" width="9" style="24"/>
    <col min="11532" max="11532" width="11.5" style="24" customWidth="1"/>
    <col min="11533" max="11776" width="9" style="24"/>
    <col min="11777" max="11777" width="1" style="24" customWidth="1"/>
    <col min="11778" max="11778" width="8.625" style="24" customWidth="1"/>
    <col min="11779" max="11779" width="0.5" style="24" customWidth="1"/>
    <col min="11780" max="11787" width="9" style="24"/>
    <col min="11788" max="11788" width="11.5" style="24" customWidth="1"/>
    <col min="11789" max="12032" width="9" style="24"/>
    <col min="12033" max="12033" width="1" style="24" customWidth="1"/>
    <col min="12034" max="12034" width="8.625" style="24" customWidth="1"/>
    <col min="12035" max="12035" width="0.5" style="24" customWidth="1"/>
    <col min="12036" max="12043" width="9" style="24"/>
    <col min="12044" max="12044" width="11.5" style="24" customWidth="1"/>
    <col min="12045" max="12288" width="9" style="24"/>
    <col min="12289" max="12289" width="1" style="24" customWidth="1"/>
    <col min="12290" max="12290" width="8.625" style="24" customWidth="1"/>
    <col min="12291" max="12291" width="0.5" style="24" customWidth="1"/>
    <col min="12292" max="12299" width="9" style="24"/>
    <col min="12300" max="12300" width="11.5" style="24" customWidth="1"/>
    <col min="12301" max="12544" width="9" style="24"/>
    <col min="12545" max="12545" width="1" style="24" customWidth="1"/>
    <col min="12546" max="12546" width="8.625" style="24" customWidth="1"/>
    <col min="12547" max="12547" width="0.5" style="24" customWidth="1"/>
    <col min="12548" max="12555" width="9" style="24"/>
    <col min="12556" max="12556" width="11.5" style="24" customWidth="1"/>
    <col min="12557" max="12800" width="9" style="24"/>
    <col min="12801" max="12801" width="1" style="24" customWidth="1"/>
    <col min="12802" max="12802" width="8.625" style="24" customWidth="1"/>
    <col min="12803" max="12803" width="0.5" style="24" customWidth="1"/>
    <col min="12804" max="12811" width="9" style="24"/>
    <col min="12812" max="12812" width="11.5" style="24" customWidth="1"/>
    <col min="12813" max="13056" width="9" style="24"/>
    <col min="13057" max="13057" width="1" style="24" customWidth="1"/>
    <col min="13058" max="13058" width="8.625" style="24" customWidth="1"/>
    <col min="13059" max="13059" width="0.5" style="24" customWidth="1"/>
    <col min="13060" max="13067" width="9" style="24"/>
    <col min="13068" max="13068" width="11.5" style="24" customWidth="1"/>
    <col min="13069" max="13312" width="9" style="24"/>
    <col min="13313" max="13313" width="1" style="24" customWidth="1"/>
    <col min="13314" max="13314" width="8.625" style="24" customWidth="1"/>
    <col min="13315" max="13315" width="0.5" style="24" customWidth="1"/>
    <col min="13316" max="13323" width="9" style="24"/>
    <col min="13324" max="13324" width="11.5" style="24" customWidth="1"/>
    <col min="13325" max="13568" width="9" style="24"/>
    <col min="13569" max="13569" width="1" style="24" customWidth="1"/>
    <col min="13570" max="13570" width="8.625" style="24" customWidth="1"/>
    <col min="13571" max="13571" width="0.5" style="24" customWidth="1"/>
    <col min="13572" max="13579" width="9" style="24"/>
    <col min="13580" max="13580" width="11.5" style="24" customWidth="1"/>
    <col min="13581" max="13824" width="9" style="24"/>
    <col min="13825" max="13825" width="1" style="24" customWidth="1"/>
    <col min="13826" max="13826" width="8.625" style="24" customWidth="1"/>
    <col min="13827" max="13827" width="0.5" style="24" customWidth="1"/>
    <col min="13828" max="13835" width="9" style="24"/>
    <col min="13836" max="13836" width="11.5" style="24" customWidth="1"/>
    <col min="13837" max="14080" width="9" style="24"/>
    <col min="14081" max="14081" width="1" style="24" customWidth="1"/>
    <col min="14082" max="14082" width="8.625" style="24" customWidth="1"/>
    <col min="14083" max="14083" width="0.5" style="24" customWidth="1"/>
    <col min="14084" max="14091" width="9" style="24"/>
    <col min="14092" max="14092" width="11.5" style="24" customWidth="1"/>
    <col min="14093" max="14336" width="9" style="24"/>
    <col min="14337" max="14337" width="1" style="24" customWidth="1"/>
    <col min="14338" max="14338" width="8.625" style="24" customWidth="1"/>
    <col min="14339" max="14339" width="0.5" style="24" customWidth="1"/>
    <col min="14340" max="14347" width="9" style="24"/>
    <col min="14348" max="14348" width="11.5" style="24" customWidth="1"/>
    <col min="14349" max="14592" width="9" style="24"/>
    <col min="14593" max="14593" width="1" style="24" customWidth="1"/>
    <col min="14594" max="14594" width="8.625" style="24" customWidth="1"/>
    <col min="14595" max="14595" width="0.5" style="24" customWidth="1"/>
    <col min="14596" max="14603" width="9" style="24"/>
    <col min="14604" max="14604" width="11.5" style="24" customWidth="1"/>
    <col min="14605" max="14848" width="9" style="24"/>
    <col min="14849" max="14849" width="1" style="24" customWidth="1"/>
    <col min="14850" max="14850" width="8.625" style="24" customWidth="1"/>
    <col min="14851" max="14851" width="0.5" style="24" customWidth="1"/>
    <col min="14852" max="14859" width="9" style="24"/>
    <col min="14860" max="14860" width="11.5" style="24" customWidth="1"/>
    <col min="14861" max="15104" width="9" style="24"/>
    <col min="15105" max="15105" width="1" style="24" customWidth="1"/>
    <col min="15106" max="15106" width="8.625" style="24" customWidth="1"/>
    <col min="15107" max="15107" width="0.5" style="24" customWidth="1"/>
    <col min="15108" max="15115" width="9" style="24"/>
    <col min="15116" max="15116" width="11.5" style="24" customWidth="1"/>
    <col min="15117" max="15360" width="9" style="24"/>
    <col min="15361" max="15361" width="1" style="24" customWidth="1"/>
    <col min="15362" max="15362" width="8.625" style="24" customWidth="1"/>
    <col min="15363" max="15363" width="0.5" style="24" customWidth="1"/>
    <col min="15364" max="15371" width="9" style="24"/>
    <col min="15372" max="15372" width="11.5" style="24" customWidth="1"/>
    <col min="15373" max="15616" width="9" style="24"/>
    <col min="15617" max="15617" width="1" style="24" customWidth="1"/>
    <col min="15618" max="15618" width="8.625" style="24" customWidth="1"/>
    <col min="15619" max="15619" width="0.5" style="24" customWidth="1"/>
    <col min="15620" max="15627" width="9" style="24"/>
    <col min="15628" max="15628" width="11.5" style="24" customWidth="1"/>
    <col min="15629" max="15872" width="9" style="24"/>
    <col min="15873" max="15873" width="1" style="24" customWidth="1"/>
    <col min="15874" max="15874" width="8.625" style="24" customWidth="1"/>
    <col min="15875" max="15875" width="0.5" style="24" customWidth="1"/>
    <col min="15876" max="15883" width="9" style="24"/>
    <col min="15884" max="15884" width="11.5" style="24" customWidth="1"/>
    <col min="15885" max="16128" width="9" style="24"/>
    <col min="16129" max="16129" width="1" style="24" customWidth="1"/>
    <col min="16130" max="16130" width="8.625" style="24" customWidth="1"/>
    <col min="16131" max="16131" width="0.5" style="24" customWidth="1"/>
    <col min="16132" max="16139" width="9" style="24"/>
    <col min="16140" max="16140" width="11.5" style="24" customWidth="1"/>
    <col min="16141" max="16384" width="9" style="24"/>
  </cols>
  <sheetData>
    <row r="1" spans="1:12" ht="18" customHeight="1">
      <c r="L1" s="38" t="s">
        <v>31</v>
      </c>
    </row>
    <row r="2" spans="1:12" ht="21.75" customHeight="1"/>
    <row r="3" spans="1:12" ht="20.25" customHeight="1">
      <c r="A3" s="192" t="s">
        <v>130</v>
      </c>
      <c r="B3" s="192"/>
      <c r="C3" s="192"/>
      <c r="D3" s="192"/>
      <c r="E3" s="192"/>
      <c r="F3" s="192"/>
      <c r="G3" s="192"/>
      <c r="H3" s="192"/>
      <c r="I3" s="192"/>
      <c r="J3" s="192"/>
      <c r="K3" s="192"/>
      <c r="L3" s="192"/>
    </row>
    <row r="4" spans="1:12" ht="22.5" customHeight="1">
      <c r="B4" s="39"/>
    </row>
    <row r="5" spans="1:12" ht="22.5" customHeight="1">
      <c r="J5" s="40" t="s">
        <v>32</v>
      </c>
      <c r="K5" s="40"/>
      <c r="L5" s="40"/>
    </row>
    <row r="6" spans="1:12" ht="22.5" customHeight="1" thickBot="1">
      <c r="B6" s="41" t="s">
        <v>33</v>
      </c>
    </row>
    <row r="7" spans="1:12" ht="22.5" customHeight="1" thickBot="1">
      <c r="B7" s="42"/>
      <c r="D7" s="24" t="s">
        <v>34</v>
      </c>
    </row>
    <row r="8" spans="1:12" ht="22.5" customHeight="1" thickBot="1">
      <c r="B8" s="42"/>
      <c r="D8" s="24" t="s">
        <v>35</v>
      </c>
    </row>
    <row r="9" spans="1:12" ht="22.5" customHeight="1" thickBot="1">
      <c r="B9" s="42"/>
      <c r="D9" s="24" t="s">
        <v>79</v>
      </c>
    </row>
    <row r="10" spans="1:12" ht="22.5" customHeight="1" thickBot="1">
      <c r="B10" s="42"/>
      <c r="D10" s="24" t="s">
        <v>36</v>
      </c>
    </row>
    <row r="11" spans="1:12" ht="22.5" customHeight="1" thickBot="1">
      <c r="B11" s="57"/>
      <c r="D11" s="24" t="s">
        <v>80</v>
      </c>
    </row>
    <row r="12" spans="1:12" ht="22.5" customHeight="1" thickBot="1">
      <c r="B12" s="43"/>
      <c r="D12" s="24" t="s">
        <v>81</v>
      </c>
    </row>
    <row r="13" spans="1:12" s="56" customFormat="1" ht="22.5" customHeight="1" thickBot="1">
      <c r="B13" s="57"/>
      <c r="D13" s="56" t="s">
        <v>138</v>
      </c>
    </row>
    <row r="14" spans="1:12" ht="22.5" customHeight="1" thickBot="1">
      <c r="B14" s="42"/>
      <c r="D14" s="24" t="s">
        <v>139</v>
      </c>
    </row>
    <row r="15" spans="1:12" ht="22.5" customHeight="1" thickBot="1">
      <c r="B15" s="42"/>
      <c r="D15" s="24" t="s">
        <v>140</v>
      </c>
    </row>
    <row r="16" spans="1:12" ht="22.5" customHeight="1" thickBot="1">
      <c r="B16" s="43"/>
      <c r="D16" s="24" t="s">
        <v>37</v>
      </c>
    </row>
    <row r="17" spans="2:4" ht="22.5" customHeight="1" thickBot="1">
      <c r="B17" s="42"/>
      <c r="D17" s="24" t="s">
        <v>141</v>
      </c>
    </row>
    <row r="18" spans="2:4" ht="22.5" customHeight="1" thickBot="1">
      <c r="B18" s="42"/>
      <c r="D18" s="24" t="s">
        <v>142</v>
      </c>
    </row>
    <row r="19" spans="2:4" s="56" customFormat="1" ht="22.5" customHeight="1" thickBot="1">
      <c r="B19" s="58"/>
      <c r="D19" s="56" t="s">
        <v>112</v>
      </c>
    </row>
    <row r="20" spans="2:4" ht="22.5" customHeight="1" thickBot="1">
      <c r="B20" s="42"/>
      <c r="D20" s="24" t="s">
        <v>143</v>
      </c>
    </row>
    <row r="21" spans="2:4" ht="22.5" customHeight="1" thickBot="1">
      <c r="B21" s="43"/>
      <c r="D21" s="24" t="s">
        <v>144</v>
      </c>
    </row>
    <row r="22" spans="2:4" ht="22.5" customHeight="1" thickBot="1">
      <c r="B22" s="42"/>
      <c r="D22" s="24" t="s">
        <v>38</v>
      </c>
    </row>
    <row r="23" spans="2:4" ht="22.5" customHeight="1" thickBot="1">
      <c r="B23" s="43"/>
      <c r="D23" s="24" t="s">
        <v>51</v>
      </c>
    </row>
    <row r="24" spans="2:4" ht="22.5" customHeight="1" thickBot="1">
      <c r="B24" s="42"/>
      <c r="D24" s="24" t="s">
        <v>39</v>
      </c>
    </row>
    <row r="25" spans="2:4" ht="22.5" customHeight="1" thickBot="1">
      <c r="B25" s="43"/>
      <c r="D25" s="24" t="s">
        <v>145</v>
      </c>
    </row>
    <row r="26" spans="2:4" ht="22.5" customHeight="1" thickBot="1">
      <c r="B26" s="42"/>
      <c r="D26" s="24" t="s">
        <v>40</v>
      </c>
    </row>
    <row r="27" spans="2:4" ht="22.5" customHeight="1" thickBot="1">
      <c r="B27" s="42"/>
      <c r="D27" s="24" t="s">
        <v>41</v>
      </c>
    </row>
    <row r="28" spans="2:4" ht="22.5" customHeight="1" thickBot="1">
      <c r="B28" s="42"/>
      <c r="D28" s="24" t="s">
        <v>50</v>
      </c>
    </row>
    <row r="29" spans="2:4" ht="22.5" customHeight="1" thickBot="1">
      <c r="B29" s="42"/>
      <c r="D29" s="24" t="s">
        <v>42</v>
      </c>
    </row>
    <row r="30" spans="2:4" ht="22.5" customHeight="1" thickBot="1">
      <c r="B30" s="43"/>
      <c r="D30" s="24" t="s">
        <v>146</v>
      </c>
    </row>
    <row r="31" spans="2:4" ht="22.5" customHeight="1" thickBot="1">
      <c r="B31" s="42"/>
      <c r="D31" s="24" t="s">
        <v>43</v>
      </c>
    </row>
    <row r="32" spans="2:4" ht="22.5" customHeight="1" thickBot="1">
      <c r="B32" s="42"/>
      <c r="D32" s="24" t="s">
        <v>44</v>
      </c>
    </row>
    <row r="33" spans="2:4" s="56" customFormat="1" ht="22.5" customHeight="1" thickBot="1">
      <c r="B33" s="57"/>
      <c r="D33" s="56" t="s">
        <v>78</v>
      </c>
    </row>
    <row r="34" spans="2:4" ht="22.5" customHeight="1" thickBot="1">
      <c r="B34" s="42"/>
      <c r="D34" s="24" t="s">
        <v>45</v>
      </c>
    </row>
    <row r="35" spans="2:4" ht="22.5" customHeight="1" thickBot="1">
      <c r="B35" s="42"/>
      <c r="D35" s="24" t="s">
        <v>46</v>
      </c>
    </row>
    <row r="36" spans="2:4" ht="22.5" customHeight="1" thickBot="1">
      <c r="B36" s="42"/>
      <c r="D36" s="24" t="s">
        <v>47</v>
      </c>
    </row>
    <row r="37" spans="2:4" ht="22.5" customHeight="1" thickBot="1">
      <c r="B37" s="42"/>
      <c r="D37" s="24" t="s">
        <v>48</v>
      </c>
    </row>
    <row r="38" spans="2:4" ht="22.5" customHeight="1" thickBot="1">
      <c r="B38" s="42"/>
      <c r="D38" s="24" t="s">
        <v>49</v>
      </c>
    </row>
  </sheetData>
  <mergeCells count="1">
    <mergeCell ref="A3:L3"/>
  </mergeCells>
  <phoneticPr fontId="2"/>
  <printOptions horizontalCentered="1"/>
  <pageMargins left="0.59055118110236227" right="0.59055118110236227" top="0.59055118110236227" bottom="0.7874015748031496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別紙１（2019着手）</vt:lpstr>
      <vt:lpstr>様式１</vt:lpstr>
      <vt:lpstr>上限単価</vt:lpstr>
      <vt:lpstr>様式１ (記載例)</vt:lpstr>
      <vt:lpstr>様式２</vt:lpstr>
      <vt:lpstr>様式３</vt:lpstr>
      <vt:lpstr>様式４（チェックシート）</vt:lpstr>
      <vt:lpstr>'別紙１（2019着手）'!Print_Area</vt:lpstr>
      <vt:lpstr>様式１!Print_Area</vt:lpstr>
      <vt:lpstr>'様式１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2019-03-19T05:52:30Z</cp:lastPrinted>
  <dcterms:created xsi:type="dcterms:W3CDTF">2014-01-30T04:55:33Z</dcterms:created>
  <dcterms:modified xsi:type="dcterms:W3CDTF">2019-03-19T05:53:42Z</dcterms:modified>
</cp:coreProperties>
</file>