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45621"/>
</workbook>
</file>

<file path=xl/calcChain.xml><?xml version="1.0" encoding="utf-8"?>
<calcChain xmlns="http://schemas.openxmlformats.org/spreadsheetml/2006/main">
  <c r="G32" i="4" l="1"/>
  <c r="E34" i="4" s="1"/>
  <c r="E36" i="4" s="1"/>
  <c r="G25" i="4"/>
  <c r="E27" i="4" s="1"/>
  <c r="E28" i="4" s="1"/>
  <c r="E24" i="3" l="1"/>
  <c r="F24" i="3"/>
  <c r="G24" i="3" l="1"/>
  <c r="G20" i="2"/>
  <c r="G24" i="2" s="1"/>
  <c r="F24" i="2"/>
  <c r="E24" i="2" l="1"/>
  <c r="G34" i="1"/>
  <c r="E36" i="1" s="1"/>
  <c r="E38" i="1" s="1"/>
  <c r="E31" i="1"/>
  <c r="G28" i="1"/>
  <c r="E30" i="1" s="1"/>
</calcChain>
</file>

<file path=xl/comments1.xml><?xml version="1.0" encoding="utf-8"?>
<comments xmlns="http://schemas.openxmlformats.org/spreadsheetml/2006/main">
  <authors>
    <author>作成者</author>
  </authors>
  <commentList>
    <comment ref="E3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授業日数を入れること、休日・学外行事等で授業をしない日数はカウントしないこと。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授業日数を入れること、休日・学外行事等で授業をしない日数はカウントしないこと。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<sst xmlns="http://schemas.openxmlformats.org/spreadsheetml/2006/main" count="137" uniqueCount="77">
  <si>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</si>
  <si>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</si>
  <si>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</si>
  <si>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</si>
  <si>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</si>
  <si>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</si>
  <si>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</si>
  <si>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</si>
  <si>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</si>
  <si>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</si>
  <si>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</si>
  <si>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</si>
  <si>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</si>
  <si>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</si>
  <si>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</si>
  <si>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補助限度額（426,000円以内）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</si>
  <si>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</si>
  <si>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</si>
  <si>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</si>
  <si>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補助限度額（91,000円以内）</t>
    <rPh sb="0" eb="2">
      <t>ホジョ</t>
    </rPh>
    <rPh sb="2" eb="4">
      <t>ゲンド</t>
    </rPh>
    <rPh sb="4" eb="5">
      <t>ガク</t>
    </rPh>
    <rPh sb="12" eb="13">
      <t>エン</t>
    </rPh>
    <rPh sb="13" eb="15">
      <t>イナイ</t>
    </rPh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</si>
  <si>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</si>
  <si>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</si>
  <si>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</si>
  <si>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</si>
  <si>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</si>
  <si>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</si>
  <si>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</si>
  <si>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</si>
  <si>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</si>
  <si>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</si>
  <si>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</si>
  <si>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（障</t>
    </r>
    <r>
      <rPr>
        <sz val="12.5"/>
        <rFont val="ＭＳ Ｐゴシック"/>
        <family val="3"/>
        <charset val="128"/>
      </rPr>
      <t>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</si>
  <si>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</si>
  <si>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</si>
  <si>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　　　　　　　　　印</t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</si>
  <si>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</si>
  <si>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</si>
  <si>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</si>
  <si>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</si>
  <si>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</si>
  <si>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</si>
  <si>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</si>
  <si>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</si>
  <si>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</si>
  <si>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</si>
  <si>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</si>
  <si>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</si>
  <si>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</si>
  <si>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</si>
  <si>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平成●年 ●月●日</t>
    <rPh sb="0" eb="2">
      <t>ヘイセイ</t>
    </rPh>
    <rPh sb="3" eb="4">
      <t>ネン</t>
    </rPh>
    <rPh sb="6" eb="7">
      <t>ガツ</t>
    </rPh>
    <rPh sb="8" eb="9">
      <t>ニチ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</si>
  <si>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</si>
  <si>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</si>
  <si>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</si>
  <si>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印</t>
    <rPh sb="0" eb="1">
      <t>イン</t>
    </rPh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</si>
  <si>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</si>
  <si>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</si>
  <si>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</si>
  <si>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</si>
  <si>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</si>
  <si>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</si>
  <si>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</si>
  <si>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</si>
  <si>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</si>
  <si>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</si>
  <si>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① ●年　生徒A（肢体不自由、身体障害者手帳２級所持H●●年●●月●●日取得）に対してトイレ等の介助を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30" eb="31">
      <t>ネン</t>
    </rPh>
    <rPh sb="33" eb="34">
      <t>ツキ</t>
    </rPh>
    <rPh sb="36" eb="37">
      <t>ニチ</t>
    </rPh>
    <rPh sb="37" eb="39">
      <t>シュトク</t>
    </rPh>
    <rPh sb="41" eb="42">
      <t>タイ</t>
    </rPh>
    <rPh sb="47" eb="48">
      <t>トウ</t>
    </rPh>
    <rPh sb="49" eb="51">
      <t>カイジョ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</si>
  <si>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</si>
  <si>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 xml:space="preserve">  ② ●年　生徒Ｂ（学習障がい、診断書有りH●●年●●月●●日付け発行）に対して、授業において教員の補助を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2" eb="33">
      <t>ツ</t>
    </rPh>
    <rPh sb="34" eb="36">
      <t>ハッコウ</t>
    </rPh>
    <rPh sb="38" eb="39">
      <t>タイ</t>
    </rPh>
    <rPh sb="42" eb="44">
      <t>ジュギョウ</t>
    </rPh>
    <rPh sb="48" eb="50">
      <t>キョウイン</t>
    </rPh>
    <rPh sb="51" eb="53">
      <t>ホジョ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</si>
  <si>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</si>
  <si>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</si>
  <si>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</si>
  <si>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人件費　6,000円 × 70日 ＝ 420,000円</t>
    <rPh sb="0" eb="3">
      <t>ジンケンヒ</t>
    </rPh>
    <rPh sb="9" eb="10">
      <t>エン</t>
    </rPh>
    <rPh sb="15" eb="16">
      <t>ニチ</t>
    </rPh>
    <rPh sb="26" eb="27">
      <t>エン</t>
    </rPh>
    <phoneticPr fontId="2"/>
  </si>
  <si>
    <t>人件費　6,500 × 150日　＝ 975,000円</t>
    <rPh sb="0" eb="3">
      <t>ジンケンヒ</t>
    </rPh>
    <rPh sb="15" eb="16">
      <t>ニチ</t>
    </rPh>
    <rPh sb="26" eb="27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</si>
  <si>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</si>
  <si>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</si>
  <si>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</si>
  <si>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平成29年　月  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</si>
  <si>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理事長</t>
    <rPh sb="0" eb="3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</si>
</sst>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9" sqref="H9"/>
    </sheetView>
  </sheetViews>
  <sheetFormatPr defaultRowHeight="13.5" x14ac:dyDescent="0.15"/>
  <cols>
    <col min="1" max="1" width="4.125" customWidth="1"/>
    <col min="2" max="2" width="2.5" customWidth="1"/>
    <col min="3" max="3" width="3.25" customWidth="1"/>
    <col min="4" max="4" width="29" customWidth="1"/>
    <col min="5" max="5" width="15.625" customWidth="1"/>
    <col min="6" max="6" width="15" customWidth="1"/>
    <col min="7" max="7" width="19.25" customWidth="1"/>
  </cols>
  <sheetData>
    <row r="1" spans="1:7" ht="20.25" customHeight="1" x14ac:dyDescent="0.15">
      <c r="A1" s="1" t="s">
        <v>30</v>
      </c>
      <c r="B1" s="1"/>
      <c r="C1" s="1"/>
      <c r="D1" s="1"/>
      <c r="E1" s="1"/>
      <c r="F1" s="1"/>
      <c r="G1" s="1"/>
    </row>
    <row r="2" spans="1:7" ht="11.25" customHeight="1" x14ac:dyDescent="0.15">
      <c r="A2" s="1"/>
      <c r="B2" s="1"/>
      <c r="C2" s="1"/>
      <c r="D2" s="1"/>
      <c r="E2" s="1"/>
      <c r="F2" s="1"/>
      <c r="G2" s="1"/>
    </row>
    <row r="3" spans="1:7" ht="57.75" customHeight="1" x14ac:dyDescent="0.15">
      <c r="A3" s="91" t="s">
        <v>31</v>
      </c>
      <c r="B3" s="92"/>
      <c r="C3" s="92"/>
      <c r="D3" s="92"/>
      <c r="E3" s="92"/>
      <c r="F3" s="92"/>
      <c r="G3" s="92"/>
    </row>
    <row r="4" spans="1:7" ht="12.7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3" t="s">
        <v>75</v>
      </c>
      <c r="G5" s="93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74</v>
      </c>
      <c r="B7" s="35"/>
      <c r="C7" s="35"/>
      <c r="D7" s="35"/>
      <c r="E7" s="35"/>
      <c r="F7" s="35"/>
      <c r="G7" s="35"/>
    </row>
    <row r="8" spans="1:7" ht="18.75" customHeight="1" x14ac:dyDescent="0.15">
      <c r="A8" s="1"/>
      <c r="B8" s="1"/>
      <c r="C8" s="1"/>
      <c r="D8" s="1"/>
      <c r="E8" s="1"/>
      <c r="F8" s="1"/>
      <c r="G8" s="1"/>
    </row>
    <row r="9" spans="1:7" ht="22.5" customHeight="1" x14ac:dyDescent="0.15">
      <c r="A9" s="1"/>
      <c r="B9" s="1"/>
      <c r="C9" s="1"/>
      <c r="D9" s="1"/>
      <c r="E9" s="38" t="s">
        <v>32</v>
      </c>
      <c r="F9" s="39"/>
      <c r="G9" s="39"/>
    </row>
    <row r="10" spans="1:7" ht="14.25" x14ac:dyDescent="0.15">
      <c r="A10" s="1"/>
      <c r="B10" s="1"/>
      <c r="C10" s="1"/>
      <c r="D10" s="1"/>
      <c r="E10" s="38" t="s">
        <v>33</v>
      </c>
      <c r="F10" s="39"/>
      <c r="G10" s="39"/>
    </row>
    <row r="11" spans="1:7" ht="21.75" customHeight="1" x14ac:dyDescent="0.15">
      <c r="A11" s="1"/>
      <c r="B11" s="1"/>
      <c r="C11" s="1"/>
      <c r="D11" s="1"/>
      <c r="E11" s="38" t="s">
        <v>76</v>
      </c>
      <c r="F11" s="39"/>
      <c r="G11" s="39" t="s">
        <v>34</v>
      </c>
    </row>
    <row r="12" spans="1:7" ht="18" customHeight="1" x14ac:dyDescent="0.15">
      <c r="A12" s="1"/>
      <c r="B12" s="1"/>
      <c r="C12" s="1"/>
      <c r="D12" s="1"/>
      <c r="E12" s="40"/>
      <c r="F12" s="1"/>
      <c r="G12" s="1"/>
    </row>
    <row r="13" spans="1:7" ht="26.25" customHeight="1" x14ac:dyDescent="0.15">
      <c r="A13" s="94" t="s">
        <v>35</v>
      </c>
      <c r="B13" s="94"/>
      <c r="C13" s="94"/>
      <c r="D13" s="94"/>
      <c r="E13" s="94"/>
      <c r="F13" s="94"/>
      <c r="G13" s="94"/>
    </row>
    <row r="14" spans="1:7" ht="8.25" customHeight="1" x14ac:dyDescent="0.15">
      <c r="A14" s="1"/>
      <c r="B14" s="1"/>
      <c r="C14" s="1"/>
      <c r="D14" s="1"/>
      <c r="E14" s="40"/>
      <c r="F14" s="1"/>
      <c r="G14" s="1"/>
    </row>
    <row r="15" spans="1:7" ht="14.25" x14ac:dyDescent="0.15">
      <c r="A15" s="95" t="s">
        <v>36</v>
      </c>
      <c r="B15" s="95"/>
      <c r="C15" s="95"/>
      <c r="D15" s="95"/>
      <c r="E15" s="95"/>
      <c r="F15" s="95"/>
      <c r="G15" s="95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36" t="s">
        <v>37</v>
      </c>
    </row>
    <row r="18" spans="1:7" ht="23.25" customHeight="1" x14ac:dyDescent="0.15">
      <c r="A18" s="96" t="s">
        <v>38</v>
      </c>
      <c r="B18" s="97"/>
      <c r="C18" s="98"/>
      <c r="D18" s="102" t="s">
        <v>39</v>
      </c>
      <c r="E18" s="102" t="s">
        <v>10</v>
      </c>
      <c r="F18" s="104" t="s">
        <v>40</v>
      </c>
      <c r="G18" s="105"/>
    </row>
    <row r="19" spans="1:7" ht="24.75" customHeight="1" x14ac:dyDescent="0.15">
      <c r="A19" s="99"/>
      <c r="B19" s="100"/>
      <c r="C19" s="101"/>
      <c r="D19" s="103"/>
      <c r="E19" s="103"/>
      <c r="F19" s="41" t="s">
        <v>41</v>
      </c>
      <c r="G19" s="41" t="s">
        <v>42</v>
      </c>
    </row>
    <row r="20" spans="1:7" ht="60" customHeight="1" x14ac:dyDescent="0.15">
      <c r="A20" s="79" t="s">
        <v>43</v>
      </c>
      <c r="B20" s="80"/>
      <c r="C20" s="81"/>
      <c r="D20" s="42"/>
      <c r="E20" s="43"/>
      <c r="F20" s="43"/>
      <c r="G20" s="43" t="str">
        <f>IF(E20&gt;0,E20-F20,"")</f>
        <v/>
      </c>
    </row>
    <row r="21" spans="1:7" ht="63.75" customHeight="1" x14ac:dyDescent="0.15">
      <c r="A21" s="82"/>
      <c r="B21" s="83"/>
      <c r="C21" s="84"/>
      <c r="D21" s="42"/>
      <c r="E21" s="43"/>
      <c r="F21" s="43"/>
      <c r="G21" s="43"/>
    </row>
    <row r="22" spans="1:7" ht="68.25" customHeight="1" x14ac:dyDescent="0.15">
      <c r="A22" s="82"/>
      <c r="B22" s="83"/>
      <c r="C22" s="84"/>
      <c r="D22" s="42"/>
      <c r="E22" s="43"/>
      <c r="F22" s="43"/>
      <c r="G22" s="43"/>
    </row>
    <row r="23" spans="1:7" ht="68.25" customHeight="1" thickBot="1" x14ac:dyDescent="0.2">
      <c r="A23" s="85"/>
      <c r="B23" s="86"/>
      <c r="C23" s="87"/>
      <c r="D23" s="44"/>
      <c r="E23" s="43"/>
      <c r="F23" s="43"/>
      <c r="G23" s="43"/>
    </row>
    <row r="24" spans="1:7" ht="68.25" customHeight="1" thickTop="1" x14ac:dyDescent="0.15">
      <c r="A24" s="88" t="s">
        <v>44</v>
      </c>
      <c r="B24" s="89"/>
      <c r="C24" s="89"/>
      <c r="D24" s="90"/>
      <c r="E24" s="45">
        <f>SUM(E20:E23)</f>
        <v>0</v>
      </c>
      <c r="F24" s="45">
        <f>SUM(F20:F23)</f>
        <v>0</v>
      </c>
      <c r="G24" s="45">
        <f>SUM(G20:G23)</f>
        <v>0</v>
      </c>
    </row>
    <row r="25" spans="1:7" ht="21.75" customHeight="1" x14ac:dyDescent="0.15">
      <c r="A25" s="46" t="s">
        <v>45</v>
      </c>
      <c r="B25" s="1"/>
      <c r="C25" s="1"/>
      <c r="D25" s="1"/>
      <c r="E25" s="13"/>
      <c r="F25" s="13"/>
      <c r="G25" s="13"/>
    </row>
    <row r="26" spans="1:7" ht="14.25" x14ac:dyDescent="0.15">
      <c r="A26" s="46"/>
      <c r="B26" s="1"/>
      <c r="C26" s="1"/>
      <c r="D26" s="1"/>
      <c r="E26" s="13"/>
      <c r="F26" s="13"/>
      <c r="G26" s="13"/>
    </row>
    <row r="27" spans="1:7" x14ac:dyDescent="0.15">
      <c r="A27" s="1"/>
      <c r="B27" s="1"/>
      <c r="C27" s="1"/>
      <c r="D27" s="1"/>
      <c r="E27" s="2" t="s">
        <v>46</v>
      </c>
      <c r="F27" s="9"/>
      <c r="G27" s="9"/>
    </row>
    <row r="28" spans="1:7" x14ac:dyDescent="0.15">
      <c r="A28" s="1"/>
      <c r="B28" s="1"/>
      <c r="C28" s="1"/>
      <c r="D28" s="1"/>
      <c r="E28" s="4" t="s">
        <v>47</v>
      </c>
      <c r="F28" s="47"/>
      <c r="G28" s="47"/>
    </row>
  </sheetData>
  <mergeCells count="10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J23" sqref="J23"/>
    </sheetView>
  </sheetViews>
  <sheetFormatPr defaultRowHeight="13.5" x14ac:dyDescent="0.15"/>
  <cols>
    <col min="1" max="1" width="10.125" style="1" customWidth="1"/>
    <col min="2" max="2" width="2.375" style="1" customWidth="1"/>
    <col min="3" max="3" width="8.375" style="1" customWidth="1"/>
    <col min="4" max="4" width="4.875" style="1" customWidth="1"/>
    <col min="5" max="5" width="9.5" style="1" customWidth="1"/>
    <col min="6" max="6" width="3.625" style="1" customWidth="1"/>
    <col min="7" max="7" width="8.25" style="1" customWidth="1"/>
    <col min="8" max="8" width="8.625" style="1" customWidth="1"/>
    <col min="9" max="9" width="8.5" style="1" customWidth="1"/>
    <col min="10" max="10" width="12.125" style="1" customWidth="1"/>
    <col min="11" max="11" width="12.5" style="1" customWidth="1"/>
  </cols>
  <sheetData>
    <row r="1" spans="1:11" x14ac:dyDescent="0.15">
      <c r="A1" s="1" t="s">
        <v>0</v>
      </c>
    </row>
    <row r="3" spans="1:11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5" spans="1:11" ht="23.25" customHeight="1" x14ac:dyDescent="0.15">
      <c r="H5" s="123" t="s">
        <v>2</v>
      </c>
      <c r="I5" s="123"/>
      <c r="J5" s="3" t="s">
        <v>27</v>
      </c>
      <c r="K5" s="3"/>
    </row>
    <row r="6" spans="1:11" ht="26.25" customHeight="1" x14ac:dyDescent="0.15">
      <c r="H6" s="124" t="s">
        <v>3</v>
      </c>
      <c r="I6" s="124"/>
      <c r="J6" s="5" t="s">
        <v>28</v>
      </c>
      <c r="K6" s="5"/>
    </row>
    <row r="7" spans="1:11" ht="28.5" customHeight="1" x14ac:dyDescent="0.15">
      <c r="H7" s="124" t="s">
        <v>4</v>
      </c>
      <c r="I7" s="124"/>
      <c r="J7" s="5" t="s">
        <v>27</v>
      </c>
      <c r="K7" s="5"/>
    </row>
    <row r="8" spans="1:11" x14ac:dyDescent="0.15">
      <c r="I8" s="6"/>
      <c r="J8" s="6"/>
      <c r="K8" s="6"/>
    </row>
    <row r="9" spans="1:11" ht="32.2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15">
      <c r="A10" s="114" t="s">
        <v>27</v>
      </c>
      <c r="B10" s="115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1" ht="23.25" customHeight="1" x14ac:dyDescent="0.15">
      <c r="A11" s="118"/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1" x14ac:dyDescent="0.15">
      <c r="A12" s="118"/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2.5" customHeight="1" x14ac:dyDescent="0.15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33.7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2"/>
    </row>
    <row r="16" spans="1:11" x14ac:dyDescent="0.15">
      <c r="A16" s="10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15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x14ac:dyDescent="0.15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1" x14ac:dyDescent="0.15">
      <c r="A23" s="10"/>
      <c r="B23" s="13"/>
      <c r="D23" s="13"/>
      <c r="E23" s="13"/>
      <c r="F23" s="13"/>
      <c r="G23" s="13"/>
      <c r="H23" s="13"/>
      <c r="I23" s="13"/>
      <c r="J23" s="13"/>
      <c r="K23" s="14"/>
    </row>
    <row r="24" spans="1:11" x14ac:dyDescent="0.15">
      <c r="A24" s="10"/>
      <c r="B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15">
      <c r="A25" s="10"/>
      <c r="B25" s="13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9.5" customHeight="1" x14ac:dyDescent="0.15">
      <c r="A26" s="108" t="s">
        <v>7</v>
      </c>
      <c r="B26" s="109"/>
      <c r="C26" s="110"/>
      <c r="D26" s="17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15">
      <c r="A27" s="10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" customHeight="1" x14ac:dyDescent="0.15">
      <c r="A28" s="10" t="s">
        <v>10</v>
      </c>
      <c r="B28" s="13"/>
      <c r="C28" s="18">
        <v>5000</v>
      </c>
      <c r="D28" s="19" t="s">
        <v>11</v>
      </c>
      <c r="E28" s="20"/>
      <c r="F28" s="13" t="s">
        <v>12</v>
      </c>
      <c r="G28" s="18">
        <f>C28*E28</f>
        <v>0</v>
      </c>
      <c r="H28" s="13"/>
      <c r="I28" s="13" t="s">
        <v>13</v>
      </c>
      <c r="J28" s="13"/>
      <c r="K28" s="14"/>
    </row>
    <row r="29" spans="1:11" x14ac:dyDescent="0.15">
      <c r="A29" s="21"/>
      <c r="B29" s="22"/>
      <c r="C29" s="22"/>
      <c r="D29" s="22"/>
      <c r="E29" s="23"/>
      <c r="F29" s="22"/>
      <c r="G29" s="22"/>
      <c r="H29" s="22"/>
      <c r="I29" s="24"/>
      <c r="J29" s="25"/>
      <c r="K29" s="26"/>
    </row>
    <row r="30" spans="1:11" ht="16.5" customHeight="1" x14ac:dyDescent="0.15">
      <c r="A30" s="10" t="s">
        <v>14</v>
      </c>
      <c r="B30" s="13"/>
      <c r="C30" s="13"/>
      <c r="D30" s="19" t="s">
        <v>12</v>
      </c>
      <c r="E30" s="111">
        <f>G28/2</f>
        <v>0</v>
      </c>
      <c r="F30" s="111"/>
      <c r="G30" s="13"/>
      <c r="H30" s="13"/>
      <c r="I30" s="24"/>
      <c r="J30" s="24"/>
      <c r="K30" s="27"/>
    </row>
    <row r="31" spans="1:11" ht="18.75" customHeight="1" x14ac:dyDescent="0.15">
      <c r="A31" s="10" t="s">
        <v>15</v>
      </c>
      <c r="B31" s="13"/>
      <c r="C31" s="13"/>
      <c r="D31" s="13"/>
      <c r="E31" s="112">
        <f>IF(E28="",0,IF(E30-426000&gt;0,426000,E30))</f>
        <v>0</v>
      </c>
      <c r="F31" s="113"/>
      <c r="G31" s="13"/>
      <c r="H31" s="13"/>
      <c r="I31" s="24"/>
      <c r="J31" s="24"/>
      <c r="K31" s="27"/>
    </row>
    <row r="32" spans="1:11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7.25" customHeight="1" x14ac:dyDescent="0.15">
      <c r="A33" s="10" t="s">
        <v>16</v>
      </c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9.5" customHeight="1" x14ac:dyDescent="0.15">
      <c r="A34" s="10" t="s">
        <v>10</v>
      </c>
      <c r="B34" s="13"/>
      <c r="C34" s="18">
        <v>3000</v>
      </c>
      <c r="D34" s="19" t="s">
        <v>17</v>
      </c>
      <c r="E34" s="20"/>
      <c r="F34" s="13" t="s">
        <v>18</v>
      </c>
      <c r="G34" s="18">
        <f>C34*E34</f>
        <v>0</v>
      </c>
      <c r="H34" s="13"/>
      <c r="I34" s="13" t="s">
        <v>13</v>
      </c>
      <c r="J34" s="13"/>
      <c r="K34" s="14"/>
    </row>
    <row r="35" spans="1:11" x14ac:dyDescent="0.15">
      <c r="A35" s="21"/>
      <c r="B35" s="22"/>
      <c r="C35" s="22"/>
      <c r="D35" s="22"/>
      <c r="E35" s="23"/>
      <c r="F35" s="22"/>
      <c r="G35" s="22"/>
      <c r="H35" s="22"/>
      <c r="I35" s="24"/>
      <c r="J35" s="25"/>
      <c r="K35" s="26"/>
    </row>
    <row r="36" spans="1:11" ht="18" customHeight="1" x14ac:dyDescent="0.15">
      <c r="A36" s="10" t="s">
        <v>14</v>
      </c>
      <c r="B36" s="13"/>
      <c r="C36" s="13"/>
      <c r="D36" s="19" t="s">
        <v>18</v>
      </c>
      <c r="E36" s="111">
        <f>G34/2</f>
        <v>0</v>
      </c>
      <c r="F36" s="111"/>
      <c r="G36" s="13"/>
      <c r="H36" s="13"/>
      <c r="I36" s="24"/>
      <c r="J36" s="24"/>
      <c r="K36" s="27"/>
    </row>
    <row r="37" spans="1:11" x14ac:dyDescent="0.15">
      <c r="A37" s="10"/>
      <c r="B37" s="13"/>
      <c r="C37" s="13"/>
      <c r="D37" s="19"/>
      <c r="E37" s="28"/>
      <c r="F37" s="28"/>
      <c r="G37" s="13"/>
      <c r="H37" s="13"/>
      <c r="I37" s="24"/>
      <c r="J37" s="24"/>
      <c r="K37" s="27"/>
    </row>
    <row r="38" spans="1:11" x14ac:dyDescent="0.15">
      <c r="A38" s="10" t="s">
        <v>19</v>
      </c>
      <c r="B38" s="13"/>
      <c r="C38" s="13"/>
      <c r="D38" s="13"/>
      <c r="E38" s="112">
        <f>ROUNDDOWN(IF(E34="",0,IF(E36-91000&gt;0,91000,E36)),-3)</f>
        <v>0</v>
      </c>
      <c r="F38" s="113"/>
      <c r="G38" s="13"/>
      <c r="H38" s="13"/>
      <c r="I38" s="24"/>
      <c r="J38" s="24"/>
      <c r="K38" s="27"/>
    </row>
    <row r="39" spans="1:11" x14ac:dyDescent="0.15">
      <c r="A39" s="29"/>
      <c r="B39" s="15"/>
      <c r="C39" s="15"/>
      <c r="D39" s="15"/>
      <c r="E39" s="15"/>
      <c r="F39" s="15"/>
      <c r="G39" s="15"/>
      <c r="H39" s="15"/>
      <c r="I39" s="30"/>
      <c r="J39" s="30"/>
      <c r="K39" s="31"/>
    </row>
    <row r="40" spans="1:11" ht="8.25" customHeight="1" x14ac:dyDescent="0.15"/>
    <row r="41" spans="1:11" ht="23.25" customHeight="1" x14ac:dyDescent="0.15">
      <c r="A41" s="1" t="s">
        <v>20</v>
      </c>
    </row>
    <row r="42" spans="1:11" ht="19.5" customHeight="1" x14ac:dyDescent="0.15">
      <c r="A42" s="1" t="s">
        <v>21</v>
      </c>
    </row>
    <row r="43" spans="1:11" ht="21.75" customHeight="1" x14ac:dyDescent="0.15">
      <c r="A43" s="1" t="s">
        <v>22</v>
      </c>
      <c r="C43" s="106" t="s">
        <v>23</v>
      </c>
      <c r="D43" s="106"/>
      <c r="E43" s="106"/>
      <c r="F43" s="106"/>
      <c r="G43" s="106"/>
      <c r="H43" s="106"/>
      <c r="I43" s="106"/>
      <c r="J43" s="106"/>
      <c r="K43" s="106"/>
    </row>
    <row r="44" spans="1:11" ht="18.75" customHeight="1" x14ac:dyDescent="0.15">
      <c r="C44" s="32" t="s">
        <v>24</v>
      </c>
      <c r="D44" s="32"/>
      <c r="E44" s="32"/>
      <c r="F44" s="32"/>
      <c r="G44" s="32"/>
      <c r="H44" s="32"/>
      <c r="I44" s="32"/>
      <c r="J44" s="32"/>
      <c r="K44" s="32"/>
    </row>
    <row r="45" spans="1:11" ht="16.5" customHeight="1" x14ac:dyDescent="0.15">
      <c r="C45" s="106" t="s">
        <v>25</v>
      </c>
      <c r="D45" s="106"/>
      <c r="E45" s="106"/>
      <c r="F45" s="106"/>
      <c r="G45" s="106"/>
      <c r="H45" s="106"/>
      <c r="I45" s="106"/>
      <c r="J45" s="106"/>
      <c r="K45" s="106"/>
    </row>
    <row r="46" spans="1:11" ht="20.25" customHeight="1" x14ac:dyDescent="0.15">
      <c r="C46" s="1" t="s">
        <v>26</v>
      </c>
    </row>
    <row r="47" spans="1:11" x14ac:dyDescent="0.15"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14">
    <mergeCell ref="A10:K13"/>
    <mergeCell ref="A3:K3"/>
    <mergeCell ref="H5:I5"/>
    <mergeCell ref="H6:I6"/>
    <mergeCell ref="H7:I7"/>
    <mergeCell ref="A9:C9"/>
    <mergeCell ref="C43:K43"/>
    <mergeCell ref="C45:K45"/>
    <mergeCell ref="A14:D14"/>
    <mergeCell ref="A26:C26"/>
    <mergeCell ref="E30:F30"/>
    <mergeCell ref="E31:F31"/>
    <mergeCell ref="E36:F36"/>
    <mergeCell ref="E38:F3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12" sqref="E12"/>
    </sheetView>
  </sheetViews>
  <sheetFormatPr defaultRowHeight="13.5" x14ac:dyDescent="0.15"/>
  <cols>
    <col min="1" max="1" width="3.125" customWidth="1"/>
    <col min="2" max="3" width="3" customWidth="1"/>
    <col min="4" max="4" width="25.125" customWidth="1"/>
    <col min="5" max="5" width="17.25" customWidth="1"/>
    <col min="6" max="6" width="19" customWidth="1"/>
    <col min="7" max="7" width="18.375" customWidth="1"/>
  </cols>
  <sheetData>
    <row r="1" spans="1:7" ht="21" customHeight="1" x14ac:dyDescent="0.15">
      <c r="A1" s="1" t="s">
        <v>30</v>
      </c>
      <c r="B1" s="1"/>
      <c r="C1" s="1"/>
      <c r="D1" s="1"/>
      <c r="E1" s="1"/>
      <c r="F1" s="1"/>
      <c r="G1" s="78" t="s">
        <v>48</v>
      </c>
    </row>
    <row r="2" spans="1:7" ht="8.25" customHeight="1" x14ac:dyDescent="0.15">
      <c r="A2" s="1"/>
      <c r="B2" s="1"/>
      <c r="C2" s="1"/>
      <c r="D2" s="1"/>
      <c r="E2" s="1"/>
      <c r="F2" s="1"/>
      <c r="G2" s="1"/>
    </row>
    <row r="3" spans="1:7" ht="48" customHeight="1" x14ac:dyDescent="0.15">
      <c r="A3" s="91" t="s">
        <v>31</v>
      </c>
      <c r="B3" s="92"/>
      <c r="C3" s="92"/>
      <c r="D3" s="92"/>
      <c r="E3" s="92"/>
      <c r="F3" s="92"/>
      <c r="G3" s="92"/>
    </row>
    <row r="4" spans="1:7" ht="19.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3" t="s">
        <v>49</v>
      </c>
      <c r="G5" s="93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74</v>
      </c>
      <c r="B7" s="35"/>
      <c r="C7" s="35"/>
      <c r="D7" s="35"/>
      <c r="E7" s="35"/>
      <c r="F7" s="35"/>
      <c r="G7" s="35"/>
    </row>
    <row r="8" spans="1:7" ht="24.75" customHeight="1" x14ac:dyDescent="0.15">
      <c r="A8" s="1"/>
      <c r="B8" s="1"/>
      <c r="C8" s="1"/>
      <c r="D8" s="1"/>
      <c r="E8" s="1"/>
      <c r="F8" s="1"/>
      <c r="G8" s="1"/>
    </row>
    <row r="9" spans="1:7" ht="18.75" customHeight="1" x14ac:dyDescent="0.15">
      <c r="A9" s="1"/>
      <c r="B9" s="1"/>
      <c r="C9" s="1"/>
      <c r="D9" s="1"/>
      <c r="E9" s="38" t="s">
        <v>32</v>
      </c>
      <c r="F9" s="1" t="s">
        <v>50</v>
      </c>
      <c r="G9" s="1"/>
    </row>
    <row r="10" spans="1:7" ht="27" customHeight="1" x14ac:dyDescent="0.15">
      <c r="A10" s="1"/>
      <c r="B10" s="1"/>
      <c r="C10" s="1"/>
      <c r="D10" s="1"/>
      <c r="E10" s="38" t="s">
        <v>33</v>
      </c>
      <c r="F10" s="1" t="s">
        <v>51</v>
      </c>
      <c r="G10" s="1"/>
    </row>
    <row r="11" spans="1:7" ht="18" customHeight="1" x14ac:dyDescent="0.15">
      <c r="A11" s="1"/>
      <c r="B11" s="1"/>
      <c r="C11" s="1"/>
      <c r="D11" s="1"/>
      <c r="E11" s="38" t="s">
        <v>76</v>
      </c>
      <c r="F11" s="1" t="s">
        <v>52</v>
      </c>
      <c r="G11" s="51" t="s">
        <v>53</v>
      </c>
    </row>
    <row r="12" spans="1:7" ht="21.75" customHeight="1" x14ac:dyDescent="0.15">
      <c r="A12" s="1"/>
      <c r="B12" s="1"/>
      <c r="C12" s="1"/>
      <c r="D12" s="1"/>
      <c r="E12" s="40"/>
      <c r="F12" s="1"/>
      <c r="G12" s="1"/>
    </row>
    <row r="13" spans="1:7" ht="18" customHeight="1" x14ac:dyDescent="0.15">
      <c r="A13" s="94" t="s">
        <v>35</v>
      </c>
      <c r="B13" s="94"/>
      <c r="C13" s="94"/>
      <c r="D13" s="94"/>
      <c r="E13" s="94"/>
      <c r="F13" s="94"/>
      <c r="G13" s="94"/>
    </row>
    <row r="14" spans="1:7" ht="20.25" customHeight="1" x14ac:dyDescent="0.15">
      <c r="A14" s="1"/>
      <c r="B14" s="1"/>
      <c r="C14" s="1"/>
      <c r="D14" s="1"/>
      <c r="E14" s="40"/>
      <c r="F14" s="1"/>
      <c r="G14" s="1"/>
    </row>
    <row r="15" spans="1:7" ht="23.25" customHeight="1" x14ac:dyDescent="0.15">
      <c r="A15" s="95" t="s">
        <v>36</v>
      </c>
      <c r="B15" s="95"/>
      <c r="C15" s="95"/>
      <c r="D15" s="95"/>
      <c r="E15" s="95"/>
      <c r="F15" s="95"/>
      <c r="G15" s="95"/>
    </row>
    <row r="16" spans="1:7" ht="6.75" customHeight="1" x14ac:dyDescent="0.15">
      <c r="A16" s="1"/>
      <c r="B16" s="1"/>
      <c r="C16" s="1"/>
      <c r="D16" s="1"/>
      <c r="E16" s="1"/>
      <c r="F16" s="1"/>
      <c r="G16" s="1"/>
    </row>
    <row r="17" spans="1:7" ht="26.25" customHeight="1" x14ac:dyDescent="0.15">
      <c r="A17" s="1"/>
      <c r="B17" s="1"/>
      <c r="C17" s="1"/>
      <c r="D17" s="1"/>
      <c r="E17" s="1"/>
      <c r="F17" s="1"/>
      <c r="G17" s="36" t="s">
        <v>37</v>
      </c>
    </row>
    <row r="18" spans="1:7" ht="25.5" customHeight="1" x14ac:dyDescent="0.15">
      <c r="A18" s="96" t="s">
        <v>38</v>
      </c>
      <c r="B18" s="129"/>
      <c r="C18" s="130"/>
      <c r="D18" s="134" t="s">
        <v>39</v>
      </c>
      <c r="E18" s="136" t="s">
        <v>10</v>
      </c>
      <c r="F18" s="136" t="s">
        <v>40</v>
      </c>
      <c r="G18" s="136"/>
    </row>
    <row r="19" spans="1:7" ht="30.75" customHeight="1" x14ac:dyDescent="0.15">
      <c r="A19" s="131"/>
      <c r="B19" s="132"/>
      <c r="C19" s="133"/>
      <c r="D19" s="135"/>
      <c r="E19" s="136"/>
      <c r="F19" s="52" t="s">
        <v>41</v>
      </c>
      <c r="G19" s="52" t="s">
        <v>42</v>
      </c>
    </row>
    <row r="20" spans="1:7" ht="66" customHeight="1" x14ac:dyDescent="0.15">
      <c r="A20" s="79" t="s">
        <v>43</v>
      </c>
      <c r="B20" s="80"/>
      <c r="C20" s="81"/>
      <c r="D20" s="53" t="s">
        <v>54</v>
      </c>
      <c r="E20" s="54">
        <v>960000</v>
      </c>
      <c r="F20" s="54">
        <v>466000</v>
      </c>
      <c r="G20" s="54">
        <v>494000</v>
      </c>
    </row>
    <row r="21" spans="1:7" ht="65.25" customHeight="1" x14ac:dyDescent="0.15">
      <c r="A21" s="82"/>
      <c r="B21" s="83"/>
      <c r="C21" s="84"/>
      <c r="D21" s="53"/>
      <c r="E21" s="54"/>
      <c r="F21" s="54"/>
      <c r="G21" s="54"/>
    </row>
    <row r="22" spans="1:7" ht="63" customHeight="1" x14ac:dyDescent="0.15">
      <c r="A22" s="82"/>
      <c r="B22" s="83"/>
      <c r="C22" s="84"/>
      <c r="D22" s="53"/>
      <c r="E22" s="54"/>
      <c r="F22" s="54"/>
      <c r="G22" s="54"/>
    </row>
    <row r="23" spans="1:7" ht="65.25" customHeight="1" thickBot="1" x14ac:dyDescent="0.2">
      <c r="A23" s="82"/>
      <c r="B23" s="83"/>
      <c r="C23" s="84"/>
      <c r="D23" s="55"/>
      <c r="E23" s="54"/>
      <c r="F23" s="54"/>
      <c r="G23" s="54"/>
    </row>
    <row r="24" spans="1:7" ht="52.5" customHeight="1" thickTop="1" x14ac:dyDescent="0.15">
      <c r="A24" s="126" t="s">
        <v>44</v>
      </c>
      <c r="B24" s="127"/>
      <c r="C24" s="127"/>
      <c r="D24" s="128"/>
      <c r="E24" s="56">
        <f>SUM(E20:E23)</f>
        <v>960000</v>
      </c>
      <c r="F24" s="56">
        <f>SUM(F20:F23)</f>
        <v>466000</v>
      </c>
      <c r="G24" s="56">
        <f>SUM(G20:G23)</f>
        <v>494000</v>
      </c>
    </row>
    <row r="25" spans="1:7" ht="22.5" customHeight="1" x14ac:dyDescent="0.15">
      <c r="A25" s="125" t="s">
        <v>45</v>
      </c>
      <c r="B25" s="125"/>
      <c r="C25" s="125"/>
      <c r="D25" s="125"/>
      <c r="E25" s="125"/>
      <c r="F25" s="125"/>
      <c r="G25" s="125"/>
    </row>
    <row r="26" spans="1:7" ht="8.25" customHeight="1" x14ac:dyDescent="0.15">
      <c r="A26" s="46"/>
      <c r="B26" s="1"/>
      <c r="C26" s="1"/>
      <c r="D26" s="1"/>
      <c r="E26" s="13"/>
      <c r="F26" s="13"/>
      <c r="G26" s="13"/>
    </row>
    <row r="27" spans="1:7" ht="14.25" x14ac:dyDescent="0.15">
      <c r="A27" s="1"/>
      <c r="B27" s="1"/>
      <c r="C27" s="1"/>
      <c r="D27" s="1"/>
      <c r="E27" s="57" t="s">
        <v>46</v>
      </c>
      <c r="F27" s="33" t="s">
        <v>55</v>
      </c>
      <c r="G27" s="33"/>
    </row>
    <row r="28" spans="1:7" ht="14.25" x14ac:dyDescent="0.15">
      <c r="A28" s="1"/>
      <c r="B28" s="1"/>
      <c r="C28" s="1"/>
      <c r="D28" s="1"/>
      <c r="E28" s="58" t="s">
        <v>47</v>
      </c>
      <c r="F28" s="47" t="s">
        <v>56</v>
      </c>
      <c r="G28" s="47"/>
    </row>
    <row r="29" spans="1:7" x14ac:dyDescent="0.15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B52" sqref="B52"/>
    </sheetView>
  </sheetViews>
  <sheetFormatPr defaultRowHeight="13.5" x14ac:dyDescent="0.15"/>
  <cols>
    <col min="1" max="1" width="8" customWidth="1"/>
    <col min="2" max="2" width="3.875" customWidth="1"/>
    <col min="3" max="3" width="9.625" customWidth="1"/>
    <col min="4" max="4" width="4.25" customWidth="1"/>
    <col min="5" max="5" width="8.25" customWidth="1"/>
    <col min="6" max="6" width="1.875" customWidth="1"/>
    <col min="7" max="7" width="9.625" customWidth="1"/>
    <col min="8" max="8" width="2.625" customWidth="1"/>
    <col min="9" max="9" width="11.25" customWidth="1"/>
    <col min="10" max="10" width="9" customWidth="1"/>
    <col min="11" max="11" width="20.875" customWidth="1"/>
  </cols>
  <sheetData>
    <row r="1" spans="1:13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7" t="s">
        <v>73</v>
      </c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3" ht="24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15">
      <c r="A5" s="1"/>
      <c r="B5" s="1"/>
      <c r="C5" s="1"/>
      <c r="D5" s="1"/>
      <c r="E5" s="1"/>
      <c r="F5" s="1"/>
      <c r="G5" s="1"/>
      <c r="H5" s="137" t="s">
        <v>2</v>
      </c>
      <c r="I5" s="138"/>
      <c r="J5" s="3" t="s">
        <v>58</v>
      </c>
      <c r="K5" s="3"/>
    </row>
    <row r="6" spans="1:13" ht="23.25" customHeight="1" x14ac:dyDescent="0.15">
      <c r="A6" s="1"/>
      <c r="B6" s="1"/>
      <c r="C6" s="1"/>
      <c r="D6" s="1"/>
      <c r="E6" s="1"/>
      <c r="F6" s="1"/>
      <c r="G6" s="1"/>
      <c r="H6" s="139" t="s">
        <v>3</v>
      </c>
      <c r="I6" s="139"/>
      <c r="J6" s="5" t="s">
        <v>59</v>
      </c>
      <c r="K6" s="5"/>
    </row>
    <row r="7" spans="1:13" ht="22.5" customHeight="1" x14ac:dyDescent="0.15">
      <c r="A7" s="1"/>
      <c r="B7" s="1"/>
      <c r="C7" s="1"/>
      <c r="D7" s="1"/>
      <c r="E7" s="1"/>
      <c r="F7" s="1"/>
      <c r="G7" s="1"/>
      <c r="H7" s="139" t="s">
        <v>4</v>
      </c>
      <c r="I7" s="139"/>
      <c r="J7" s="5" t="s">
        <v>60</v>
      </c>
      <c r="K7" s="5"/>
    </row>
    <row r="8" spans="1:13" x14ac:dyDescent="0.15">
      <c r="A8" s="1"/>
      <c r="B8" s="1"/>
      <c r="C8" s="1"/>
      <c r="D8" s="1"/>
      <c r="E8" s="1"/>
      <c r="F8" s="1"/>
      <c r="G8" s="1"/>
      <c r="H8" s="1"/>
      <c r="I8" s="48"/>
      <c r="J8" s="48"/>
      <c r="K8" s="48"/>
    </row>
    <row r="9" spans="1:13" ht="27.7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15">
      <c r="A10" s="74" t="s">
        <v>61</v>
      </c>
      <c r="B10" s="60"/>
      <c r="C10" s="60"/>
      <c r="D10" s="60"/>
      <c r="E10" s="60"/>
      <c r="F10" s="60"/>
      <c r="G10" s="60"/>
      <c r="H10" s="60"/>
      <c r="I10" s="60"/>
      <c r="J10" s="61"/>
      <c r="K10" s="62"/>
      <c r="L10" s="65"/>
      <c r="M10" s="65"/>
    </row>
    <row r="11" spans="1:13" ht="18" customHeight="1" x14ac:dyDescent="0.15">
      <c r="A11" s="74" t="s">
        <v>57</v>
      </c>
      <c r="B11" s="60"/>
      <c r="C11" s="60"/>
      <c r="D11" s="60"/>
      <c r="E11" s="60"/>
      <c r="F11" s="60"/>
      <c r="G11" s="60"/>
      <c r="H11" s="60"/>
      <c r="I11" s="60"/>
      <c r="J11" s="60"/>
      <c r="K11" s="62"/>
      <c r="L11" s="65"/>
      <c r="M11" s="65"/>
    </row>
    <row r="12" spans="1:13" ht="18" customHeight="1" x14ac:dyDescent="0.15">
      <c r="A12" s="74" t="s">
        <v>62</v>
      </c>
      <c r="B12" s="60"/>
      <c r="C12" s="60"/>
      <c r="D12" s="60"/>
      <c r="E12" s="60"/>
      <c r="F12" s="60"/>
      <c r="G12" s="60"/>
      <c r="H12" s="60"/>
      <c r="I12" s="60"/>
      <c r="J12" s="61"/>
      <c r="K12" s="62"/>
      <c r="L12" s="65"/>
      <c r="M12" s="65"/>
    </row>
    <row r="13" spans="1:13" ht="18" customHeight="1" x14ac:dyDescent="0.15">
      <c r="A13" s="75" t="s">
        <v>63</v>
      </c>
      <c r="B13" s="73"/>
      <c r="C13" s="73"/>
      <c r="D13" s="73"/>
      <c r="E13" s="73"/>
      <c r="F13" s="73"/>
      <c r="G13" s="73"/>
      <c r="H13" s="73"/>
      <c r="I13" s="73"/>
      <c r="J13" s="73"/>
      <c r="K13" s="68"/>
      <c r="L13" s="65"/>
      <c r="M13" s="65"/>
    </row>
    <row r="14" spans="1:13" ht="29.2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3" ht="12.95" customHeight="1" x14ac:dyDescent="0.15">
      <c r="A15" s="17"/>
      <c r="B15" s="7"/>
      <c r="C15" s="7"/>
      <c r="D15" s="13"/>
      <c r="E15" s="13"/>
      <c r="F15" s="13"/>
      <c r="G15" s="13"/>
      <c r="H15" s="13"/>
      <c r="I15" s="13"/>
      <c r="J15" s="13"/>
      <c r="K15" s="12"/>
    </row>
    <row r="16" spans="1:13" ht="14.1" customHeight="1" x14ac:dyDescent="0.15">
      <c r="A16" s="76" t="s">
        <v>64</v>
      </c>
      <c r="B16" s="59"/>
      <c r="C16" s="59"/>
      <c r="D16" s="59"/>
      <c r="E16" s="59"/>
      <c r="F16" s="59"/>
      <c r="G16" s="59"/>
      <c r="H16" s="59"/>
      <c r="I16" s="59"/>
      <c r="J16" s="63"/>
      <c r="K16" s="66"/>
      <c r="L16" s="65"/>
      <c r="M16" s="65"/>
    </row>
    <row r="17" spans="1:13" ht="14.1" customHeight="1" x14ac:dyDescent="0.15">
      <c r="A17" s="76" t="s">
        <v>65</v>
      </c>
      <c r="B17" s="59"/>
      <c r="C17" s="59"/>
      <c r="D17" s="59"/>
      <c r="E17" s="59"/>
      <c r="F17" s="59"/>
      <c r="G17" s="59"/>
      <c r="H17" s="59"/>
      <c r="I17" s="59"/>
      <c r="J17" s="63"/>
      <c r="K17" s="66"/>
      <c r="L17" s="65"/>
      <c r="M17" s="65"/>
    </row>
    <row r="18" spans="1:13" ht="14.1" customHeight="1" x14ac:dyDescent="0.15">
      <c r="A18" s="76" t="s">
        <v>66</v>
      </c>
      <c r="B18" s="59"/>
      <c r="C18" s="59"/>
      <c r="D18" s="59"/>
      <c r="E18" s="59"/>
      <c r="F18" s="59"/>
      <c r="G18" s="59"/>
      <c r="H18" s="59"/>
      <c r="I18" s="59"/>
      <c r="J18" s="63"/>
      <c r="K18" s="66"/>
      <c r="L18" s="65"/>
      <c r="M18" s="65"/>
    </row>
    <row r="19" spans="1:13" ht="14.1" customHeight="1" x14ac:dyDescent="0.15">
      <c r="A19" s="76" t="s">
        <v>67</v>
      </c>
      <c r="B19" s="59"/>
      <c r="C19" s="59"/>
      <c r="D19" s="59"/>
      <c r="E19" s="59"/>
      <c r="F19" s="59"/>
      <c r="G19" s="59"/>
      <c r="H19" s="59"/>
      <c r="I19" s="59"/>
      <c r="J19" s="63"/>
      <c r="K19" s="66"/>
      <c r="L19" s="65"/>
      <c r="M19" s="65"/>
    </row>
    <row r="20" spans="1:13" ht="14.1" customHeight="1" x14ac:dyDescent="0.15">
      <c r="A20" s="67" t="s">
        <v>68</v>
      </c>
      <c r="B20" s="59"/>
      <c r="C20" s="59"/>
      <c r="D20" s="59"/>
      <c r="E20" s="59"/>
      <c r="F20" s="59"/>
      <c r="G20" s="59"/>
      <c r="H20" s="59"/>
      <c r="I20" s="59"/>
      <c r="J20" s="59"/>
      <c r="K20" s="64"/>
      <c r="L20" s="65"/>
      <c r="M20" s="65"/>
    </row>
    <row r="21" spans="1:13" ht="12.9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12.95" customHeight="1" x14ac:dyDescent="0.15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3" ht="25.5" customHeight="1" x14ac:dyDescent="0.15">
      <c r="A23" s="108" t="s">
        <v>7</v>
      </c>
      <c r="B23" s="109"/>
      <c r="C23" s="110"/>
      <c r="D23" s="17" t="s">
        <v>8</v>
      </c>
      <c r="E23" s="7"/>
      <c r="F23" s="7"/>
      <c r="G23" s="7"/>
      <c r="H23" s="7"/>
      <c r="I23" s="7"/>
      <c r="J23" s="7"/>
      <c r="K23" s="8"/>
    </row>
    <row r="24" spans="1:13" ht="12.95" customHeight="1" x14ac:dyDescent="0.15">
      <c r="A24" s="10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3" ht="12.95" customHeight="1" x14ac:dyDescent="0.15">
      <c r="A25" s="10" t="s">
        <v>10</v>
      </c>
      <c r="B25" s="13"/>
      <c r="C25" s="18">
        <v>5000</v>
      </c>
      <c r="D25" s="19" t="s">
        <v>11</v>
      </c>
      <c r="E25" s="20">
        <v>150</v>
      </c>
      <c r="F25" s="13" t="s">
        <v>12</v>
      </c>
      <c r="G25" s="18">
        <f>C25*E25</f>
        <v>750000</v>
      </c>
      <c r="H25" s="13"/>
      <c r="I25" s="13" t="s">
        <v>13</v>
      </c>
      <c r="J25" s="13"/>
      <c r="K25" s="14"/>
    </row>
    <row r="26" spans="1:13" ht="12.95" customHeight="1" x14ac:dyDescent="0.15">
      <c r="A26" s="21"/>
      <c r="B26" s="22"/>
      <c r="C26" s="22"/>
      <c r="D26" s="22"/>
      <c r="E26" s="23"/>
      <c r="F26" s="22"/>
      <c r="G26" s="22"/>
      <c r="H26" s="22"/>
      <c r="I26" s="24" t="s">
        <v>71</v>
      </c>
      <c r="J26" s="25"/>
      <c r="K26" s="26"/>
    </row>
    <row r="27" spans="1:13" ht="12.95" customHeight="1" x14ac:dyDescent="0.15">
      <c r="A27" s="10" t="s">
        <v>14</v>
      </c>
      <c r="B27" s="13"/>
      <c r="C27" s="13"/>
      <c r="D27" s="19" t="s">
        <v>12</v>
      </c>
      <c r="E27" s="111">
        <f>G25/2</f>
        <v>375000</v>
      </c>
      <c r="F27" s="111"/>
      <c r="G27" s="13"/>
      <c r="H27" s="13"/>
      <c r="I27" s="24" t="s">
        <v>69</v>
      </c>
      <c r="J27" s="24"/>
      <c r="K27" s="27"/>
    </row>
    <row r="28" spans="1:13" ht="12.95" customHeight="1" x14ac:dyDescent="0.15">
      <c r="A28" s="10" t="s">
        <v>15</v>
      </c>
      <c r="B28" s="13"/>
      <c r="C28" s="13"/>
      <c r="D28" s="13"/>
      <c r="E28" s="112">
        <f>IF(E25="",0,IF(E27-426000&gt;0,426000,E27))</f>
        <v>375000</v>
      </c>
      <c r="F28" s="113"/>
      <c r="G28" s="13"/>
      <c r="H28" s="13"/>
      <c r="I28" s="24" t="s">
        <v>72</v>
      </c>
      <c r="J28" s="24"/>
      <c r="K28" s="27"/>
    </row>
    <row r="29" spans="1:13" ht="12.95" customHeight="1" x14ac:dyDescent="0.15">
      <c r="A29" s="10"/>
      <c r="B29" s="13"/>
      <c r="C29" s="13"/>
      <c r="D29" s="13"/>
      <c r="E29" s="50"/>
      <c r="F29" s="50"/>
      <c r="G29" s="13"/>
      <c r="H29" s="13"/>
      <c r="I29" s="24"/>
      <c r="J29" s="24"/>
      <c r="K29" s="27"/>
    </row>
    <row r="30" spans="1:13" ht="12.95" customHeight="1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3" ht="12.95" customHeight="1" x14ac:dyDescent="0.15">
      <c r="A31" s="10" t="s">
        <v>16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3" ht="12.95" customHeight="1" x14ac:dyDescent="0.15">
      <c r="A32" s="10" t="s">
        <v>10</v>
      </c>
      <c r="B32" s="13"/>
      <c r="C32" s="18">
        <v>3000</v>
      </c>
      <c r="D32" s="19" t="s">
        <v>17</v>
      </c>
      <c r="E32" s="20">
        <v>70</v>
      </c>
      <c r="F32" s="13" t="s">
        <v>18</v>
      </c>
      <c r="G32" s="18">
        <f>C32*E32</f>
        <v>210000</v>
      </c>
      <c r="H32" s="13"/>
      <c r="I32" s="13" t="s">
        <v>13</v>
      </c>
      <c r="J32" s="13"/>
      <c r="K32" s="14"/>
    </row>
    <row r="33" spans="1:11" ht="12.95" customHeight="1" x14ac:dyDescent="0.15">
      <c r="A33" s="21"/>
      <c r="B33" s="22"/>
      <c r="C33" s="22"/>
      <c r="D33" s="22"/>
      <c r="E33" s="23"/>
      <c r="F33" s="22"/>
      <c r="G33" s="22"/>
      <c r="H33" s="22"/>
      <c r="I33" s="24" t="s">
        <v>70</v>
      </c>
      <c r="J33" s="25"/>
      <c r="K33" s="26"/>
    </row>
    <row r="34" spans="1:11" ht="12.95" customHeight="1" x14ac:dyDescent="0.15">
      <c r="A34" s="10" t="s">
        <v>14</v>
      </c>
      <c r="B34" s="13"/>
      <c r="C34" s="13"/>
      <c r="D34" s="19" t="s">
        <v>18</v>
      </c>
      <c r="E34" s="111">
        <f>G32/2</f>
        <v>105000</v>
      </c>
      <c r="F34" s="111"/>
      <c r="G34" s="13"/>
      <c r="H34" s="13"/>
      <c r="I34" s="24"/>
      <c r="J34" s="24"/>
      <c r="K34" s="27"/>
    </row>
    <row r="35" spans="1:11" ht="12.95" customHeight="1" x14ac:dyDescent="0.15">
      <c r="A35" s="10"/>
      <c r="B35" s="13"/>
      <c r="C35" s="13"/>
      <c r="D35" s="19"/>
      <c r="E35" s="50"/>
      <c r="F35" s="50"/>
      <c r="G35" s="13"/>
      <c r="H35" s="13"/>
      <c r="I35" s="24"/>
      <c r="J35" s="24"/>
      <c r="K35" s="27"/>
    </row>
    <row r="36" spans="1:11" ht="12.95" customHeight="1" x14ac:dyDescent="0.15">
      <c r="A36" s="10" t="s">
        <v>19</v>
      </c>
      <c r="B36" s="13"/>
      <c r="C36" s="13"/>
      <c r="D36" s="13"/>
      <c r="E36" s="112">
        <f>ROUNDDOWN(IF(E32="",0,IF(E34-91000&gt;0,91000,E34)),-3)</f>
        <v>91000</v>
      </c>
      <c r="F36" s="113"/>
      <c r="G36" s="13"/>
      <c r="H36" s="13"/>
      <c r="I36" s="24"/>
      <c r="J36" s="24"/>
      <c r="K36" s="27"/>
    </row>
    <row r="37" spans="1:11" ht="12.95" customHeight="1" x14ac:dyDescent="0.15">
      <c r="A37" s="10"/>
      <c r="B37" s="13"/>
      <c r="C37" s="13"/>
      <c r="D37" s="13"/>
      <c r="E37" s="50"/>
      <c r="F37" s="50"/>
      <c r="G37" s="13"/>
      <c r="H37" s="13"/>
      <c r="I37" s="69"/>
      <c r="J37" s="69"/>
      <c r="K37" s="70"/>
    </row>
    <row r="38" spans="1:11" ht="12.95" customHeight="1" x14ac:dyDescent="0.15">
      <c r="A38" s="29"/>
      <c r="B38" s="15"/>
      <c r="C38" s="15"/>
      <c r="D38" s="15"/>
      <c r="E38" s="15"/>
      <c r="F38" s="15"/>
      <c r="G38" s="15"/>
      <c r="H38" s="15"/>
      <c r="I38" s="71"/>
      <c r="J38" s="71"/>
      <c r="K38" s="72"/>
    </row>
    <row r="39" spans="1:1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 t="s">
        <v>20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 t="s">
        <v>21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 t="s">
        <v>22</v>
      </c>
      <c r="B42" s="1"/>
      <c r="C42" s="106" t="s">
        <v>23</v>
      </c>
      <c r="D42" s="106"/>
      <c r="E42" s="106"/>
      <c r="F42" s="106"/>
      <c r="G42" s="106"/>
      <c r="H42" s="106"/>
      <c r="I42" s="106"/>
      <c r="J42" s="106"/>
      <c r="K42" s="106"/>
    </row>
    <row r="43" spans="1:11" x14ac:dyDescent="0.15">
      <c r="A43" s="1"/>
      <c r="B43" s="1"/>
      <c r="C43" s="49" t="s">
        <v>24</v>
      </c>
      <c r="D43" s="49"/>
      <c r="E43" s="49"/>
      <c r="F43" s="49"/>
      <c r="G43" s="49"/>
      <c r="H43" s="49"/>
      <c r="I43" s="49"/>
      <c r="J43" s="49"/>
      <c r="K43" s="49"/>
    </row>
    <row r="44" spans="1:11" x14ac:dyDescent="0.15">
      <c r="A44" s="1"/>
      <c r="B44" s="1"/>
      <c r="C44" s="106" t="s">
        <v>25</v>
      </c>
      <c r="D44" s="106"/>
      <c r="E44" s="106"/>
      <c r="F44" s="106"/>
      <c r="G44" s="106"/>
      <c r="H44" s="106"/>
      <c r="I44" s="106"/>
      <c r="J44" s="106"/>
      <c r="K44" s="106"/>
    </row>
    <row r="45" spans="1:11" x14ac:dyDescent="0.15">
      <c r="A45" s="1"/>
      <c r="B45" s="1"/>
      <c r="C45" s="1" t="s">
        <v>26</v>
      </c>
      <c r="D45" s="1"/>
      <c r="E45" s="1"/>
      <c r="F45" s="1"/>
      <c r="G45" s="1"/>
      <c r="H45" s="1"/>
      <c r="I45" s="1"/>
      <c r="J45" s="1"/>
      <c r="K45" s="1"/>
    </row>
  </sheetData>
  <mergeCells count="13">
    <mergeCell ref="C42:K42"/>
    <mergeCell ref="C44:K44"/>
    <mergeCell ref="A14:D14"/>
    <mergeCell ref="A23:C23"/>
    <mergeCell ref="E27:F27"/>
    <mergeCell ref="E28:F28"/>
    <mergeCell ref="E34:F34"/>
    <mergeCell ref="E36:F36"/>
    <mergeCell ref="A3:K3"/>
    <mergeCell ref="H5:I5"/>
    <mergeCell ref="H6:I6"/>
    <mergeCell ref="H7:I7"/>
    <mergeCell ref="A9:C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2017-09-07T00:04:44Z</dcterms:modified>
</cp:coreProperties>
</file>