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35"/>
  </bookViews>
  <sheets>
    <sheet name="委員会議資料0807現在" sheetId="7" r:id="rId1"/>
  </sheets>
  <definedNames>
    <definedName name="_xlnm.Print_Area" localSheetId="0">委員会議資料0807現在!$A$1:$K$442</definedName>
  </definedNames>
  <calcPr calcId="145621"/>
</workbook>
</file>

<file path=xl/calcChain.xml><?xml version="1.0" encoding="utf-8"?>
<calcChain xmlns="http://schemas.openxmlformats.org/spreadsheetml/2006/main">
  <c r="F203" i="7" l="1"/>
  <c r="F202" i="7"/>
  <c r="F201" i="7"/>
  <c r="F200" i="7"/>
  <c r="F199" i="7"/>
  <c r="F198" i="7"/>
  <c r="F195" i="7"/>
  <c r="F197" i="7"/>
  <c r="K130" i="7" l="1"/>
  <c r="F137" i="7"/>
  <c r="F127" i="7"/>
  <c r="K113" i="7"/>
  <c r="F113" i="7"/>
  <c r="F125" i="7" s="1"/>
  <c r="F102" i="7"/>
  <c r="K94" i="7"/>
  <c r="K77" i="7"/>
  <c r="F87" i="7"/>
  <c r="F77" i="7"/>
  <c r="F4" i="7"/>
  <c r="F34" i="7"/>
  <c r="F42" i="7"/>
  <c r="F50" i="7"/>
  <c r="K421" i="7"/>
  <c r="F375" i="7"/>
  <c r="K375" i="7"/>
  <c r="F297" i="7"/>
  <c r="F314" i="7" s="1"/>
  <c r="K250" i="7"/>
  <c r="K225" i="7"/>
  <c r="F169" i="7"/>
  <c r="F172" i="7" s="1"/>
  <c r="K15" i="7"/>
  <c r="K42" i="7" s="1"/>
  <c r="F316" i="7" l="1"/>
  <c r="F315" i="7"/>
  <c r="K43" i="7"/>
  <c r="K429" i="7"/>
  <c r="K414" i="7"/>
  <c r="K403" i="7"/>
  <c r="K397" i="7"/>
  <c r="K342" i="7"/>
  <c r="K334" i="7"/>
  <c r="K323" i="7"/>
  <c r="K325" i="7" s="1"/>
  <c r="K319" i="7"/>
  <c r="K321" i="7" s="1"/>
  <c r="K310" i="7"/>
  <c r="K315" i="7" s="1"/>
  <c r="K297" i="7"/>
  <c r="K302" i="7" s="1"/>
  <c r="F355" i="7"/>
  <c r="F360" i="7" s="1"/>
  <c r="F339" i="7"/>
  <c r="F351" i="7" s="1"/>
  <c r="F320" i="7"/>
  <c r="F325" i="7" s="1"/>
  <c r="F318" i="7"/>
  <c r="K267" i="7"/>
  <c r="F276" i="7"/>
  <c r="F278" i="7" s="1"/>
  <c r="F269" i="7"/>
  <c r="F271" i="7" s="1"/>
  <c r="F262" i="7"/>
  <c r="F255" i="7"/>
  <c r="F260" i="7" s="1"/>
  <c r="F251" i="7"/>
  <c r="F253" i="7" s="1"/>
  <c r="F247" i="7"/>
  <c r="F249" i="7" s="1"/>
  <c r="F242" i="7"/>
  <c r="F237" i="7"/>
  <c r="F239" i="7" s="1"/>
  <c r="F231" i="7"/>
  <c r="F233" i="7" s="1"/>
  <c r="F225" i="7"/>
  <c r="K210" i="7"/>
  <c r="K215" i="7" s="1"/>
  <c r="K201" i="7"/>
  <c r="K195" i="7"/>
  <c r="K199" i="7" s="1"/>
  <c r="K190" i="7"/>
  <c r="K193" i="7" s="1"/>
  <c r="K182" i="7"/>
  <c r="K187" i="7" s="1"/>
  <c r="K174" i="7"/>
  <c r="K161" i="7"/>
  <c r="K151" i="7"/>
  <c r="K159" i="7" s="1"/>
  <c r="F205" i="7"/>
  <c r="F211" i="7" s="1"/>
  <c r="F182" i="7"/>
  <c r="F192" i="7" s="1"/>
  <c r="F174" i="7"/>
  <c r="F171" i="7"/>
  <c r="F151" i="7"/>
  <c r="F165" i="7" s="1"/>
  <c r="K144" i="7"/>
  <c r="K126" i="7"/>
  <c r="K108" i="7"/>
  <c r="K91" i="7"/>
  <c r="F142" i="7"/>
  <c r="F135" i="7"/>
  <c r="F123" i="7"/>
  <c r="F107" i="7"/>
  <c r="F96" i="7"/>
  <c r="F93" i="7"/>
  <c r="K67" i="7"/>
  <c r="K57" i="7"/>
  <c r="K45" i="7"/>
  <c r="K54" i="7" s="1"/>
  <c r="K36" i="7"/>
  <c r="K4" i="7"/>
  <c r="K9" i="7" s="1"/>
  <c r="F47" i="7"/>
  <c r="F39" i="7"/>
  <c r="F26" i="7"/>
  <c r="F193" i="7" l="1"/>
  <c r="K154" i="7"/>
  <c r="K156" i="7"/>
  <c r="F357" i="7"/>
  <c r="F106" i="7"/>
  <c r="K197" i="7"/>
  <c r="F359" i="7"/>
  <c r="F110" i="7"/>
  <c r="F19" i="7"/>
  <c r="F7" i="7"/>
  <c r="F25" i="7"/>
  <c r="F343" i="7"/>
  <c r="F13" i="7"/>
  <c r="F124" i="7"/>
  <c r="K137" i="7"/>
  <c r="F91" i="7"/>
  <c r="F9" i="7"/>
  <c r="K133" i="7"/>
  <c r="F347" i="7"/>
  <c r="K88" i="7"/>
  <c r="K89" i="7"/>
  <c r="K125" i="7"/>
  <c r="F215" i="7"/>
  <c r="F272" i="7"/>
  <c r="K312" i="7"/>
  <c r="F120" i="7"/>
  <c r="K84" i="7"/>
  <c r="K120" i="7"/>
  <c r="K145" i="7"/>
  <c r="F189" i="7"/>
  <c r="F308" i="7"/>
  <c r="K317" i="7"/>
  <c r="K123" i="7"/>
  <c r="F312" i="7"/>
  <c r="F46" i="7"/>
  <c r="K80" i="7"/>
  <c r="K115" i="7"/>
  <c r="F155" i="7"/>
  <c r="K192" i="7"/>
  <c r="F234" i="7"/>
  <c r="F300" i="7"/>
  <c r="F18" i="7"/>
  <c r="K20" i="7"/>
  <c r="F116" i="7"/>
  <c r="F132" i="7"/>
  <c r="K81" i="7"/>
  <c r="K92" i="7"/>
  <c r="K117" i="7"/>
  <c r="K128" i="7"/>
  <c r="K141" i="7"/>
  <c r="F163" i="7"/>
  <c r="F185" i="7"/>
  <c r="K213" i="7"/>
  <c r="F273" i="7"/>
  <c r="K259" i="7"/>
  <c r="F304" i="7"/>
  <c r="F333" i="7"/>
  <c r="F352" i="7"/>
  <c r="K314" i="7"/>
  <c r="F37" i="7"/>
  <c r="F53" i="7"/>
  <c r="F58" i="7"/>
  <c r="F64" i="7"/>
  <c r="F69" i="7"/>
  <c r="K10" i="7"/>
  <c r="F145" i="7"/>
  <c r="K98" i="7"/>
  <c r="K106" i="7"/>
  <c r="F159" i="7"/>
  <c r="F167" i="7"/>
  <c r="K185" i="7"/>
  <c r="K216" i="7"/>
  <c r="K328" i="7"/>
  <c r="F38" i="7"/>
  <c r="F54" i="7"/>
  <c r="F60" i="7"/>
  <c r="F65" i="7"/>
  <c r="F70" i="7"/>
  <c r="F90" i="7"/>
  <c r="F121" i="7"/>
  <c r="K85" i="7"/>
  <c r="K101" i="7"/>
  <c r="K109" i="7"/>
  <c r="K116" i="7"/>
  <c r="K121" i="7"/>
  <c r="K127" i="7"/>
  <c r="K134" i="7"/>
  <c r="K142" i="7"/>
  <c r="F154" i="7"/>
  <c r="F162" i="7"/>
  <c r="F186" i="7"/>
  <c r="K155" i="7"/>
  <c r="K186" i="7"/>
  <c r="K212" i="7"/>
  <c r="K217" i="7"/>
  <c r="F235" i="7"/>
  <c r="F301" i="7"/>
  <c r="F309" i="7"/>
  <c r="F344" i="7"/>
  <c r="K313" i="7"/>
  <c r="K329" i="7"/>
  <c r="F40" i="7"/>
  <c r="F56" i="7"/>
  <c r="F61" i="7"/>
  <c r="F66" i="7"/>
  <c r="K102" i="7"/>
  <c r="K110" i="7"/>
  <c r="K188" i="7"/>
  <c r="F14" i="7"/>
  <c r="F36" i="7"/>
  <c r="F52" i="7"/>
  <c r="F57" i="7"/>
  <c r="F62" i="7"/>
  <c r="F68" i="7"/>
  <c r="K31" i="7"/>
  <c r="F94" i="7"/>
  <c r="F117" i="7"/>
  <c r="K97" i="7"/>
  <c r="K105" i="7"/>
  <c r="K119" i="7"/>
  <c r="K124" i="7"/>
  <c r="K138" i="7"/>
  <c r="F158" i="7"/>
  <c r="F166" i="7"/>
  <c r="F190" i="7"/>
  <c r="K184" i="7"/>
  <c r="K214" i="7"/>
  <c r="F257" i="7"/>
  <c r="F305" i="7"/>
  <c r="F313" i="7"/>
  <c r="F358" i="7"/>
  <c r="K316" i="7"/>
  <c r="K23" i="7"/>
  <c r="K35" i="7"/>
  <c r="K19" i="7"/>
  <c r="K28" i="7"/>
  <c r="K39" i="7"/>
  <c r="K49" i="7"/>
  <c r="K55" i="7"/>
  <c r="K51" i="7"/>
  <c r="K47" i="7"/>
  <c r="K52" i="7"/>
  <c r="K27" i="7"/>
  <c r="K48" i="7"/>
  <c r="K53" i="7"/>
  <c r="K64" i="7"/>
  <c r="K60" i="7"/>
  <c r="K63" i="7"/>
  <c r="K59" i="7"/>
  <c r="K74" i="7"/>
  <c r="K70" i="7"/>
  <c r="K73" i="7"/>
  <c r="K69" i="7"/>
  <c r="F84" i="7"/>
  <c r="F80" i="7"/>
  <c r="F83" i="7"/>
  <c r="F79" i="7"/>
  <c r="F178" i="7"/>
  <c r="F177" i="7"/>
  <c r="K171" i="7"/>
  <c r="K167" i="7"/>
  <c r="K163" i="7"/>
  <c r="K170" i="7"/>
  <c r="K165" i="7"/>
  <c r="K169" i="7"/>
  <c r="K164" i="7"/>
  <c r="K177" i="7"/>
  <c r="K178" i="7"/>
  <c r="K176" i="7"/>
  <c r="K205" i="7"/>
  <c r="K208" i="7"/>
  <c r="K203" i="7"/>
  <c r="K206" i="7"/>
  <c r="K204" i="7"/>
  <c r="F227" i="7"/>
  <c r="F228" i="7"/>
  <c r="F229" i="7"/>
  <c r="K248" i="7"/>
  <c r="K244" i="7"/>
  <c r="K240" i="7"/>
  <c r="K236" i="7"/>
  <c r="K232" i="7"/>
  <c r="K228" i="7"/>
  <c r="K247" i="7"/>
  <c r="K243" i="7"/>
  <c r="K239" i="7"/>
  <c r="K235" i="7"/>
  <c r="K231" i="7"/>
  <c r="K227" i="7"/>
  <c r="K245" i="7"/>
  <c r="K237" i="7"/>
  <c r="K229" i="7"/>
  <c r="K241" i="7"/>
  <c r="K233" i="7"/>
  <c r="K246" i="7"/>
  <c r="K238" i="7"/>
  <c r="K230" i="7"/>
  <c r="K61" i="7"/>
  <c r="K71" i="7"/>
  <c r="F81" i="7"/>
  <c r="F99" i="7"/>
  <c r="F98" i="7"/>
  <c r="F176" i="7"/>
  <c r="K166" i="7"/>
  <c r="K179" i="7"/>
  <c r="K207" i="7"/>
  <c r="F245" i="7"/>
  <c r="F244" i="7"/>
  <c r="K234" i="7"/>
  <c r="F32" i="7"/>
  <c r="F28" i="7"/>
  <c r="F24" i="7"/>
  <c r="F20" i="7"/>
  <c r="F16" i="7"/>
  <c r="F12" i="7"/>
  <c r="F8" i="7"/>
  <c r="F31" i="7"/>
  <c r="F27" i="7"/>
  <c r="F23" i="7"/>
  <c r="F10" i="7"/>
  <c r="F15" i="7"/>
  <c r="F21" i="7"/>
  <c r="F29" i="7"/>
  <c r="K12" i="7"/>
  <c r="K8" i="7"/>
  <c r="K11" i="7"/>
  <c r="K7" i="7"/>
  <c r="K13" i="7"/>
  <c r="K62" i="7"/>
  <c r="K72" i="7"/>
  <c r="F82" i="7"/>
  <c r="F100" i="7"/>
  <c r="F134" i="7"/>
  <c r="F130" i="7"/>
  <c r="F133" i="7"/>
  <c r="F129" i="7"/>
  <c r="F144" i="7"/>
  <c r="F140" i="7"/>
  <c r="F143" i="7"/>
  <c r="F139" i="7"/>
  <c r="F146" i="7"/>
  <c r="F179" i="7"/>
  <c r="F216" i="7"/>
  <c r="F212" i="7"/>
  <c r="F208" i="7"/>
  <c r="F214" i="7"/>
  <c r="F209" i="7"/>
  <c r="F218" i="7"/>
  <c r="F213" i="7"/>
  <c r="F207" i="7"/>
  <c r="F217" i="7"/>
  <c r="K168" i="7"/>
  <c r="K180" i="7"/>
  <c r="F265" i="7"/>
  <c r="F264" i="7"/>
  <c r="F266" i="7"/>
  <c r="F267" i="7"/>
  <c r="K242" i="7"/>
  <c r="K337" i="7"/>
  <c r="K340" i="7"/>
  <c r="K336" i="7"/>
  <c r="K338" i="7"/>
  <c r="K339" i="7"/>
  <c r="F6" i="7"/>
  <c r="F11" i="7"/>
  <c r="F17" i="7"/>
  <c r="F22" i="7"/>
  <c r="F30" i="7"/>
  <c r="F45" i="7"/>
  <c r="F48" i="7"/>
  <c r="F44" i="7"/>
  <c r="K6" i="7"/>
  <c r="K38" i="7"/>
  <c r="K34" i="7"/>
  <c r="K30" i="7"/>
  <c r="K26" i="7"/>
  <c r="K22" i="7"/>
  <c r="K18" i="7"/>
  <c r="K41" i="7"/>
  <c r="K37" i="7"/>
  <c r="K33" i="7"/>
  <c r="K29" i="7"/>
  <c r="K25" i="7"/>
  <c r="K21" i="7"/>
  <c r="K17" i="7"/>
  <c r="K24" i="7"/>
  <c r="K32" i="7"/>
  <c r="K40" i="7"/>
  <c r="K65" i="7"/>
  <c r="K75" i="7"/>
  <c r="F85" i="7"/>
  <c r="F109" i="7"/>
  <c r="F105" i="7"/>
  <c r="F108" i="7"/>
  <c r="F104" i="7"/>
  <c r="F111" i="7"/>
  <c r="F131" i="7"/>
  <c r="F141" i="7"/>
  <c r="F180" i="7"/>
  <c r="F210" i="7"/>
  <c r="K172" i="7"/>
  <c r="K273" i="7"/>
  <c r="K269" i="7"/>
  <c r="K265" i="7"/>
  <c r="K261" i="7"/>
  <c r="K257" i="7"/>
  <c r="K253" i="7"/>
  <c r="K272" i="7"/>
  <c r="K268" i="7"/>
  <c r="K264" i="7"/>
  <c r="K260" i="7"/>
  <c r="K256" i="7"/>
  <c r="K252" i="7"/>
  <c r="K270" i="7"/>
  <c r="K262" i="7"/>
  <c r="K254" i="7"/>
  <c r="K266" i="7"/>
  <c r="K258" i="7"/>
  <c r="K271" i="7"/>
  <c r="K263" i="7"/>
  <c r="K255" i="7"/>
  <c r="F92" i="7"/>
  <c r="F118" i="7"/>
  <c r="F122" i="7"/>
  <c r="K82" i="7"/>
  <c r="K86" i="7"/>
  <c r="K90" i="7"/>
  <c r="K99" i="7"/>
  <c r="K103" i="7"/>
  <c r="K107" i="7"/>
  <c r="K111" i="7"/>
  <c r="K135" i="7"/>
  <c r="K139" i="7"/>
  <c r="K143" i="7"/>
  <c r="F156" i="7"/>
  <c r="F160" i="7"/>
  <c r="F164" i="7"/>
  <c r="F187" i="7"/>
  <c r="F191" i="7"/>
  <c r="F336" i="7"/>
  <c r="F332" i="7"/>
  <c r="F328" i="7"/>
  <c r="F324" i="7"/>
  <c r="F335" i="7"/>
  <c r="F331" i="7"/>
  <c r="F327" i="7"/>
  <c r="F323" i="7"/>
  <c r="F329" i="7"/>
  <c r="F337" i="7"/>
  <c r="K305" i="7"/>
  <c r="K301" i="7"/>
  <c r="K308" i="7"/>
  <c r="K304" i="7"/>
  <c r="K300" i="7"/>
  <c r="K306" i="7"/>
  <c r="F55" i="7"/>
  <c r="F59" i="7"/>
  <c r="F63" i="7"/>
  <c r="F67" i="7"/>
  <c r="K50" i="7"/>
  <c r="F89" i="7"/>
  <c r="F115" i="7"/>
  <c r="F119" i="7"/>
  <c r="K79" i="7"/>
  <c r="K83" i="7"/>
  <c r="K87" i="7"/>
  <c r="K96" i="7"/>
  <c r="K100" i="7"/>
  <c r="K104" i="7"/>
  <c r="K118" i="7"/>
  <c r="K122" i="7"/>
  <c r="K132" i="7"/>
  <c r="K136" i="7"/>
  <c r="K140" i="7"/>
  <c r="F153" i="7"/>
  <c r="F157" i="7"/>
  <c r="F161" i="7"/>
  <c r="F184" i="7"/>
  <c r="F188" i="7"/>
  <c r="K157" i="7"/>
  <c r="K153" i="7"/>
  <c r="K158" i="7"/>
  <c r="K198" i="7"/>
  <c r="F240" i="7"/>
  <c r="F322" i="7"/>
  <c r="F330" i="7"/>
  <c r="F350" i="7"/>
  <c r="F346" i="7"/>
  <c r="F342" i="7"/>
  <c r="F353" i="7"/>
  <c r="F349" i="7"/>
  <c r="F345" i="7"/>
  <c r="F341" i="7"/>
  <c r="F348" i="7"/>
  <c r="K299" i="7"/>
  <c r="K307" i="7"/>
  <c r="K331" i="7"/>
  <c r="K327" i="7"/>
  <c r="K330" i="7"/>
  <c r="K326" i="7"/>
  <c r="K332" i="7"/>
  <c r="F259" i="7"/>
  <c r="F258" i="7"/>
  <c r="F326" i="7"/>
  <c r="F334" i="7"/>
  <c r="K303" i="7"/>
  <c r="F274" i="7"/>
  <c r="F302" i="7"/>
  <c r="F306" i="7"/>
  <c r="F310" i="7"/>
  <c r="F317" i="7"/>
  <c r="F299" i="7"/>
  <c r="F303" i="7"/>
  <c r="F307" i="7"/>
  <c r="F311" i="7"/>
</calcChain>
</file>

<file path=xl/sharedStrings.xml><?xml version="1.0" encoding="utf-8"?>
<sst xmlns="http://schemas.openxmlformats.org/spreadsheetml/2006/main" count="1561" uniqueCount="586">
  <si>
    <t>発行者の略称</t>
  </si>
  <si>
    <t>国語総合</t>
  </si>
  <si>
    <t>東書</t>
  </si>
  <si>
    <t>国語総合　現代文編</t>
  </si>
  <si>
    <t>国語総合　古典編</t>
  </si>
  <si>
    <t>精選国語総合</t>
  </si>
  <si>
    <t>新編国語総合</t>
  </si>
  <si>
    <t>三省堂</t>
  </si>
  <si>
    <t>明解国語総合</t>
  </si>
  <si>
    <t>高等学校国語総合　現代文編</t>
  </si>
  <si>
    <t>高等学校国語総合　古典編</t>
  </si>
  <si>
    <t>教出</t>
  </si>
  <si>
    <t>新編　国語総合　言葉の世界へ</t>
  </si>
  <si>
    <t>大修館</t>
  </si>
  <si>
    <t>数研</t>
  </si>
  <si>
    <t>高等学校　国語総合</t>
  </si>
  <si>
    <t>明治</t>
  </si>
  <si>
    <t>筑摩</t>
  </si>
  <si>
    <t>精選国語総合　現代文編</t>
  </si>
  <si>
    <t>精選国語総合　古典編</t>
  </si>
  <si>
    <t>第一</t>
  </si>
  <si>
    <t>高等学校　新編国語総合</t>
  </si>
  <si>
    <t>高等学校　標準国語総合</t>
  </si>
  <si>
    <t>高等学校　新訂国語総合　現代文編</t>
  </si>
  <si>
    <t>高等学校　新訂国語総合　古典編</t>
  </si>
  <si>
    <t>桐原</t>
  </si>
  <si>
    <t>探求国語総合　現代文・表現編</t>
  </si>
  <si>
    <t>探求国語総合　古典編</t>
  </si>
  <si>
    <t>国語表現</t>
  </si>
  <si>
    <t>高等学校　国語表現</t>
  </si>
  <si>
    <t>京書</t>
  </si>
  <si>
    <t>現代文Ａ</t>
  </si>
  <si>
    <t>現代文Ｂ</t>
  </si>
  <si>
    <t>新編現代文Ｂ</t>
  </si>
  <si>
    <t>精選現代文Ｂ</t>
  </si>
  <si>
    <t>明解現代文Ｂ</t>
  </si>
  <si>
    <t>高等学校現代文Ｂ</t>
  </si>
  <si>
    <t>新編　現代文Ｂ　言葉の世界へ</t>
  </si>
  <si>
    <t>高等学校　標準現代文Ｂ</t>
  </si>
  <si>
    <t>高等学校　現代文Ｂ</t>
  </si>
  <si>
    <t>古典Ａ</t>
  </si>
  <si>
    <t>古典文学選　古典Ａ</t>
  </si>
  <si>
    <t>右文</t>
  </si>
  <si>
    <t>高等学校　標準古典Ａ　物語選</t>
  </si>
  <si>
    <t>古典Ｂ</t>
  </si>
  <si>
    <t>新編古典Ｂ</t>
  </si>
  <si>
    <t>精選古典Ｂ　古文編</t>
  </si>
  <si>
    <t>精選古典Ｂ　漢文編</t>
  </si>
  <si>
    <t>精選古典Ｂ</t>
  </si>
  <si>
    <t>高等学校古典Ｂ　古文編</t>
  </si>
  <si>
    <t>高等学校古典Ｂ　漢文編</t>
  </si>
  <si>
    <t>新編　古典Ｂ　言葉の世界へ</t>
  </si>
  <si>
    <t>古典Ｂ　古文編</t>
  </si>
  <si>
    <t>古典Ｂ　漢文編</t>
  </si>
  <si>
    <t>高等学校古典Ｂ</t>
  </si>
  <si>
    <t>高等学校　標準古典Ｂ</t>
  </si>
  <si>
    <t>高等学校　古典Ｂ　古文編</t>
  </si>
  <si>
    <t>高等学校　古典Ｂ　漢文編</t>
  </si>
  <si>
    <t>世界史Ａ</t>
  </si>
  <si>
    <t>実教</t>
  </si>
  <si>
    <t>新版世界史Ａ</t>
  </si>
  <si>
    <t>清水</t>
  </si>
  <si>
    <t>高等学校　世界史Ａ　最新版</t>
  </si>
  <si>
    <t>帝国</t>
  </si>
  <si>
    <t>明解　世界史Ａ</t>
  </si>
  <si>
    <t>山川</t>
  </si>
  <si>
    <t>世界の歴史</t>
  </si>
  <si>
    <t>現代の世界史</t>
  </si>
  <si>
    <t>要説世界史</t>
  </si>
  <si>
    <t>高等学校　世界史Ａ</t>
  </si>
  <si>
    <t>世界史Ｂ</t>
  </si>
  <si>
    <t>新選世界史Ｂ</t>
  </si>
  <si>
    <t>新詳　世界史Ｂ</t>
  </si>
  <si>
    <t>新世界史</t>
  </si>
  <si>
    <t>詳説世界史</t>
  </si>
  <si>
    <t>高校世界史</t>
  </si>
  <si>
    <t>日本史Ａ</t>
  </si>
  <si>
    <t>日本史Ａ　現代からの歴史</t>
  </si>
  <si>
    <t>新日本史Ａ</t>
  </si>
  <si>
    <t>高校日本史Ａ</t>
  </si>
  <si>
    <t>高等学校　日本史Ａ　最新版</t>
  </si>
  <si>
    <t>現代の日本史</t>
  </si>
  <si>
    <t>高等学校　日本史Ａ　人・くらし・未来</t>
  </si>
  <si>
    <t>日本史Ｂ</t>
  </si>
  <si>
    <t>新選日本史Ｂ</t>
  </si>
  <si>
    <t>高校日本史Ｂ</t>
  </si>
  <si>
    <t>高等学校　日本史Ｂ　最新版</t>
  </si>
  <si>
    <t>詳説日本史</t>
  </si>
  <si>
    <t>高校日本史</t>
  </si>
  <si>
    <t>新日本史</t>
  </si>
  <si>
    <t>地理Ａ</t>
  </si>
  <si>
    <t>高等学校　現代地理Ａ　最新版</t>
  </si>
  <si>
    <t>高校生の地理Ａ</t>
  </si>
  <si>
    <t>高等学校　新地理Ａ</t>
  </si>
  <si>
    <t>二宮</t>
  </si>
  <si>
    <t>新編　地理Ａ　―ひろがる世界とつながる地域―</t>
  </si>
  <si>
    <t>高等学校　地理Ａ　世界に目を向け，地域を学ぶ</t>
  </si>
  <si>
    <t>地理Ｂ</t>
  </si>
  <si>
    <t>新詳地理Ｂ</t>
  </si>
  <si>
    <t>新編　詳解地理Ｂ</t>
  </si>
  <si>
    <t>新高等地図</t>
  </si>
  <si>
    <t>地歴高等地図　－現代世界とその歴史的背景－</t>
  </si>
  <si>
    <t>標準高等地図　－地図でよむ現代社会－</t>
  </si>
  <si>
    <t>新詳高等地図</t>
  </si>
  <si>
    <t>基本地図帳</t>
  </si>
  <si>
    <t>現代地図帳</t>
  </si>
  <si>
    <t>高等地図帳</t>
  </si>
  <si>
    <t>新コンパクト地図帳</t>
  </si>
  <si>
    <t>現代社会</t>
  </si>
  <si>
    <t>最新現代社会</t>
  </si>
  <si>
    <t>高校現代社会</t>
  </si>
  <si>
    <t>最新　現代社会</t>
  </si>
  <si>
    <t>高等学校　現代社会　最新版</t>
  </si>
  <si>
    <t>高等学校　新現代社会　最新版</t>
  </si>
  <si>
    <t>高等学校　新現代社会</t>
  </si>
  <si>
    <t>高等学校　現代社会</t>
  </si>
  <si>
    <t>倫理</t>
  </si>
  <si>
    <t>高校倫理</t>
  </si>
  <si>
    <t>高等学校　新倫理　最新版</t>
  </si>
  <si>
    <t>高等学校　現代倫理　最新版</t>
  </si>
  <si>
    <t>現代の倫理</t>
  </si>
  <si>
    <t>高等学校　倫理</t>
  </si>
  <si>
    <t>政治・経済</t>
  </si>
  <si>
    <t>最新政治・経済</t>
  </si>
  <si>
    <t>高校政治・経済</t>
  </si>
  <si>
    <t>高等学校　現代政治・経済　最新版</t>
  </si>
  <si>
    <t>高等学校　新政治・経済　最新版</t>
  </si>
  <si>
    <t>詳説　政治・経済</t>
  </si>
  <si>
    <t>高等学校　政治・経済</t>
  </si>
  <si>
    <t>数学Ⅰ</t>
  </si>
  <si>
    <t>新数学Ⅰ</t>
  </si>
  <si>
    <t>新編数学Ⅰ</t>
  </si>
  <si>
    <t>高校数学Ⅰ</t>
  </si>
  <si>
    <t>新版数学Ⅰ</t>
  </si>
  <si>
    <t>啓林館</t>
  </si>
  <si>
    <t>新編　数学Ⅰ</t>
  </si>
  <si>
    <t>最新　数学Ⅰ</t>
  </si>
  <si>
    <t>高等学校　数学Ⅰ</t>
  </si>
  <si>
    <t>新　高校の数学Ⅰ</t>
  </si>
  <si>
    <t>高等学校　新編数学Ⅰ</t>
  </si>
  <si>
    <t>数学Ⅱ</t>
  </si>
  <si>
    <t>新編数学Ⅱ</t>
  </si>
  <si>
    <t>新数学Ⅱ</t>
  </si>
  <si>
    <t>高校数学Ⅱ</t>
  </si>
  <si>
    <t>新版数学Ⅱ</t>
  </si>
  <si>
    <t>新編　数学Ⅱ</t>
  </si>
  <si>
    <t>詳説　数学Ⅱ</t>
  </si>
  <si>
    <t>高等学校　数学Ⅱ</t>
  </si>
  <si>
    <t>最新　数学Ⅱ</t>
  </si>
  <si>
    <t>新　高校の数学Ⅱ</t>
  </si>
  <si>
    <t>高等学校　新編数学Ⅱ</t>
  </si>
  <si>
    <t>数学Ⅲ</t>
  </si>
  <si>
    <t>新編数学Ⅲ</t>
  </si>
  <si>
    <t>新版数学Ⅲ</t>
  </si>
  <si>
    <t>高校数学Ⅲ</t>
  </si>
  <si>
    <t>詳説　数学Ⅲ</t>
  </si>
  <si>
    <t>新編　数学Ⅲ</t>
  </si>
  <si>
    <t>高等学校　数学Ⅲ</t>
  </si>
  <si>
    <t>最新　数学Ⅲ</t>
  </si>
  <si>
    <t>高等学校　新編数学Ⅲ</t>
  </si>
  <si>
    <t>数学Ａ</t>
  </si>
  <si>
    <t>新数学Ａ</t>
  </si>
  <si>
    <t>新編数学Ａ</t>
  </si>
  <si>
    <t>高校数学Ａ</t>
  </si>
  <si>
    <t>新版数学Ａ</t>
  </si>
  <si>
    <t>新編　数学Ａ</t>
  </si>
  <si>
    <t>最新　数学Ａ</t>
  </si>
  <si>
    <t>高等学校　数学Ａ</t>
  </si>
  <si>
    <t>新　高校の数学Ａ</t>
  </si>
  <si>
    <t>高等学校　新編数学Ａ</t>
  </si>
  <si>
    <t>数学Ｂ</t>
  </si>
  <si>
    <t>新編数学Ｂ</t>
  </si>
  <si>
    <t>新版数学Ｂ</t>
  </si>
  <si>
    <t>高校数学Ｂ</t>
  </si>
  <si>
    <t>詳説　数学Ｂ</t>
  </si>
  <si>
    <t>新編　数学Ｂ</t>
  </si>
  <si>
    <t>高等学校　数学Ｂ</t>
  </si>
  <si>
    <t>新　高校の数学Ｂ</t>
  </si>
  <si>
    <t>最新　数学Ｂ</t>
  </si>
  <si>
    <t>高等学校　新編数学Ｂ</t>
  </si>
  <si>
    <t>数学活用</t>
  </si>
  <si>
    <t>科学と人間生活</t>
  </si>
  <si>
    <t>科学と人間生活　くらしの中のサイエンス</t>
  </si>
  <si>
    <t>高等学校　科学と人間生活</t>
  </si>
  <si>
    <t>物理基礎</t>
  </si>
  <si>
    <t>新編物理基礎</t>
  </si>
  <si>
    <t>高校物理基礎</t>
  </si>
  <si>
    <t>新編　物理基礎</t>
  </si>
  <si>
    <t>高等学校　物理基礎</t>
  </si>
  <si>
    <t>高等学校　新物理基礎</t>
  </si>
  <si>
    <t>物理</t>
  </si>
  <si>
    <t>総合物理１　力と運動・熱</t>
  </si>
  <si>
    <t>総合物理２　波・電気と磁気・原子</t>
  </si>
  <si>
    <t>高等学校　物理</t>
  </si>
  <si>
    <t>化学基礎</t>
  </si>
  <si>
    <t>新編化学基礎</t>
  </si>
  <si>
    <t>高校化学基礎</t>
  </si>
  <si>
    <t>新版化学基礎</t>
  </si>
  <si>
    <t>新編　化学基礎</t>
  </si>
  <si>
    <t>高等学校　化学基礎</t>
  </si>
  <si>
    <t>高等学校　新化学基礎</t>
  </si>
  <si>
    <t>化学</t>
  </si>
  <si>
    <t>新編化学</t>
  </si>
  <si>
    <t>新版化学</t>
  </si>
  <si>
    <t>高等学校　化学</t>
  </si>
  <si>
    <t>生物基礎</t>
  </si>
  <si>
    <t>新編生物基礎</t>
  </si>
  <si>
    <t>高校生物基礎</t>
  </si>
  <si>
    <t>新編　生物基礎</t>
  </si>
  <si>
    <t>高等学校　生物基礎</t>
  </si>
  <si>
    <t>高等学校　新生物基礎</t>
  </si>
  <si>
    <t>生物</t>
  </si>
  <si>
    <t>高等学校　生物</t>
  </si>
  <si>
    <t>地学基礎</t>
  </si>
  <si>
    <t>高等学校　地学基礎</t>
  </si>
  <si>
    <t>地学</t>
  </si>
  <si>
    <t>最新高等保健体育</t>
  </si>
  <si>
    <t>現代高等保健体育</t>
  </si>
  <si>
    <t>高等学校　保健体育</t>
  </si>
  <si>
    <t>高校音楽 I Music View</t>
  </si>
  <si>
    <t>音楽 I Tutti</t>
  </si>
  <si>
    <t>教芸</t>
  </si>
  <si>
    <t>MOUSA１</t>
  </si>
  <si>
    <t>高校生の音楽１</t>
  </si>
  <si>
    <t>友社</t>
  </si>
  <si>
    <t>高校音楽 Ⅱ Music View</t>
  </si>
  <si>
    <t>音楽 Ⅱ Tutti</t>
  </si>
  <si>
    <t>MOUSA２</t>
  </si>
  <si>
    <t>高校生の音楽２</t>
  </si>
  <si>
    <t>ON! ２</t>
  </si>
  <si>
    <t>光村</t>
  </si>
  <si>
    <t>美術１</t>
  </si>
  <si>
    <t>日文</t>
  </si>
  <si>
    <t>Art and You 創造の世界へ</t>
  </si>
  <si>
    <t>高校美術１</t>
  </si>
  <si>
    <t>美術２</t>
  </si>
  <si>
    <t>高校美術２</t>
  </si>
  <si>
    <t>工芸Ⅰ</t>
  </si>
  <si>
    <t>工芸Ⅱ</t>
  </si>
  <si>
    <t>書道Ⅰ</t>
  </si>
  <si>
    <t>書Ⅰ</t>
  </si>
  <si>
    <t>教図</t>
  </si>
  <si>
    <t>書　Ⅰ</t>
  </si>
  <si>
    <t>書道Ⅱ</t>
  </si>
  <si>
    <t>書Ⅱ</t>
  </si>
  <si>
    <t>書　Ⅱ</t>
  </si>
  <si>
    <t>三友</t>
  </si>
  <si>
    <t>JOYFUL English コミュニケーション英語基礎</t>
  </si>
  <si>
    <t>All Aboard! Communication English Ⅰ</t>
  </si>
  <si>
    <t>Power On Communication English Ⅰ</t>
  </si>
  <si>
    <t>PROMINENCE Communication English Ⅰ</t>
  </si>
  <si>
    <t>開隆堂</t>
  </si>
  <si>
    <t>ENGLISH NOW English Communication Ⅰ</t>
  </si>
  <si>
    <t>Discovery English CommunicationⅠ</t>
  </si>
  <si>
    <t>VISTA English CommunicationⅠ</t>
  </si>
  <si>
    <t>CROWN English CommunicationⅠ</t>
  </si>
  <si>
    <t>MY WAY English CommunicationⅠ</t>
  </si>
  <si>
    <t>New ONE WORLD Communication Ⅰ</t>
  </si>
  <si>
    <t>Compass English Communication Ⅰ</t>
  </si>
  <si>
    <t>Genius English Communication Ⅰ</t>
  </si>
  <si>
    <t>LANDMARK English Communication Ⅰ</t>
  </si>
  <si>
    <t>ELEMENT English Communication Ⅰ</t>
  </si>
  <si>
    <t>COMET English CommunicationⅠ</t>
  </si>
  <si>
    <t>BIG DIPPER English CommunicationⅠ</t>
  </si>
  <si>
    <t>POLESTAR English CommunicationⅠ</t>
  </si>
  <si>
    <t>文英堂</t>
  </si>
  <si>
    <t>Grove English Communication Ⅰ</t>
  </si>
  <si>
    <t>増進堂</t>
  </si>
  <si>
    <t>Vivid English Communication Ⅰ</t>
  </si>
  <si>
    <t>Perspective English Communication Ⅰ</t>
  </si>
  <si>
    <t>PRO-VISION English Communication Ⅰ</t>
  </si>
  <si>
    <t>WORLD TREK English Communication Ⅰ</t>
  </si>
  <si>
    <t>All Aboard! Communication English Ⅱ</t>
  </si>
  <si>
    <t>Power On Communication English Ⅱ</t>
  </si>
  <si>
    <t>PROMINENCE Communication English Ⅱ</t>
  </si>
  <si>
    <t>VISTA English Communication Ⅱ</t>
  </si>
  <si>
    <t>MY WAY English Communication Ⅱ</t>
  </si>
  <si>
    <t>CROWN English Communication Ⅱ</t>
  </si>
  <si>
    <t>New ONE WORLD Communication Ⅱ</t>
  </si>
  <si>
    <t>Compass English Communication Ⅱ</t>
  </si>
  <si>
    <t>Genius English Communication Ⅱ</t>
  </si>
  <si>
    <t>ELEMENT English Communication Ⅱ</t>
  </si>
  <si>
    <t>LANDMARK English Communication Ⅱ</t>
  </si>
  <si>
    <t>COMET English Communication Ⅱ</t>
  </si>
  <si>
    <t>POLESTAR English Communication Ⅱ</t>
  </si>
  <si>
    <t>BIG DIPPER English Communication Ⅱ</t>
  </si>
  <si>
    <t>UNICORN English Communication ２</t>
  </si>
  <si>
    <t>Grove English Communication Ⅱ</t>
  </si>
  <si>
    <t>MAINSTREAM English Communication Ⅱ</t>
  </si>
  <si>
    <t>Vivid English Communication Ⅱ</t>
  </si>
  <si>
    <t>Perspective English Communication Ⅱ</t>
  </si>
  <si>
    <t>WORLD TREK English Communication Ⅱ</t>
  </si>
  <si>
    <t>PRO-VISION English Communication Ⅱ</t>
  </si>
  <si>
    <t>NEW FAVORITE English Expression Ⅰ</t>
  </si>
  <si>
    <t>MY WAY English Expression Ⅰ</t>
  </si>
  <si>
    <t>SELECT English Expression Ⅰ</t>
  </si>
  <si>
    <t>CROWN English Expression Ⅰ</t>
  </si>
  <si>
    <t>New ONE WORLD Expressions Ⅰ</t>
  </si>
  <si>
    <t>Departure English Expression Ⅰ</t>
  </si>
  <si>
    <t>BIG DIPPER English Expression Ⅰ</t>
  </si>
  <si>
    <t>POLESTAR English Expression Ⅰ</t>
  </si>
  <si>
    <t>Grove English Expression Ⅰ</t>
  </si>
  <si>
    <t>UNICORN English Expression １</t>
  </si>
  <si>
    <t>MAINSTREAM English Expression Ⅰ</t>
  </si>
  <si>
    <t>Vivid English Expression Ⅰ</t>
  </si>
  <si>
    <t>COSMOS English Course 英語表現Ⅰ</t>
  </si>
  <si>
    <t>チアーズ</t>
  </si>
  <si>
    <t>NEW FAVORITE English Expression Ⅱ</t>
  </si>
  <si>
    <t>MY WAY English Expression Ⅱ</t>
  </si>
  <si>
    <t>CROWN English Expression Ⅱ</t>
  </si>
  <si>
    <t>New ONE WORLD Expressions Ⅱ</t>
  </si>
  <si>
    <t>Departure English Expression Ⅱ</t>
  </si>
  <si>
    <t>BIG DIPPER English Expression Ⅱ</t>
  </si>
  <si>
    <t>POLESTAR English Expression Ⅱ</t>
  </si>
  <si>
    <t>Grove English Expression Ⅱ</t>
  </si>
  <si>
    <t>MAINSTREAM English Expression Ⅱ</t>
  </si>
  <si>
    <t>Perspective English Expression Ⅱ</t>
  </si>
  <si>
    <t>Vivid English Expression Ⅱ</t>
  </si>
  <si>
    <t>Hello there! English Conversation</t>
  </si>
  <si>
    <t>SELECT English Conversation</t>
  </si>
  <si>
    <t>Sailing English Conversation</t>
  </si>
  <si>
    <t>My Passport English Conversation</t>
  </si>
  <si>
    <t>家庭基礎　自立・共生・創造</t>
  </si>
  <si>
    <t>家庭基礎　ともに生きる　明日をつくる</t>
  </si>
  <si>
    <t>最新　家庭基礎　生活を科学する</t>
  </si>
  <si>
    <t>図説家庭基礎</t>
  </si>
  <si>
    <t>家庭基礎　パートナーシップでつくる未来</t>
  </si>
  <si>
    <t>家庭基礎21</t>
  </si>
  <si>
    <t>家庭基礎　明日の生活を築く</t>
  </si>
  <si>
    <t>家庭基礎　豊かな生活をともにつくる</t>
  </si>
  <si>
    <t>未来を拓く　高校家庭基礎</t>
  </si>
  <si>
    <t>高等学校　家庭基礎　ともに生きる・未来をつくる</t>
  </si>
  <si>
    <t>家庭総合　自立・共生・創造</t>
  </si>
  <si>
    <t>家庭総合　ともに生きる　明日をつくる</t>
  </si>
  <si>
    <t>家庭総合　パートナーシップでつくる未来</t>
  </si>
  <si>
    <t>家庭総合　明日の生活を築く</t>
  </si>
  <si>
    <t>家庭総合　豊かな生活をともにつくる</t>
  </si>
  <si>
    <t>高等学校　家庭総合　ともに生きる・未来をつくる</t>
  </si>
  <si>
    <t>生活デザイン</t>
  </si>
  <si>
    <t>社会と情報</t>
  </si>
  <si>
    <t>高校社会と情報</t>
  </si>
  <si>
    <t>最新社会と情報</t>
  </si>
  <si>
    <t>高等学校　社会と情報</t>
  </si>
  <si>
    <t>見てわかる社会と情報</t>
  </si>
  <si>
    <t>情報の科学</t>
  </si>
  <si>
    <t>最新情報の科学</t>
  </si>
  <si>
    <t>高等学校　情報の科学</t>
  </si>
  <si>
    <t>植物バイオテクノロジー</t>
  </si>
  <si>
    <t>野菜</t>
  </si>
  <si>
    <t>草花</t>
  </si>
  <si>
    <t>食品製造</t>
  </si>
  <si>
    <t>果樹</t>
  </si>
  <si>
    <t>農業と環境</t>
  </si>
  <si>
    <t>農業情報処理</t>
  </si>
  <si>
    <t>農文協</t>
  </si>
  <si>
    <t>電機大</t>
  </si>
  <si>
    <t>造園技術</t>
  </si>
  <si>
    <t>海文堂</t>
  </si>
  <si>
    <t>造園計画</t>
  </si>
  <si>
    <t>デザイン製図</t>
  </si>
  <si>
    <t>設備工業製図</t>
  </si>
  <si>
    <t>工業技術基礎</t>
  </si>
  <si>
    <t>情報技術基礎</t>
  </si>
  <si>
    <t>精選電気基礎</t>
  </si>
  <si>
    <t>機械製図</t>
  </si>
  <si>
    <t>機械設計１</t>
  </si>
  <si>
    <t>機械設計２</t>
  </si>
  <si>
    <t>原動機</t>
  </si>
  <si>
    <t>機械工作１</t>
  </si>
  <si>
    <t>機械工作２</t>
  </si>
  <si>
    <t>電子機械</t>
  </si>
  <si>
    <t>電気製図</t>
  </si>
  <si>
    <t>ハードウェア技術</t>
  </si>
  <si>
    <t>電気機器</t>
  </si>
  <si>
    <t>電力技術１　電力の発生と輸送</t>
  </si>
  <si>
    <t>電力技術２　電力の利用と制御</t>
  </si>
  <si>
    <t>電子情報技術</t>
  </si>
  <si>
    <t>プログラミング技術</t>
  </si>
  <si>
    <t>建築設計製図</t>
  </si>
  <si>
    <t>建築構造</t>
  </si>
  <si>
    <t>建築計画</t>
  </si>
  <si>
    <t>建築構造設計</t>
  </si>
  <si>
    <t>建築法規</t>
  </si>
  <si>
    <t>建築施工</t>
  </si>
  <si>
    <t>測量</t>
  </si>
  <si>
    <t>化学工学</t>
  </si>
  <si>
    <t>精選情報技術基礎</t>
  </si>
  <si>
    <t>工業化学１</t>
  </si>
  <si>
    <t>工業化学２</t>
  </si>
  <si>
    <t>電気基礎１</t>
  </si>
  <si>
    <t>電気基礎２</t>
  </si>
  <si>
    <t>生産システム技術</t>
  </si>
  <si>
    <t>自動車工学１</t>
  </si>
  <si>
    <t>電子回路</t>
  </si>
  <si>
    <t>工業数理基礎</t>
  </si>
  <si>
    <t>新機械工作</t>
  </si>
  <si>
    <t>新機械設計</t>
  </si>
  <si>
    <t>電子技術</t>
  </si>
  <si>
    <t>電子計測制御</t>
  </si>
  <si>
    <t>自動車工学２</t>
  </si>
  <si>
    <t>自動車整備</t>
  </si>
  <si>
    <t>製図</t>
  </si>
  <si>
    <t>ソフトウェア技術</t>
  </si>
  <si>
    <t>衛生・防災設備</t>
  </si>
  <si>
    <t>環境工学基礎</t>
  </si>
  <si>
    <t>オーム</t>
  </si>
  <si>
    <t>電力技術１</t>
  </si>
  <si>
    <t>電力技術２</t>
  </si>
  <si>
    <t>コロナ</t>
  </si>
  <si>
    <t>電気基礎（上）</t>
  </si>
  <si>
    <t>電気基礎（下）</t>
  </si>
  <si>
    <t>通信技術</t>
  </si>
  <si>
    <t>デザイン史</t>
  </si>
  <si>
    <t>空気調和設備</t>
  </si>
  <si>
    <t>デザイン技術</t>
  </si>
  <si>
    <t>デザイン材料</t>
  </si>
  <si>
    <t>新簿記</t>
  </si>
  <si>
    <t>ビジネス基礎</t>
  </si>
  <si>
    <t>最新情報処理</t>
  </si>
  <si>
    <t>新財務会計Ⅰ</t>
  </si>
  <si>
    <t>ビジネス情報</t>
  </si>
  <si>
    <t>原価計算</t>
  </si>
  <si>
    <t>高校簿記</t>
  </si>
  <si>
    <t>情報処理</t>
  </si>
  <si>
    <t>最新プログラミング</t>
  </si>
  <si>
    <t>ビジネス経済</t>
  </si>
  <si>
    <t>ビジネス実務</t>
  </si>
  <si>
    <t>商品開発</t>
  </si>
  <si>
    <t>東法</t>
  </si>
  <si>
    <t>簿記</t>
  </si>
  <si>
    <t>海洋環境</t>
  </si>
  <si>
    <t>水産海洋基礎</t>
  </si>
  <si>
    <t>子ども文化</t>
  </si>
  <si>
    <t>服飾文化</t>
  </si>
  <si>
    <t>子どもの発達と保育　育つ　育てる　育ち合う</t>
  </si>
  <si>
    <t>フードデザイン　cooking&amp;arrangement</t>
  </si>
  <si>
    <t>ファッションデザイン</t>
  </si>
  <si>
    <t>子どもの発達と保育</t>
  </si>
  <si>
    <t>フードデザイン</t>
  </si>
  <si>
    <t>ファッション造形基礎</t>
  </si>
  <si>
    <t>成人看護</t>
  </si>
  <si>
    <t>基礎看護</t>
  </si>
  <si>
    <t>人体と看護</t>
  </si>
  <si>
    <t>疾病と看護</t>
  </si>
  <si>
    <t>情報の表現と管理</t>
  </si>
  <si>
    <t>情報産業と社会</t>
  </si>
  <si>
    <t>アルゴリズムとプログラム</t>
  </si>
  <si>
    <t>社会福祉基礎</t>
  </si>
  <si>
    <t>介護福祉基礎</t>
  </si>
  <si>
    <t>生活支援技術</t>
  </si>
  <si>
    <t>こころとからだの理解</t>
  </si>
  <si>
    <t>音楽Ⅲ</t>
  </si>
  <si>
    <t>Joy of Music</t>
  </si>
  <si>
    <t>美術３</t>
  </si>
  <si>
    <t>高校美術３</t>
  </si>
  <si>
    <t>書道Ⅲ</t>
  </si>
  <si>
    <t>書Ⅲ</t>
  </si>
  <si>
    <t>占有率(%)</t>
    <rPh sb="0" eb="2">
      <t>センユウ</t>
    </rPh>
    <rPh sb="2" eb="3">
      <t>リツ</t>
    </rPh>
    <phoneticPr fontId="18"/>
  </si>
  <si>
    <t>合計冊数</t>
    <rPh sb="0" eb="2">
      <t>ゴウケイ</t>
    </rPh>
    <rPh sb="2" eb="4">
      <t>サッスウ</t>
    </rPh>
    <phoneticPr fontId="18"/>
  </si>
  <si>
    <t>高等学校国語総合</t>
  </si>
  <si>
    <t>国語総合</t>
    <phoneticPr fontId="18"/>
  </si>
  <si>
    <t>高等学校　新編現代文Ａ</t>
  </si>
  <si>
    <t>現代文Ａ　青春文学名作選　―歴史の中の青春</t>
  </si>
  <si>
    <t>現代文A</t>
    <rPh sb="0" eb="2">
      <t>ゲンダイ</t>
    </rPh>
    <rPh sb="2" eb="3">
      <t>ブン</t>
    </rPh>
    <phoneticPr fontId="18"/>
  </si>
  <si>
    <t>現代文Ｂ　上巻</t>
  </si>
  <si>
    <t>現代文Ｂ　下巻</t>
  </si>
  <si>
    <t>現代文B</t>
    <rPh sb="0" eb="2">
      <t>ゲンダイ</t>
    </rPh>
    <rPh sb="2" eb="3">
      <t>ブン</t>
    </rPh>
    <phoneticPr fontId="18"/>
  </si>
  <si>
    <t>高等学校　古典Ａ　大鏡　源氏物語　諸家の文章</t>
  </si>
  <si>
    <t>古典Ａ　物語選</t>
  </si>
  <si>
    <t>古典Ａ [古文・漢文] 物語・史伝選</t>
  </si>
  <si>
    <t>古典A</t>
  </si>
  <si>
    <t>古典A</t>
    <rPh sb="0" eb="2">
      <t>コテン</t>
    </rPh>
    <phoneticPr fontId="18"/>
  </si>
  <si>
    <t>高等学校　古典Ｂ</t>
  </si>
  <si>
    <t>古典B</t>
    <rPh sb="0" eb="2">
      <t>コテン</t>
    </rPh>
    <phoneticPr fontId="18"/>
  </si>
  <si>
    <t>世界史A</t>
    <rPh sb="0" eb="3">
      <t>セカイシ</t>
    </rPh>
    <phoneticPr fontId="18"/>
  </si>
  <si>
    <t>世界史B</t>
    <rPh sb="0" eb="3">
      <t>セカイシ</t>
    </rPh>
    <phoneticPr fontId="18"/>
  </si>
  <si>
    <t>日本史A</t>
    <rPh sb="0" eb="3">
      <t>ニホンシ</t>
    </rPh>
    <phoneticPr fontId="18"/>
  </si>
  <si>
    <t>日本史B</t>
    <rPh sb="0" eb="3">
      <t>ニホンシ</t>
    </rPh>
    <phoneticPr fontId="18"/>
  </si>
  <si>
    <t>地理A</t>
    <rPh sb="0" eb="2">
      <t>チリ</t>
    </rPh>
    <phoneticPr fontId="18"/>
  </si>
  <si>
    <t>地理B</t>
    <rPh sb="0" eb="2">
      <t>チリ</t>
    </rPh>
    <phoneticPr fontId="18"/>
  </si>
  <si>
    <t>現代社会</t>
    <rPh sb="0" eb="2">
      <t>ゲンダイ</t>
    </rPh>
    <rPh sb="2" eb="4">
      <t>シャカイ</t>
    </rPh>
    <phoneticPr fontId="18"/>
  </si>
  <si>
    <t>地図帳</t>
    <rPh sb="0" eb="3">
      <t>チズチョウ</t>
    </rPh>
    <phoneticPr fontId="18"/>
  </si>
  <si>
    <t>倫理</t>
    <rPh sb="0" eb="2">
      <t>リンリ</t>
    </rPh>
    <phoneticPr fontId="18"/>
  </si>
  <si>
    <t>政治・経済</t>
    <rPh sb="0" eb="2">
      <t>セイジ</t>
    </rPh>
    <rPh sb="3" eb="5">
      <t>ケイザイ</t>
    </rPh>
    <phoneticPr fontId="18"/>
  </si>
  <si>
    <t>数学Ⅰ</t>
    <rPh sb="0" eb="2">
      <t>スウガク</t>
    </rPh>
    <phoneticPr fontId="18"/>
  </si>
  <si>
    <t>数学Ⅱ</t>
    <rPh sb="0" eb="2">
      <t>スウガク</t>
    </rPh>
    <phoneticPr fontId="18"/>
  </si>
  <si>
    <t>数学Ⅲ</t>
    <rPh sb="0" eb="2">
      <t>スウガク</t>
    </rPh>
    <phoneticPr fontId="18"/>
  </si>
  <si>
    <t>数学A</t>
    <rPh sb="0" eb="2">
      <t>スウガク</t>
    </rPh>
    <phoneticPr fontId="18"/>
  </si>
  <si>
    <t>数学B</t>
    <rPh sb="0" eb="2">
      <t>スウガク</t>
    </rPh>
    <phoneticPr fontId="18"/>
  </si>
  <si>
    <t>数学活用</t>
    <rPh sb="0" eb="2">
      <t>スウガク</t>
    </rPh>
    <rPh sb="2" eb="4">
      <t>カツヨウ</t>
    </rPh>
    <phoneticPr fontId="18"/>
  </si>
  <si>
    <t>科学と人間生活</t>
    <rPh sb="0" eb="2">
      <t>カガク</t>
    </rPh>
    <rPh sb="3" eb="5">
      <t>ニンゲン</t>
    </rPh>
    <rPh sb="5" eb="7">
      <t>セイカツ</t>
    </rPh>
    <phoneticPr fontId="18"/>
  </si>
  <si>
    <t>物理基礎</t>
    <rPh sb="0" eb="2">
      <t>ブツリ</t>
    </rPh>
    <rPh sb="2" eb="4">
      <t>キソ</t>
    </rPh>
    <phoneticPr fontId="18"/>
  </si>
  <si>
    <t>物理</t>
    <rPh sb="0" eb="2">
      <t>ブツリ</t>
    </rPh>
    <phoneticPr fontId="18"/>
  </si>
  <si>
    <t>化学基礎</t>
    <rPh sb="0" eb="2">
      <t>カガク</t>
    </rPh>
    <rPh sb="2" eb="4">
      <t>キソ</t>
    </rPh>
    <phoneticPr fontId="18"/>
  </si>
  <si>
    <t>化学</t>
    <rPh sb="0" eb="2">
      <t>カガク</t>
    </rPh>
    <phoneticPr fontId="18"/>
  </si>
  <si>
    <t>生物基礎</t>
    <rPh sb="0" eb="2">
      <t>セイブツ</t>
    </rPh>
    <rPh sb="2" eb="4">
      <t>キソ</t>
    </rPh>
    <phoneticPr fontId="18"/>
  </si>
  <si>
    <t>生物</t>
    <rPh sb="0" eb="2">
      <t>セイブツ</t>
    </rPh>
    <phoneticPr fontId="18"/>
  </si>
  <si>
    <t>地学基礎</t>
    <rPh sb="0" eb="2">
      <t>チガク</t>
    </rPh>
    <rPh sb="2" eb="4">
      <t>キソ</t>
    </rPh>
    <phoneticPr fontId="18"/>
  </si>
  <si>
    <t>地学</t>
    <rPh sb="0" eb="2">
      <t>チガク</t>
    </rPh>
    <phoneticPr fontId="18"/>
  </si>
  <si>
    <t>保健体育</t>
    <rPh sb="0" eb="2">
      <t>ホケン</t>
    </rPh>
    <rPh sb="2" eb="4">
      <t>タイイク</t>
    </rPh>
    <phoneticPr fontId="18"/>
  </si>
  <si>
    <t>ON! １</t>
  </si>
  <si>
    <t>音楽Ⅰ</t>
    <rPh sb="0" eb="2">
      <t>オンガク</t>
    </rPh>
    <phoneticPr fontId="18"/>
  </si>
  <si>
    <t>音楽Ⅱ</t>
    <rPh sb="0" eb="2">
      <t>オンガク</t>
    </rPh>
    <phoneticPr fontId="18"/>
  </si>
  <si>
    <t>音楽Ⅲ</t>
    <rPh sb="0" eb="2">
      <t>オンガク</t>
    </rPh>
    <phoneticPr fontId="18"/>
  </si>
  <si>
    <t>高校生の音楽3</t>
  </si>
  <si>
    <t>美術Ⅰ</t>
    <rPh sb="0" eb="2">
      <t>ビジュツ</t>
    </rPh>
    <phoneticPr fontId="18"/>
  </si>
  <si>
    <t>美術Ⅱ</t>
    <rPh sb="0" eb="2">
      <t>ビジュツ</t>
    </rPh>
    <phoneticPr fontId="18"/>
  </si>
  <si>
    <t>美術Ⅲ</t>
    <rPh sb="0" eb="2">
      <t>ビジュツ</t>
    </rPh>
    <phoneticPr fontId="18"/>
  </si>
  <si>
    <t>工芸Ⅱ</t>
    <rPh sb="0" eb="2">
      <t>コウゲイ</t>
    </rPh>
    <phoneticPr fontId="18"/>
  </si>
  <si>
    <t>工芸Ⅰ</t>
    <rPh sb="0" eb="2">
      <t>コウゲイ</t>
    </rPh>
    <phoneticPr fontId="18"/>
  </si>
  <si>
    <t>書道Ⅰ</t>
    <rPh sb="0" eb="2">
      <t>ショドウ</t>
    </rPh>
    <phoneticPr fontId="18"/>
  </si>
  <si>
    <t>書道Ⅱ</t>
    <rPh sb="0" eb="2">
      <t>ショドウ</t>
    </rPh>
    <phoneticPr fontId="18"/>
  </si>
  <si>
    <t>書道Ⅲ</t>
    <rPh sb="0" eb="2">
      <t>ショドウ</t>
    </rPh>
    <phoneticPr fontId="18"/>
  </si>
  <si>
    <t>コミュニケーション基礎</t>
    <rPh sb="9" eb="11">
      <t>キソ</t>
    </rPh>
    <phoneticPr fontId="18"/>
  </si>
  <si>
    <t>コミュニケーション英語Ⅰ</t>
    <rPh sb="9" eb="11">
      <t>エイゴ</t>
    </rPh>
    <phoneticPr fontId="18"/>
  </si>
  <si>
    <t>コミュニケーション英語Ⅱ</t>
    <rPh sb="9" eb="11">
      <t>エイゴ</t>
    </rPh>
    <phoneticPr fontId="18"/>
  </si>
  <si>
    <t>Vivid English Communication Ⅲ</t>
  </si>
  <si>
    <t>ELEMENT English Communication Ⅲ</t>
  </si>
  <si>
    <t>LANDMARK English Communication Ⅲ</t>
  </si>
  <si>
    <t>PROMINENCE Communication English Ⅲ</t>
  </si>
  <si>
    <t>BIG DIPPER English Communication Ⅲ</t>
  </si>
  <si>
    <t>NEW STREAM English Communication Ⅲ Strategic Reading Focus Standard</t>
  </si>
  <si>
    <t>CROWN English Communication Ⅲ</t>
  </si>
  <si>
    <t>MY WAY English Communication Ⅲ</t>
  </si>
  <si>
    <t>WORLD TREK　English Communication Ⅲ</t>
  </si>
  <si>
    <t>MAINSTREAM English Communication Ⅲ　Strategic Reading Focus Advanced</t>
  </si>
  <si>
    <t>POLESTAR English Communication Ⅲ</t>
  </si>
  <si>
    <t>New ONE WORLD Communication Ⅲ</t>
  </si>
  <si>
    <t>All Aboard! Communication English Ⅲ</t>
  </si>
  <si>
    <t>PRO-VISION　English Communication Ⅲ</t>
  </si>
  <si>
    <t>Compass English Communication Ⅲ</t>
  </si>
  <si>
    <t>Grove English Communication Ⅲ</t>
  </si>
  <si>
    <t>コミュニケーション英語Ⅲ</t>
    <rPh sb="9" eb="11">
      <t>エイゴ</t>
    </rPh>
    <phoneticPr fontId="18"/>
  </si>
  <si>
    <t>Vision Quest English Expression Ⅰ Advanced</t>
  </si>
  <si>
    <t>Vision Quest English Expression Ⅰ Standard</t>
  </si>
  <si>
    <t>ATLANTIS English Expression Ⅰ</t>
  </si>
  <si>
    <t>英語表現Ⅰ</t>
    <rPh sb="0" eb="2">
      <t>エイゴ</t>
    </rPh>
    <rPh sb="2" eb="4">
      <t>ヒョウゲン</t>
    </rPh>
    <phoneticPr fontId="18"/>
  </si>
  <si>
    <t>英語表現Ⅱ</t>
    <rPh sb="0" eb="2">
      <t>エイゴ</t>
    </rPh>
    <rPh sb="2" eb="4">
      <t>ヒョウゲン</t>
    </rPh>
    <phoneticPr fontId="18"/>
  </si>
  <si>
    <t>Vision Quest English Expression Ⅱ</t>
  </si>
  <si>
    <t>英会話</t>
    <rPh sb="0" eb="3">
      <t>エイカイワ</t>
    </rPh>
    <phoneticPr fontId="18"/>
  </si>
  <si>
    <t>家庭基礎</t>
    <rPh sb="0" eb="2">
      <t>カテイ</t>
    </rPh>
    <rPh sb="2" eb="4">
      <t>キソ</t>
    </rPh>
    <phoneticPr fontId="18"/>
  </si>
  <si>
    <t>家庭総合</t>
    <rPh sb="0" eb="2">
      <t>カテイ</t>
    </rPh>
    <rPh sb="2" eb="4">
      <t>ソウゴウ</t>
    </rPh>
    <phoneticPr fontId="18"/>
  </si>
  <si>
    <t>生活デザイン</t>
    <rPh sb="0" eb="2">
      <t>セイカツ</t>
    </rPh>
    <phoneticPr fontId="18"/>
  </si>
  <si>
    <t>社会と情報</t>
    <rPh sb="0" eb="2">
      <t>シャカイ</t>
    </rPh>
    <rPh sb="3" eb="5">
      <t>ジョウホウ</t>
    </rPh>
    <phoneticPr fontId="18"/>
  </si>
  <si>
    <t>情報の科学</t>
    <rPh sb="0" eb="2">
      <t>ジョウホウ</t>
    </rPh>
    <rPh sb="3" eb="5">
      <t>カガク</t>
    </rPh>
    <phoneticPr fontId="18"/>
  </si>
  <si>
    <t>農業</t>
    <rPh sb="0" eb="2">
      <t>ノウギョウ</t>
    </rPh>
    <phoneticPr fontId="18"/>
  </si>
  <si>
    <t>地球環境化学</t>
  </si>
  <si>
    <t>コンピュータシステム技術</t>
  </si>
  <si>
    <t>設備計画</t>
  </si>
  <si>
    <t>電子商取引</t>
  </si>
  <si>
    <t>商業</t>
    <rPh sb="0" eb="2">
      <t>ショウギョウ</t>
    </rPh>
    <phoneticPr fontId="18"/>
  </si>
  <si>
    <t>工業</t>
    <rPh sb="0" eb="2">
      <t>コウギョウ</t>
    </rPh>
    <phoneticPr fontId="18"/>
  </si>
  <si>
    <t>海洋生物</t>
  </si>
  <si>
    <t>水産</t>
    <rPh sb="0" eb="2">
      <t>スイサン</t>
    </rPh>
    <phoneticPr fontId="18"/>
  </si>
  <si>
    <t>家庭（専門教科）</t>
    <rPh sb="0" eb="2">
      <t>カテイ</t>
    </rPh>
    <rPh sb="3" eb="5">
      <t>センモン</t>
    </rPh>
    <rPh sb="5" eb="7">
      <t>キョウカ</t>
    </rPh>
    <phoneticPr fontId="18"/>
  </si>
  <si>
    <t>看護</t>
    <rPh sb="0" eb="2">
      <t>カンゴ</t>
    </rPh>
    <phoneticPr fontId="18"/>
  </si>
  <si>
    <t>情報デザイン</t>
  </si>
  <si>
    <t>情報メディア</t>
  </si>
  <si>
    <t>情報（専門教科）</t>
    <rPh sb="0" eb="2">
      <t>ジョウホウ</t>
    </rPh>
    <rPh sb="3" eb="5">
      <t>センモン</t>
    </rPh>
    <rPh sb="5" eb="7">
      <t>キョウカ</t>
    </rPh>
    <phoneticPr fontId="18"/>
  </si>
  <si>
    <t>コミュニケーション技術</t>
  </si>
  <si>
    <t>介護過程</t>
  </si>
  <si>
    <t>福祉</t>
    <rPh sb="0" eb="2">
      <t>フクシ</t>
    </rPh>
    <phoneticPr fontId="18"/>
  </si>
  <si>
    <t>発行者の略称</t>
    <phoneticPr fontId="18"/>
  </si>
  <si>
    <t>※「農業」は教科による分類なので、占有率を算出していません。</t>
    <rPh sb="2" eb="4">
      <t>ノウギョウ</t>
    </rPh>
    <rPh sb="6" eb="8">
      <t>キョウカ</t>
    </rPh>
    <rPh sb="11" eb="13">
      <t>ブンルイ</t>
    </rPh>
    <rPh sb="17" eb="19">
      <t>センユウ</t>
    </rPh>
    <rPh sb="19" eb="20">
      <t>リツ</t>
    </rPh>
    <rPh sb="21" eb="23">
      <t>サンシュツ</t>
    </rPh>
    <phoneticPr fontId="18"/>
  </si>
  <si>
    <t>※教科による分類なので、占有率を算出していません。</t>
    <rPh sb="1" eb="3">
      <t>キョウカ</t>
    </rPh>
    <rPh sb="6" eb="8">
      <t>ブンルイ</t>
    </rPh>
    <rPh sb="12" eb="14">
      <t>センユウ</t>
    </rPh>
    <rPh sb="14" eb="15">
      <t>リツ</t>
    </rPh>
    <rPh sb="16" eb="18">
      <t>サンシュツ</t>
    </rPh>
    <phoneticPr fontId="18"/>
  </si>
  <si>
    <t>使用する生徒数</t>
    <rPh sb="0" eb="2">
      <t>シヨウ</t>
    </rPh>
    <rPh sb="4" eb="6">
      <t>セイト</t>
    </rPh>
    <rPh sb="6" eb="7">
      <t>カズ</t>
    </rPh>
    <phoneticPr fontId="18"/>
  </si>
  <si>
    <t>注</t>
    <rPh sb="0" eb="1">
      <t>チュウ</t>
    </rPh>
    <phoneticPr fontId="18"/>
  </si>
  <si>
    <t>「使用する生徒数」とは、その教科用図書を使用する予定になっている全府立高校生の合計数</t>
    <rPh sb="1" eb="3">
      <t>シヨウ</t>
    </rPh>
    <rPh sb="5" eb="8">
      <t>セイトスウ</t>
    </rPh>
    <rPh sb="14" eb="17">
      <t>キョウカヨウ</t>
    </rPh>
    <rPh sb="17" eb="19">
      <t>トショ</t>
    </rPh>
    <rPh sb="20" eb="22">
      <t>シヨウ</t>
    </rPh>
    <rPh sb="24" eb="26">
      <t>ヨテイ</t>
    </rPh>
    <rPh sb="32" eb="33">
      <t>ゼン</t>
    </rPh>
    <rPh sb="33" eb="35">
      <t>フリツ</t>
    </rPh>
    <rPh sb="35" eb="37">
      <t>コウコウ</t>
    </rPh>
    <rPh sb="39" eb="41">
      <t>ゴウケイ</t>
    </rPh>
    <rPh sb="41" eb="42">
      <t>カズ</t>
    </rPh>
    <phoneticPr fontId="18"/>
  </si>
  <si>
    <t>「占有率」とは、その教科用図書の使用冊数が、当該教科または科目の合計冊数に占める割合</t>
    <rPh sb="1" eb="3">
      <t>センユウ</t>
    </rPh>
    <rPh sb="3" eb="4">
      <t>リツ</t>
    </rPh>
    <rPh sb="10" eb="13">
      <t>キョウカヨウ</t>
    </rPh>
    <rPh sb="13" eb="15">
      <t>トショ</t>
    </rPh>
    <rPh sb="16" eb="18">
      <t>シヨウ</t>
    </rPh>
    <rPh sb="18" eb="20">
      <t>サッスウ</t>
    </rPh>
    <rPh sb="22" eb="24">
      <t>トウガイ</t>
    </rPh>
    <rPh sb="24" eb="26">
      <t>キョウカ</t>
    </rPh>
    <rPh sb="29" eb="31">
      <t>カモク</t>
    </rPh>
    <rPh sb="32" eb="34">
      <t>ゴウケイ</t>
    </rPh>
    <rPh sb="34" eb="36">
      <t>サッスウ</t>
    </rPh>
    <rPh sb="37" eb="38">
      <t>シ</t>
    </rPh>
    <rPh sb="40" eb="42">
      <t>ワリアイ</t>
    </rPh>
    <phoneticPr fontId="18"/>
  </si>
  <si>
    <t>書　　　名</t>
    <phoneticPr fontId="18"/>
  </si>
  <si>
    <t>徒然草　説話（古今著聞集十訓抄　宇治拾遺物語　古事談　今昔物語集）　枕草子</t>
  </si>
  <si>
    <t>探求古典Ｂ　古文編</t>
  </si>
  <si>
    <t>探求古典Ｂ　漢文編</t>
  </si>
  <si>
    <t>詳説　数学Ⅰ</t>
  </si>
  <si>
    <t>詳説　数学Ａ</t>
  </si>
  <si>
    <t>NEW STREAM English Communication Ⅰ</t>
  </si>
  <si>
    <t>ENGLISH NOW English Communication Ⅱ</t>
  </si>
  <si>
    <t>Power On Communication English Ⅲ</t>
  </si>
  <si>
    <t>Discovery English Communication　Ⅲ</t>
  </si>
  <si>
    <t>SKILLFUL English Communication Ⅲ</t>
  </si>
  <si>
    <t>Perspective English Communication Ⅲ</t>
  </si>
  <si>
    <t>ATLANTIS English ExpressionⅡ</t>
  </si>
  <si>
    <t>畜産</t>
  </si>
  <si>
    <t>作物</t>
  </si>
  <si>
    <t>生物活用</t>
  </si>
  <si>
    <t>グリーンライフ</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</si>
</sst>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2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medium">
        <color auto="1"/>
      </bottom>
      <diagonal/>
    </border>
    <border>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66">
    <xf numFmtId="0" fontId="0" fillId="0" borderId="0" xfId="0">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176" fontId="0" fillId="0" borderId="15" xfId="0" applyNumberFormat="1" applyBorder="1">
      <alignment vertical="center"/>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7" xfId="0" applyBorder="1" applyAlignment="1">
      <alignment horizontal="center" vertical="center" wrapText="1"/>
    </xf>
    <xf numFmtId="0" fontId="0" fillId="0" borderId="19" xfId="0" applyBorder="1">
      <alignment vertical="center"/>
    </xf>
    <xf numFmtId="176" fontId="0" fillId="0" borderId="20" xfId="0" applyNumberFormat="1" applyBorder="1">
      <alignment vertical="center"/>
    </xf>
    <xf numFmtId="177" fontId="0" fillId="0" borderId="14" xfId="0" applyNumberFormat="1" applyBorder="1">
      <alignment vertical="center"/>
    </xf>
    <xf numFmtId="177" fontId="0" fillId="0" borderId="11" xfId="0" applyNumberFormat="1" applyBorder="1">
      <alignment vertical="center"/>
    </xf>
    <xf numFmtId="177" fontId="0" fillId="0" borderId="13" xfId="0" applyNumberFormat="1" applyBorder="1">
      <alignment vertical="center"/>
    </xf>
    <xf numFmtId="177" fontId="0" fillId="0" borderId="0" xfId="0" applyNumberFormat="1">
      <alignment vertical="center"/>
    </xf>
    <xf numFmtId="0" fontId="0" fillId="0" borderId="0" xfId="0" applyBorder="1">
      <alignment vertical="center"/>
    </xf>
    <xf numFmtId="176" fontId="0" fillId="0" borderId="0" xfId="0" applyNumberFormat="1" applyBorder="1">
      <alignment vertical="center"/>
    </xf>
    <xf numFmtId="0" fontId="0" fillId="0" borderId="0" xfId="0" applyFill="1" applyBorder="1">
      <alignment vertical="center"/>
    </xf>
    <xf numFmtId="0" fontId="0" fillId="0" borderId="21" xfId="0" applyFill="1" applyBorder="1">
      <alignment vertical="center"/>
    </xf>
    <xf numFmtId="0" fontId="0" fillId="0" borderId="22" xfId="0" applyBorder="1">
      <alignment vertical="center"/>
    </xf>
    <xf numFmtId="0" fontId="0" fillId="0" borderId="23" xfId="0" applyBorder="1">
      <alignment vertical="center"/>
    </xf>
    <xf numFmtId="177" fontId="0" fillId="0" borderId="23" xfId="0" applyNumberFormat="1" applyBorder="1">
      <alignment vertical="center"/>
    </xf>
    <xf numFmtId="0" fontId="0" fillId="0" borderId="11" xfId="0" applyBorder="1" applyAlignment="1">
      <alignment vertical="center" shrinkToFit="1"/>
    </xf>
    <xf numFmtId="0" fontId="19" fillId="0" borderId="11" xfId="0" applyFont="1" applyBorder="1" applyAlignment="1">
      <alignment vertical="center" shrinkToFit="1"/>
    </xf>
    <xf numFmtId="0" fontId="20" fillId="0" borderId="11" xfId="0" applyFont="1" applyBorder="1" applyAlignment="1">
      <alignment vertical="center" shrinkToFit="1"/>
    </xf>
    <xf numFmtId="0" fontId="0" fillId="0" borderId="14" xfId="0" applyBorder="1" applyAlignment="1">
      <alignment vertical="center" shrinkToFit="1"/>
    </xf>
    <xf numFmtId="0" fontId="0" fillId="0" borderId="23" xfId="0" applyBorder="1" applyAlignment="1">
      <alignment vertical="center" shrinkToFit="1"/>
    </xf>
    <xf numFmtId="0" fontId="0" fillId="33" borderId="18" xfId="0" applyFill="1" applyBorder="1" applyAlignment="1">
      <alignment vertical="center" wrapText="1"/>
    </xf>
    <xf numFmtId="176" fontId="0" fillId="33" borderId="15" xfId="0" applyNumberFormat="1" applyFill="1" applyBorder="1">
      <alignment vertical="center"/>
    </xf>
    <xf numFmtId="176" fontId="0" fillId="33" borderId="20" xfId="0" applyNumberFormat="1" applyFill="1" applyBorder="1">
      <alignment vertical="center"/>
    </xf>
    <xf numFmtId="0" fontId="0" fillId="0" borderId="0" xfId="0" applyAlignment="1">
      <alignment horizontal="left" vertical="center" indent="1"/>
    </xf>
    <xf numFmtId="0" fontId="0" fillId="0" borderId="24" xfId="0" applyBorder="1">
      <alignment vertical="center"/>
    </xf>
    <xf numFmtId="0" fontId="0" fillId="0" borderId="25" xfId="0" applyBorder="1">
      <alignment vertical="center"/>
    </xf>
    <xf numFmtId="176" fontId="0" fillId="0" borderId="26" xfId="0" applyNumberFormat="1" applyBorder="1">
      <alignment vertical="center"/>
    </xf>
    <xf numFmtId="176" fontId="0" fillId="0" borderId="27" xfId="0" applyNumberFormat="1" applyBorder="1">
      <alignment vertical="center"/>
    </xf>
    <xf numFmtId="0" fontId="0" fillId="0" borderId="28" xfId="0" applyBorder="1">
      <alignment vertical="center"/>
    </xf>
    <xf numFmtId="0" fontId="0" fillId="0" borderId="29" xfId="0" applyBorder="1">
      <alignment vertical="center"/>
    </xf>
    <xf numFmtId="177" fontId="0" fillId="0" borderId="29" xfId="0" applyNumberFormat="1" applyBorder="1">
      <alignment vertical="center"/>
    </xf>
    <xf numFmtId="176" fontId="0" fillId="0" borderId="30" xfId="0" applyNumberFormat="1" applyBorder="1">
      <alignment vertical="center"/>
    </xf>
    <xf numFmtId="176" fontId="0" fillId="33" borderId="27" xfId="0" applyNumberFormat="1" applyFill="1" applyBorder="1">
      <alignment vertical="center"/>
    </xf>
    <xf numFmtId="176" fontId="0" fillId="33" borderId="31" xfId="0" applyNumberFormat="1" applyFill="1" applyBorder="1">
      <alignment vertical="center"/>
    </xf>
    <xf numFmtId="0" fontId="0" fillId="0" borderId="10" xfId="0" applyFill="1" applyBorder="1">
      <alignment vertical="center"/>
    </xf>
    <xf numFmtId="0" fontId="0" fillId="0" borderId="11" xfId="0" applyFill="1" applyBorder="1">
      <alignment vertical="center"/>
    </xf>
    <xf numFmtId="177" fontId="0" fillId="0" borderId="11" xfId="0" applyNumberFormat="1" applyFill="1" applyBorder="1">
      <alignment vertical="center"/>
    </xf>
    <xf numFmtId="0" fontId="0" fillId="0" borderId="12" xfId="0" applyFill="1" applyBorder="1">
      <alignment vertical="center"/>
    </xf>
    <xf numFmtId="0" fontId="0" fillId="0" borderId="13" xfId="0" applyFill="1" applyBorder="1">
      <alignment vertical="center"/>
    </xf>
    <xf numFmtId="177" fontId="0" fillId="0" borderId="13" xfId="0" applyNumberFormat="1" applyFill="1" applyBorder="1">
      <alignment vertical="center"/>
    </xf>
    <xf numFmtId="176" fontId="0" fillId="0" borderId="31" xfId="0" applyNumberFormat="1" applyBorder="1">
      <alignment vertical="center"/>
    </xf>
    <xf numFmtId="0" fontId="0" fillId="0" borderId="19" xfId="0" applyFill="1" applyBorder="1">
      <alignment vertical="center"/>
    </xf>
    <xf numFmtId="0" fontId="0" fillId="0" borderId="14" xfId="0" applyFill="1" applyBorder="1">
      <alignment vertical="center"/>
    </xf>
    <xf numFmtId="177" fontId="0" fillId="0" borderId="14" xfId="0" applyNumberFormat="1" applyFill="1" applyBorder="1">
      <alignment vertical="center"/>
    </xf>
    <xf numFmtId="0" fontId="21" fillId="0" borderId="14" xfId="0" applyFont="1" applyBorder="1" applyAlignment="1">
      <alignment vertical="center" wrapText="1"/>
    </xf>
    <xf numFmtId="0" fontId="21" fillId="0" borderId="13" xfId="0" applyFont="1" applyBorder="1" applyAlignment="1">
      <alignment vertical="center" wrapText="1"/>
    </xf>
    <xf numFmtId="0" fontId="0" fillId="0" borderId="24" xfId="0" applyFill="1" applyBorder="1">
      <alignment vertical="center"/>
    </xf>
    <xf numFmtId="0" fontId="0" fillId="0" borderId="25" xfId="0" applyFill="1" applyBorder="1">
      <alignment vertical="center"/>
    </xf>
    <xf numFmtId="0" fontId="0" fillId="0" borderId="22" xfId="0" applyFill="1" applyBorder="1">
      <alignment vertical="center"/>
    </xf>
    <xf numFmtId="0" fontId="0" fillId="0" borderId="23" xfId="0" applyFill="1" applyBorder="1">
      <alignment vertical="center"/>
    </xf>
    <xf numFmtId="0" fontId="0" fillId="0" borderId="32" xfId="0" applyBorder="1">
      <alignment vertical="center"/>
    </xf>
    <xf numFmtId="176" fontId="0" fillId="0" borderId="32" xfId="0" applyNumberFormat="1" applyBorder="1">
      <alignment vertical="center"/>
    </xf>
    <xf numFmtId="0" fontId="21" fillId="0" borderId="11" xfId="0" applyFont="1" applyBorder="1">
      <alignment vertical="center"/>
    </xf>
    <xf numFmtId="0" fontId="0" fillId="0" borderId="0" xfId="0" quotePrefix="1" applyAlignment="1">
      <alignment vertical="center" textRotation="180"/>
    </xf>
    <xf numFmtId="0" fontId="0" fillId="0" borderId="0" xfId="0" applyAlignment="1">
      <alignment vertical="center" textRotation="180"/>
    </xf>
    <xf numFmtId="0" fontId="19" fillId="0" borderId="13" xfId="0" applyFont="1" applyBorder="1" applyAlignment="1">
      <alignment vertical="center" shrinkToFit="1"/>
    </xf>
    <xf numFmtId="0" fontId="19" fillId="0" borderId="14" xfId="0" applyFont="1" applyBorder="1" applyAlignment="1">
      <alignment vertical="center"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2"/>
  <sheetViews>
    <sheetView tabSelected="1" topLeftCell="A187" workbookViewId="0">
      <selection activeCell="H200" sqref="H200"/>
    </sheetView>
  </sheetViews>
  <sheetFormatPr defaultRowHeight="13.5" x14ac:dyDescent="0.15"/>
  <cols>
    <col min="1" max="1" width="3.375" customWidth="1"/>
    <col min="2" max="2" width="2.625" customWidth="1"/>
    <col min="4" max="4" width="35.625" customWidth="1"/>
    <col min="7" max="7" width="2.625" customWidth="1"/>
    <col min="9" max="9" width="35.625" customWidth="1"/>
  </cols>
  <sheetData>
    <row r="1" spans="1:11" x14ac:dyDescent="0.15">
      <c r="B1" t="s">
        <v>566</v>
      </c>
      <c r="C1" s="32" t="s">
        <v>567</v>
      </c>
    </row>
    <row r="2" spans="1:11" x14ac:dyDescent="0.15">
      <c r="C2" s="32" t="s">
        <v>568</v>
      </c>
    </row>
    <row r="4" spans="1:11" ht="14.25" thickBot="1" x14ac:dyDescent="0.2">
      <c r="C4" t="s">
        <v>460</v>
      </c>
      <c r="E4" t="s">
        <v>458</v>
      </c>
      <c r="F4" s="16">
        <f>SUM(E6:E32)</f>
        <v>55486</v>
      </c>
      <c r="H4" t="s">
        <v>471</v>
      </c>
      <c r="J4" t="s">
        <v>458</v>
      </c>
      <c r="K4" s="16">
        <f>SUM(J6:J13)</f>
        <v>3275</v>
      </c>
    </row>
    <row r="5" spans="1:11" ht="27.75" thickBot="1" x14ac:dyDescent="0.2">
      <c r="C5" s="7" t="s">
        <v>562</v>
      </c>
      <c r="D5" s="10" t="s">
        <v>569</v>
      </c>
      <c r="E5" s="8" t="s">
        <v>565</v>
      </c>
      <c r="F5" s="9" t="s">
        <v>457</v>
      </c>
      <c r="H5" s="7" t="s">
        <v>0</v>
      </c>
      <c r="I5" s="10" t="s">
        <v>569</v>
      </c>
      <c r="J5" s="8" t="s">
        <v>565</v>
      </c>
      <c r="K5" s="9" t="s">
        <v>457</v>
      </c>
    </row>
    <row r="6" spans="1:11" ht="14.25" thickTop="1" x14ac:dyDescent="0.15">
      <c r="A6" s="17"/>
      <c r="C6" s="11" t="s">
        <v>20</v>
      </c>
      <c r="D6" s="5" t="s">
        <v>22</v>
      </c>
      <c r="E6" s="13">
        <v>4761</v>
      </c>
      <c r="F6" s="6">
        <f>ROUND(E6/$F$4*100,1)</f>
        <v>8.6</v>
      </c>
      <c r="H6" s="11" t="s">
        <v>20</v>
      </c>
      <c r="I6" s="53" t="s">
        <v>467</v>
      </c>
      <c r="J6" s="5">
        <v>890</v>
      </c>
      <c r="K6" s="6">
        <f t="shared" ref="K6:K13" si="0">ROUND(J6/$K$4*100,1)</f>
        <v>27.2</v>
      </c>
    </row>
    <row r="7" spans="1:11" x14ac:dyDescent="0.15">
      <c r="A7" s="17"/>
      <c r="C7" s="1" t="s">
        <v>7</v>
      </c>
      <c r="D7" s="2" t="s">
        <v>5</v>
      </c>
      <c r="E7" s="14">
        <v>4536</v>
      </c>
      <c r="F7" s="6">
        <f t="shared" ref="F7:F32" si="1">ROUND(E7/$F$4*100,1)</f>
        <v>8.1999999999999993</v>
      </c>
      <c r="H7" s="1" t="s">
        <v>13</v>
      </c>
      <c r="I7" s="2" t="s">
        <v>468</v>
      </c>
      <c r="J7" s="2">
        <v>705</v>
      </c>
      <c r="K7" s="6">
        <f t="shared" si="0"/>
        <v>21.5</v>
      </c>
    </row>
    <row r="8" spans="1:11" x14ac:dyDescent="0.15">
      <c r="A8" s="17"/>
      <c r="C8" s="1" t="s">
        <v>13</v>
      </c>
      <c r="D8" s="2" t="s">
        <v>6</v>
      </c>
      <c r="E8" s="14">
        <v>3954</v>
      </c>
      <c r="F8" s="6">
        <f t="shared" si="1"/>
        <v>7.1</v>
      </c>
      <c r="H8" s="1" t="s">
        <v>20</v>
      </c>
      <c r="I8" s="2" t="s">
        <v>43</v>
      </c>
      <c r="J8" s="2">
        <v>620</v>
      </c>
      <c r="K8" s="6">
        <f t="shared" si="0"/>
        <v>18.899999999999999</v>
      </c>
    </row>
    <row r="9" spans="1:11" x14ac:dyDescent="0.15">
      <c r="A9" s="17"/>
      <c r="C9" s="1" t="s">
        <v>20</v>
      </c>
      <c r="D9" s="2" t="s">
        <v>15</v>
      </c>
      <c r="E9" s="14">
        <v>3606</v>
      </c>
      <c r="F9" s="6">
        <f t="shared" si="1"/>
        <v>6.5</v>
      </c>
      <c r="H9" s="1" t="s">
        <v>2</v>
      </c>
      <c r="I9" s="2" t="s">
        <v>40</v>
      </c>
      <c r="J9" s="2">
        <v>360</v>
      </c>
      <c r="K9" s="6">
        <f t="shared" si="0"/>
        <v>11</v>
      </c>
    </row>
    <row r="10" spans="1:11" x14ac:dyDescent="0.15">
      <c r="A10" s="17"/>
      <c r="C10" s="43" t="s">
        <v>13</v>
      </c>
      <c r="D10" s="44" t="s">
        <v>3</v>
      </c>
      <c r="E10" s="45">
        <v>2920</v>
      </c>
      <c r="F10" s="6">
        <f t="shared" si="1"/>
        <v>5.3</v>
      </c>
      <c r="H10" s="1" t="s">
        <v>7</v>
      </c>
      <c r="I10" s="24" t="s">
        <v>470</v>
      </c>
      <c r="J10" s="2">
        <v>318</v>
      </c>
      <c r="K10" s="6">
        <f t="shared" si="0"/>
        <v>9.6999999999999993</v>
      </c>
    </row>
    <row r="11" spans="1:11" x14ac:dyDescent="0.15">
      <c r="A11" s="17"/>
      <c r="C11" s="43" t="s">
        <v>13</v>
      </c>
      <c r="D11" s="44" t="s">
        <v>4</v>
      </c>
      <c r="E11" s="45">
        <v>2920</v>
      </c>
      <c r="F11" s="6">
        <f t="shared" si="1"/>
        <v>5.3</v>
      </c>
      <c r="H11" s="1" t="s">
        <v>17</v>
      </c>
      <c r="I11" s="2" t="s">
        <v>469</v>
      </c>
      <c r="J11" s="2">
        <v>186</v>
      </c>
      <c r="K11" s="6">
        <f t="shared" si="0"/>
        <v>5.7</v>
      </c>
    </row>
    <row r="12" spans="1:11" x14ac:dyDescent="0.15">
      <c r="A12" s="17"/>
      <c r="C12" s="43" t="s">
        <v>2</v>
      </c>
      <c r="D12" s="44" t="s">
        <v>6</v>
      </c>
      <c r="E12" s="45">
        <v>2540</v>
      </c>
      <c r="F12" s="6">
        <f t="shared" si="1"/>
        <v>4.5999999999999996</v>
      </c>
      <c r="H12" s="1" t="s">
        <v>11</v>
      </c>
      <c r="I12" s="2" t="s">
        <v>41</v>
      </c>
      <c r="J12" s="2">
        <v>172</v>
      </c>
      <c r="K12" s="6">
        <f t="shared" si="0"/>
        <v>5.3</v>
      </c>
    </row>
    <row r="13" spans="1:11" ht="28.5" customHeight="1" thickBot="1" x14ac:dyDescent="0.2">
      <c r="A13" s="17"/>
      <c r="C13" s="43" t="s">
        <v>14</v>
      </c>
      <c r="D13" s="44" t="s">
        <v>3</v>
      </c>
      <c r="E13" s="45">
        <v>2520</v>
      </c>
      <c r="F13" s="6">
        <f t="shared" si="1"/>
        <v>4.5</v>
      </c>
      <c r="H13" s="3" t="s">
        <v>42</v>
      </c>
      <c r="I13" s="54" t="s">
        <v>570</v>
      </c>
      <c r="J13" s="4">
        <v>24</v>
      </c>
      <c r="K13" s="12">
        <f t="shared" si="0"/>
        <v>0.7</v>
      </c>
    </row>
    <row r="14" spans="1:11" x14ac:dyDescent="0.15">
      <c r="A14" s="17"/>
      <c r="C14" s="43" t="s">
        <v>14</v>
      </c>
      <c r="D14" s="44" t="s">
        <v>4</v>
      </c>
      <c r="E14" s="45">
        <v>2520</v>
      </c>
      <c r="F14" s="6">
        <f t="shared" si="1"/>
        <v>4.5</v>
      </c>
    </row>
    <row r="15" spans="1:11" ht="14.25" thickBot="1" x14ac:dyDescent="0.2">
      <c r="A15" s="17"/>
      <c r="C15" s="43" t="s">
        <v>17</v>
      </c>
      <c r="D15" s="44" t="s">
        <v>18</v>
      </c>
      <c r="E15" s="45">
        <v>2440</v>
      </c>
      <c r="F15" s="6">
        <f t="shared" si="1"/>
        <v>4.4000000000000004</v>
      </c>
      <c r="H15" t="s">
        <v>473</v>
      </c>
      <c r="J15" t="s">
        <v>458</v>
      </c>
      <c r="K15" s="16">
        <f>SUM(J17:J43)</f>
        <v>39073</v>
      </c>
    </row>
    <row r="16" spans="1:11" ht="27.75" thickBot="1" x14ac:dyDescent="0.2">
      <c r="A16" s="17"/>
      <c r="C16" s="43" t="s">
        <v>17</v>
      </c>
      <c r="D16" s="44" t="s">
        <v>19</v>
      </c>
      <c r="E16" s="45">
        <v>2440</v>
      </c>
      <c r="F16" s="6">
        <f t="shared" si="1"/>
        <v>4.4000000000000004</v>
      </c>
      <c r="H16" s="7" t="s">
        <v>0</v>
      </c>
      <c r="I16" s="10" t="s">
        <v>569</v>
      </c>
      <c r="J16" s="8" t="s">
        <v>565</v>
      </c>
      <c r="K16" s="9" t="s">
        <v>457</v>
      </c>
    </row>
    <row r="17" spans="1:11" ht="14.25" thickTop="1" x14ac:dyDescent="0.15">
      <c r="A17" s="17"/>
      <c r="C17" s="43" t="s">
        <v>20</v>
      </c>
      <c r="D17" s="44" t="s">
        <v>23</v>
      </c>
      <c r="E17" s="45">
        <v>2400</v>
      </c>
      <c r="F17" s="6">
        <f t="shared" si="1"/>
        <v>4.3</v>
      </c>
      <c r="H17" s="50" t="s">
        <v>20</v>
      </c>
      <c r="I17" s="51" t="s">
        <v>472</v>
      </c>
      <c r="J17" s="51">
        <v>4352</v>
      </c>
      <c r="K17" s="6">
        <f t="shared" ref="K17:K41" si="2">ROUND(J17/$K$15*100,1)</f>
        <v>11.1</v>
      </c>
    </row>
    <row r="18" spans="1:11" x14ac:dyDescent="0.15">
      <c r="A18" s="17"/>
      <c r="C18" s="43" t="s">
        <v>20</v>
      </c>
      <c r="D18" s="44" t="s">
        <v>24</v>
      </c>
      <c r="E18" s="45">
        <v>2400</v>
      </c>
      <c r="F18" s="6">
        <f t="shared" si="1"/>
        <v>4.3</v>
      </c>
      <c r="H18" s="43" t="s">
        <v>7</v>
      </c>
      <c r="I18" s="44" t="s">
        <v>48</v>
      </c>
      <c r="J18" s="44">
        <v>3369</v>
      </c>
      <c r="K18" s="6">
        <f t="shared" si="2"/>
        <v>8.6</v>
      </c>
    </row>
    <row r="19" spans="1:11" x14ac:dyDescent="0.15">
      <c r="A19" s="17"/>
      <c r="C19" s="43" t="s">
        <v>2</v>
      </c>
      <c r="D19" s="44" t="s">
        <v>5</v>
      </c>
      <c r="E19" s="45">
        <v>2286</v>
      </c>
      <c r="F19" s="6">
        <f t="shared" si="1"/>
        <v>4.0999999999999996</v>
      </c>
      <c r="H19" s="43" t="s">
        <v>20</v>
      </c>
      <c r="I19" s="44" t="s">
        <v>56</v>
      </c>
      <c r="J19" s="44">
        <v>3041</v>
      </c>
      <c r="K19" s="6">
        <f t="shared" si="2"/>
        <v>7.8</v>
      </c>
    </row>
    <row r="20" spans="1:11" x14ac:dyDescent="0.15">
      <c r="A20" s="17"/>
      <c r="C20" s="43" t="s">
        <v>13</v>
      </c>
      <c r="D20" s="44" t="s">
        <v>5</v>
      </c>
      <c r="E20" s="45">
        <v>1963</v>
      </c>
      <c r="F20" s="6">
        <f t="shared" si="1"/>
        <v>3.5</v>
      </c>
      <c r="H20" s="43" t="s">
        <v>20</v>
      </c>
      <c r="I20" s="44" t="s">
        <v>57</v>
      </c>
      <c r="J20" s="44">
        <v>3041</v>
      </c>
      <c r="K20" s="6">
        <f t="shared" si="2"/>
        <v>7.8</v>
      </c>
    </row>
    <row r="21" spans="1:11" x14ac:dyDescent="0.15">
      <c r="A21" s="17"/>
      <c r="C21" s="43" t="s">
        <v>7</v>
      </c>
      <c r="D21" s="44" t="s">
        <v>8</v>
      </c>
      <c r="E21" s="45">
        <v>1600</v>
      </c>
      <c r="F21" s="6">
        <f t="shared" si="1"/>
        <v>2.9</v>
      </c>
      <c r="H21" s="43" t="s">
        <v>20</v>
      </c>
      <c r="I21" s="44" t="s">
        <v>55</v>
      </c>
      <c r="J21" s="44">
        <v>2599</v>
      </c>
      <c r="K21" s="6">
        <f t="shared" si="2"/>
        <v>6.7</v>
      </c>
    </row>
    <row r="22" spans="1:11" x14ac:dyDescent="0.15">
      <c r="A22" s="17"/>
      <c r="C22" s="43" t="s">
        <v>7</v>
      </c>
      <c r="D22" s="44" t="s">
        <v>9</v>
      </c>
      <c r="E22" s="45">
        <v>1440</v>
      </c>
      <c r="F22" s="6">
        <f t="shared" si="1"/>
        <v>2.6</v>
      </c>
      <c r="H22" s="43" t="s">
        <v>13</v>
      </c>
      <c r="I22" s="44" t="s">
        <v>48</v>
      </c>
      <c r="J22" s="44">
        <v>2494</v>
      </c>
      <c r="K22" s="6">
        <f t="shared" si="2"/>
        <v>6.4</v>
      </c>
    </row>
    <row r="23" spans="1:11" x14ac:dyDescent="0.15">
      <c r="A23" s="17"/>
      <c r="C23" s="43" t="s">
        <v>7</v>
      </c>
      <c r="D23" s="44" t="s">
        <v>10</v>
      </c>
      <c r="E23" s="45">
        <v>1440</v>
      </c>
      <c r="F23" s="6">
        <f t="shared" si="1"/>
        <v>2.6</v>
      </c>
      <c r="H23" s="43" t="s">
        <v>13</v>
      </c>
      <c r="I23" s="44" t="s">
        <v>45</v>
      </c>
      <c r="J23" s="44">
        <v>2058</v>
      </c>
      <c r="K23" s="6">
        <f t="shared" si="2"/>
        <v>5.3</v>
      </c>
    </row>
    <row r="24" spans="1:11" x14ac:dyDescent="0.15">
      <c r="A24" s="17"/>
      <c r="C24" s="43" t="s">
        <v>25</v>
      </c>
      <c r="D24" s="44" t="s">
        <v>26</v>
      </c>
      <c r="E24" s="45">
        <v>1360</v>
      </c>
      <c r="F24" s="6">
        <f t="shared" si="1"/>
        <v>2.5</v>
      </c>
      <c r="H24" s="43" t="s">
        <v>2</v>
      </c>
      <c r="I24" s="44" t="s">
        <v>45</v>
      </c>
      <c r="J24" s="44">
        <v>1925</v>
      </c>
      <c r="K24" s="6">
        <f t="shared" si="2"/>
        <v>4.9000000000000004</v>
      </c>
    </row>
    <row r="25" spans="1:11" x14ac:dyDescent="0.15">
      <c r="A25" s="17"/>
      <c r="C25" s="43" t="s">
        <v>25</v>
      </c>
      <c r="D25" s="44" t="s">
        <v>27</v>
      </c>
      <c r="E25" s="45">
        <v>1360</v>
      </c>
      <c r="F25" s="6">
        <f t="shared" si="1"/>
        <v>2.5</v>
      </c>
      <c r="H25" s="43" t="s">
        <v>25</v>
      </c>
      <c r="I25" s="44" t="s">
        <v>44</v>
      </c>
      <c r="J25" s="44">
        <v>1684</v>
      </c>
      <c r="K25" s="6">
        <f t="shared" si="2"/>
        <v>4.3</v>
      </c>
    </row>
    <row r="26" spans="1:11" x14ac:dyDescent="0.15">
      <c r="A26" s="17"/>
      <c r="C26" s="43" t="s">
        <v>11</v>
      </c>
      <c r="D26" s="44" t="s">
        <v>1</v>
      </c>
      <c r="E26" s="45">
        <v>1200</v>
      </c>
      <c r="F26" s="6">
        <f t="shared" si="1"/>
        <v>2.2000000000000002</v>
      </c>
      <c r="H26" s="43" t="s">
        <v>2</v>
      </c>
      <c r="I26" s="44" t="s">
        <v>46</v>
      </c>
      <c r="J26" s="44">
        <v>1683</v>
      </c>
      <c r="K26" s="6">
        <f t="shared" si="2"/>
        <v>4.3</v>
      </c>
    </row>
    <row r="27" spans="1:11" x14ac:dyDescent="0.15">
      <c r="A27" s="17"/>
      <c r="C27" s="43" t="s">
        <v>25</v>
      </c>
      <c r="D27" s="44" t="s">
        <v>1</v>
      </c>
      <c r="E27" s="45">
        <v>880</v>
      </c>
      <c r="F27" s="6">
        <f t="shared" si="1"/>
        <v>1.6</v>
      </c>
      <c r="H27" s="43" t="s">
        <v>2</v>
      </c>
      <c r="I27" s="44" t="s">
        <v>47</v>
      </c>
      <c r="J27" s="44">
        <v>1683</v>
      </c>
      <c r="K27" s="6">
        <f t="shared" si="2"/>
        <v>4.3</v>
      </c>
    </row>
    <row r="28" spans="1:11" x14ac:dyDescent="0.15">
      <c r="A28" s="17"/>
      <c r="C28" s="43" t="s">
        <v>11</v>
      </c>
      <c r="D28" s="44" t="s">
        <v>12</v>
      </c>
      <c r="E28" s="45">
        <v>660</v>
      </c>
      <c r="F28" s="6">
        <f t="shared" si="1"/>
        <v>1.2</v>
      </c>
      <c r="H28" s="43" t="s">
        <v>7</v>
      </c>
      <c r="I28" s="44" t="s">
        <v>49</v>
      </c>
      <c r="J28" s="44">
        <v>1123</v>
      </c>
      <c r="K28" s="6">
        <f t="shared" si="2"/>
        <v>2.9</v>
      </c>
    </row>
    <row r="29" spans="1:11" x14ac:dyDescent="0.15">
      <c r="A29" s="17"/>
      <c r="C29" s="43" t="s">
        <v>20</v>
      </c>
      <c r="D29" s="44" t="s">
        <v>21</v>
      </c>
      <c r="E29" s="45">
        <v>500</v>
      </c>
      <c r="F29" s="6">
        <f t="shared" si="1"/>
        <v>0.9</v>
      </c>
      <c r="H29" s="43" t="s">
        <v>7</v>
      </c>
      <c r="I29" s="44" t="s">
        <v>50</v>
      </c>
      <c r="J29" s="44">
        <v>1123</v>
      </c>
      <c r="K29" s="6">
        <f t="shared" si="2"/>
        <v>2.9</v>
      </c>
    </row>
    <row r="30" spans="1:11" x14ac:dyDescent="0.15">
      <c r="A30" s="17"/>
      <c r="C30" s="43" t="s">
        <v>2</v>
      </c>
      <c r="D30" s="44" t="s">
        <v>3</v>
      </c>
      <c r="E30" s="45">
        <v>320</v>
      </c>
      <c r="F30" s="6">
        <f t="shared" si="1"/>
        <v>0.6</v>
      </c>
      <c r="H30" s="43" t="s">
        <v>14</v>
      </c>
      <c r="I30" s="44" t="s">
        <v>52</v>
      </c>
      <c r="J30" s="44">
        <v>920</v>
      </c>
      <c r="K30" s="6">
        <f t="shared" si="2"/>
        <v>2.4</v>
      </c>
    </row>
    <row r="31" spans="1:11" x14ac:dyDescent="0.15">
      <c r="A31" s="17"/>
      <c r="C31" s="43" t="s">
        <v>2</v>
      </c>
      <c r="D31" s="44" t="s">
        <v>4</v>
      </c>
      <c r="E31" s="45">
        <v>320</v>
      </c>
      <c r="F31" s="6">
        <f t="shared" si="1"/>
        <v>0.6</v>
      </c>
      <c r="H31" s="43" t="s">
        <v>14</v>
      </c>
      <c r="I31" s="44" t="s">
        <v>53</v>
      </c>
      <c r="J31" s="44">
        <v>920</v>
      </c>
      <c r="K31" s="6">
        <f t="shared" si="2"/>
        <v>2.4</v>
      </c>
    </row>
    <row r="32" spans="1:11" ht="14.25" thickBot="1" x14ac:dyDescent="0.2">
      <c r="A32" s="17"/>
      <c r="C32" s="46" t="s">
        <v>16</v>
      </c>
      <c r="D32" s="47" t="s">
        <v>459</v>
      </c>
      <c r="E32" s="48">
        <v>200</v>
      </c>
      <c r="F32" s="49">
        <f t="shared" si="1"/>
        <v>0.4</v>
      </c>
      <c r="H32" s="43" t="s">
        <v>11</v>
      </c>
      <c r="I32" s="44" t="s">
        <v>51</v>
      </c>
      <c r="J32" s="44">
        <v>773</v>
      </c>
      <c r="K32" s="6">
        <f t="shared" si="2"/>
        <v>2</v>
      </c>
    </row>
    <row r="33" spans="1:11" x14ac:dyDescent="0.15">
      <c r="A33" s="17"/>
      <c r="H33" s="43" t="s">
        <v>13</v>
      </c>
      <c r="I33" s="44" t="s">
        <v>52</v>
      </c>
      <c r="J33" s="44">
        <v>720</v>
      </c>
      <c r="K33" s="6">
        <f t="shared" si="2"/>
        <v>1.8</v>
      </c>
    </row>
    <row r="34" spans="1:11" ht="14.25" thickBot="1" x14ac:dyDescent="0.2">
      <c r="A34" s="17"/>
      <c r="C34" t="s">
        <v>28</v>
      </c>
      <c r="E34" t="s">
        <v>458</v>
      </c>
      <c r="F34" s="16">
        <f>SUM(E36:E40)</f>
        <v>4387</v>
      </c>
      <c r="H34" s="43" t="s">
        <v>13</v>
      </c>
      <c r="I34" s="44" t="s">
        <v>53</v>
      </c>
      <c r="J34" s="44">
        <v>720</v>
      </c>
      <c r="K34" s="6">
        <f t="shared" si="2"/>
        <v>1.8</v>
      </c>
    </row>
    <row r="35" spans="1:11" ht="27.75" thickBot="1" x14ac:dyDescent="0.2">
      <c r="A35" s="17"/>
      <c r="C35" s="7" t="s">
        <v>0</v>
      </c>
      <c r="D35" s="10" t="s">
        <v>569</v>
      </c>
      <c r="E35" s="8" t="s">
        <v>565</v>
      </c>
      <c r="F35" s="9" t="s">
        <v>457</v>
      </c>
      <c r="H35" s="43" t="s">
        <v>16</v>
      </c>
      <c r="I35" s="44" t="s">
        <v>54</v>
      </c>
      <c r="J35" s="44">
        <v>701</v>
      </c>
      <c r="K35" s="6">
        <f t="shared" si="2"/>
        <v>1.8</v>
      </c>
    </row>
    <row r="36" spans="1:11" ht="14.25" thickTop="1" x14ac:dyDescent="0.15">
      <c r="C36" s="11" t="s">
        <v>13</v>
      </c>
      <c r="D36" s="5" t="s">
        <v>28</v>
      </c>
      <c r="E36" s="5">
        <v>2403</v>
      </c>
      <c r="F36" s="6">
        <f>ROUND(E36/$F$34*100,1)</f>
        <v>54.8</v>
      </c>
      <c r="H36" s="43" t="s">
        <v>16</v>
      </c>
      <c r="I36" s="44" t="s">
        <v>46</v>
      </c>
      <c r="J36" s="44">
        <v>680</v>
      </c>
      <c r="K36" s="6">
        <f t="shared" si="2"/>
        <v>1.7</v>
      </c>
    </row>
    <row r="37" spans="1:11" x14ac:dyDescent="0.15">
      <c r="C37" s="1" t="s">
        <v>11</v>
      </c>
      <c r="D37" s="2" t="s">
        <v>28</v>
      </c>
      <c r="E37" s="2">
        <v>1071</v>
      </c>
      <c r="F37" s="6">
        <f>ROUND(E37/$F$34*100,1)</f>
        <v>24.4</v>
      </c>
      <c r="H37" s="43" t="s">
        <v>16</v>
      </c>
      <c r="I37" s="44" t="s">
        <v>47</v>
      </c>
      <c r="J37" s="44">
        <v>680</v>
      </c>
      <c r="K37" s="6">
        <f t="shared" si="2"/>
        <v>1.7</v>
      </c>
    </row>
    <row r="38" spans="1:11" x14ac:dyDescent="0.15">
      <c r="C38" s="1" t="s">
        <v>30</v>
      </c>
      <c r="D38" s="2" t="s">
        <v>28</v>
      </c>
      <c r="E38" s="2">
        <v>523</v>
      </c>
      <c r="F38" s="6">
        <f>ROUND(E38/$F$34*100,1)</f>
        <v>11.9</v>
      </c>
      <c r="H38" s="43" t="s">
        <v>25</v>
      </c>
      <c r="I38" s="44" t="s">
        <v>571</v>
      </c>
      <c r="J38" s="44">
        <v>640</v>
      </c>
      <c r="K38" s="6">
        <f t="shared" si="2"/>
        <v>1.6</v>
      </c>
    </row>
    <row r="39" spans="1:11" x14ac:dyDescent="0.15">
      <c r="C39" s="1" t="s">
        <v>2</v>
      </c>
      <c r="D39" s="2" t="s">
        <v>28</v>
      </c>
      <c r="E39" s="2">
        <v>311</v>
      </c>
      <c r="F39" s="6">
        <f>ROUND(E39/$F$34*100,1)</f>
        <v>7.1</v>
      </c>
      <c r="H39" s="43" t="s">
        <v>25</v>
      </c>
      <c r="I39" s="44" t="s">
        <v>572</v>
      </c>
      <c r="J39" s="44">
        <v>640</v>
      </c>
      <c r="K39" s="6">
        <f t="shared" si="2"/>
        <v>1.6</v>
      </c>
    </row>
    <row r="40" spans="1:11" ht="14.25" thickBot="1" x14ac:dyDescent="0.2">
      <c r="C40" s="3" t="s">
        <v>20</v>
      </c>
      <c r="D40" s="4" t="s">
        <v>29</v>
      </c>
      <c r="E40" s="4">
        <v>79</v>
      </c>
      <c r="F40" s="12">
        <f>ROUND(E40/$F$34*100,1)</f>
        <v>1.8</v>
      </c>
      <c r="H40" s="43" t="s">
        <v>11</v>
      </c>
      <c r="I40" s="44" t="s">
        <v>52</v>
      </c>
      <c r="J40" s="44">
        <v>392</v>
      </c>
      <c r="K40" s="6">
        <f t="shared" si="2"/>
        <v>1</v>
      </c>
    </row>
    <row r="41" spans="1:11" x14ac:dyDescent="0.15">
      <c r="C41" s="17"/>
      <c r="D41" s="17"/>
      <c r="E41" s="17"/>
      <c r="F41" s="18"/>
      <c r="H41" s="55" t="s">
        <v>11</v>
      </c>
      <c r="I41" s="56" t="s">
        <v>53</v>
      </c>
      <c r="J41" s="56">
        <v>392</v>
      </c>
      <c r="K41" s="35">
        <f t="shared" si="2"/>
        <v>1</v>
      </c>
    </row>
    <row r="42" spans="1:11" ht="14.25" thickBot="1" x14ac:dyDescent="0.2">
      <c r="C42" s="19" t="s">
        <v>463</v>
      </c>
      <c r="E42" t="s">
        <v>458</v>
      </c>
      <c r="F42" s="16">
        <f>SUM(E44:E48)</f>
        <v>4228</v>
      </c>
      <c r="H42" s="43" t="s">
        <v>17</v>
      </c>
      <c r="I42" s="44" t="s">
        <v>52</v>
      </c>
      <c r="J42" s="44">
        <v>360</v>
      </c>
      <c r="K42" s="36">
        <f t="shared" ref="K42:K43" si="3">ROUND(J42/$K$15*100,1)</f>
        <v>0.9</v>
      </c>
    </row>
    <row r="43" spans="1:11" ht="27.75" thickBot="1" x14ac:dyDescent="0.2">
      <c r="C43" s="7" t="s">
        <v>0</v>
      </c>
      <c r="D43" s="10" t="s">
        <v>569</v>
      </c>
      <c r="E43" s="8" t="s">
        <v>565</v>
      </c>
      <c r="F43" s="9" t="s">
        <v>457</v>
      </c>
      <c r="H43" s="57" t="s">
        <v>17</v>
      </c>
      <c r="I43" s="58" t="s">
        <v>53</v>
      </c>
      <c r="J43" s="58">
        <v>360</v>
      </c>
      <c r="K43" s="12">
        <f t="shared" si="3"/>
        <v>0.9</v>
      </c>
    </row>
    <row r="44" spans="1:11" ht="14.25" thickTop="1" x14ac:dyDescent="0.15">
      <c r="C44" s="11" t="s">
        <v>20</v>
      </c>
      <c r="D44" s="5" t="s">
        <v>461</v>
      </c>
      <c r="E44" s="5">
        <v>1861</v>
      </c>
      <c r="F44" s="6">
        <f>ROUND(E44/$F$42*100,1)</f>
        <v>44</v>
      </c>
    </row>
    <row r="45" spans="1:11" ht="14.25" thickBot="1" x14ac:dyDescent="0.2">
      <c r="C45" s="1" t="s">
        <v>2</v>
      </c>
      <c r="D45" s="2" t="s">
        <v>31</v>
      </c>
      <c r="E45" s="2">
        <v>1188</v>
      </c>
      <c r="F45" s="6">
        <f>ROUND(E45/$F$42*100,1)</f>
        <v>28.1</v>
      </c>
      <c r="H45" s="19" t="s">
        <v>474</v>
      </c>
      <c r="J45" t="s">
        <v>458</v>
      </c>
      <c r="K45" s="16">
        <f>SUM(J47:J55)</f>
        <v>32961</v>
      </c>
    </row>
    <row r="46" spans="1:11" ht="27.75" thickBot="1" x14ac:dyDescent="0.2">
      <c r="C46" s="1" t="s">
        <v>13</v>
      </c>
      <c r="D46" s="25" t="s">
        <v>31</v>
      </c>
      <c r="E46" s="2">
        <v>947</v>
      </c>
      <c r="F46" s="6">
        <f>ROUND(E46/$F$42*100,1)</f>
        <v>22.4</v>
      </c>
      <c r="H46" s="7" t="s">
        <v>0</v>
      </c>
      <c r="I46" s="10" t="s">
        <v>569</v>
      </c>
      <c r="J46" s="8" t="s">
        <v>565</v>
      </c>
      <c r="K46" s="9" t="s">
        <v>457</v>
      </c>
    </row>
    <row r="47" spans="1:11" ht="14.25" thickTop="1" x14ac:dyDescent="0.15">
      <c r="C47" s="1" t="s">
        <v>11</v>
      </c>
      <c r="D47" s="61" t="s">
        <v>462</v>
      </c>
      <c r="E47" s="2">
        <v>192</v>
      </c>
      <c r="F47" s="6">
        <f>ROUND(E47/$F$42*100,1)</f>
        <v>4.5</v>
      </c>
      <c r="H47" s="11" t="s">
        <v>59</v>
      </c>
      <c r="I47" s="5" t="s">
        <v>58</v>
      </c>
      <c r="J47" s="13">
        <v>6213</v>
      </c>
      <c r="K47" s="6">
        <f t="shared" ref="K47:K55" si="4">ROUND(J47/$K$45*100,1)</f>
        <v>18.8</v>
      </c>
    </row>
    <row r="48" spans="1:11" ht="14.25" thickBot="1" x14ac:dyDescent="0.2">
      <c r="C48" s="3" t="s">
        <v>7</v>
      </c>
      <c r="D48" s="4" t="s">
        <v>31</v>
      </c>
      <c r="E48" s="4">
        <v>40</v>
      </c>
      <c r="F48" s="12">
        <f>ROUND(E48/$F$42*100,1)</f>
        <v>0.9</v>
      </c>
      <c r="H48" s="1" t="s">
        <v>65</v>
      </c>
      <c r="I48" s="2" t="s">
        <v>67</v>
      </c>
      <c r="J48" s="14">
        <v>5730</v>
      </c>
      <c r="K48" s="6">
        <f t="shared" si="4"/>
        <v>17.399999999999999</v>
      </c>
    </row>
    <row r="49" spans="3:11" x14ac:dyDescent="0.15">
      <c r="H49" s="1" t="s">
        <v>63</v>
      </c>
      <c r="I49" s="2" t="s">
        <v>64</v>
      </c>
      <c r="J49" s="14">
        <v>4377</v>
      </c>
      <c r="K49" s="6">
        <f t="shared" si="4"/>
        <v>13.3</v>
      </c>
    </row>
    <row r="50" spans="3:11" ht="14.25" thickBot="1" x14ac:dyDescent="0.2">
      <c r="C50" t="s">
        <v>466</v>
      </c>
      <c r="E50" t="s">
        <v>458</v>
      </c>
      <c r="F50" s="16">
        <f>SUM(E52:E70)</f>
        <v>40791</v>
      </c>
      <c r="H50" s="1" t="s">
        <v>59</v>
      </c>
      <c r="I50" s="2" t="s">
        <v>60</v>
      </c>
      <c r="J50" s="14">
        <v>3205</v>
      </c>
      <c r="K50" s="6">
        <f t="shared" si="4"/>
        <v>9.6999999999999993</v>
      </c>
    </row>
    <row r="51" spans="3:11" ht="27.75" thickBot="1" x14ac:dyDescent="0.2">
      <c r="C51" s="7" t="s">
        <v>0</v>
      </c>
      <c r="D51" s="10" t="s">
        <v>569</v>
      </c>
      <c r="E51" s="8" t="s">
        <v>565</v>
      </c>
      <c r="F51" s="9" t="s">
        <v>457</v>
      </c>
      <c r="H51" s="1" t="s">
        <v>61</v>
      </c>
      <c r="I51" s="2" t="s">
        <v>62</v>
      </c>
      <c r="J51" s="14">
        <v>3175</v>
      </c>
      <c r="K51" s="6">
        <f t="shared" si="4"/>
        <v>9.6</v>
      </c>
    </row>
    <row r="52" spans="3:11" ht="14.25" thickTop="1" x14ac:dyDescent="0.15">
      <c r="C52" s="50" t="s">
        <v>20</v>
      </c>
      <c r="D52" s="51" t="s">
        <v>38</v>
      </c>
      <c r="E52" s="52">
        <v>5647</v>
      </c>
      <c r="F52" s="6">
        <f t="shared" ref="F52:F70" si="5">ROUND(E52/$F$50*100,1)</f>
        <v>13.8</v>
      </c>
      <c r="H52" s="1" t="s">
        <v>65</v>
      </c>
      <c r="I52" s="2" t="s">
        <v>66</v>
      </c>
      <c r="J52" s="14">
        <v>2889</v>
      </c>
      <c r="K52" s="6">
        <f t="shared" si="4"/>
        <v>8.8000000000000007</v>
      </c>
    </row>
    <row r="53" spans="3:11" x14ac:dyDescent="0.15">
      <c r="C53" s="43" t="s">
        <v>20</v>
      </c>
      <c r="D53" s="44" t="s">
        <v>39</v>
      </c>
      <c r="E53" s="45">
        <v>4270</v>
      </c>
      <c r="F53" s="6">
        <f t="shared" si="5"/>
        <v>10.5</v>
      </c>
      <c r="H53" s="1" t="s">
        <v>65</v>
      </c>
      <c r="I53" s="2" t="s">
        <v>68</v>
      </c>
      <c r="J53" s="14">
        <v>2807</v>
      </c>
      <c r="K53" s="6">
        <f t="shared" si="4"/>
        <v>8.5</v>
      </c>
    </row>
    <row r="54" spans="3:11" x14ac:dyDescent="0.15">
      <c r="C54" s="43" t="s">
        <v>7</v>
      </c>
      <c r="D54" s="44" t="s">
        <v>34</v>
      </c>
      <c r="E54" s="45">
        <v>3409</v>
      </c>
      <c r="F54" s="6">
        <f t="shared" si="5"/>
        <v>8.4</v>
      </c>
      <c r="H54" s="1" t="s">
        <v>20</v>
      </c>
      <c r="I54" s="2" t="s">
        <v>69</v>
      </c>
      <c r="J54" s="14">
        <v>2576</v>
      </c>
      <c r="K54" s="6">
        <f t="shared" si="4"/>
        <v>7.8</v>
      </c>
    </row>
    <row r="55" spans="3:11" ht="14.25" thickBot="1" x14ac:dyDescent="0.2">
      <c r="C55" s="43" t="s">
        <v>14</v>
      </c>
      <c r="D55" s="44" t="s">
        <v>32</v>
      </c>
      <c r="E55" s="45">
        <v>3122</v>
      </c>
      <c r="F55" s="6">
        <f t="shared" si="5"/>
        <v>7.7</v>
      </c>
      <c r="H55" s="3" t="s">
        <v>2</v>
      </c>
      <c r="I55" s="4" t="s">
        <v>58</v>
      </c>
      <c r="J55" s="15">
        <v>1989</v>
      </c>
      <c r="K55" s="12">
        <f t="shared" si="4"/>
        <v>6</v>
      </c>
    </row>
    <row r="56" spans="3:11" x14ac:dyDescent="0.15">
      <c r="C56" s="43" t="s">
        <v>2</v>
      </c>
      <c r="D56" s="44" t="s">
        <v>34</v>
      </c>
      <c r="E56" s="45">
        <v>2684</v>
      </c>
      <c r="F56" s="6">
        <f t="shared" si="5"/>
        <v>6.6</v>
      </c>
    </row>
    <row r="57" spans="3:11" ht="14.25" thickBot="1" x14ac:dyDescent="0.2">
      <c r="C57" s="43" t="s">
        <v>11</v>
      </c>
      <c r="D57" s="44" t="s">
        <v>32</v>
      </c>
      <c r="E57" s="45">
        <v>2660</v>
      </c>
      <c r="F57" s="6">
        <f t="shared" si="5"/>
        <v>6.5</v>
      </c>
      <c r="H57" t="s">
        <v>475</v>
      </c>
      <c r="J57" t="s">
        <v>458</v>
      </c>
      <c r="K57" s="16">
        <f>SUM(J59:J65)</f>
        <v>12772</v>
      </c>
    </row>
    <row r="58" spans="3:11" ht="27.75" thickBot="1" x14ac:dyDescent="0.2">
      <c r="C58" s="43" t="s">
        <v>17</v>
      </c>
      <c r="D58" s="44" t="s">
        <v>34</v>
      </c>
      <c r="E58" s="45">
        <v>2524</v>
      </c>
      <c r="F58" s="6">
        <f t="shared" si="5"/>
        <v>6.2</v>
      </c>
      <c r="H58" s="7" t="s">
        <v>0</v>
      </c>
      <c r="I58" s="10" t="s">
        <v>569</v>
      </c>
      <c r="J58" s="8" t="s">
        <v>565</v>
      </c>
      <c r="K58" s="9" t="s">
        <v>457</v>
      </c>
    </row>
    <row r="59" spans="3:11" ht="14.25" thickTop="1" x14ac:dyDescent="0.15">
      <c r="C59" s="43" t="s">
        <v>13</v>
      </c>
      <c r="D59" s="44" t="s">
        <v>34</v>
      </c>
      <c r="E59" s="45">
        <v>2324</v>
      </c>
      <c r="F59" s="6">
        <f t="shared" si="5"/>
        <v>5.7</v>
      </c>
      <c r="H59" s="11" t="s">
        <v>65</v>
      </c>
      <c r="I59" s="5" t="s">
        <v>74</v>
      </c>
      <c r="J59" s="5">
        <v>5071</v>
      </c>
      <c r="K59" s="6">
        <f t="shared" ref="K59:K65" si="6">ROUND(J59/$K$57*100,1)</f>
        <v>39.700000000000003</v>
      </c>
    </row>
    <row r="60" spans="3:11" x14ac:dyDescent="0.15">
      <c r="C60" s="43" t="s">
        <v>13</v>
      </c>
      <c r="D60" s="44" t="s">
        <v>465</v>
      </c>
      <c r="E60" s="45">
        <v>1914</v>
      </c>
      <c r="F60" s="6">
        <f t="shared" si="5"/>
        <v>4.7</v>
      </c>
      <c r="H60" s="1" t="s">
        <v>65</v>
      </c>
      <c r="I60" s="2" t="s">
        <v>75</v>
      </c>
      <c r="J60" s="2">
        <v>2035</v>
      </c>
      <c r="K60" s="6">
        <f t="shared" si="6"/>
        <v>15.9</v>
      </c>
    </row>
    <row r="61" spans="3:11" x14ac:dyDescent="0.15">
      <c r="C61" s="43" t="s">
        <v>16</v>
      </c>
      <c r="D61" s="44" t="s">
        <v>34</v>
      </c>
      <c r="E61" s="45">
        <v>1831</v>
      </c>
      <c r="F61" s="6">
        <f t="shared" si="5"/>
        <v>4.5</v>
      </c>
      <c r="H61" s="1" t="s">
        <v>2</v>
      </c>
      <c r="I61" s="2" t="s">
        <v>71</v>
      </c>
      <c r="J61" s="2">
        <v>1895</v>
      </c>
      <c r="K61" s="6">
        <f t="shared" si="6"/>
        <v>14.8</v>
      </c>
    </row>
    <row r="62" spans="3:11" x14ac:dyDescent="0.15">
      <c r="C62" s="43" t="s">
        <v>7</v>
      </c>
      <c r="D62" s="44" t="s">
        <v>35</v>
      </c>
      <c r="E62" s="45">
        <v>1681</v>
      </c>
      <c r="F62" s="6">
        <f t="shared" si="5"/>
        <v>4.0999999999999996</v>
      </c>
      <c r="H62" s="1" t="s">
        <v>63</v>
      </c>
      <c r="I62" s="2" t="s">
        <v>72</v>
      </c>
      <c r="J62" s="2">
        <v>1867</v>
      </c>
      <c r="K62" s="6">
        <f t="shared" si="6"/>
        <v>14.6</v>
      </c>
    </row>
    <row r="63" spans="3:11" ht="14.25" customHeight="1" x14ac:dyDescent="0.15">
      <c r="C63" s="43" t="s">
        <v>13</v>
      </c>
      <c r="D63" s="44" t="s">
        <v>464</v>
      </c>
      <c r="E63" s="45">
        <v>1608</v>
      </c>
      <c r="F63" s="6">
        <f t="shared" si="5"/>
        <v>3.9</v>
      </c>
      <c r="H63" s="1" t="s">
        <v>2</v>
      </c>
      <c r="I63" s="2" t="s">
        <v>70</v>
      </c>
      <c r="J63" s="2">
        <v>1487</v>
      </c>
      <c r="K63" s="6">
        <f t="shared" si="6"/>
        <v>11.6</v>
      </c>
    </row>
    <row r="64" spans="3:11" x14ac:dyDescent="0.15">
      <c r="C64" s="43" t="s">
        <v>2</v>
      </c>
      <c r="D64" s="44" t="s">
        <v>33</v>
      </c>
      <c r="E64" s="45">
        <v>1601</v>
      </c>
      <c r="F64" s="6">
        <f t="shared" si="5"/>
        <v>3.9</v>
      </c>
      <c r="H64" s="1" t="s">
        <v>59</v>
      </c>
      <c r="I64" s="2" t="s">
        <v>70</v>
      </c>
      <c r="J64" s="2">
        <v>377</v>
      </c>
      <c r="K64" s="6">
        <f t="shared" si="6"/>
        <v>3</v>
      </c>
    </row>
    <row r="65" spans="1:11" ht="14.25" thickBot="1" x14ac:dyDescent="0.2">
      <c r="C65" s="43" t="s">
        <v>13</v>
      </c>
      <c r="D65" s="44" t="s">
        <v>33</v>
      </c>
      <c r="E65" s="45">
        <v>1449</v>
      </c>
      <c r="F65" s="6">
        <f t="shared" si="5"/>
        <v>3.6</v>
      </c>
      <c r="H65" s="3" t="s">
        <v>65</v>
      </c>
      <c r="I65" s="4" t="s">
        <v>73</v>
      </c>
      <c r="J65" s="4">
        <v>40</v>
      </c>
      <c r="K65" s="12">
        <f t="shared" si="6"/>
        <v>0.3</v>
      </c>
    </row>
    <row r="66" spans="1:11" x14ac:dyDescent="0.15">
      <c r="C66" s="43" t="s">
        <v>7</v>
      </c>
      <c r="D66" s="44" t="s">
        <v>36</v>
      </c>
      <c r="E66" s="45">
        <v>1361</v>
      </c>
      <c r="F66" s="6">
        <f t="shared" si="5"/>
        <v>3.3</v>
      </c>
    </row>
    <row r="67" spans="1:11" ht="14.25" thickBot="1" x14ac:dyDescent="0.2">
      <c r="A67" s="62"/>
      <c r="C67" s="43" t="s">
        <v>17</v>
      </c>
      <c r="D67" s="44" t="s">
        <v>32</v>
      </c>
      <c r="E67" s="45">
        <v>999</v>
      </c>
      <c r="F67" s="6">
        <f t="shared" si="5"/>
        <v>2.4</v>
      </c>
      <c r="H67" t="s">
        <v>476</v>
      </c>
      <c r="J67" t="s">
        <v>458</v>
      </c>
      <c r="K67" s="16">
        <f>SUM(J69:J75)</f>
        <v>18834</v>
      </c>
    </row>
    <row r="68" spans="1:11" ht="27.75" thickBot="1" x14ac:dyDescent="0.2">
      <c r="A68" s="63"/>
      <c r="C68" s="43" t="s">
        <v>25</v>
      </c>
      <c r="D68" s="44" t="s">
        <v>32</v>
      </c>
      <c r="E68" s="45">
        <v>644</v>
      </c>
      <c r="F68" s="6">
        <f t="shared" si="5"/>
        <v>1.6</v>
      </c>
      <c r="H68" s="7" t="s">
        <v>0</v>
      </c>
      <c r="I68" s="10" t="s">
        <v>569</v>
      </c>
      <c r="J68" s="8" t="s">
        <v>565</v>
      </c>
      <c r="K68" s="9" t="s">
        <v>457</v>
      </c>
    </row>
    <row r="69" spans="1:11" ht="13.5" customHeight="1" thickTop="1" x14ac:dyDescent="0.15">
      <c r="A69" s="63"/>
      <c r="C69" s="43" t="s">
        <v>16</v>
      </c>
      <c r="D69" s="44" t="s">
        <v>36</v>
      </c>
      <c r="E69" s="45">
        <v>602</v>
      </c>
      <c r="F69" s="6">
        <f t="shared" si="5"/>
        <v>1.5</v>
      </c>
      <c r="H69" s="11" t="s">
        <v>20</v>
      </c>
      <c r="I69" s="5" t="s">
        <v>82</v>
      </c>
      <c r="J69" s="5">
        <v>5069</v>
      </c>
      <c r="K69" s="6">
        <f t="shared" ref="K69:K75" si="7">ROUND(J69/$K$67*100,1)</f>
        <v>26.9</v>
      </c>
    </row>
    <row r="70" spans="1:11" ht="14.25" thickBot="1" x14ac:dyDescent="0.2">
      <c r="A70" s="63"/>
      <c r="C70" s="46" t="s">
        <v>11</v>
      </c>
      <c r="D70" s="47" t="s">
        <v>37</v>
      </c>
      <c r="E70" s="48">
        <v>461</v>
      </c>
      <c r="F70" s="49">
        <f t="shared" si="5"/>
        <v>1.1000000000000001</v>
      </c>
      <c r="H70" s="1" t="s">
        <v>65</v>
      </c>
      <c r="I70" s="2" t="s">
        <v>76</v>
      </c>
      <c r="J70" s="2">
        <v>4701</v>
      </c>
      <c r="K70" s="6">
        <f t="shared" si="7"/>
        <v>25</v>
      </c>
    </row>
    <row r="71" spans="1:11" x14ac:dyDescent="0.15">
      <c r="H71" s="1" t="s">
        <v>2</v>
      </c>
      <c r="I71" s="2" t="s">
        <v>77</v>
      </c>
      <c r="J71" s="2">
        <v>2589</v>
      </c>
      <c r="K71" s="6">
        <f t="shared" si="7"/>
        <v>13.7</v>
      </c>
    </row>
    <row r="72" spans="1:11" x14ac:dyDescent="0.15">
      <c r="H72" s="1" t="s">
        <v>61</v>
      </c>
      <c r="I72" s="2" t="s">
        <v>80</v>
      </c>
      <c r="J72" s="2">
        <v>2285</v>
      </c>
      <c r="K72" s="6">
        <f t="shared" si="7"/>
        <v>12.1</v>
      </c>
    </row>
    <row r="73" spans="1:11" x14ac:dyDescent="0.15">
      <c r="H73" s="1" t="s">
        <v>65</v>
      </c>
      <c r="I73" s="2" t="s">
        <v>81</v>
      </c>
      <c r="J73" s="2">
        <v>1586</v>
      </c>
      <c r="K73" s="6">
        <f t="shared" si="7"/>
        <v>8.4</v>
      </c>
    </row>
    <row r="74" spans="1:11" x14ac:dyDescent="0.15">
      <c r="H74" s="1" t="s">
        <v>59</v>
      </c>
      <c r="I74" s="2" t="s">
        <v>79</v>
      </c>
      <c r="J74" s="2">
        <v>1384</v>
      </c>
      <c r="K74" s="6">
        <f t="shared" si="7"/>
        <v>7.3</v>
      </c>
    </row>
    <row r="75" spans="1:11" ht="14.25" thickBot="1" x14ac:dyDescent="0.2">
      <c r="H75" s="3" t="s">
        <v>59</v>
      </c>
      <c r="I75" s="4" t="s">
        <v>78</v>
      </c>
      <c r="J75" s="4">
        <v>1220</v>
      </c>
      <c r="K75" s="12">
        <f t="shared" si="7"/>
        <v>6.5</v>
      </c>
    </row>
    <row r="77" spans="1:11" ht="14.25" thickBot="1" x14ac:dyDescent="0.2">
      <c r="C77" s="19" t="s">
        <v>477</v>
      </c>
      <c r="E77" t="s">
        <v>458</v>
      </c>
      <c r="F77" s="16">
        <f>SUM(E79:E85)</f>
        <v>21656</v>
      </c>
      <c r="H77" t="s">
        <v>484</v>
      </c>
      <c r="J77" t="s">
        <v>458</v>
      </c>
      <c r="K77" s="16">
        <f>SUM(J79:J92)</f>
        <v>41356</v>
      </c>
    </row>
    <row r="78" spans="1:11" ht="27.75" thickBot="1" x14ac:dyDescent="0.2">
      <c r="C78" s="7" t="s">
        <v>0</v>
      </c>
      <c r="D78" s="10" t="s">
        <v>569</v>
      </c>
      <c r="E78" s="8" t="s">
        <v>565</v>
      </c>
      <c r="F78" s="9" t="s">
        <v>457</v>
      </c>
      <c r="H78" s="7" t="s">
        <v>0</v>
      </c>
      <c r="I78" s="10" t="s">
        <v>569</v>
      </c>
      <c r="J78" s="8" t="s">
        <v>565</v>
      </c>
      <c r="K78" s="9" t="s">
        <v>457</v>
      </c>
    </row>
    <row r="79" spans="1:11" ht="14.25" thickTop="1" x14ac:dyDescent="0.15">
      <c r="C79" s="11" t="s">
        <v>65</v>
      </c>
      <c r="D79" s="5" t="s">
        <v>87</v>
      </c>
      <c r="E79" s="13">
        <v>10524</v>
      </c>
      <c r="F79" s="6">
        <f t="shared" ref="F79:F85" si="8">ROUND(E79/$F$77*100,1)</f>
        <v>48.6</v>
      </c>
      <c r="H79" s="11" t="s">
        <v>14</v>
      </c>
      <c r="I79" s="5" t="s">
        <v>129</v>
      </c>
      <c r="J79" s="5">
        <v>6680</v>
      </c>
      <c r="K79" s="6">
        <f t="shared" ref="K79:K92" si="9">ROUND(J79/$K$77*100,1)</f>
        <v>16.2</v>
      </c>
    </row>
    <row r="80" spans="1:11" x14ac:dyDescent="0.15">
      <c r="C80" s="1" t="s">
        <v>59</v>
      </c>
      <c r="D80" s="2" t="s">
        <v>83</v>
      </c>
      <c r="E80" s="14">
        <v>4079</v>
      </c>
      <c r="F80" s="6">
        <f t="shared" si="8"/>
        <v>18.8</v>
      </c>
      <c r="H80" s="1" t="s">
        <v>14</v>
      </c>
      <c r="I80" s="2" t="s">
        <v>135</v>
      </c>
      <c r="J80" s="2">
        <v>5969</v>
      </c>
      <c r="K80" s="6">
        <f t="shared" si="9"/>
        <v>14.4</v>
      </c>
    </row>
    <row r="81" spans="3:11" x14ac:dyDescent="0.15">
      <c r="C81" s="1" t="s">
        <v>2</v>
      </c>
      <c r="D81" s="2" t="s">
        <v>84</v>
      </c>
      <c r="E81" s="14">
        <v>2744</v>
      </c>
      <c r="F81" s="6">
        <f t="shared" si="8"/>
        <v>12.7</v>
      </c>
      <c r="H81" s="1" t="s">
        <v>14</v>
      </c>
      <c r="I81" s="2" t="s">
        <v>137</v>
      </c>
      <c r="J81" s="2">
        <v>5640</v>
      </c>
      <c r="K81" s="6">
        <f t="shared" si="9"/>
        <v>13.6</v>
      </c>
    </row>
    <row r="82" spans="3:11" x14ac:dyDescent="0.15">
      <c r="C82" s="1" t="s">
        <v>61</v>
      </c>
      <c r="D82" s="2" t="s">
        <v>86</v>
      </c>
      <c r="E82" s="14">
        <v>2306</v>
      </c>
      <c r="F82" s="6">
        <f t="shared" si="8"/>
        <v>10.6</v>
      </c>
      <c r="H82" s="1" t="s">
        <v>59</v>
      </c>
      <c r="I82" s="2" t="s">
        <v>133</v>
      </c>
      <c r="J82" s="2">
        <v>3723</v>
      </c>
      <c r="K82" s="6">
        <f t="shared" si="9"/>
        <v>9</v>
      </c>
    </row>
    <row r="83" spans="3:11" x14ac:dyDescent="0.15">
      <c r="C83" s="1" t="s">
        <v>59</v>
      </c>
      <c r="D83" s="2" t="s">
        <v>85</v>
      </c>
      <c r="E83" s="14">
        <v>967</v>
      </c>
      <c r="F83" s="6">
        <f t="shared" si="8"/>
        <v>4.5</v>
      </c>
      <c r="H83" s="1" t="s">
        <v>2</v>
      </c>
      <c r="I83" s="2" t="s">
        <v>129</v>
      </c>
      <c r="J83" s="2">
        <v>3609</v>
      </c>
      <c r="K83" s="6">
        <f t="shared" si="9"/>
        <v>8.6999999999999993</v>
      </c>
    </row>
    <row r="84" spans="3:11" x14ac:dyDescent="0.15">
      <c r="C84" s="1" t="s">
        <v>65</v>
      </c>
      <c r="D84" s="2" t="s">
        <v>88</v>
      </c>
      <c r="E84" s="14">
        <v>737</v>
      </c>
      <c r="F84" s="6">
        <f t="shared" si="8"/>
        <v>3.4</v>
      </c>
      <c r="H84" s="1" t="s">
        <v>14</v>
      </c>
      <c r="I84" s="2" t="s">
        <v>136</v>
      </c>
      <c r="J84" s="2">
        <v>3446</v>
      </c>
      <c r="K84" s="6">
        <f t="shared" si="9"/>
        <v>8.3000000000000007</v>
      </c>
    </row>
    <row r="85" spans="3:11" ht="14.25" thickBot="1" x14ac:dyDescent="0.2">
      <c r="C85" s="3" t="s">
        <v>65</v>
      </c>
      <c r="D85" s="4" t="s">
        <v>89</v>
      </c>
      <c r="E85" s="15">
        <v>299</v>
      </c>
      <c r="F85" s="49">
        <f t="shared" si="8"/>
        <v>1.4</v>
      </c>
      <c r="H85" s="1" t="s">
        <v>59</v>
      </c>
      <c r="I85" s="2" t="s">
        <v>132</v>
      </c>
      <c r="J85" s="2">
        <v>2895</v>
      </c>
      <c r="K85" s="6">
        <f t="shared" si="9"/>
        <v>7</v>
      </c>
    </row>
    <row r="86" spans="3:11" x14ac:dyDescent="0.15">
      <c r="H86" s="1" t="s">
        <v>14</v>
      </c>
      <c r="I86" s="2" t="s">
        <v>138</v>
      </c>
      <c r="J86" s="2">
        <v>2481</v>
      </c>
      <c r="K86" s="6">
        <f t="shared" si="9"/>
        <v>6</v>
      </c>
    </row>
    <row r="87" spans="3:11" ht="14.25" thickBot="1" x14ac:dyDescent="0.2">
      <c r="C87" t="s">
        <v>478</v>
      </c>
      <c r="E87" t="s">
        <v>458</v>
      </c>
      <c r="F87" s="16">
        <f>SUM(E89:E94)</f>
        <v>19388</v>
      </c>
      <c r="H87" s="1" t="s">
        <v>2</v>
      </c>
      <c r="I87" s="2" t="s">
        <v>131</v>
      </c>
      <c r="J87" s="2">
        <v>2030</v>
      </c>
      <c r="K87" s="6">
        <f t="shared" si="9"/>
        <v>4.9000000000000004</v>
      </c>
    </row>
    <row r="88" spans="3:11" ht="27.75" thickBot="1" x14ac:dyDescent="0.2">
      <c r="C88" s="7" t="s">
        <v>0</v>
      </c>
      <c r="D88" s="10" t="s">
        <v>569</v>
      </c>
      <c r="E88" s="8" t="s">
        <v>565</v>
      </c>
      <c r="F88" s="9" t="s">
        <v>457</v>
      </c>
      <c r="H88" s="1" t="s">
        <v>2</v>
      </c>
      <c r="I88" s="2" t="s">
        <v>130</v>
      </c>
      <c r="J88" s="2">
        <v>1560</v>
      </c>
      <c r="K88" s="6">
        <f t="shared" si="9"/>
        <v>3.8</v>
      </c>
    </row>
    <row r="89" spans="3:11" ht="14.25" thickTop="1" x14ac:dyDescent="0.15">
      <c r="C89" s="11" t="s">
        <v>63</v>
      </c>
      <c r="D89" s="5" t="s">
        <v>93</v>
      </c>
      <c r="E89" s="5">
        <v>9289</v>
      </c>
      <c r="F89" s="6">
        <f t="shared" ref="F89:F94" si="10">ROUND(E89/$F$87*100,1)</f>
        <v>47.9</v>
      </c>
      <c r="H89" s="1" t="s">
        <v>20</v>
      </c>
      <c r="I89" s="2" t="s">
        <v>139</v>
      </c>
      <c r="J89" s="2">
        <v>1120</v>
      </c>
      <c r="K89" s="6">
        <f t="shared" si="9"/>
        <v>2.7</v>
      </c>
    </row>
    <row r="90" spans="3:11" x14ac:dyDescent="0.15">
      <c r="C90" s="1" t="s">
        <v>20</v>
      </c>
      <c r="D90" s="26" t="s">
        <v>96</v>
      </c>
      <c r="E90" s="2">
        <v>4755</v>
      </c>
      <c r="F90" s="6">
        <f t="shared" si="10"/>
        <v>24.5</v>
      </c>
      <c r="H90" s="1" t="s">
        <v>20</v>
      </c>
      <c r="I90" s="2" t="s">
        <v>137</v>
      </c>
      <c r="J90" s="2">
        <v>760</v>
      </c>
      <c r="K90" s="6">
        <f t="shared" si="9"/>
        <v>1.8</v>
      </c>
    </row>
    <row r="91" spans="3:11" x14ac:dyDescent="0.15">
      <c r="C91" s="1" t="s">
        <v>63</v>
      </c>
      <c r="D91" s="26" t="s">
        <v>92</v>
      </c>
      <c r="E91" s="2">
        <v>1786</v>
      </c>
      <c r="F91" s="6">
        <f t="shared" si="10"/>
        <v>9.1999999999999993</v>
      </c>
      <c r="H91" s="1" t="s">
        <v>134</v>
      </c>
      <c r="I91" s="2" t="s">
        <v>135</v>
      </c>
      <c r="J91" s="2">
        <v>723</v>
      </c>
      <c r="K91" s="6">
        <f t="shared" si="9"/>
        <v>1.7</v>
      </c>
    </row>
    <row r="92" spans="3:11" ht="14.25" thickBot="1" x14ac:dyDescent="0.2">
      <c r="C92" s="1" t="s">
        <v>94</v>
      </c>
      <c r="D92" s="25" t="s">
        <v>95</v>
      </c>
      <c r="E92" s="2">
        <v>1747</v>
      </c>
      <c r="F92" s="6">
        <f t="shared" si="10"/>
        <v>9</v>
      </c>
      <c r="H92" s="3" t="s">
        <v>134</v>
      </c>
      <c r="I92" s="4" t="s">
        <v>573</v>
      </c>
      <c r="J92" s="4">
        <v>720</v>
      </c>
      <c r="K92" s="49">
        <f t="shared" si="9"/>
        <v>1.7</v>
      </c>
    </row>
    <row r="93" spans="3:11" x14ac:dyDescent="0.15">
      <c r="C93" s="1" t="s">
        <v>2</v>
      </c>
      <c r="D93" s="2" t="s">
        <v>90</v>
      </c>
      <c r="E93" s="2">
        <v>1331</v>
      </c>
      <c r="F93" s="6">
        <f t="shared" si="10"/>
        <v>6.9</v>
      </c>
      <c r="H93" s="17"/>
      <c r="I93" s="17"/>
      <c r="J93" s="17"/>
      <c r="K93" s="18"/>
    </row>
    <row r="94" spans="3:11" ht="14.25" thickBot="1" x14ac:dyDescent="0.2">
      <c r="C94" s="3" t="s">
        <v>61</v>
      </c>
      <c r="D94" s="64" t="s">
        <v>91</v>
      </c>
      <c r="E94" s="4">
        <v>480</v>
      </c>
      <c r="F94" s="12">
        <f t="shared" si="10"/>
        <v>2.5</v>
      </c>
      <c r="H94" t="s">
        <v>485</v>
      </c>
      <c r="J94" t="s">
        <v>458</v>
      </c>
      <c r="K94" s="16">
        <f>SUM(J96:J111)</f>
        <v>37603</v>
      </c>
    </row>
    <row r="95" spans="3:11" ht="27.75" thickBot="1" x14ac:dyDescent="0.2">
      <c r="H95" s="7" t="s">
        <v>0</v>
      </c>
      <c r="I95" s="10" t="s">
        <v>569</v>
      </c>
      <c r="J95" s="8" t="s">
        <v>565</v>
      </c>
      <c r="K95" s="9" t="s">
        <v>457</v>
      </c>
    </row>
    <row r="96" spans="3:11" ht="15" thickTop="1" thickBot="1" x14ac:dyDescent="0.2">
      <c r="C96" t="s">
        <v>479</v>
      </c>
      <c r="E96" t="s">
        <v>458</v>
      </c>
      <c r="F96" s="16">
        <f>SUM(E98:E100)</f>
        <v>5538</v>
      </c>
      <c r="H96" s="11" t="s">
        <v>14</v>
      </c>
      <c r="I96" s="5" t="s">
        <v>140</v>
      </c>
      <c r="J96" s="5">
        <v>5807</v>
      </c>
      <c r="K96" s="6">
        <f t="shared" ref="K96:K111" si="11">ROUND(J96/$K$94*100,1)</f>
        <v>15.4</v>
      </c>
    </row>
    <row r="97" spans="3:11" ht="27.75" thickBot="1" x14ac:dyDescent="0.2">
      <c r="C97" s="7" t="s">
        <v>0</v>
      </c>
      <c r="D97" s="10" t="s">
        <v>569</v>
      </c>
      <c r="E97" s="8" t="s">
        <v>565</v>
      </c>
      <c r="F97" s="9" t="s">
        <v>457</v>
      </c>
      <c r="H97" s="1" t="s">
        <v>14</v>
      </c>
      <c r="I97" s="2" t="s">
        <v>145</v>
      </c>
      <c r="J97" s="2">
        <v>5220</v>
      </c>
      <c r="K97" s="6">
        <f t="shared" si="11"/>
        <v>13.9</v>
      </c>
    </row>
    <row r="98" spans="3:11" ht="14.25" thickTop="1" x14ac:dyDescent="0.15">
      <c r="C98" s="11" t="s">
        <v>63</v>
      </c>
      <c r="D98" s="5" t="s">
        <v>98</v>
      </c>
      <c r="E98" s="5">
        <v>3669</v>
      </c>
      <c r="F98" s="6">
        <f>ROUND(E98/$F$96*100,1)</f>
        <v>66.3</v>
      </c>
      <c r="H98" s="1" t="s">
        <v>14</v>
      </c>
      <c r="I98" s="2" t="s">
        <v>147</v>
      </c>
      <c r="J98" s="2">
        <v>4847</v>
      </c>
      <c r="K98" s="6">
        <f t="shared" si="11"/>
        <v>12.9</v>
      </c>
    </row>
    <row r="99" spans="3:11" x14ac:dyDescent="0.15">
      <c r="C99" s="1" t="s">
        <v>94</v>
      </c>
      <c r="D99" s="2" t="s">
        <v>99</v>
      </c>
      <c r="E99" s="2">
        <v>1518</v>
      </c>
      <c r="F99" s="6">
        <f>ROUND(E99/$F$96*100,1)</f>
        <v>27.4</v>
      </c>
      <c r="H99" s="1" t="s">
        <v>2</v>
      </c>
      <c r="I99" s="2" t="s">
        <v>141</v>
      </c>
      <c r="J99" s="2">
        <v>3869</v>
      </c>
      <c r="K99" s="6">
        <f t="shared" si="11"/>
        <v>10.3</v>
      </c>
    </row>
    <row r="100" spans="3:11" ht="14.25" thickBot="1" x14ac:dyDescent="0.2">
      <c r="C100" s="3" t="s">
        <v>2</v>
      </c>
      <c r="D100" s="4" t="s">
        <v>97</v>
      </c>
      <c r="E100" s="4">
        <v>351</v>
      </c>
      <c r="F100" s="12">
        <f>ROUND(E100/$F$96*100,1)</f>
        <v>6.3</v>
      </c>
      <c r="H100" s="1" t="s">
        <v>2</v>
      </c>
      <c r="I100" s="2" t="s">
        <v>140</v>
      </c>
      <c r="J100" s="2">
        <v>3500</v>
      </c>
      <c r="K100" s="6">
        <f t="shared" si="11"/>
        <v>9.3000000000000007</v>
      </c>
    </row>
    <row r="101" spans="3:11" x14ac:dyDescent="0.15">
      <c r="C101" s="17"/>
      <c r="D101" s="17"/>
      <c r="E101" s="17"/>
      <c r="F101" s="18"/>
      <c r="H101" s="1" t="s">
        <v>59</v>
      </c>
      <c r="I101" s="2" t="s">
        <v>144</v>
      </c>
      <c r="J101" s="2">
        <v>2653</v>
      </c>
      <c r="K101" s="6">
        <f t="shared" si="11"/>
        <v>7.1</v>
      </c>
    </row>
    <row r="102" spans="3:11" ht="14.25" thickBot="1" x14ac:dyDescent="0.2">
      <c r="C102" s="19" t="s">
        <v>481</v>
      </c>
      <c r="E102" t="s">
        <v>458</v>
      </c>
      <c r="F102" s="16">
        <f>SUM(E104:E111)</f>
        <v>28938</v>
      </c>
      <c r="H102" s="1" t="s">
        <v>14</v>
      </c>
      <c r="I102" s="2" t="s">
        <v>148</v>
      </c>
      <c r="J102" s="2">
        <v>2570</v>
      </c>
      <c r="K102" s="6">
        <f t="shared" si="11"/>
        <v>6.8</v>
      </c>
    </row>
    <row r="103" spans="3:11" ht="27.75" thickBot="1" x14ac:dyDescent="0.2">
      <c r="C103" s="7" t="s">
        <v>0</v>
      </c>
      <c r="D103" s="10" t="s">
        <v>569</v>
      </c>
      <c r="E103" s="8" t="s">
        <v>565</v>
      </c>
      <c r="F103" s="9" t="s">
        <v>457</v>
      </c>
      <c r="H103" s="1" t="s">
        <v>59</v>
      </c>
      <c r="I103" s="2" t="s">
        <v>143</v>
      </c>
      <c r="J103" s="2">
        <v>1978</v>
      </c>
      <c r="K103" s="6">
        <f t="shared" si="11"/>
        <v>5.3</v>
      </c>
    </row>
    <row r="104" spans="3:11" ht="14.25" thickTop="1" x14ac:dyDescent="0.15">
      <c r="C104" s="11" t="s">
        <v>63</v>
      </c>
      <c r="D104" s="65" t="s">
        <v>103</v>
      </c>
      <c r="E104" s="13">
        <v>15345</v>
      </c>
      <c r="F104" s="6">
        <f t="shared" ref="F104:F111" si="12">ROUND(E104/$F$102*100,1)</f>
        <v>53</v>
      </c>
      <c r="H104" s="1" t="s">
        <v>2</v>
      </c>
      <c r="I104" s="2" t="s">
        <v>142</v>
      </c>
      <c r="J104" s="2">
        <v>1556</v>
      </c>
      <c r="K104" s="6">
        <f t="shared" si="11"/>
        <v>4.0999999999999996</v>
      </c>
    </row>
    <row r="105" spans="3:11" x14ac:dyDescent="0.15">
      <c r="C105" s="1" t="s">
        <v>63</v>
      </c>
      <c r="D105" s="26" t="s">
        <v>102</v>
      </c>
      <c r="E105" s="14">
        <v>5796</v>
      </c>
      <c r="F105" s="6">
        <f t="shared" si="12"/>
        <v>20</v>
      </c>
      <c r="H105" s="1" t="s">
        <v>14</v>
      </c>
      <c r="I105" s="2" t="s">
        <v>149</v>
      </c>
      <c r="J105" s="2">
        <v>1480</v>
      </c>
      <c r="K105" s="6">
        <f t="shared" si="11"/>
        <v>3.9</v>
      </c>
    </row>
    <row r="106" spans="3:11" x14ac:dyDescent="0.15">
      <c r="C106" s="1" t="s">
        <v>63</v>
      </c>
      <c r="D106" s="24" t="s">
        <v>101</v>
      </c>
      <c r="E106" s="14">
        <v>2212</v>
      </c>
      <c r="F106" s="6">
        <f t="shared" si="12"/>
        <v>7.6</v>
      </c>
      <c r="H106" s="1" t="s">
        <v>20</v>
      </c>
      <c r="I106" s="2" t="s">
        <v>150</v>
      </c>
      <c r="J106" s="2">
        <v>987</v>
      </c>
      <c r="K106" s="6">
        <f t="shared" si="11"/>
        <v>2.6</v>
      </c>
    </row>
    <row r="107" spans="3:11" x14ac:dyDescent="0.15">
      <c r="C107" s="1" t="s">
        <v>94</v>
      </c>
      <c r="D107" s="2" t="s">
        <v>104</v>
      </c>
      <c r="E107" s="14">
        <v>2030</v>
      </c>
      <c r="F107" s="6">
        <f t="shared" si="12"/>
        <v>7</v>
      </c>
      <c r="H107" s="1" t="s">
        <v>134</v>
      </c>
      <c r="I107" s="2" t="s">
        <v>140</v>
      </c>
      <c r="J107" s="2">
        <v>965</v>
      </c>
      <c r="K107" s="6">
        <f t="shared" si="11"/>
        <v>2.6</v>
      </c>
    </row>
    <row r="108" spans="3:11" x14ac:dyDescent="0.15">
      <c r="C108" s="1" t="s">
        <v>94</v>
      </c>
      <c r="D108" s="2" t="s">
        <v>105</v>
      </c>
      <c r="E108" s="14">
        <v>1765</v>
      </c>
      <c r="F108" s="6">
        <f t="shared" si="12"/>
        <v>6.1</v>
      </c>
      <c r="H108" s="1" t="s">
        <v>59</v>
      </c>
      <c r="I108" s="2" t="s">
        <v>140</v>
      </c>
      <c r="J108" s="2">
        <v>724</v>
      </c>
      <c r="K108" s="6">
        <f t="shared" si="11"/>
        <v>1.9</v>
      </c>
    </row>
    <row r="109" spans="3:11" x14ac:dyDescent="0.15">
      <c r="C109" s="1" t="s">
        <v>94</v>
      </c>
      <c r="D109" s="2" t="s">
        <v>106</v>
      </c>
      <c r="E109" s="14">
        <v>1404</v>
      </c>
      <c r="F109" s="6">
        <f t="shared" si="12"/>
        <v>4.9000000000000004</v>
      </c>
      <c r="H109" s="1" t="s">
        <v>134</v>
      </c>
      <c r="I109" s="2" t="s">
        <v>146</v>
      </c>
      <c r="J109" s="2">
        <v>718</v>
      </c>
      <c r="K109" s="6">
        <f t="shared" si="11"/>
        <v>1.9</v>
      </c>
    </row>
    <row r="110" spans="3:11" x14ac:dyDescent="0.15">
      <c r="C110" s="1" t="s">
        <v>2</v>
      </c>
      <c r="D110" s="2" t="s">
        <v>100</v>
      </c>
      <c r="E110" s="14">
        <v>306</v>
      </c>
      <c r="F110" s="6">
        <f t="shared" si="12"/>
        <v>1.1000000000000001</v>
      </c>
      <c r="H110" s="1" t="s">
        <v>134</v>
      </c>
      <c r="I110" s="2" t="s">
        <v>145</v>
      </c>
      <c r="J110" s="2">
        <v>538</v>
      </c>
      <c r="K110" s="6">
        <f t="shared" si="11"/>
        <v>1.4</v>
      </c>
    </row>
    <row r="111" spans="3:11" ht="14.25" thickBot="1" x14ac:dyDescent="0.2">
      <c r="C111" s="3" t="s">
        <v>94</v>
      </c>
      <c r="D111" s="4" t="s">
        <v>107</v>
      </c>
      <c r="E111" s="15">
        <v>80</v>
      </c>
      <c r="F111" s="12">
        <f t="shared" si="12"/>
        <v>0.3</v>
      </c>
      <c r="H111" s="3" t="s">
        <v>20</v>
      </c>
      <c r="I111" s="4" t="s">
        <v>147</v>
      </c>
      <c r="J111" s="4">
        <v>191</v>
      </c>
      <c r="K111" s="12">
        <f t="shared" si="11"/>
        <v>0.5</v>
      </c>
    </row>
    <row r="113" spans="3:11" ht="14.25" thickBot="1" x14ac:dyDescent="0.2">
      <c r="C113" t="s">
        <v>480</v>
      </c>
      <c r="E113" t="s">
        <v>458</v>
      </c>
      <c r="F113" s="16">
        <f>SUM(E115:E125)</f>
        <v>39921</v>
      </c>
      <c r="H113" t="s">
        <v>486</v>
      </c>
      <c r="J113" t="s">
        <v>458</v>
      </c>
      <c r="K113" s="16">
        <f>SUM(J115:J128)</f>
        <v>6106</v>
      </c>
    </row>
    <row r="114" spans="3:11" ht="27.75" thickBot="1" x14ac:dyDescent="0.2">
      <c r="C114" s="7" t="s">
        <v>0</v>
      </c>
      <c r="D114" s="10" t="s">
        <v>569</v>
      </c>
      <c r="E114" s="8" t="s">
        <v>565</v>
      </c>
      <c r="F114" s="9" t="s">
        <v>457</v>
      </c>
      <c r="H114" s="7" t="s">
        <v>0</v>
      </c>
      <c r="I114" s="10" t="s">
        <v>569</v>
      </c>
      <c r="J114" s="8" t="s">
        <v>565</v>
      </c>
      <c r="K114" s="9" t="s">
        <v>457</v>
      </c>
    </row>
    <row r="115" spans="3:11" ht="14.25" thickTop="1" x14ac:dyDescent="0.15">
      <c r="C115" s="11" t="s">
        <v>59</v>
      </c>
      <c r="D115" s="5" t="s">
        <v>109</v>
      </c>
      <c r="E115" s="5">
        <v>11121</v>
      </c>
      <c r="F115" s="6">
        <f t="shared" ref="F115:F125" si="13">ROUND(E115/$F$113*100,1)</f>
        <v>27.9</v>
      </c>
      <c r="H115" s="11" t="s">
        <v>14</v>
      </c>
      <c r="I115" s="5" t="s">
        <v>151</v>
      </c>
      <c r="J115" s="13">
        <v>2087</v>
      </c>
      <c r="K115" s="6">
        <f t="shared" ref="K115:K128" si="14">ROUND(J115/$K$113*100,1)</f>
        <v>34.200000000000003</v>
      </c>
    </row>
    <row r="116" spans="3:11" x14ac:dyDescent="0.15">
      <c r="C116" s="1" t="s">
        <v>59</v>
      </c>
      <c r="D116" s="2" t="s">
        <v>110</v>
      </c>
      <c r="E116" s="2">
        <v>6068</v>
      </c>
      <c r="F116" s="6">
        <f t="shared" si="13"/>
        <v>15.2</v>
      </c>
      <c r="H116" s="1" t="s">
        <v>2</v>
      </c>
      <c r="I116" s="2" t="s">
        <v>151</v>
      </c>
      <c r="J116" s="14">
        <v>1187</v>
      </c>
      <c r="K116" s="6">
        <f t="shared" si="14"/>
        <v>19.399999999999999</v>
      </c>
    </row>
    <row r="117" spans="3:11" x14ac:dyDescent="0.15">
      <c r="C117" s="1" t="s">
        <v>20</v>
      </c>
      <c r="D117" s="2" t="s">
        <v>115</v>
      </c>
      <c r="E117" s="2">
        <v>5627</v>
      </c>
      <c r="F117" s="6">
        <f t="shared" si="13"/>
        <v>14.1</v>
      </c>
      <c r="H117" s="1" t="s">
        <v>14</v>
      </c>
      <c r="I117" s="2" t="s">
        <v>157</v>
      </c>
      <c r="J117" s="14">
        <v>845</v>
      </c>
      <c r="K117" s="6">
        <f t="shared" si="14"/>
        <v>13.8</v>
      </c>
    </row>
    <row r="118" spans="3:11" x14ac:dyDescent="0.15">
      <c r="C118" s="1" t="s">
        <v>20</v>
      </c>
      <c r="D118" s="2" t="s">
        <v>114</v>
      </c>
      <c r="E118" s="2">
        <v>5144</v>
      </c>
      <c r="F118" s="6">
        <f t="shared" si="13"/>
        <v>12.9</v>
      </c>
      <c r="H118" s="1" t="s">
        <v>14</v>
      </c>
      <c r="I118" s="2" t="s">
        <v>156</v>
      </c>
      <c r="J118" s="14">
        <v>533</v>
      </c>
      <c r="K118" s="6">
        <f t="shared" si="14"/>
        <v>8.6999999999999993</v>
      </c>
    </row>
    <row r="119" spans="3:11" x14ac:dyDescent="0.15">
      <c r="C119" s="1" t="s">
        <v>2</v>
      </c>
      <c r="D119" s="2" t="s">
        <v>108</v>
      </c>
      <c r="E119" s="2">
        <v>4789</v>
      </c>
      <c r="F119" s="6">
        <f t="shared" si="13"/>
        <v>12</v>
      </c>
      <c r="H119" s="1" t="s">
        <v>134</v>
      </c>
      <c r="I119" s="2" t="s">
        <v>151</v>
      </c>
      <c r="J119" s="14">
        <v>364</v>
      </c>
      <c r="K119" s="6">
        <f t="shared" si="14"/>
        <v>6</v>
      </c>
    </row>
    <row r="120" spans="3:11" x14ac:dyDescent="0.15">
      <c r="C120" s="1" t="s">
        <v>63</v>
      </c>
      <c r="D120" s="2" t="s">
        <v>114</v>
      </c>
      <c r="E120" s="2">
        <v>2071</v>
      </c>
      <c r="F120" s="6">
        <f t="shared" si="13"/>
        <v>5.2</v>
      </c>
      <c r="H120" s="1" t="s">
        <v>59</v>
      </c>
      <c r="I120" s="2" t="s">
        <v>153</v>
      </c>
      <c r="J120" s="14">
        <v>201</v>
      </c>
      <c r="K120" s="6">
        <f t="shared" si="14"/>
        <v>3.3</v>
      </c>
    </row>
    <row r="121" spans="3:11" x14ac:dyDescent="0.15">
      <c r="C121" s="1" t="s">
        <v>61</v>
      </c>
      <c r="D121" s="2" t="s">
        <v>113</v>
      </c>
      <c r="E121" s="2">
        <v>1400</v>
      </c>
      <c r="F121" s="6">
        <f t="shared" si="13"/>
        <v>3.5</v>
      </c>
      <c r="H121" s="1" t="s">
        <v>14</v>
      </c>
      <c r="I121" s="2" t="s">
        <v>158</v>
      </c>
      <c r="J121" s="14">
        <v>200</v>
      </c>
      <c r="K121" s="6">
        <f t="shared" si="14"/>
        <v>3.3</v>
      </c>
    </row>
    <row r="122" spans="3:11" x14ac:dyDescent="0.15">
      <c r="C122" s="1" t="s">
        <v>61</v>
      </c>
      <c r="D122" s="2" t="s">
        <v>112</v>
      </c>
      <c r="E122" s="2">
        <v>1250</v>
      </c>
      <c r="F122" s="6">
        <f t="shared" si="13"/>
        <v>3.1</v>
      </c>
      <c r="H122" s="1" t="s">
        <v>59</v>
      </c>
      <c r="I122" s="2" t="s">
        <v>151</v>
      </c>
      <c r="J122" s="14">
        <v>197</v>
      </c>
      <c r="K122" s="6">
        <f t="shared" si="14"/>
        <v>3.2</v>
      </c>
    </row>
    <row r="123" spans="3:11" x14ac:dyDescent="0.15">
      <c r="C123" s="1" t="s">
        <v>14</v>
      </c>
      <c r="D123" s="2" t="s">
        <v>108</v>
      </c>
      <c r="E123" s="2">
        <v>1081</v>
      </c>
      <c r="F123" s="6">
        <f t="shared" si="13"/>
        <v>2.7</v>
      </c>
      <c r="H123" s="1" t="s">
        <v>134</v>
      </c>
      <c r="I123" s="2" t="s">
        <v>155</v>
      </c>
      <c r="J123" s="14">
        <v>162</v>
      </c>
      <c r="K123" s="6">
        <f t="shared" si="14"/>
        <v>2.7</v>
      </c>
    </row>
    <row r="124" spans="3:11" x14ac:dyDescent="0.15">
      <c r="C124" s="1" t="s">
        <v>14</v>
      </c>
      <c r="D124" s="2" t="s">
        <v>115</v>
      </c>
      <c r="E124" s="2">
        <v>960</v>
      </c>
      <c r="F124" s="36">
        <f t="shared" si="13"/>
        <v>2.4</v>
      </c>
      <c r="H124" s="1" t="s">
        <v>2</v>
      </c>
      <c r="I124" s="2" t="s">
        <v>152</v>
      </c>
      <c r="J124" s="14">
        <v>134</v>
      </c>
      <c r="K124" s="6">
        <f t="shared" si="14"/>
        <v>2.2000000000000002</v>
      </c>
    </row>
    <row r="125" spans="3:11" ht="14.25" thickBot="1" x14ac:dyDescent="0.2">
      <c r="C125" s="21" t="s">
        <v>11</v>
      </c>
      <c r="D125" s="22" t="s">
        <v>111</v>
      </c>
      <c r="E125" s="22">
        <v>410</v>
      </c>
      <c r="F125" s="12">
        <f t="shared" si="13"/>
        <v>1</v>
      </c>
      <c r="H125" s="1" t="s">
        <v>134</v>
      </c>
      <c r="I125" s="2" t="s">
        <v>156</v>
      </c>
      <c r="J125" s="14">
        <v>117</v>
      </c>
      <c r="K125" s="6">
        <f t="shared" si="14"/>
        <v>1.9</v>
      </c>
    </row>
    <row r="126" spans="3:11" x14ac:dyDescent="0.15">
      <c r="H126" s="1" t="s">
        <v>59</v>
      </c>
      <c r="I126" s="2" t="s">
        <v>154</v>
      </c>
      <c r="J126" s="14">
        <v>40</v>
      </c>
      <c r="K126" s="6">
        <f t="shared" si="14"/>
        <v>0.7</v>
      </c>
    </row>
    <row r="127" spans="3:11" ht="14.25" thickBot="1" x14ac:dyDescent="0.2">
      <c r="C127" t="s">
        <v>482</v>
      </c>
      <c r="E127" t="s">
        <v>458</v>
      </c>
      <c r="F127" s="16">
        <f>SUM(E129:E135)</f>
        <v>5872</v>
      </c>
      <c r="H127" s="1" t="s">
        <v>20</v>
      </c>
      <c r="I127" s="2" t="s">
        <v>157</v>
      </c>
      <c r="J127" s="14">
        <v>23</v>
      </c>
      <c r="K127" s="6">
        <f t="shared" si="14"/>
        <v>0.4</v>
      </c>
    </row>
    <row r="128" spans="3:11" ht="27.75" thickBot="1" x14ac:dyDescent="0.2">
      <c r="C128" s="7" t="s">
        <v>0</v>
      </c>
      <c r="D128" s="10" t="s">
        <v>569</v>
      </c>
      <c r="E128" s="8" t="s">
        <v>565</v>
      </c>
      <c r="F128" s="9" t="s">
        <v>457</v>
      </c>
      <c r="H128" s="3" t="s">
        <v>20</v>
      </c>
      <c r="I128" s="4" t="s">
        <v>159</v>
      </c>
      <c r="J128" s="15">
        <v>16</v>
      </c>
      <c r="K128" s="12">
        <f t="shared" si="14"/>
        <v>0.3</v>
      </c>
    </row>
    <row r="129" spans="1:11" ht="14.25" thickTop="1" x14ac:dyDescent="0.15">
      <c r="C129" s="11" t="s">
        <v>59</v>
      </c>
      <c r="D129" s="5" t="s">
        <v>117</v>
      </c>
      <c r="E129" s="5">
        <v>1519</v>
      </c>
      <c r="F129" s="6">
        <f t="shared" ref="F129:F135" si="15">ROUND(E129/$F$127*100,1)</f>
        <v>25.9</v>
      </c>
    </row>
    <row r="130" spans="1:11" ht="14.25" thickBot="1" x14ac:dyDescent="0.2">
      <c r="C130" s="1" t="s">
        <v>61</v>
      </c>
      <c r="D130" s="2" t="s">
        <v>118</v>
      </c>
      <c r="E130" s="2">
        <v>1494</v>
      </c>
      <c r="F130" s="6">
        <f t="shared" si="15"/>
        <v>25.4</v>
      </c>
      <c r="H130" t="s">
        <v>487</v>
      </c>
      <c r="J130" t="s">
        <v>458</v>
      </c>
      <c r="K130" s="16">
        <f>SUM(J132:J145)</f>
        <v>34710</v>
      </c>
    </row>
    <row r="131" spans="1:11" ht="27.75" thickBot="1" x14ac:dyDescent="0.2">
      <c r="C131" s="1" t="s">
        <v>20</v>
      </c>
      <c r="D131" s="2" t="s">
        <v>121</v>
      </c>
      <c r="E131" s="2">
        <v>1072</v>
      </c>
      <c r="F131" s="6">
        <f t="shared" si="15"/>
        <v>18.3</v>
      </c>
      <c r="H131" s="7" t="s">
        <v>0</v>
      </c>
      <c r="I131" s="10" t="s">
        <v>569</v>
      </c>
      <c r="J131" s="8" t="s">
        <v>565</v>
      </c>
      <c r="K131" s="9" t="s">
        <v>457</v>
      </c>
    </row>
    <row r="132" spans="1:11" ht="14.25" thickTop="1" x14ac:dyDescent="0.15">
      <c r="C132" s="1" t="s">
        <v>2</v>
      </c>
      <c r="D132" s="2" t="s">
        <v>116</v>
      </c>
      <c r="E132" s="2">
        <v>683</v>
      </c>
      <c r="F132" s="6">
        <f t="shared" si="15"/>
        <v>11.6</v>
      </c>
      <c r="H132" s="11" t="s">
        <v>14</v>
      </c>
      <c r="I132" s="5" t="s">
        <v>160</v>
      </c>
      <c r="J132" s="5">
        <v>6680</v>
      </c>
      <c r="K132" s="6">
        <f t="shared" ref="K132:K145" si="16">ROUND(J132/$K$130*100,1)</f>
        <v>19.2</v>
      </c>
    </row>
    <row r="133" spans="1:11" x14ac:dyDescent="0.15">
      <c r="C133" s="1" t="s">
        <v>61</v>
      </c>
      <c r="D133" s="2" t="s">
        <v>119</v>
      </c>
      <c r="E133" s="2">
        <v>523</v>
      </c>
      <c r="F133" s="6">
        <f t="shared" si="15"/>
        <v>8.9</v>
      </c>
      <c r="H133" s="1" t="s">
        <v>14</v>
      </c>
      <c r="I133" s="2" t="s">
        <v>165</v>
      </c>
      <c r="J133" s="2">
        <v>5546</v>
      </c>
      <c r="K133" s="6">
        <f t="shared" si="16"/>
        <v>16</v>
      </c>
    </row>
    <row r="134" spans="1:11" x14ac:dyDescent="0.15">
      <c r="C134" s="1" t="s">
        <v>14</v>
      </c>
      <c r="D134" s="2" t="s">
        <v>116</v>
      </c>
      <c r="E134" s="2">
        <v>516</v>
      </c>
      <c r="F134" s="6">
        <f t="shared" si="15"/>
        <v>8.8000000000000007</v>
      </c>
      <c r="H134" s="1" t="s">
        <v>14</v>
      </c>
      <c r="I134" s="2" t="s">
        <v>167</v>
      </c>
      <c r="J134" s="2">
        <v>5240</v>
      </c>
      <c r="K134" s="6">
        <f t="shared" si="16"/>
        <v>15.1</v>
      </c>
    </row>
    <row r="135" spans="1:11" ht="14.25" thickBot="1" x14ac:dyDescent="0.2">
      <c r="C135" s="3" t="s">
        <v>65</v>
      </c>
      <c r="D135" s="4" t="s">
        <v>120</v>
      </c>
      <c r="E135" s="4">
        <v>65</v>
      </c>
      <c r="F135" s="12">
        <f t="shared" si="15"/>
        <v>1.1000000000000001</v>
      </c>
      <c r="H135" s="1" t="s">
        <v>2</v>
      </c>
      <c r="I135" s="2" t="s">
        <v>160</v>
      </c>
      <c r="J135" s="2">
        <v>3544</v>
      </c>
      <c r="K135" s="6">
        <f t="shared" si="16"/>
        <v>10.199999999999999</v>
      </c>
    </row>
    <row r="136" spans="1:11" x14ac:dyDescent="0.15">
      <c r="C136" s="17"/>
      <c r="D136" s="17"/>
      <c r="E136" s="17"/>
      <c r="F136" s="18"/>
      <c r="H136" s="1" t="s">
        <v>59</v>
      </c>
      <c r="I136" s="2" t="s">
        <v>164</v>
      </c>
      <c r="J136" s="2">
        <v>3289</v>
      </c>
      <c r="K136" s="6">
        <f t="shared" si="16"/>
        <v>9.5</v>
      </c>
    </row>
    <row r="137" spans="1:11" ht="14.25" thickBot="1" x14ac:dyDescent="0.2">
      <c r="C137" s="20" t="s">
        <v>483</v>
      </c>
      <c r="E137" t="s">
        <v>458</v>
      </c>
      <c r="F137" s="16">
        <f>SUM(E139:E146)</f>
        <v>18456</v>
      </c>
      <c r="H137" s="1" t="s">
        <v>14</v>
      </c>
      <c r="I137" s="2" t="s">
        <v>168</v>
      </c>
      <c r="J137" s="2">
        <v>2119</v>
      </c>
      <c r="K137" s="6">
        <f t="shared" si="16"/>
        <v>6.1</v>
      </c>
    </row>
    <row r="138" spans="1:11" ht="27.75" thickBot="1" x14ac:dyDescent="0.2">
      <c r="C138" s="7" t="s">
        <v>0</v>
      </c>
      <c r="D138" s="10" t="s">
        <v>569</v>
      </c>
      <c r="E138" s="8" t="s">
        <v>565</v>
      </c>
      <c r="F138" s="9" t="s">
        <v>457</v>
      </c>
      <c r="H138" s="1" t="s">
        <v>14</v>
      </c>
      <c r="I138" s="2" t="s">
        <v>166</v>
      </c>
      <c r="J138" s="2">
        <v>2046</v>
      </c>
      <c r="K138" s="6">
        <f t="shared" si="16"/>
        <v>5.9</v>
      </c>
    </row>
    <row r="139" spans="1:11" ht="14.25" thickTop="1" x14ac:dyDescent="0.15">
      <c r="C139" s="11" t="s">
        <v>59</v>
      </c>
      <c r="D139" s="5" t="s">
        <v>124</v>
      </c>
      <c r="E139" s="13">
        <v>5350</v>
      </c>
      <c r="F139" s="6">
        <f t="shared" ref="F139:F146" si="17">ROUND(E139/$F$137*100,1)</f>
        <v>29</v>
      </c>
      <c r="H139" s="1" t="s">
        <v>2</v>
      </c>
      <c r="I139" s="2" t="s">
        <v>162</v>
      </c>
      <c r="J139" s="2">
        <v>1570</v>
      </c>
      <c r="K139" s="6">
        <f t="shared" si="16"/>
        <v>4.5</v>
      </c>
    </row>
    <row r="140" spans="1:11" x14ac:dyDescent="0.15">
      <c r="C140" s="1" t="s">
        <v>59</v>
      </c>
      <c r="D140" s="2" t="s">
        <v>123</v>
      </c>
      <c r="E140" s="14">
        <v>5320</v>
      </c>
      <c r="F140" s="6">
        <f t="shared" si="17"/>
        <v>28.8</v>
      </c>
      <c r="H140" s="1" t="s">
        <v>59</v>
      </c>
      <c r="I140" s="2" t="s">
        <v>163</v>
      </c>
      <c r="J140" s="2">
        <v>1305</v>
      </c>
      <c r="K140" s="6">
        <f t="shared" si="16"/>
        <v>3.8</v>
      </c>
    </row>
    <row r="141" spans="1:11" x14ac:dyDescent="0.15">
      <c r="A141" s="62"/>
      <c r="C141" s="1" t="s">
        <v>20</v>
      </c>
      <c r="D141" s="2" t="s">
        <v>128</v>
      </c>
      <c r="E141" s="14">
        <v>3507</v>
      </c>
      <c r="F141" s="6">
        <f t="shared" si="17"/>
        <v>19</v>
      </c>
      <c r="H141" s="1" t="s">
        <v>134</v>
      </c>
      <c r="I141" s="2" t="s">
        <v>165</v>
      </c>
      <c r="J141" s="2">
        <v>972</v>
      </c>
      <c r="K141" s="6">
        <f t="shared" si="16"/>
        <v>2.8</v>
      </c>
    </row>
    <row r="142" spans="1:11" x14ac:dyDescent="0.15">
      <c r="A142" s="63"/>
      <c r="C142" s="1" t="s">
        <v>2</v>
      </c>
      <c r="D142" s="2" t="s">
        <v>122</v>
      </c>
      <c r="E142" s="14">
        <v>2467</v>
      </c>
      <c r="F142" s="6">
        <f t="shared" si="17"/>
        <v>13.4</v>
      </c>
      <c r="H142" s="1" t="s">
        <v>20</v>
      </c>
      <c r="I142" s="2" t="s">
        <v>167</v>
      </c>
      <c r="J142" s="2">
        <v>760</v>
      </c>
      <c r="K142" s="6">
        <f t="shared" si="16"/>
        <v>2.2000000000000002</v>
      </c>
    </row>
    <row r="143" spans="1:11" x14ac:dyDescent="0.15">
      <c r="A143" s="63"/>
      <c r="C143" s="1" t="s">
        <v>14</v>
      </c>
      <c r="D143" s="2" t="s">
        <v>122</v>
      </c>
      <c r="E143" s="14">
        <v>988</v>
      </c>
      <c r="F143" s="6">
        <f t="shared" si="17"/>
        <v>5.4</v>
      </c>
      <c r="H143" s="1" t="s">
        <v>134</v>
      </c>
      <c r="I143" s="2" t="s">
        <v>574</v>
      </c>
      <c r="J143" s="2">
        <v>720</v>
      </c>
      <c r="K143" s="6">
        <f t="shared" si="16"/>
        <v>2.1</v>
      </c>
    </row>
    <row r="144" spans="1:11" x14ac:dyDescent="0.15">
      <c r="A144" s="63"/>
      <c r="C144" s="1" t="s">
        <v>61</v>
      </c>
      <c r="D144" s="2" t="s">
        <v>126</v>
      </c>
      <c r="E144" s="14">
        <v>539</v>
      </c>
      <c r="F144" s="6">
        <f t="shared" si="17"/>
        <v>2.9</v>
      </c>
      <c r="H144" s="1" t="s">
        <v>20</v>
      </c>
      <c r="I144" s="2" t="s">
        <v>169</v>
      </c>
      <c r="J144" s="2">
        <v>604</v>
      </c>
      <c r="K144" s="6">
        <f t="shared" si="16"/>
        <v>1.7</v>
      </c>
    </row>
    <row r="145" spans="3:11" ht="14.25" thickBot="1" x14ac:dyDescent="0.2">
      <c r="C145" s="1" t="s">
        <v>61</v>
      </c>
      <c r="D145" s="2" t="s">
        <v>125</v>
      </c>
      <c r="E145" s="14">
        <v>266</v>
      </c>
      <c r="F145" s="6">
        <f t="shared" si="17"/>
        <v>1.4</v>
      </c>
      <c r="H145" s="33" t="s">
        <v>2</v>
      </c>
      <c r="I145" s="34" t="s">
        <v>161</v>
      </c>
      <c r="J145" s="34">
        <v>315</v>
      </c>
      <c r="K145" s="35">
        <f t="shared" si="16"/>
        <v>0.9</v>
      </c>
    </row>
    <row r="146" spans="3:11" ht="14.25" thickBot="1" x14ac:dyDescent="0.2">
      <c r="C146" s="3" t="s">
        <v>65</v>
      </c>
      <c r="D146" s="4" t="s">
        <v>127</v>
      </c>
      <c r="E146" s="15">
        <v>19</v>
      </c>
      <c r="F146" s="12">
        <f t="shared" si="17"/>
        <v>0.1</v>
      </c>
      <c r="H146" s="59"/>
      <c r="I146" s="59"/>
      <c r="J146" s="59"/>
      <c r="K146" s="60"/>
    </row>
    <row r="151" spans="3:11" ht="14.25" thickBot="1" x14ac:dyDescent="0.2">
      <c r="C151" t="s">
        <v>488</v>
      </c>
      <c r="E151" t="s">
        <v>458</v>
      </c>
      <c r="F151" s="16">
        <f>SUM(E153:E167)</f>
        <v>19733</v>
      </c>
      <c r="H151" t="s">
        <v>494</v>
      </c>
      <c r="J151" t="s">
        <v>458</v>
      </c>
      <c r="K151" s="16">
        <f>SUM(J153:J159)</f>
        <v>10342</v>
      </c>
    </row>
    <row r="152" spans="3:11" ht="27.75" thickBot="1" x14ac:dyDescent="0.2">
      <c r="C152" s="7" t="s">
        <v>0</v>
      </c>
      <c r="D152" s="10" t="s">
        <v>569</v>
      </c>
      <c r="E152" s="8" t="s">
        <v>565</v>
      </c>
      <c r="F152" s="9" t="s">
        <v>457</v>
      </c>
      <c r="H152" s="7" t="s">
        <v>0</v>
      </c>
      <c r="I152" s="10" t="s">
        <v>569</v>
      </c>
      <c r="J152" s="8" t="s">
        <v>565</v>
      </c>
      <c r="K152" s="9" t="s">
        <v>457</v>
      </c>
    </row>
    <row r="153" spans="3:11" ht="14.25" thickTop="1" x14ac:dyDescent="0.15">
      <c r="C153" s="11" t="s">
        <v>14</v>
      </c>
      <c r="D153" s="5" t="s">
        <v>170</v>
      </c>
      <c r="E153" s="5">
        <v>6205</v>
      </c>
      <c r="F153" s="6">
        <f t="shared" ref="F153:F167" si="18">ROUND(E153/$F$151*100,1)</f>
        <v>31.4</v>
      </c>
      <c r="H153" s="11" t="s">
        <v>2</v>
      </c>
      <c r="I153" s="5" t="s">
        <v>201</v>
      </c>
      <c r="J153" s="5">
        <v>3214</v>
      </c>
      <c r="K153" s="6">
        <f t="shared" ref="K153:K159" si="19">ROUND(J153/$K$151*100,1)</f>
        <v>31.1</v>
      </c>
    </row>
    <row r="154" spans="3:11" x14ac:dyDescent="0.15">
      <c r="C154" s="1" t="s">
        <v>14</v>
      </c>
      <c r="D154" s="2" t="s">
        <v>176</v>
      </c>
      <c r="E154" s="2">
        <v>3980</v>
      </c>
      <c r="F154" s="6">
        <f t="shared" si="18"/>
        <v>20.2</v>
      </c>
      <c r="H154" s="1" t="s">
        <v>14</v>
      </c>
      <c r="I154" s="2" t="s">
        <v>201</v>
      </c>
      <c r="J154" s="2">
        <v>2369</v>
      </c>
      <c r="K154" s="6">
        <f t="shared" si="19"/>
        <v>22.9</v>
      </c>
    </row>
    <row r="155" spans="3:11" x14ac:dyDescent="0.15">
      <c r="C155" s="1" t="s">
        <v>2</v>
      </c>
      <c r="D155" s="2" t="s">
        <v>170</v>
      </c>
      <c r="E155" s="2">
        <v>2516</v>
      </c>
      <c r="F155" s="6">
        <f t="shared" si="18"/>
        <v>12.8</v>
      </c>
      <c r="H155" s="1" t="s">
        <v>20</v>
      </c>
      <c r="I155" s="2" t="s">
        <v>204</v>
      </c>
      <c r="J155" s="2">
        <v>1279</v>
      </c>
      <c r="K155" s="6">
        <f t="shared" si="19"/>
        <v>12.4</v>
      </c>
    </row>
    <row r="156" spans="3:11" x14ac:dyDescent="0.15">
      <c r="C156" s="1" t="s">
        <v>14</v>
      </c>
      <c r="D156" s="2" t="s">
        <v>175</v>
      </c>
      <c r="E156" s="2">
        <v>2360</v>
      </c>
      <c r="F156" s="6">
        <f t="shared" si="18"/>
        <v>12</v>
      </c>
      <c r="H156" s="1" t="s">
        <v>134</v>
      </c>
      <c r="I156" s="2" t="s">
        <v>201</v>
      </c>
      <c r="J156" s="2">
        <v>1208</v>
      </c>
      <c r="K156" s="6">
        <f t="shared" si="19"/>
        <v>11.7</v>
      </c>
    </row>
    <row r="157" spans="3:11" x14ac:dyDescent="0.15">
      <c r="C157" s="1" t="s">
        <v>59</v>
      </c>
      <c r="D157" s="2" t="s">
        <v>172</v>
      </c>
      <c r="E157" s="2">
        <v>1056</v>
      </c>
      <c r="F157" s="6">
        <f t="shared" si="18"/>
        <v>5.4</v>
      </c>
      <c r="H157" s="1" t="s">
        <v>2</v>
      </c>
      <c r="I157" s="2" t="s">
        <v>202</v>
      </c>
      <c r="J157" s="2">
        <v>1111</v>
      </c>
      <c r="K157" s="6">
        <f t="shared" si="19"/>
        <v>10.7</v>
      </c>
    </row>
    <row r="158" spans="3:11" x14ac:dyDescent="0.15">
      <c r="C158" s="1" t="s">
        <v>2</v>
      </c>
      <c r="D158" s="2" t="s">
        <v>171</v>
      </c>
      <c r="E158" s="2">
        <v>997</v>
      </c>
      <c r="F158" s="6">
        <f t="shared" si="18"/>
        <v>5.0999999999999996</v>
      </c>
      <c r="H158" s="1" t="s">
        <v>59</v>
      </c>
      <c r="I158" s="2" t="s">
        <v>203</v>
      </c>
      <c r="J158" s="2">
        <v>708</v>
      </c>
      <c r="K158" s="6">
        <f t="shared" si="19"/>
        <v>6.8</v>
      </c>
    </row>
    <row r="159" spans="3:11" ht="14.25" thickBot="1" x14ac:dyDescent="0.2">
      <c r="C159" s="1" t="s">
        <v>134</v>
      </c>
      <c r="D159" s="2" t="s">
        <v>170</v>
      </c>
      <c r="E159" s="2">
        <v>523</v>
      </c>
      <c r="F159" s="6">
        <f t="shared" si="18"/>
        <v>2.7</v>
      </c>
      <c r="H159" s="3" t="s">
        <v>59</v>
      </c>
      <c r="I159" s="4" t="s">
        <v>201</v>
      </c>
      <c r="J159" s="4">
        <v>453</v>
      </c>
      <c r="K159" s="12">
        <f t="shared" si="19"/>
        <v>4.4000000000000004</v>
      </c>
    </row>
    <row r="160" spans="3:11" x14ac:dyDescent="0.15">
      <c r="C160" s="1" t="s">
        <v>59</v>
      </c>
      <c r="D160" s="2" t="s">
        <v>170</v>
      </c>
      <c r="E160" s="2">
        <v>482</v>
      </c>
      <c r="F160" s="6">
        <f t="shared" si="18"/>
        <v>2.4</v>
      </c>
      <c r="H160" s="17"/>
      <c r="I160" s="17"/>
      <c r="J160" s="17"/>
      <c r="K160" s="18"/>
    </row>
    <row r="161" spans="3:11" ht="14.25" thickBot="1" x14ac:dyDescent="0.2">
      <c r="C161" s="1" t="s">
        <v>134</v>
      </c>
      <c r="D161" s="2" t="s">
        <v>174</v>
      </c>
      <c r="E161" s="2">
        <v>358</v>
      </c>
      <c r="F161" s="6">
        <f t="shared" si="18"/>
        <v>1.8</v>
      </c>
      <c r="H161" s="20" t="s">
        <v>495</v>
      </c>
      <c r="J161" t="s">
        <v>458</v>
      </c>
      <c r="K161" s="16">
        <f>SUM(J163:J172)</f>
        <v>35528</v>
      </c>
    </row>
    <row r="162" spans="3:11" ht="27.75" thickBot="1" x14ac:dyDescent="0.2">
      <c r="C162" s="1" t="s">
        <v>59</v>
      </c>
      <c r="D162" s="2" t="s">
        <v>173</v>
      </c>
      <c r="E162" s="2">
        <v>340</v>
      </c>
      <c r="F162" s="6">
        <f t="shared" si="18"/>
        <v>1.7</v>
      </c>
      <c r="H162" s="7" t="s">
        <v>0</v>
      </c>
      <c r="I162" s="10" t="s">
        <v>569</v>
      </c>
      <c r="J162" s="8" t="s">
        <v>565</v>
      </c>
      <c r="K162" s="9" t="s">
        <v>457</v>
      </c>
    </row>
    <row r="163" spans="3:11" ht="14.25" thickTop="1" x14ac:dyDescent="0.15">
      <c r="C163" s="1" t="s">
        <v>14</v>
      </c>
      <c r="D163" s="2" t="s">
        <v>177</v>
      </c>
      <c r="E163" s="2">
        <v>313</v>
      </c>
      <c r="F163" s="6">
        <f t="shared" si="18"/>
        <v>1.6</v>
      </c>
      <c r="H163" s="11" t="s">
        <v>14</v>
      </c>
      <c r="I163" s="5" t="s">
        <v>205</v>
      </c>
      <c r="J163" s="13">
        <v>8176</v>
      </c>
      <c r="K163" s="6">
        <f t="shared" ref="K163:K172" si="20">ROUND(J163/$K$161*100,1)</f>
        <v>23</v>
      </c>
    </row>
    <row r="164" spans="3:11" x14ac:dyDescent="0.15">
      <c r="C164" s="1" t="s">
        <v>14</v>
      </c>
      <c r="D164" s="2" t="s">
        <v>178</v>
      </c>
      <c r="E164" s="2">
        <v>303</v>
      </c>
      <c r="F164" s="6">
        <f t="shared" si="18"/>
        <v>1.5</v>
      </c>
      <c r="H164" s="1" t="s">
        <v>20</v>
      </c>
      <c r="I164" s="2" t="s">
        <v>209</v>
      </c>
      <c r="J164" s="14">
        <v>5700</v>
      </c>
      <c r="K164" s="6">
        <f t="shared" si="20"/>
        <v>16</v>
      </c>
    </row>
    <row r="165" spans="3:11" x14ac:dyDescent="0.15">
      <c r="C165" s="1" t="s">
        <v>134</v>
      </c>
      <c r="D165" s="2" t="s">
        <v>175</v>
      </c>
      <c r="E165" s="2">
        <v>126</v>
      </c>
      <c r="F165" s="6">
        <f t="shared" si="18"/>
        <v>0.6</v>
      </c>
      <c r="H165" s="1" t="s">
        <v>2</v>
      </c>
      <c r="I165" s="2" t="s">
        <v>206</v>
      </c>
      <c r="J165" s="14">
        <v>3959</v>
      </c>
      <c r="K165" s="6">
        <f t="shared" si="20"/>
        <v>11.1</v>
      </c>
    </row>
    <row r="166" spans="3:11" x14ac:dyDescent="0.15">
      <c r="C166" s="1" t="s">
        <v>20</v>
      </c>
      <c r="D166" s="2" t="s">
        <v>179</v>
      </c>
      <c r="E166" s="2">
        <v>101</v>
      </c>
      <c r="F166" s="6">
        <f t="shared" si="18"/>
        <v>0.5</v>
      </c>
      <c r="H166" s="1" t="s">
        <v>134</v>
      </c>
      <c r="I166" s="2" t="s">
        <v>205</v>
      </c>
      <c r="J166" s="14">
        <v>3668</v>
      </c>
      <c r="K166" s="6">
        <f t="shared" si="20"/>
        <v>10.3</v>
      </c>
    </row>
    <row r="167" spans="3:11" ht="14.25" thickBot="1" x14ac:dyDescent="0.2">
      <c r="C167" s="3" t="s">
        <v>20</v>
      </c>
      <c r="D167" s="4" t="s">
        <v>176</v>
      </c>
      <c r="E167" s="4">
        <v>73</v>
      </c>
      <c r="F167" s="12">
        <f t="shared" si="18"/>
        <v>0.4</v>
      </c>
      <c r="H167" s="1" t="s">
        <v>20</v>
      </c>
      <c r="I167" s="2" t="s">
        <v>210</v>
      </c>
      <c r="J167" s="14">
        <v>3497</v>
      </c>
      <c r="K167" s="6">
        <f t="shared" si="20"/>
        <v>9.8000000000000007</v>
      </c>
    </row>
    <row r="168" spans="3:11" x14ac:dyDescent="0.15">
      <c r="C168" s="17"/>
      <c r="D168" s="17"/>
      <c r="E168" s="17"/>
      <c r="F168" s="18"/>
      <c r="H168" s="1" t="s">
        <v>2</v>
      </c>
      <c r="I168" s="2" t="s">
        <v>205</v>
      </c>
      <c r="J168" s="14">
        <v>2574</v>
      </c>
      <c r="K168" s="6">
        <f t="shared" si="20"/>
        <v>7.2</v>
      </c>
    </row>
    <row r="169" spans="3:11" ht="14.25" thickBot="1" x14ac:dyDescent="0.2">
      <c r="C169" s="20" t="s">
        <v>489</v>
      </c>
      <c r="E169" t="s">
        <v>458</v>
      </c>
      <c r="F169" s="16">
        <f>SUM(E171:E172)</f>
        <v>1148</v>
      </c>
      <c r="H169" s="1" t="s">
        <v>59</v>
      </c>
      <c r="I169" s="2" t="s">
        <v>205</v>
      </c>
      <c r="J169" s="14">
        <v>2443</v>
      </c>
      <c r="K169" s="6">
        <f t="shared" si="20"/>
        <v>6.9</v>
      </c>
    </row>
    <row r="170" spans="3:11" ht="27.75" thickBot="1" x14ac:dyDescent="0.2">
      <c r="C170" s="7" t="s">
        <v>0</v>
      </c>
      <c r="D170" s="10" t="s">
        <v>569</v>
      </c>
      <c r="E170" s="8" t="s">
        <v>565</v>
      </c>
      <c r="F170" s="9" t="s">
        <v>457</v>
      </c>
      <c r="H170" s="1" t="s">
        <v>59</v>
      </c>
      <c r="I170" s="2" t="s">
        <v>207</v>
      </c>
      <c r="J170" s="14">
        <v>2311</v>
      </c>
      <c r="K170" s="6">
        <f t="shared" si="20"/>
        <v>6.5</v>
      </c>
    </row>
    <row r="171" spans="3:11" ht="14.25" thickTop="1" x14ac:dyDescent="0.15">
      <c r="C171" s="37" t="s">
        <v>59</v>
      </c>
      <c r="D171" s="38" t="s">
        <v>180</v>
      </c>
      <c r="E171" s="39">
        <v>1127</v>
      </c>
      <c r="F171" s="40">
        <f>ROUND(E171/$F$169*100,1)</f>
        <v>98.2</v>
      </c>
      <c r="H171" s="1" t="s">
        <v>134</v>
      </c>
      <c r="I171" s="2" t="s">
        <v>208</v>
      </c>
      <c r="J171" s="14">
        <v>2081</v>
      </c>
      <c r="K171" s="6">
        <f t="shared" si="20"/>
        <v>5.9</v>
      </c>
    </row>
    <row r="172" spans="3:11" ht="14.25" thickBot="1" x14ac:dyDescent="0.2">
      <c r="C172" s="21" t="s">
        <v>134</v>
      </c>
      <c r="D172" s="22" t="s">
        <v>180</v>
      </c>
      <c r="E172" s="23">
        <v>21</v>
      </c>
      <c r="F172" s="12">
        <f>ROUND(E172/$F$169*100,1)</f>
        <v>1.8</v>
      </c>
      <c r="H172" s="3" t="s">
        <v>14</v>
      </c>
      <c r="I172" s="4" t="s">
        <v>208</v>
      </c>
      <c r="J172" s="15">
        <v>1119</v>
      </c>
      <c r="K172" s="12">
        <f t="shared" si="20"/>
        <v>3.1</v>
      </c>
    </row>
    <row r="174" spans="3:11" ht="14.25" thickBot="1" x14ac:dyDescent="0.2">
      <c r="C174" t="s">
        <v>490</v>
      </c>
      <c r="E174" t="s">
        <v>458</v>
      </c>
      <c r="F174" s="16">
        <f>SUM(E176:E180)</f>
        <v>12187</v>
      </c>
      <c r="H174" t="s">
        <v>496</v>
      </c>
      <c r="J174" t="s">
        <v>458</v>
      </c>
      <c r="K174" s="16">
        <f>SUM(J176:J180)</f>
        <v>11026</v>
      </c>
    </row>
    <row r="175" spans="3:11" ht="27.75" thickBot="1" x14ac:dyDescent="0.2">
      <c r="C175" s="7" t="s">
        <v>0</v>
      </c>
      <c r="D175" s="10" t="s">
        <v>569</v>
      </c>
      <c r="E175" s="8" t="s">
        <v>565</v>
      </c>
      <c r="F175" s="9" t="s">
        <v>457</v>
      </c>
      <c r="H175" s="7" t="s">
        <v>0</v>
      </c>
      <c r="I175" s="10" t="s">
        <v>569</v>
      </c>
      <c r="J175" s="8" t="s">
        <v>565</v>
      </c>
      <c r="K175" s="9" t="s">
        <v>457</v>
      </c>
    </row>
    <row r="176" spans="3:11" ht="14.25" thickTop="1" x14ac:dyDescent="0.15">
      <c r="C176" s="11" t="s">
        <v>59</v>
      </c>
      <c r="D176" s="5" t="s">
        <v>181</v>
      </c>
      <c r="E176" s="5">
        <v>3016</v>
      </c>
      <c r="F176" s="6">
        <f>ROUND(E176/$F$174*100,1)</f>
        <v>24.7</v>
      </c>
      <c r="H176" s="11" t="s">
        <v>14</v>
      </c>
      <c r="I176" s="5" t="s">
        <v>211</v>
      </c>
      <c r="J176" s="5">
        <v>3679</v>
      </c>
      <c r="K176" s="6">
        <f>ROUND(J176/$K$174*100,1)</f>
        <v>33.4</v>
      </c>
    </row>
    <row r="177" spans="3:11" x14ac:dyDescent="0.15">
      <c r="C177" s="1" t="s">
        <v>2</v>
      </c>
      <c r="D177" s="2" t="s">
        <v>181</v>
      </c>
      <c r="E177" s="2">
        <v>2675</v>
      </c>
      <c r="F177" s="6">
        <f>ROUND(E177/$F$174*100,1)</f>
        <v>21.9</v>
      </c>
      <c r="H177" s="1" t="s">
        <v>2</v>
      </c>
      <c r="I177" s="2" t="s">
        <v>211</v>
      </c>
      <c r="J177" s="2">
        <v>2485</v>
      </c>
      <c r="K177" s="6">
        <f>ROUND(J177/$K$174*100,1)</f>
        <v>22.5</v>
      </c>
    </row>
    <row r="178" spans="3:11" x14ac:dyDescent="0.15">
      <c r="C178" s="1" t="s">
        <v>20</v>
      </c>
      <c r="D178" s="2" t="s">
        <v>183</v>
      </c>
      <c r="E178" s="2">
        <v>2665</v>
      </c>
      <c r="F178" s="6">
        <f>ROUND(E178/$F$174*100,1)</f>
        <v>21.9</v>
      </c>
      <c r="H178" s="1" t="s">
        <v>134</v>
      </c>
      <c r="I178" s="2" t="s">
        <v>211</v>
      </c>
      <c r="J178" s="2">
        <v>2485</v>
      </c>
      <c r="K178" s="6">
        <f>ROUND(J178/$K$174*100,1)</f>
        <v>22.5</v>
      </c>
    </row>
    <row r="179" spans="3:11" x14ac:dyDescent="0.15">
      <c r="C179" s="1" t="s">
        <v>134</v>
      </c>
      <c r="D179" s="2" t="s">
        <v>181</v>
      </c>
      <c r="E179" s="2">
        <v>2658</v>
      </c>
      <c r="F179" s="6">
        <f>ROUND(E179/$F$174*100,1)</f>
        <v>21.8</v>
      </c>
      <c r="H179" s="1" t="s">
        <v>20</v>
      </c>
      <c r="I179" s="2" t="s">
        <v>212</v>
      </c>
      <c r="J179" s="2">
        <v>1637</v>
      </c>
      <c r="K179" s="6">
        <f>ROUND(J179/$K$174*100,1)</f>
        <v>14.8</v>
      </c>
    </row>
    <row r="180" spans="3:11" ht="14.25" thickBot="1" x14ac:dyDescent="0.2">
      <c r="C180" s="3" t="s">
        <v>14</v>
      </c>
      <c r="D180" s="4" t="s">
        <v>182</v>
      </c>
      <c r="E180" s="4">
        <v>1173</v>
      </c>
      <c r="F180" s="12">
        <f>ROUND(E180/$F$174*100,1)</f>
        <v>9.6</v>
      </c>
      <c r="H180" s="3" t="s">
        <v>59</v>
      </c>
      <c r="I180" s="4" t="s">
        <v>211</v>
      </c>
      <c r="J180" s="4">
        <v>740</v>
      </c>
      <c r="K180" s="12">
        <f>ROUND(J180/$K$174*100,1)</f>
        <v>6.7</v>
      </c>
    </row>
    <row r="182" spans="3:11" ht="14.25" thickBot="1" x14ac:dyDescent="0.2">
      <c r="C182" t="s">
        <v>491</v>
      </c>
      <c r="E182" t="s">
        <v>458</v>
      </c>
      <c r="F182" s="16">
        <f>SUM(E184:E193)</f>
        <v>22223</v>
      </c>
      <c r="H182" t="s">
        <v>497</v>
      </c>
      <c r="J182" t="s">
        <v>458</v>
      </c>
      <c r="K182" s="16">
        <f>SUM(J184:J188)</f>
        <v>19868</v>
      </c>
    </row>
    <row r="183" spans="3:11" ht="27.75" thickBot="1" x14ac:dyDescent="0.2">
      <c r="C183" s="7" t="s">
        <v>0</v>
      </c>
      <c r="D183" s="10" t="s">
        <v>569</v>
      </c>
      <c r="E183" s="8" t="s">
        <v>565</v>
      </c>
      <c r="F183" s="9" t="s">
        <v>457</v>
      </c>
      <c r="H183" s="7" t="s">
        <v>0</v>
      </c>
      <c r="I183" s="10" t="s">
        <v>569</v>
      </c>
      <c r="J183" s="8" t="s">
        <v>565</v>
      </c>
      <c r="K183" s="9" t="s">
        <v>457</v>
      </c>
    </row>
    <row r="184" spans="3:11" ht="14.25" thickTop="1" x14ac:dyDescent="0.15">
      <c r="C184" s="11" t="s">
        <v>14</v>
      </c>
      <c r="D184" s="5" t="s">
        <v>184</v>
      </c>
      <c r="E184" s="5">
        <v>6258</v>
      </c>
      <c r="F184" s="6">
        <f t="shared" ref="F184:F193" si="21">ROUND(E184/$F$182*100,1)</f>
        <v>28.2</v>
      </c>
      <c r="H184" s="11" t="s">
        <v>20</v>
      </c>
      <c r="I184" s="5" t="s">
        <v>214</v>
      </c>
      <c r="J184" s="5">
        <v>7471</v>
      </c>
      <c r="K184" s="6">
        <f>ROUND(J184/$K$182*100,1)</f>
        <v>37.6</v>
      </c>
    </row>
    <row r="185" spans="3:11" x14ac:dyDescent="0.15">
      <c r="C185" s="1" t="s">
        <v>20</v>
      </c>
      <c r="D185" s="2" t="s">
        <v>189</v>
      </c>
      <c r="E185" s="2">
        <v>3435</v>
      </c>
      <c r="F185" s="6">
        <f t="shared" si="21"/>
        <v>15.5</v>
      </c>
      <c r="H185" s="1" t="s">
        <v>134</v>
      </c>
      <c r="I185" s="2" t="s">
        <v>213</v>
      </c>
      <c r="J185" s="2">
        <v>5779</v>
      </c>
      <c r="K185" s="6">
        <f>ROUND(J185/$K$182*100,1)</f>
        <v>29.1</v>
      </c>
    </row>
    <row r="186" spans="3:11" x14ac:dyDescent="0.15">
      <c r="C186" s="1" t="s">
        <v>134</v>
      </c>
      <c r="D186" s="2" t="s">
        <v>184</v>
      </c>
      <c r="E186" s="2">
        <v>2542</v>
      </c>
      <c r="F186" s="6">
        <f t="shared" si="21"/>
        <v>11.4</v>
      </c>
      <c r="H186" s="1" t="s">
        <v>2</v>
      </c>
      <c r="I186" s="2" t="s">
        <v>213</v>
      </c>
      <c r="J186" s="2">
        <v>2357</v>
      </c>
      <c r="K186" s="6">
        <f>ROUND(J186/$K$182*100,1)</f>
        <v>11.9</v>
      </c>
    </row>
    <row r="187" spans="3:11" x14ac:dyDescent="0.15">
      <c r="C187" s="1" t="s">
        <v>2</v>
      </c>
      <c r="D187" s="2" t="s">
        <v>185</v>
      </c>
      <c r="E187" s="2">
        <v>2200</v>
      </c>
      <c r="F187" s="6">
        <f t="shared" si="21"/>
        <v>9.9</v>
      </c>
      <c r="H187" s="1" t="s">
        <v>59</v>
      </c>
      <c r="I187" s="2" t="s">
        <v>213</v>
      </c>
      <c r="J187" s="2">
        <v>2271</v>
      </c>
      <c r="K187" s="6">
        <f>ROUND(J187/$K$182*100,1)</f>
        <v>11.4</v>
      </c>
    </row>
    <row r="188" spans="3:11" ht="14.25" thickBot="1" x14ac:dyDescent="0.2">
      <c r="C188" s="1" t="s">
        <v>20</v>
      </c>
      <c r="D188" s="2" t="s">
        <v>188</v>
      </c>
      <c r="E188" s="2">
        <v>2107</v>
      </c>
      <c r="F188" s="6">
        <f t="shared" si="21"/>
        <v>9.5</v>
      </c>
      <c r="H188" s="3" t="s">
        <v>14</v>
      </c>
      <c r="I188" s="4" t="s">
        <v>213</v>
      </c>
      <c r="J188" s="4">
        <v>1990</v>
      </c>
      <c r="K188" s="12">
        <f>ROUND(J188/$K$182*100,1)</f>
        <v>10</v>
      </c>
    </row>
    <row r="189" spans="3:11" x14ac:dyDescent="0.15">
      <c r="C189" s="1" t="s">
        <v>2</v>
      </c>
      <c r="D189" s="2" t="s">
        <v>184</v>
      </c>
      <c r="E189" s="2">
        <v>2033</v>
      </c>
      <c r="F189" s="6">
        <f t="shared" si="21"/>
        <v>9.1</v>
      </c>
      <c r="H189" s="17"/>
      <c r="I189" s="17"/>
      <c r="J189" s="17"/>
      <c r="K189" s="18"/>
    </row>
    <row r="190" spans="3:11" ht="14.25" thickBot="1" x14ac:dyDescent="0.2">
      <c r="C190" s="1" t="s">
        <v>59</v>
      </c>
      <c r="D190" s="2" t="s">
        <v>186</v>
      </c>
      <c r="E190" s="2">
        <v>1529</v>
      </c>
      <c r="F190" s="6">
        <f t="shared" si="21"/>
        <v>6.9</v>
      </c>
      <c r="H190" s="19" t="s">
        <v>498</v>
      </c>
      <c r="J190" t="s">
        <v>458</v>
      </c>
      <c r="K190" s="16">
        <f>SUM(J192:J193)</f>
        <v>1351</v>
      </c>
    </row>
    <row r="191" spans="3:11" ht="27.75" thickBot="1" x14ac:dyDescent="0.2">
      <c r="C191" s="1" t="s">
        <v>14</v>
      </c>
      <c r="D191" s="2" t="s">
        <v>187</v>
      </c>
      <c r="E191" s="2">
        <v>1235</v>
      </c>
      <c r="F191" s="6">
        <f t="shared" si="21"/>
        <v>5.6</v>
      </c>
      <c r="H191" s="7" t="s">
        <v>0</v>
      </c>
      <c r="I191" s="10" t="s">
        <v>569</v>
      </c>
      <c r="J191" s="8" t="s">
        <v>565</v>
      </c>
      <c r="K191" s="9" t="s">
        <v>457</v>
      </c>
    </row>
    <row r="192" spans="3:11" ht="14.25" thickTop="1" x14ac:dyDescent="0.15">
      <c r="C192" s="1" t="s">
        <v>134</v>
      </c>
      <c r="D192" s="2" t="s">
        <v>187</v>
      </c>
      <c r="E192" s="2">
        <v>719</v>
      </c>
      <c r="F192" s="6">
        <f t="shared" si="21"/>
        <v>3.2</v>
      </c>
      <c r="H192" s="11" t="s">
        <v>134</v>
      </c>
      <c r="I192" s="5" t="s">
        <v>215</v>
      </c>
      <c r="J192" s="13">
        <v>882</v>
      </c>
      <c r="K192" s="6">
        <f>ROUND(J192/$K$190*100,1)</f>
        <v>65.3</v>
      </c>
    </row>
    <row r="193" spans="3:11" ht="14.25" thickBot="1" x14ac:dyDescent="0.2">
      <c r="C193" s="3" t="s">
        <v>59</v>
      </c>
      <c r="D193" s="4" t="s">
        <v>184</v>
      </c>
      <c r="E193" s="4">
        <v>165</v>
      </c>
      <c r="F193" s="12">
        <f t="shared" si="21"/>
        <v>0.7</v>
      </c>
      <c r="H193" s="3" t="s">
        <v>14</v>
      </c>
      <c r="I193" s="4" t="s">
        <v>215</v>
      </c>
      <c r="J193" s="15">
        <v>469</v>
      </c>
      <c r="K193" s="12">
        <f>ROUND(J193/$K$190*100,1)</f>
        <v>34.700000000000003</v>
      </c>
    </row>
    <row r="194" spans="3:11" x14ac:dyDescent="0.15">
      <c r="C194" s="17"/>
      <c r="D194" s="17"/>
      <c r="E194" s="17"/>
      <c r="F194" s="18"/>
    </row>
    <row r="195" spans="3:11" ht="14.25" thickBot="1" x14ac:dyDescent="0.2">
      <c r="C195" s="20" t="s">
        <v>492</v>
      </c>
      <c r="E195" t="s">
        <v>458</v>
      </c>
      <c r="F195" s="16">
        <f>SUM(E197:E203)</f>
        <v>6015</v>
      </c>
      <c r="H195" t="s">
        <v>499</v>
      </c>
      <c r="J195" t="s">
        <v>458</v>
      </c>
      <c r="K195" s="16">
        <f>SUM(J197:J199)</f>
        <v>42427</v>
      </c>
    </row>
    <row r="196" spans="3:11" ht="27.75" thickBot="1" x14ac:dyDescent="0.2">
      <c r="C196" s="7" t="s">
        <v>0</v>
      </c>
      <c r="D196" s="10" t="s">
        <v>569</v>
      </c>
      <c r="E196" s="8" t="s">
        <v>565</v>
      </c>
      <c r="F196" s="9" t="s">
        <v>457</v>
      </c>
      <c r="H196" s="7" t="s">
        <v>0</v>
      </c>
      <c r="I196" s="10" t="s">
        <v>569</v>
      </c>
      <c r="J196" s="8" t="s">
        <v>565</v>
      </c>
      <c r="K196" s="9" t="s">
        <v>457</v>
      </c>
    </row>
    <row r="197" spans="3:11" ht="14.25" thickTop="1" x14ac:dyDescent="0.15">
      <c r="C197" s="11" t="s">
        <v>14</v>
      </c>
      <c r="D197" s="5" t="s">
        <v>190</v>
      </c>
      <c r="E197" s="13">
        <v>1804</v>
      </c>
      <c r="F197" s="6">
        <f>ROUND(E197/$F$195*100,1)</f>
        <v>30</v>
      </c>
      <c r="H197" s="11" t="s">
        <v>13</v>
      </c>
      <c r="I197" s="5" t="s">
        <v>217</v>
      </c>
      <c r="J197" s="5">
        <v>28772</v>
      </c>
      <c r="K197" s="6">
        <f>ROUND(J197/$K$195*100,1)</f>
        <v>67.8</v>
      </c>
    </row>
    <row r="198" spans="3:11" x14ac:dyDescent="0.15">
      <c r="C198" s="1" t="s">
        <v>20</v>
      </c>
      <c r="D198" s="2" t="s">
        <v>193</v>
      </c>
      <c r="E198" s="14">
        <v>1212</v>
      </c>
      <c r="F198" s="6">
        <f t="shared" ref="F198:F203" si="22">ROUND(E198/$F$195*100,1)</f>
        <v>20.100000000000001</v>
      </c>
      <c r="H198" s="1" t="s">
        <v>13</v>
      </c>
      <c r="I198" s="2" t="s">
        <v>216</v>
      </c>
      <c r="J198" s="2">
        <v>11185</v>
      </c>
      <c r="K198" s="6">
        <f>ROUND(J198/$K$195*100,1)</f>
        <v>26.4</v>
      </c>
    </row>
    <row r="199" spans="3:11" ht="14.25" thickBot="1" x14ac:dyDescent="0.2">
      <c r="C199" s="1" t="s">
        <v>2</v>
      </c>
      <c r="D199" s="2" t="s">
        <v>190</v>
      </c>
      <c r="E199" s="14">
        <v>703</v>
      </c>
      <c r="F199" s="6">
        <f t="shared" si="22"/>
        <v>11.7</v>
      </c>
      <c r="H199" s="3" t="s">
        <v>20</v>
      </c>
      <c r="I199" s="4" t="s">
        <v>218</v>
      </c>
      <c r="J199" s="4">
        <v>2470</v>
      </c>
      <c r="K199" s="12">
        <f>ROUND(J199/$K$195*100,1)</f>
        <v>5.8</v>
      </c>
    </row>
    <row r="200" spans="3:11" x14ac:dyDescent="0.15">
      <c r="C200" s="1" t="s">
        <v>14</v>
      </c>
      <c r="D200" s="2" t="s">
        <v>191</v>
      </c>
      <c r="E200" s="14">
        <v>681</v>
      </c>
      <c r="F200" s="6">
        <f t="shared" si="22"/>
        <v>11.3</v>
      </c>
      <c r="H200" s="17"/>
      <c r="I200" s="17"/>
      <c r="J200" s="17"/>
      <c r="K200" s="18"/>
    </row>
    <row r="201" spans="3:11" ht="14.25" thickBot="1" x14ac:dyDescent="0.2">
      <c r="C201" s="1" t="s">
        <v>14</v>
      </c>
      <c r="D201" s="2" t="s">
        <v>192</v>
      </c>
      <c r="E201" s="14">
        <v>681</v>
      </c>
      <c r="F201" s="6">
        <f t="shared" si="22"/>
        <v>11.3</v>
      </c>
      <c r="H201" s="19" t="s">
        <v>501</v>
      </c>
      <c r="J201" t="s">
        <v>458</v>
      </c>
      <c r="K201" s="16">
        <f>SUM(J203:J208)</f>
        <v>15055</v>
      </c>
    </row>
    <row r="202" spans="3:11" ht="27.75" thickBot="1" x14ac:dyDescent="0.2">
      <c r="C202" s="1" t="s">
        <v>134</v>
      </c>
      <c r="D202" s="2" t="s">
        <v>190</v>
      </c>
      <c r="E202" s="14">
        <v>611</v>
      </c>
      <c r="F202" s="6">
        <f t="shared" si="22"/>
        <v>10.199999999999999</v>
      </c>
      <c r="H202" s="7" t="s">
        <v>0</v>
      </c>
      <c r="I202" s="10" t="s">
        <v>569</v>
      </c>
      <c r="J202" s="8" t="s">
        <v>565</v>
      </c>
      <c r="K202" s="9" t="s">
        <v>457</v>
      </c>
    </row>
    <row r="203" spans="3:11" ht="15" thickTop="1" thickBot="1" x14ac:dyDescent="0.2">
      <c r="C203" s="3" t="s">
        <v>59</v>
      </c>
      <c r="D203" s="4" t="s">
        <v>190</v>
      </c>
      <c r="E203" s="15">
        <v>323</v>
      </c>
      <c r="F203" s="12">
        <f t="shared" si="22"/>
        <v>5.4</v>
      </c>
      <c r="H203" s="11" t="s">
        <v>221</v>
      </c>
      <c r="I203" s="5" t="s">
        <v>222</v>
      </c>
      <c r="J203" s="5">
        <v>4107</v>
      </c>
      <c r="K203" s="6">
        <f t="shared" ref="K203:K208" si="23">ROUND(J203/$K$201*100,1)</f>
        <v>27.3</v>
      </c>
    </row>
    <row r="204" spans="3:11" x14ac:dyDescent="0.15">
      <c r="H204" s="1" t="s">
        <v>11</v>
      </c>
      <c r="I204" s="2" t="s">
        <v>220</v>
      </c>
      <c r="J204" s="2">
        <v>3314</v>
      </c>
      <c r="K204" s="6">
        <f t="shared" si="23"/>
        <v>22</v>
      </c>
    </row>
    <row r="205" spans="3:11" ht="14.25" thickBot="1" x14ac:dyDescent="0.2">
      <c r="C205" t="s">
        <v>493</v>
      </c>
      <c r="E205" t="s">
        <v>458</v>
      </c>
      <c r="F205" s="16">
        <f>SUM(E207:E218)</f>
        <v>36290</v>
      </c>
      <c r="H205" s="1" t="s">
        <v>224</v>
      </c>
      <c r="I205" s="2" t="s">
        <v>223</v>
      </c>
      <c r="J205" s="2">
        <v>2232</v>
      </c>
      <c r="K205" s="6">
        <f t="shared" si="23"/>
        <v>14.8</v>
      </c>
    </row>
    <row r="206" spans="3:11" ht="27.75" thickBot="1" x14ac:dyDescent="0.2">
      <c r="C206" s="7" t="s">
        <v>0</v>
      </c>
      <c r="D206" s="10" t="s">
        <v>569</v>
      </c>
      <c r="E206" s="8" t="s">
        <v>565</v>
      </c>
      <c r="F206" s="9" t="s">
        <v>457</v>
      </c>
      <c r="H206" s="1" t="s">
        <v>224</v>
      </c>
      <c r="I206" s="2" t="s">
        <v>500</v>
      </c>
      <c r="J206" s="2">
        <v>2196</v>
      </c>
      <c r="K206" s="6">
        <f t="shared" si="23"/>
        <v>14.6</v>
      </c>
    </row>
    <row r="207" spans="3:11" ht="14.25" thickTop="1" x14ac:dyDescent="0.15">
      <c r="C207" s="11" t="s">
        <v>2</v>
      </c>
      <c r="D207" s="5" t="s">
        <v>195</v>
      </c>
      <c r="E207" s="5">
        <v>7973</v>
      </c>
      <c r="F207" s="6">
        <f t="shared" ref="F207:F218" si="24">ROUND(E207/$F$205*100,1)</f>
        <v>22</v>
      </c>
      <c r="H207" s="1" t="s">
        <v>221</v>
      </c>
      <c r="I207" s="2" t="s">
        <v>223</v>
      </c>
      <c r="J207" s="2">
        <v>1622</v>
      </c>
      <c r="K207" s="6">
        <f t="shared" si="23"/>
        <v>10.8</v>
      </c>
    </row>
    <row r="208" spans="3:11" ht="14.25" thickBot="1" x14ac:dyDescent="0.2">
      <c r="C208" s="1" t="s">
        <v>2</v>
      </c>
      <c r="D208" s="2" t="s">
        <v>194</v>
      </c>
      <c r="E208" s="2">
        <v>6497</v>
      </c>
      <c r="F208" s="6">
        <f t="shared" si="24"/>
        <v>17.899999999999999</v>
      </c>
      <c r="H208" s="3" t="s">
        <v>11</v>
      </c>
      <c r="I208" s="4" t="s">
        <v>219</v>
      </c>
      <c r="J208" s="4">
        <v>1584</v>
      </c>
      <c r="K208" s="12">
        <f t="shared" si="23"/>
        <v>10.5</v>
      </c>
    </row>
    <row r="209" spans="1:11" x14ac:dyDescent="0.15">
      <c r="C209" s="1" t="s">
        <v>20</v>
      </c>
      <c r="D209" s="2" t="s">
        <v>200</v>
      </c>
      <c r="E209" s="2">
        <v>3864</v>
      </c>
      <c r="F209" s="6">
        <f t="shared" si="24"/>
        <v>10.6</v>
      </c>
    </row>
    <row r="210" spans="1:11" ht="14.25" thickBot="1" x14ac:dyDescent="0.2">
      <c r="C210" s="1" t="s">
        <v>20</v>
      </c>
      <c r="D210" s="2" t="s">
        <v>199</v>
      </c>
      <c r="E210" s="2">
        <v>3471</v>
      </c>
      <c r="F210" s="6">
        <f t="shared" si="24"/>
        <v>9.6</v>
      </c>
      <c r="H210" t="s">
        <v>502</v>
      </c>
      <c r="J210" t="s">
        <v>458</v>
      </c>
      <c r="K210" s="16">
        <f>SUM(J212:J217)</f>
        <v>7657</v>
      </c>
    </row>
    <row r="211" spans="1:11" ht="27.75" thickBot="1" x14ac:dyDescent="0.2">
      <c r="C211" s="1" t="s">
        <v>134</v>
      </c>
      <c r="D211" s="2" t="s">
        <v>194</v>
      </c>
      <c r="E211" s="2">
        <v>3302</v>
      </c>
      <c r="F211" s="6">
        <f t="shared" si="24"/>
        <v>9.1</v>
      </c>
      <c r="H211" s="7" t="s">
        <v>0</v>
      </c>
      <c r="I211" s="10" t="s">
        <v>569</v>
      </c>
      <c r="J211" s="8" t="s">
        <v>565</v>
      </c>
      <c r="K211" s="9" t="s">
        <v>457</v>
      </c>
    </row>
    <row r="212" spans="1:11" ht="14.25" thickTop="1" x14ac:dyDescent="0.15">
      <c r="A212" s="62"/>
      <c r="C212" s="1" t="s">
        <v>59</v>
      </c>
      <c r="D212" s="2" t="s">
        <v>194</v>
      </c>
      <c r="E212" s="2">
        <v>3267</v>
      </c>
      <c r="F212" s="6">
        <f t="shared" si="24"/>
        <v>9</v>
      </c>
      <c r="H212" s="11" t="s">
        <v>221</v>
      </c>
      <c r="I212" s="5" t="s">
        <v>227</v>
      </c>
      <c r="J212" s="13">
        <v>2677</v>
      </c>
      <c r="K212" s="6">
        <f t="shared" ref="K212:K217" si="25">ROUND(J212/$K$210*100,1)</f>
        <v>35</v>
      </c>
    </row>
    <row r="213" spans="1:11" x14ac:dyDescent="0.15">
      <c r="A213" s="63"/>
      <c r="C213" s="1" t="s">
        <v>14</v>
      </c>
      <c r="D213" s="2" t="s">
        <v>194</v>
      </c>
      <c r="E213" s="2">
        <v>3063</v>
      </c>
      <c r="F213" s="6">
        <f t="shared" si="24"/>
        <v>8.4</v>
      </c>
      <c r="H213" s="1" t="s">
        <v>11</v>
      </c>
      <c r="I213" s="2" t="s">
        <v>226</v>
      </c>
      <c r="J213" s="14">
        <v>1909</v>
      </c>
      <c r="K213" s="6">
        <f t="shared" si="25"/>
        <v>24.9</v>
      </c>
    </row>
    <row r="214" spans="1:11" x14ac:dyDescent="0.15">
      <c r="A214" s="63"/>
      <c r="C214" s="1" t="s">
        <v>59</v>
      </c>
      <c r="D214" s="2" t="s">
        <v>197</v>
      </c>
      <c r="E214" s="2">
        <v>1827</v>
      </c>
      <c r="F214" s="6">
        <f t="shared" si="24"/>
        <v>5</v>
      </c>
      <c r="H214" s="1" t="s">
        <v>11</v>
      </c>
      <c r="I214" s="2" t="s">
        <v>225</v>
      </c>
      <c r="J214" s="14">
        <v>1133</v>
      </c>
      <c r="K214" s="6">
        <f t="shared" si="25"/>
        <v>14.8</v>
      </c>
    </row>
    <row r="215" spans="1:11" x14ac:dyDescent="0.15">
      <c r="A215" s="63"/>
      <c r="C215" s="1" t="s">
        <v>59</v>
      </c>
      <c r="D215" s="2" t="s">
        <v>196</v>
      </c>
      <c r="E215" s="2">
        <v>1542</v>
      </c>
      <c r="F215" s="6">
        <f t="shared" si="24"/>
        <v>4.2</v>
      </c>
      <c r="H215" s="1" t="s">
        <v>224</v>
      </c>
      <c r="I215" s="2" t="s">
        <v>229</v>
      </c>
      <c r="J215" s="14">
        <v>734</v>
      </c>
      <c r="K215" s="6">
        <f t="shared" si="25"/>
        <v>9.6</v>
      </c>
    </row>
    <row r="216" spans="1:11" x14ac:dyDescent="0.15">
      <c r="C216" s="1" t="s">
        <v>14</v>
      </c>
      <c r="D216" s="2" t="s">
        <v>198</v>
      </c>
      <c r="E216" s="2">
        <v>931</v>
      </c>
      <c r="F216" s="6">
        <f t="shared" si="24"/>
        <v>2.6</v>
      </c>
      <c r="H216" s="1" t="s">
        <v>221</v>
      </c>
      <c r="I216" s="2" t="s">
        <v>228</v>
      </c>
      <c r="J216" s="14">
        <v>621</v>
      </c>
      <c r="K216" s="6">
        <f t="shared" si="25"/>
        <v>8.1</v>
      </c>
    </row>
    <row r="217" spans="1:11" ht="14.25" thickBot="1" x14ac:dyDescent="0.2">
      <c r="C217" s="1" t="s">
        <v>134</v>
      </c>
      <c r="D217" s="2" t="s">
        <v>198</v>
      </c>
      <c r="E217" s="2">
        <v>528</v>
      </c>
      <c r="F217" s="6">
        <f t="shared" si="24"/>
        <v>1.5</v>
      </c>
      <c r="H217" s="3" t="s">
        <v>224</v>
      </c>
      <c r="I217" s="4" t="s">
        <v>228</v>
      </c>
      <c r="J217" s="15">
        <v>583</v>
      </c>
      <c r="K217" s="12">
        <f t="shared" si="25"/>
        <v>7.6</v>
      </c>
    </row>
    <row r="218" spans="1:11" ht="14.25" thickBot="1" x14ac:dyDescent="0.2">
      <c r="C218" s="3" t="s">
        <v>14</v>
      </c>
      <c r="D218" s="4" t="s">
        <v>199</v>
      </c>
      <c r="E218" s="4">
        <v>25</v>
      </c>
      <c r="F218" s="12">
        <f t="shared" si="24"/>
        <v>0.1</v>
      </c>
    </row>
    <row r="225" spans="3:11" ht="14.25" thickBot="1" x14ac:dyDescent="0.2">
      <c r="C225" t="s">
        <v>503</v>
      </c>
      <c r="E225" t="s">
        <v>458</v>
      </c>
      <c r="F225" s="16">
        <f>SUM(E227:E229)</f>
        <v>2122</v>
      </c>
      <c r="H225" s="19" t="s">
        <v>514</v>
      </c>
      <c r="J225" t="s">
        <v>458</v>
      </c>
      <c r="K225" s="16">
        <f>SUM(J227:J248)</f>
        <v>41042</v>
      </c>
    </row>
    <row r="226" spans="3:11" ht="27.75" thickBot="1" x14ac:dyDescent="0.2">
      <c r="C226" s="7" t="s">
        <v>0</v>
      </c>
      <c r="D226" s="10" t="s">
        <v>569</v>
      </c>
      <c r="E226" s="8" t="s">
        <v>565</v>
      </c>
      <c r="F226" s="9" t="s">
        <v>457</v>
      </c>
      <c r="H226" s="7" t="s">
        <v>0</v>
      </c>
      <c r="I226" s="10" t="s">
        <v>569</v>
      </c>
      <c r="J226" s="8" t="s">
        <v>565</v>
      </c>
      <c r="K226" s="9" t="s">
        <v>457</v>
      </c>
    </row>
    <row r="227" spans="3:11" ht="14.25" thickTop="1" x14ac:dyDescent="0.15">
      <c r="C227" s="11" t="s">
        <v>11</v>
      </c>
      <c r="D227" s="5" t="s">
        <v>451</v>
      </c>
      <c r="E227" s="5">
        <v>1041</v>
      </c>
      <c r="F227" s="6">
        <f>ROUND(E227/$F$225*100,1)</f>
        <v>49.1</v>
      </c>
      <c r="H227" s="11" t="s">
        <v>7</v>
      </c>
      <c r="I227" s="5" t="s">
        <v>254</v>
      </c>
      <c r="J227" s="13">
        <v>5727</v>
      </c>
      <c r="K227" s="6">
        <f t="shared" ref="K227:K248" si="26">ROUND(J227/$K$225*100,1)</f>
        <v>14</v>
      </c>
    </row>
    <row r="228" spans="3:11" x14ac:dyDescent="0.15">
      <c r="C228" s="1" t="s">
        <v>221</v>
      </c>
      <c r="D228" s="2" t="s">
        <v>452</v>
      </c>
      <c r="E228" s="2">
        <v>855</v>
      </c>
      <c r="F228" s="6">
        <f>ROUND(E228/$F$225*100,1)</f>
        <v>40.299999999999997</v>
      </c>
      <c r="H228" s="1" t="s">
        <v>134</v>
      </c>
      <c r="I228" s="2" t="s">
        <v>261</v>
      </c>
      <c r="J228" s="14">
        <v>3523</v>
      </c>
      <c r="K228" s="6">
        <f t="shared" si="26"/>
        <v>8.6</v>
      </c>
    </row>
    <row r="229" spans="3:11" ht="14.25" thickBot="1" x14ac:dyDescent="0.2">
      <c r="C229" s="3" t="s">
        <v>224</v>
      </c>
      <c r="D229" s="4" t="s">
        <v>504</v>
      </c>
      <c r="E229" s="4">
        <v>226</v>
      </c>
      <c r="F229" s="12">
        <f>ROUND(E229/$F$225*100,1)</f>
        <v>10.7</v>
      </c>
      <c r="H229" s="1" t="s">
        <v>25</v>
      </c>
      <c r="I229" s="2" t="s">
        <v>270</v>
      </c>
      <c r="J229" s="14">
        <v>3040</v>
      </c>
      <c r="K229" s="6">
        <f t="shared" si="26"/>
        <v>7.4</v>
      </c>
    </row>
    <row r="230" spans="3:11" x14ac:dyDescent="0.15">
      <c r="H230" s="1" t="s">
        <v>7</v>
      </c>
      <c r="I230" s="2" t="s">
        <v>256</v>
      </c>
      <c r="J230" s="14">
        <v>2603</v>
      </c>
      <c r="K230" s="6">
        <f t="shared" si="26"/>
        <v>6.3</v>
      </c>
    </row>
    <row r="231" spans="3:11" ht="14.25" thickBot="1" x14ac:dyDescent="0.2">
      <c r="C231" t="s">
        <v>505</v>
      </c>
      <c r="E231" t="s">
        <v>458</v>
      </c>
      <c r="F231" s="16">
        <f>SUM(E233:E235)</f>
        <v>14928</v>
      </c>
      <c r="H231" s="1" t="s">
        <v>25</v>
      </c>
      <c r="I231" s="2" t="s">
        <v>271</v>
      </c>
      <c r="J231" s="14">
        <v>2523</v>
      </c>
      <c r="K231" s="6">
        <f t="shared" si="26"/>
        <v>6.1</v>
      </c>
    </row>
    <row r="232" spans="3:11" ht="27.75" thickBot="1" x14ac:dyDescent="0.2">
      <c r="C232" s="7" t="s">
        <v>0</v>
      </c>
      <c r="D232" s="10" t="s">
        <v>569</v>
      </c>
      <c r="E232" s="8" t="s">
        <v>565</v>
      </c>
      <c r="F232" s="9" t="s">
        <v>457</v>
      </c>
      <c r="H232" s="1" t="s">
        <v>14</v>
      </c>
      <c r="I232" s="2" t="s">
        <v>262</v>
      </c>
      <c r="J232" s="14">
        <v>2400</v>
      </c>
      <c r="K232" s="6">
        <f t="shared" si="26"/>
        <v>5.8</v>
      </c>
    </row>
    <row r="233" spans="3:11" ht="14.25" thickTop="1" x14ac:dyDescent="0.15">
      <c r="C233" s="11" t="s">
        <v>230</v>
      </c>
      <c r="D233" s="5" t="s">
        <v>231</v>
      </c>
      <c r="E233" s="5">
        <v>8501</v>
      </c>
      <c r="F233" s="6">
        <f>ROUND(E233/$F$231*100,1)</f>
        <v>56.9</v>
      </c>
      <c r="H233" s="1" t="s">
        <v>7</v>
      </c>
      <c r="I233" s="2" t="s">
        <v>255</v>
      </c>
      <c r="J233" s="14">
        <v>2320</v>
      </c>
      <c r="K233" s="6">
        <f t="shared" si="26"/>
        <v>5.7</v>
      </c>
    </row>
    <row r="234" spans="3:11" x14ac:dyDescent="0.15">
      <c r="C234" s="1" t="s">
        <v>232</v>
      </c>
      <c r="D234" s="2" t="s">
        <v>234</v>
      </c>
      <c r="E234" s="2">
        <v>5360</v>
      </c>
      <c r="F234" s="6">
        <f>ROUND(E234/$F$231*100,1)</f>
        <v>35.9</v>
      </c>
      <c r="H234" s="1" t="s">
        <v>134</v>
      </c>
      <c r="I234" s="2" t="s">
        <v>260</v>
      </c>
      <c r="J234" s="14">
        <v>2243</v>
      </c>
      <c r="K234" s="6">
        <f t="shared" si="26"/>
        <v>5.5</v>
      </c>
    </row>
    <row r="235" spans="3:11" ht="14.25" thickBot="1" x14ac:dyDescent="0.2">
      <c r="C235" s="3" t="s">
        <v>232</v>
      </c>
      <c r="D235" s="4" t="s">
        <v>233</v>
      </c>
      <c r="E235" s="4">
        <v>1067</v>
      </c>
      <c r="F235" s="12">
        <f>ROUND(E235/$F$231*100,1)</f>
        <v>7.1</v>
      </c>
      <c r="H235" s="1" t="s">
        <v>2</v>
      </c>
      <c r="I235" s="2" t="s">
        <v>248</v>
      </c>
      <c r="J235" s="14">
        <v>2185</v>
      </c>
      <c r="K235" s="6">
        <f t="shared" si="26"/>
        <v>5.3</v>
      </c>
    </row>
    <row r="236" spans="3:11" x14ac:dyDescent="0.15">
      <c r="H236" s="1" t="s">
        <v>265</v>
      </c>
      <c r="I236" s="2" t="s">
        <v>266</v>
      </c>
      <c r="J236" s="14">
        <v>2166</v>
      </c>
      <c r="K236" s="6">
        <f t="shared" si="26"/>
        <v>5.3</v>
      </c>
    </row>
    <row r="237" spans="3:11" ht="14.25" thickBot="1" x14ac:dyDescent="0.2">
      <c r="C237" s="19" t="s">
        <v>506</v>
      </c>
      <c r="E237" t="s">
        <v>458</v>
      </c>
      <c r="F237" s="16">
        <f>SUM(E239:E240)</f>
        <v>6693</v>
      </c>
      <c r="H237" s="1" t="s">
        <v>2</v>
      </c>
      <c r="I237" s="2" t="s">
        <v>249</v>
      </c>
      <c r="J237" s="14">
        <v>2003</v>
      </c>
      <c r="K237" s="6">
        <f t="shared" si="26"/>
        <v>4.9000000000000004</v>
      </c>
    </row>
    <row r="238" spans="3:11" ht="27.75" thickBot="1" x14ac:dyDescent="0.2">
      <c r="C238" s="7" t="s">
        <v>0</v>
      </c>
      <c r="D238" s="10" t="s">
        <v>569</v>
      </c>
      <c r="E238" s="8" t="s">
        <v>565</v>
      </c>
      <c r="F238" s="9" t="s">
        <v>457</v>
      </c>
      <c r="H238" s="1" t="s">
        <v>20</v>
      </c>
      <c r="I238" s="2" t="s">
        <v>268</v>
      </c>
      <c r="J238" s="14">
        <v>1923</v>
      </c>
      <c r="K238" s="6">
        <f t="shared" si="26"/>
        <v>4.7</v>
      </c>
    </row>
    <row r="239" spans="3:11" ht="14.25" thickTop="1" x14ac:dyDescent="0.15">
      <c r="C239" s="11" t="s">
        <v>230</v>
      </c>
      <c r="D239" s="5" t="s">
        <v>235</v>
      </c>
      <c r="E239" s="13">
        <v>3583</v>
      </c>
      <c r="F239" s="6">
        <f>ROUND(E239/$F$237*100,1)</f>
        <v>53.5</v>
      </c>
      <c r="H239" s="1" t="s">
        <v>14</v>
      </c>
      <c r="I239" s="2" t="s">
        <v>263</v>
      </c>
      <c r="J239" s="14">
        <v>1520</v>
      </c>
      <c r="K239" s="6">
        <f t="shared" si="26"/>
        <v>3.7</v>
      </c>
    </row>
    <row r="240" spans="3:11" ht="14.25" thickBot="1" x14ac:dyDescent="0.2">
      <c r="C240" s="3" t="s">
        <v>232</v>
      </c>
      <c r="D240" s="4" t="s">
        <v>236</v>
      </c>
      <c r="E240" s="15">
        <v>3110</v>
      </c>
      <c r="F240" s="12">
        <f>ROUND(E240/$F$237*100,1)</f>
        <v>46.5</v>
      </c>
      <c r="H240" s="1" t="s">
        <v>13</v>
      </c>
      <c r="I240" s="2" t="s">
        <v>258</v>
      </c>
      <c r="J240" s="14">
        <v>1160</v>
      </c>
      <c r="K240" s="6">
        <f t="shared" si="26"/>
        <v>2.8</v>
      </c>
    </row>
    <row r="241" spans="3:11" x14ac:dyDescent="0.15">
      <c r="H241" s="1" t="s">
        <v>20</v>
      </c>
      <c r="I241" s="2" t="s">
        <v>269</v>
      </c>
      <c r="J241" s="14">
        <v>1120</v>
      </c>
      <c r="K241" s="6">
        <f t="shared" si="26"/>
        <v>2.7</v>
      </c>
    </row>
    <row r="242" spans="3:11" ht="14.25" thickBot="1" x14ac:dyDescent="0.2">
      <c r="C242" t="s">
        <v>507</v>
      </c>
      <c r="E242" t="s">
        <v>458</v>
      </c>
      <c r="F242" s="16">
        <f>SUM(E244:E245)</f>
        <v>1886</v>
      </c>
      <c r="H242" s="1" t="s">
        <v>251</v>
      </c>
      <c r="I242" s="2" t="s">
        <v>252</v>
      </c>
      <c r="J242" s="14">
        <v>1103</v>
      </c>
      <c r="K242" s="6">
        <f t="shared" si="26"/>
        <v>2.7</v>
      </c>
    </row>
    <row r="243" spans="3:11" ht="27.75" thickBot="1" x14ac:dyDescent="0.2">
      <c r="C243" s="7" t="s">
        <v>0</v>
      </c>
      <c r="D243" s="10" t="s">
        <v>569</v>
      </c>
      <c r="E243" s="8" t="s">
        <v>565</v>
      </c>
      <c r="F243" s="9" t="s">
        <v>457</v>
      </c>
      <c r="H243" s="1" t="s">
        <v>13</v>
      </c>
      <c r="I243" s="2" t="s">
        <v>259</v>
      </c>
      <c r="J243" s="14">
        <v>960</v>
      </c>
      <c r="K243" s="6">
        <f t="shared" si="26"/>
        <v>2.2999999999999998</v>
      </c>
    </row>
    <row r="244" spans="3:11" ht="14.25" thickTop="1" x14ac:dyDescent="0.15">
      <c r="C244" s="11" t="s">
        <v>232</v>
      </c>
      <c r="D244" s="5" t="s">
        <v>454</v>
      </c>
      <c r="E244" s="5">
        <v>1135</v>
      </c>
      <c r="F244" s="6">
        <f>ROUND(E244/$F$242*100,1)</f>
        <v>60.2</v>
      </c>
      <c r="H244" s="1" t="s">
        <v>11</v>
      </c>
      <c r="I244" s="2" t="s">
        <v>257</v>
      </c>
      <c r="J244" s="14">
        <v>883</v>
      </c>
      <c r="K244" s="6">
        <f t="shared" si="26"/>
        <v>2.2000000000000002</v>
      </c>
    </row>
    <row r="245" spans="3:11" ht="14.25" thickBot="1" x14ac:dyDescent="0.2">
      <c r="C245" s="3" t="s">
        <v>230</v>
      </c>
      <c r="D245" s="4" t="s">
        <v>453</v>
      </c>
      <c r="E245" s="4">
        <v>751</v>
      </c>
      <c r="F245" s="12">
        <f t="shared" ref="F245" si="27">ROUND(E245/$F$242*100,1)</f>
        <v>39.799999999999997</v>
      </c>
      <c r="H245" s="1" t="s">
        <v>2</v>
      </c>
      <c r="I245" s="2" t="s">
        <v>250</v>
      </c>
      <c r="J245" s="14">
        <v>680</v>
      </c>
      <c r="K245" s="6">
        <f t="shared" si="26"/>
        <v>1.7</v>
      </c>
    </row>
    <row r="246" spans="3:11" x14ac:dyDescent="0.15">
      <c r="H246" s="1" t="s">
        <v>267</v>
      </c>
      <c r="I246" s="2" t="s">
        <v>575</v>
      </c>
      <c r="J246" s="14">
        <v>360</v>
      </c>
      <c r="K246" s="6">
        <f t="shared" si="26"/>
        <v>0.9</v>
      </c>
    </row>
    <row r="247" spans="3:11" ht="14.25" thickBot="1" x14ac:dyDescent="0.2">
      <c r="C247" t="s">
        <v>509</v>
      </c>
      <c r="E247" t="s">
        <v>458</v>
      </c>
      <c r="F247" s="16">
        <f>SUM(E249:E249)</f>
        <v>833</v>
      </c>
      <c r="H247" s="1" t="s">
        <v>14</v>
      </c>
      <c r="I247" s="2" t="s">
        <v>264</v>
      </c>
      <c r="J247" s="14">
        <v>320</v>
      </c>
      <c r="K247" s="6">
        <f t="shared" si="26"/>
        <v>0.8</v>
      </c>
    </row>
    <row r="248" spans="3:11" ht="27.75" thickBot="1" x14ac:dyDescent="0.2">
      <c r="C248" s="7" t="s">
        <v>0</v>
      </c>
      <c r="D248" s="10" t="s">
        <v>569</v>
      </c>
      <c r="E248" s="8" t="s">
        <v>565</v>
      </c>
      <c r="F248" s="9" t="s">
        <v>457</v>
      </c>
      <c r="H248" s="3" t="s">
        <v>251</v>
      </c>
      <c r="I248" s="4" t="s">
        <v>253</v>
      </c>
      <c r="J248" s="15">
        <v>280</v>
      </c>
      <c r="K248" s="49">
        <f t="shared" si="26"/>
        <v>0.7</v>
      </c>
    </row>
    <row r="249" spans="3:11" ht="15" thickTop="1" thickBot="1" x14ac:dyDescent="0.2">
      <c r="C249" s="21" t="s">
        <v>232</v>
      </c>
      <c r="D249" s="22" t="s">
        <v>237</v>
      </c>
      <c r="E249" s="22">
        <v>833</v>
      </c>
      <c r="F249" s="12">
        <f>ROUND(E249/$F$247*100,1)</f>
        <v>100</v>
      </c>
    </row>
    <row r="250" spans="3:11" ht="14.25" thickBot="1" x14ac:dyDescent="0.2">
      <c r="C250" s="17"/>
      <c r="D250" s="17"/>
      <c r="E250" s="17"/>
      <c r="F250" s="18"/>
      <c r="H250" t="s">
        <v>515</v>
      </c>
      <c r="J250" t="s">
        <v>458</v>
      </c>
      <c r="K250" s="16">
        <f>SUM(J252:J273)</f>
        <v>37357</v>
      </c>
    </row>
    <row r="251" spans="3:11" ht="27.75" thickBot="1" x14ac:dyDescent="0.2">
      <c r="C251" t="s">
        <v>508</v>
      </c>
      <c r="E251" t="s">
        <v>458</v>
      </c>
      <c r="F251" s="16">
        <f>SUM(E253:E253)</f>
        <v>212</v>
      </c>
      <c r="H251" s="7" t="s">
        <v>0</v>
      </c>
      <c r="I251" s="10" t="s">
        <v>569</v>
      </c>
      <c r="J251" s="8" t="s">
        <v>565</v>
      </c>
      <c r="K251" s="9" t="s">
        <v>457</v>
      </c>
    </row>
    <row r="252" spans="3:11" ht="28.5" thickTop="1" thickBot="1" x14ac:dyDescent="0.2">
      <c r="C252" s="7" t="s">
        <v>0</v>
      </c>
      <c r="D252" s="10" t="s">
        <v>569</v>
      </c>
      <c r="E252" s="8" t="s">
        <v>565</v>
      </c>
      <c r="F252" s="9" t="s">
        <v>457</v>
      </c>
      <c r="H252" s="11" t="s">
        <v>7</v>
      </c>
      <c r="I252" s="5" t="s">
        <v>275</v>
      </c>
      <c r="J252" s="5">
        <v>3080</v>
      </c>
      <c r="K252" s="6">
        <f t="shared" ref="K252:K273" si="28">ROUND(J252/$K$250*100,1)</f>
        <v>8.1999999999999993</v>
      </c>
    </row>
    <row r="253" spans="3:11" ht="15" thickTop="1" thickBot="1" x14ac:dyDescent="0.2">
      <c r="C253" s="21" t="s">
        <v>232</v>
      </c>
      <c r="D253" s="22" t="s">
        <v>238</v>
      </c>
      <c r="E253" s="23">
        <v>212</v>
      </c>
      <c r="F253" s="12">
        <f>ROUND(E253/$F$251*100,1)</f>
        <v>100</v>
      </c>
      <c r="H253" s="1" t="s">
        <v>20</v>
      </c>
      <c r="I253" s="2" t="s">
        <v>289</v>
      </c>
      <c r="J253" s="2">
        <v>2994</v>
      </c>
      <c r="K253" s="6">
        <f t="shared" si="28"/>
        <v>8</v>
      </c>
    </row>
    <row r="254" spans="3:11" x14ac:dyDescent="0.15">
      <c r="H254" s="1" t="s">
        <v>7</v>
      </c>
      <c r="I254" s="2" t="s">
        <v>276</v>
      </c>
      <c r="J254" s="2">
        <v>2935</v>
      </c>
      <c r="K254" s="6">
        <f t="shared" si="28"/>
        <v>7.9</v>
      </c>
    </row>
    <row r="255" spans="3:11" ht="14.25" thickBot="1" x14ac:dyDescent="0.2">
      <c r="C255" t="s">
        <v>510</v>
      </c>
      <c r="E255" t="s">
        <v>458</v>
      </c>
      <c r="F255" s="16">
        <f>SUM(E257:E260)</f>
        <v>12700</v>
      </c>
      <c r="H255" s="1" t="s">
        <v>25</v>
      </c>
      <c r="I255" s="2" t="s">
        <v>291</v>
      </c>
      <c r="J255" s="2">
        <v>2282</v>
      </c>
      <c r="K255" s="6">
        <f t="shared" si="28"/>
        <v>6.1</v>
      </c>
    </row>
    <row r="256" spans="3:11" ht="27.75" thickBot="1" x14ac:dyDescent="0.2">
      <c r="C256" s="7" t="s">
        <v>0</v>
      </c>
      <c r="D256" s="10" t="s">
        <v>569</v>
      </c>
      <c r="E256" s="8" t="s">
        <v>565</v>
      </c>
      <c r="F256" s="9" t="s">
        <v>457</v>
      </c>
      <c r="H256" s="1" t="s">
        <v>14</v>
      </c>
      <c r="I256" s="2" t="s">
        <v>285</v>
      </c>
      <c r="J256" s="2">
        <v>2252</v>
      </c>
      <c r="K256" s="6">
        <f t="shared" si="28"/>
        <v>6</v>
      </c>
    </row>
    <row r="257" spans="3:11" ht="14.25" thickTop="1" x14ac:dyDescent="0.15">
      <c r="C257" s="11" t="s">
        <v>230</v>
      </c>
      <c r="D257" s="5" t="s">
        <v>240</v>
      </c>
      <c r="E257" s="5">
        <v>3634</v>
      </c>
      <c r="F257" s="6">
        <f>ROUND(E257/$F$255*100,1)</f>
        <v>28.6</v>
      </c>
      <c r="H257" s="1" t="s">
        <v>7</v>
      </c>
      <c r="I257" s="2" t="s">
        <v>277</v>
      </c>
      <c r="J257" s="2">
        <v>2202</v>
      </c>
      <c r="K257" s="6">
        <f t="shared" si="28"/>
        <v>5.9</v>
      </c>
    </row>
    <row r="258" spans="3:11" x14ac:dyDescent="0.15">
      <c r="C258" s="1" t="s">
        <v>241</v>
      </c>
      <c r="D258" s="2" t="s">
        <v>242</v>
      </c>
      <c r="E258" s="2">
        <v>3574</v>
      </c>
      <c r="F258" s="6">
        <f t="shared" ref="F258:F260" si="29">ROUND(E258/$F$255*100,1)</f>
        <v>28.1</v>
      </c>
      <c r="H258" s="1" t="s">
        <v>2</v>
      </c>
      <c r="I258" s="2" t="s">
        <v>272</v>
      </c>
      <c r="J258" s="2">
        <v>2139</v>
      </c>
      <c r="K258" s="6">
        <f t="shared" si="28"/>
        <v>5.7</v>
      </c>
    </row>
    <row r="259" spans="3:11" x14ac:dyDescent="0.15">
      <c r="C259" s="1" t="s">
        <v>2</v>
      </c>
      <c r="D259" s="2" t="s">
        <v>239</v>
      </c>
      <c r="E259" s="2">
        <v>2858</v>
      </c>
      <c r="F259" s="6">
        <f t="shared" si="29"/>
        <v>22.5</v>
      </c>
      <c r="H259" s="1" t="s">
        <v>11</v>
      </c>
      <c r="I259" s="2" t="s">
        <v>278</v>
      </c>
      <c r="J259" s="2">
        <v>2123</v>
      </c>
      <c r="K259" s="6">
        <f t="shared" si="28"/>
        <v>5.7</v>
      </c>
    </row>
    <row r="260" spans="3:11" ht="14.25" thickBot="1" x14ac:dyDescent="0.2">
      <c r="C260" s="3" t="s">
        <v>11</v>
      </c>
      <c r="D260" s="4" t="s">
        <v>239</v>
      </c>
      <c r="E260" s="4">
        <v>2634</v>
      </c>
      <c r="F260" s="12">
        <f t="shared" si="29"/>
        <v>20.7</v>
      </c>
      <c r="H260" s="1" t="s">
        <v>134</v>
      </c>
      <c r="I260" s="2" t="s">
        <v>281</v>
      </c>
      <c r="J260" s="2">
        <v>2121</v>
      </c>
      <c r="K260" s="6">
        <f t="shared" si="28"/>
        <v>5.7</v>
      </c>
    </row>
    <row r="261" spans="3:11" x14ac:dyDescent="0.15">
      <c r="C261" s="17"/>
      <c r="D261" s="17"/>
      <c r="E261" s="17"/>
      <c r="F261" s="18"/>
      <c r="H261" s="1" t="s">
        <v>25</v>
      </c>
      <c r="I261" s="2" t="s">
        <v>292</v>
      </c>
      <c r="J261" s="2">
        <v>2001</v>
      </c>
      <c r="K261" s="6">
        <f t="shared" si="28"/>
        <v>5.4</v>
      </c>
    </row>
    <row r="262" spans="3:11" ht="14.25" thickBot="1" x14ac:dyDescent="0.2">
      <c r="C262" s="19" t="s">
        <v>511</v>
      </c>
      <c r="E262" t="s">
        <v>458</v>
      </c>
      <c r="F262" s="16">
        <f>SUM(E264:E267)</f>
        <v>6496</v>
      </c>
      <c r="H262" s="1" t="s">
        <v>14</v>
      </c>
      <c r="I262" s="2" t="s">
        <v>284</v>
      </c>
      <c r="J262" s="2">
        <v>1957</v>
      </c>
      <c r="K262" s="6">
        <f t="shared" si="28"/>
        <v>5.2</v>
      </c>
    </row>
    <row r="263" spans="3:11" ht="27.75" thickBot="1" x14ac:dyDescent="0.2">
      <c r="C263" s="7" t="s">
        <v>0</v>
      </c>
      <c r="D263" s="10" t="s">
        <v>569</v>
      </c>
      <c r="E263" s="8" t="s">
        <v>565</v>
      </c>
      <c r="F263" s="9" t="s">
        <v>457</v>
      </c>
      <c r="H263" s="1" t="s">
        <v>2</v>
      </c>
      <c r="I263" s="2" t="s">
        <v>273</v>
      </c>
      <c r="J263" s="2">
        <v>1886</v>
      </c>
      <c r="K263" s="6">
        <f t="shared" si="28"/>
        <v>5</v>
      </c>
    </row>
    <row r="264" spans="3:11" ht="14.25" thickTop="1" x14ac:dyDescent="0.15">
      <c r="C264" s="11" t="s">
        <v>241</v>
      </c>
      <c r="D264" s="5" t="s">
        <v>245</v>
      </c>
      <c r="E264" s="13">
        <v>2456</v>
      </c>
      <c r="F264" s="6">
        <f>ROUND(E264/$F$262*100,1)</f>
        <v>37.799999999999997</v>
      </c>
      <c r="H264" s="1" t="s">
        <v>20</v>
      </c>
      <c r="I264" s="2" t="s">
        <v>290</v>
      </c>
      <c r="J264" s="2">
        <v>1563</v>
      </c>
      <c r="K264" s="6">
        <f t="shared" si="28"/>
        <v>4.2</v>
      </c>
    </row>
    <row r="265" spans="3:11" x14ac:dyDescent="0.15">
      <c r="C265" s="1" t="s">
        <v>230</v>
      </c>
      <c r="D265" s="2" t="s">
        <v>244</v>
      </c>
      <c r="E265" s="14">
        <v>1491</v>
      </c>
      <c r="F265" s="6">
        <f t="shared" ref="F265:F267" si="30">ROUND(E265/$F$262*100,1)</f>
        <v>23</v>
      </c>
      <c r="H265" s="1" t="s">
        <v>2</v>
      </c>
      <c r="I265" s="2" t="s">
        <v>274</v>
      </c>
      <c r="J265" s="2">
        <v>1404</v>
      </c>
      <c r="K265" s="6">
        <f t="shared" si="28"/>
        <v>3.8</v>
      </c>
    </row>
    <row r="266" spans="3:11" x14ac:dyDescent="0.15">
      <c r="C266" s="1" t="s">
        <v>11</v>
      </c>
      <c r="D266" s="2" t="s">
        <v>243</v>
      </c>
      <c r="E266" s="14">
        <v>1305</v>
      </c>
      <c r="F266" s="6">
        <f t="shared" si="30"/>
        <v>20.100000000000001</v>
      </c>
      <c r="H266" s="1" t="s">
        <v>14</v>
      </c>
      <c r="I266" s="2" t="s">
        <v>283</v>
      </c>
      <c r="J266" s="2">
        <v>1186</v>
      </c>
      <c r="K266" s="6">
        <f t="shared" si="28"/>
        <v>3.2</v>
      </c>
    </row>
    <row r="267" spans="3:11" ht="14.25" thickBot="1" x14ac:dyDescent="0.2">
      <c r="C267" s="3" t="s">
        <v>2</v>
      </c>
      <c r="D267" s="4" t="s">
        <v>243</v>
      </c>
      <c r="E267" s="15">
        <v>1244</v>
      </c>
      <c r="F267" s="12">
        <f t="shared" si="30"/>
        <v>19.2</v>
      </c>
      <c r="H267" s="1" t="s">
        <v>265</v>
      </c>
      <c r="I267" s="2" t="s">
        <v>286</v>
      </c>
      <c r="J267" s="2">
        <v>1123</v>
      </c>
      <c r="K267" s="6">
        <f t="shared" si="28"/>
        <v>3</v>
      </c>
    </row>
    <row r="268" spans="3:11" x14ac:dyDescent="0.15">
      <c r="H268" s="1" t="s">
        <v>13</v>
      </c>
      <c r="I268" s="2" t="s">
        <v>280</v>
      </c>
      <c r="J268" s="2">
        <v>1082</v>
      </c>
      <c r="K268" s="6">
        <f t="shared" si="28"/>
        <v>2.9</v>
      </c>
    </row>
    <row r="269" spans="3:11" ht="14.25" thickBot="1" x14ac:dyDescent="0.2">
      <c r="C269" t="s">
        <v>512</v>
      </c>
      <c r="E269" t="s">
        <v>458</v>
      </c>
      <c r="F269" s="16">
        <f>SUM(E271:E274)</f>
        <v>1440</v>
      </c>
      <c r="H269" s="1" t="s">
        <v>134</v>
      </c>
      <c r="I269" s="2" t="s">
        <v>282</v>
      </c>
      <c r="J269" s="2">
        <v>1041</v>
      </c>
      <c r="K269" s="6">
        <f t="shared" si="28"/>
        <v>2.8</v>
      </c>
    </row>
    <row r="270" spans="3:11" ht="27.75" thickBot="1" x14ac:dyDescent="0.2">
      <c r="C270" s="7" t="s">
        <v>0</v>
      </c>
      <c r="D270" s="10" t="s">
        <v>569</v>
      </c>
      <c r="E270" s="8" t="s">
        <v>565</v>
      </c>
      <c r="F270" s="9" t="s">
        <v>457</v>
      </c>
      <c r="H270" s="1" t="s">
        <v>251</v>
      </c>
      <c r="I270" s="2" t="s">
        <v>576</v>
      </c>
      <c r="J270" s="2">
        <v>829</v>
      </c>
      <c r="K270" s="6">
        <f t="shared" si="28"/>
        <v>2.2000000000000002</v>
      </c>
    </row>
    <row r="271" spans="3:11" ht="14.25" thickTop="1" x14ac:dyDescent="0.15">
      <c r="C271" s="11" t="s">
        <v>241</v>
      </c>
      <c r="D271" s="5" t="s">
        <v>456</v>
      </c>
      <c r="E271" s="5">
        <v>581</v>
      </c>
      <c r="F271" s="6">
        <f>ROUND(E271/$F$269*100,1)</f>
        <v>40.299999999999997</v>
      </c>
      <c r="H271" s="1" t="s">
        <v>265</v>
      </c>
      <c r="I271" s="2" t="s">
        <v>287</v>
      </c>
      <c r="J271" s="2">
        <v>772</v>
      </c>
      <c r="K271" s="6">
        <f t="shared" si="28"/>
        <v>2.1</v>
      </c>
    </row>
    <row r="272" spans="3:11" x14ac:dyDescent="0.15">
      <c r="C272" s="1" t="s">
        <v>230</v>
      </c>
      <c r="D272" s="2" t="s">
        <v>456</v>
      </c>
      <c r="E272" s="2">
        <v>355</v>
      </c>
      <c r="F272" s="6">
        <f>ROUND(E272/$F$269*100,1)</f>
        <v>24.7</v>
      </c>
      <c r="H272" s="1" t="s">
        <v>13</v>
      </c>
      <c r="I272" s="2" t="s">
        <v>279</v>
      </c>
      <c r="J272" s="2">
        <v>305</v>
      </c>
      <c r="K272" s="6">
        <f t="shared" si="28"/>
        <v>0.8</v>
      </c>
    </row>
    <row r="273" spans="1:11" ht="14.25" thickBot="1" x14ac:dyDescent="0.2">
      <c r="C273" s="1" t="s">
        <v>2</v>
      </c>
      <c r="D273" s="2" t="s">
        <v>455</v>
      </c>
      <c r="E273" s="2">
        <v>324</v>
      </c>
      <c r="F273" s="6">
        <f>ROUND(E273/$F$269*100,1)</f>
        <v>22.5</v>
      </c>
      <c r="H273" s="3" t="s">
        <v>267</v>
      </c>
      <c r="I273" s="4" t="s">
        <v>288</v>
      </c>
      <c r="J273" s="4">
        <v>80</v>
      </c>
      <c r="K273" s="49">
        <f t="shared" si="28"/>
        <v>0.2</v>
      </c>
    </row>
    <row r="274" spans="1:11" ht="14.25" thickBot="1" x14ac:dyDescent="0.2">
      <c r="C274" s="3" t="s">
        <v>11</v>
      </c>
      <c r="D274" s="4" t="s">
        <v>455</v>
      </c>
      <c r="E274" s="4">
        <v>180</v>
      </c>
      <c r="F274" s="12">
        <f>ROUND(E274/$F$269*100,1)</f>
        <v>12.5</v>
      </c>
      <c r="H274" s="17"/>
      <c r="I274" s="17"/>
      <c r="J274" s="17"/>
      <c r="K274" s="18"/>
    </row>
    <row r="276" spans="1:11" ht="14.25" thickBot="1" x14ac:dyDescent="0.2">
      <c r="C276" t="s">
        <v>513</v>
      </c>
      <c r="E276" t="s">
        <v>458</v>
      </c>
      <c r="F276" s="16">
        <f>SUM(E278:E278)</f>
        <v>510</v>
      </c>
    </row>
    <row r="277" spans="1:11" ht="27.75" thickBot="1" x14ac:dyDescent="0.2">
      <c r="C277" s="7" t="s">
        <v>0</v>
      </c>
      <c r="D277" s="10" t="s">
        <v>569</v>
      </c>
      <c r="E277" s="8" t="s">
        <v>565</v>
      </c>
      <c r="F277" s="9" t="s">
        <v>457</v>
      </c>
    </row>
    <row r="278" spans="1:11" ht="15" thickTop="1" thickBot="1" x14ac:dyDescent="0.2">
      <c r="C278" s="21" t="s">
        <v>246</v>
      </c>
      <c r="D278" s="28" t="s">
        <v>247</v>
      </c>
      <c r="E278" s="22">
        <v>510</v>
      </c>
      <c r="F278" s="12">
        <f>ROUND(E278/$F$276*100,1)</f>
        <v>100</v>
      </c>
    </row>
    <row r="279" spans="1:11" x14ac:dyDescent="0.15">
      <c r="C279" s="17"/>
      <c r="D279" s="17"/>
      <c r="E279" s="17"/>
      <c r="F279" s="18"/>
    </row>
    <row r="287" spans="1:11" x14ac:dyDescent="0.15">
      <c r="A287" s="62"/>
    </row>
    <row r="288" spans="1:11" x14ac:dyDescent="0.15">
      <c r="A288" s="63"/>
    </row>
    <row r="289" spans="1:11" x14ac:dyDescent="0.15">
      <c r="A289" s="63"/>
    </row>
    <row r="290" spans="1:11" x14ac:dyDescent="0.15">
      <c r="A290" s="63"/>
    </row>
    <row r="297" spans="1:11" ht="14.25" thickBot="1" x14ac:dyDescent="0.2">
      <c r="C297" s="19" t="s">
        <v>532</v>
      </c>
      <c r="E297" t="s">
        <v>458</v>
      </c>
      <c r="F297" s="16">
        <f>SUM(E299:E318)</f>
        <v>23751</v>
      </c>
      <c r="H297" s="19" t="s">
        <v>540</v>
      </c>
      <c r="J297" t="s">
        <v>458</v>
      </c>
      <c r="K297" s="16">
        <f>SUM(J299:J308)</f>
        <v>27775</v>
      </c>
    </row>
    <row r="298" spans="1:11" ht="27.75" thickBot="1" x14ac:dyDescent="0.2">
      <c r="C298" s="7" t="s">
        <v>0</v>
      </c>
      <c r="D298" s="10" t="s">
        <v>569</v>
      </c>
      <c r="E298" s="8" t="s">
        <v>565</v>
      </c>
      <c r="F298" s="9" t="s">
        <v>457</v>
      </c>
      <c r="H298" s="7" t="s">
        <v>0</v>
      </c>
      <c r="I298" s="10" t="s">
        <v>569</v>
      </c>
      <c r="J298" s="8" t="s">
        <v>565</v>
      </c>
      <c r="K298" s="9" t="s">
        <v>457</v>
      </c>
    </row>
    <row r="299" spans="1:11" ht="14.25" thickTop="1" x14ac:dyDescent="0.15">
      <c r="C299" s="11" t="s">
        <v>7</v>
      </c>
      <c r="D299" s="5" t="s">
        <v>523</v>
      </c>
      <c r="E299" s="5">
        <v>3083</v>
      </c>
      <c r="F299" s="6">
        <f t="shared" ref="F299:F318" si="31">ROUND(E299/$F$297*100,1)</f>
        <v>13</v>
      </c>
      <c r="H299" s="11" t="s">
        <v>2</v>
      </c>
      <c r="I299" s="5" t="s">
        <v>322</v>
      </c>
      <c r="J299" s="13">
        <v>11331</v>
      </c>
      <c r="K299" s="6">
        <f t="shared" ref="K299:K308" si="32">ROUND(J299/$K$297*100,1)</f>
        <v>40.799999999999997</v>
      </c>
    </row>
    <row r="300" spans="1:11" x14ac:dyDescent="0.15">
      <c r="C300" s="1" t="s">
        <v>134</v>
      </c>
      <c r="D300" s="2" t="s">
        <v>579</v>
      </c>
      <c r="E300" s="2">
        <v>2801</v>
      </c>
      <c r="F300" s="6">
        <f t="shared" si="31"/>
        <v>11.8</v>
      </c>
      <c r="H300" s="1" t="s">
        <v>59</v>
      </c>
      <c r="I300" s="24" t="s">
        <v>326</v>
      </c>
      <c r="J300" s="14">
        <v>4827</v>
      </c>
      <c r="K300" s="6">
        <f t="shared" si="32"/>
        <v>17.399999999999999</v>
      </c>
    </row>
    <row r="301" spans="1:11" x14ac:dyDescent="0.15">
      <c r="C301" s="1" t="s">
        <v>20</v>
      </c>
      <c r="D301" s="2" t="s">
        <v>516</v>
      </c>
      <c r="E301" s="2">
        <v>2112</v>
      </c>
      <c r="F301" s="6">
        <f t="shared" si="31"/>
        <v>8.9</v>
      </c>
      <c r="H301" s="1" t="s">
        <v>241</v>
      </c>
      <c r="I301" s="2" t="s">
        <v>323</v>
      </c>
      <c r="J301" s="14">
        <v>3212</v>
      </c>
      <c r="K301" s="6">
        <f t="shared" si="32"/>
        <v>11.6</v>
      </c>
    </row>
    <row r="302" spans="1:11" x14ac:dyDescent="0.15">
      <c r="C302" s="1" t="s">
        <v>25</v>
      </c>
      <c r="D302" s="2" t="s">
        <v>529</v>
      </c>
      <c r="E302" s="2">
        <v>1787</v>
      </c>
      <c r="F302" s="6">
        <f t="shared" si="31"/>
        <v>7.5</v>
      </c>
      <c r="H302" s="1" t="s">
        <v>13</v>
      </c>
      <c r="I302" s="2" t="s">
        <v>329</v>
      </c>
      <c r="J302" s="14">
        <v>2751</v>
      </c>
      <c r="K302" s="6">
        <f t="shared" si="32"/>
        <v>9.9</v>
      </c>
    </row>
    <row r="303" spans="1:11" x14ac:dyDescent="0.15">
      <c r="C303" s="1" t="s">
        <v>7</v>
      </c>
      <c r="D303" s="24" t="s">
        <v>522</v>
      </c>
      <c r="E303" s="2">
        <v>1757</v>
      </c>
      <c r="F303" s="6">
        <f t="shared" si="31"/>
        <v>7.4</v>
      </c>
      <c r="H303" s="1" t="s">
        <v>20</v>
      </c>
      <c r="I303" s="24" t="s">
        <v>331</v>
      </c>
      <c r="J303" s="14">
        <v>2189</v>
      </c>
      <c r="K303" s="6">
        <f t="shared" si="32"/>
        <v>7.9</v>
      </c>
    </row>
    <row r="304" spans="1:11" x14ac:dyDescent="0.15">
      <c r="C304" s="1" t="s">
        <v>14</v>
      </c>
      <c r="D304" s="2" t="s">
        <v>526</v>
      </c>
      <c r="E304" s="2">
        <v>1395</v>
      </c>
      <c r="F304" s="6">
        <f t="shared" si="31"/>
        <v>5.9</v>
      </c>
      <c r="H304" s="1" t="s">
        <v>251</v>
      </c>
      <c r="I304" s="2" t="s">
        <v>328</v>
      </c>
      <c r="J304" s="14">
        <v>1183</v>
      </c>
      <c r="K304" s="6">
        <f t="shared" si="32"/>
        <v>4.3</v>
      </c>
    </row>
    <row r="305" spans="3:11" x14ac:dyDescent="0.15">
      <c r="C305" s="1" t="s">
        <v>267</v>
      </c>
      <c r="D305" s="24" t="s">
        <v>525</v>
      </c>
      <c r="E305" s="2">
        <v>1369</v>
      </c>
      <c r="F305" s="6">
        <f t="shared" si="31"/>
        <v>5.8</v>
      </c>
      <c r="H305" s="1" t="s">
        <v>59</v>
      </c>
      <c r="I305" s="2" t="s">
        <v>325</v>
      </c>
      <c r="J305" s="14">
        <v>807</v>
      </c>
      <c r="K305" s="6">
        <f t="shared" si="32"/>
        <v>2.9</v>
      </c>
    </row>
    <row r="306" spans="3:11" x14ac:dyDescent="0.15">
      <c r="C306" s="1" t="s">
        <v>134</v>
      </c>
      <c r="D306" s="24" t="s">
        <v>517</v>
      </c>
      <c r="E306" s="2">
        <v>1276</v>
      </c>
      <c r="F306" s="6">
        <f t="shared" si="31"/>
        <v>5.4</v>
      </c>
      <c r="H306" s="1" t="s">
        <v>59</v>
      </c>
      <c r="I306" s="2" t="s">
        <v>327</v>
      </c>
      <c r="J306" s="14">
        <v>681</v>
      </c>
      <c r="K306" s="6">
        <f t="shared" si="32"/>
        <v>2.5</v>
      </c>
    </row>
    <row r="307" spans="3:11" x14ac:dyDescent="0.15">
      <c r="C307" s="1" t="s">
        <v>14</v>
      </c>
      <c r="D307" s="2" t="s">
        <v>520</v>
      </c>
      <c r="E307" s="2">
        <v>1212</v>
      </c>
      <c r="F307" s="6">
        <f t="shared" si="31"/>
        <v>5.0999999999999996</v>
      </c>
      <c r="H307" s="1" t="s">
        <v>13</v>
      </c>
      <c r="I307" s="2" t="s">
        <v>330</v>
      </c>
      <c r="J307" s="14">
        <v>460</v>
      </c>
      <c r="K307" s="6">
        <f t="shared" si="32"/>
        <v>1.7</v>
      </c>
    </row>
    <row r="308" spans="3:11" ht="14.25" thickBot="1" x14ac:dyDescent="0.2">
      <c r="C308" s="1" t="s">
        <v>267</v>
      </c>
      <c r="D308" s="24" t="s">
        <v>521</v>
      </c>
      <c r="E308" s="2">
        <v>1012</v>
      </c>
      <c r="F308" s="6">
        <f t="shared" si="31"/>
        <v>4.3</v>
      </c>
      <c r="H308" s="3" t="s">
        <v>241</v>
      </c>
      <c r="I308" s="4" t="s">
        <v>324</v>
      </c>
      <c r="J308" s="15">
        <v>334</v>
      </c>
      <c r="K308" s="12">
        <f t="shared" si="32"/>
        <v>1.2</v>
      </c>
    </row>
    <row r="309" spans="3:11" x14ac:dyDescent="0.15">
      <c r="C309" s="1" t="s">
        <v>265</v>
      </c>
      <c r="D309" s="2" t="s">
        <v>531</v>
      </c>
      <c r="E309" s="2">
        <v>945</v>
      </c>
      <c r="F309" s="6">
        <f t="shared" si="31"/>
        <v>4</v>
      </c>
    </row>
    <row r="310" spans="3:11" ht="14.25" thickBot="1" x14ac:dyDescent="0.2">
      <c r="C310" s="1" t="s">
        <v>2</v>
      </c>
      <c r="D310" s="2" t="s">
        <v>519</v>
      </c>
      <c r="E310" s="2">
        <v>719</v>
      </c>
      <c r="F310" s="6">
        <f t="shared" si="31"/>
        <v>3</v>
      </c>
      <c r="H310" t="s">
        <v>541</v>
      </c>
      <c r="J310" t="s">
        <v>458</v>
      </c>
      <c r="K310" s="16">
        <f>SUM(J312:J317)</f>
        <v>14142</v>
      </c>
    </row>
    <row r="311" spans="3:11" ht="27.75" thickBot="1" x14ac:dyDescent="0.2">
      <c r="C311" s="1" t="s">
        <v>13</v>
      </c>
      <c r="D311" s="2" t="s">
        <v>530</v>
      </c>
      <c r="E311" s="2">
        <v>682</v>
      </c>
      <c r="F311" s="6">
        <f t="shared" si="31"/>
        <v>2.9</v>
      </c>
      <c r="H311" s="7" t="s">
        <v>0</v>
      </c>
      <c r="I311" s="10" t="s">
        <v>569</v>
      </c>
      <c r="J311" s="8" t="s">
        <v>565</v>
      </c>
      <c r="K311" s="9" t="s">
        <v>457</v>
      </c>
    </row>
    <row r="312" spans="3:11" ht="14.25" thickTop="1" x14ac:dyDescent="0.15">
      <c r="C312" s="1" t="s">
        <v>134</v>
      </c>
      <c r="D312" s="2" t="s">
        <v>518</v>
      </c>
      <c r="E312" s="2">
        <v>632</v>
      </c>
      <c r="F312" s="6">
        <f t="shared" si="31"/>
        <v>2.7</v>
      </c>
      <c r="H312" s="11" t="s">
        <v>2</v>
      </c>
      <c r="I312" s="5" t="s">
        <v>332</v>
      </c>
      <c r="J312" s="5">
        <v>7437</v>
      </c>
      <c r="K312" s="6">
        <f t="shared" ref="K312:K317" si="33">ROUND(J312/$K$310*100,1)</f>
        <v>52.6</v>
      </c>
    </row>
    <row r="313" spans="3:11" x14ac:dyDescent="0.15">
      <c r="C313" s="1" t="s">
        <v>20</v>
      </c>
      <c r="D313" s="2" t="s">
        <v>580</v>
      </c>
      <c r="E313" s="2">
        <v>600</v>
      </c>
      <c r="F313" s="6">
        <f t="shared" si="31"/>
        <v>2.5</v>
      </c>
      <c r="H313" s="1" t="s">
        <v>59</v>
      </c>
      <c r="I313" s="24" t="s">
        <v>334</v>
      </c>
      <c r="J313" s="2">
        <v>2294</v>
      </c>
      <c r="K313" s="6">
        <f t="shared" si="33"/>
        <v>16.2</v>
      </c>
    </row>
    <row r="314" spans="3:11" x14ac:dyDescent="0.15">
      <c r="C314" s="1" t="s">
        <v>2</v>
      </c>
      <c r="D314" s="2" t="s">
        <v>577</v>
      </c>
      <c r="E314" s="2">
        <v>588</v>
      </c>
      <c r="F314" s="6">
        <f t="shared" si="31"/>
        <v>2.5</v>
      </c>
      <c r="H314" s="1" t="s">
        <v>20</v>
      </c>
      <c r="I314" s="24" t="s">
        <v>337</v>
      </c>
      <c r="J314" s="2">
        <v>1811</v>
      </c>
      <c r="K314" s="6">
        <f t="shared" si="33"/>
        <v>12.8</v>
      </c>
    </row>
    <row r="315" spans="3:11" x14ac:dyDescent="0.15">
      <c r="C315" s="1" t="s">
        <v>11</v>
      </c>
      <c r="D315" s="2" t="s">
        <v>527</v>
      </c>
      <c r="E315" s="2">
        <v>559</v>
      </c>
      <c r="F315" s="6">
        <f t="shared" si="31"/>
        <v>2.4</v>
      </c>
      <c r="H315" s="1" t="s">
        <v>13</v>
      </c>
      <c r="I315" s="2" t="s">
        <v>336</v>
      </c>
      <c r="J315" s="2">
        <v>1000</v>
      </c>
      <c r="K315" s="6">
        <f t="shared" si="33"/>
        <v>7.1</v>
      </c>
    </row>
    <row r="316" spans="3:11" x14ac:dyDescent="0.15">
      <c r="C316" s="1" t="s">
        <v>251</v>
      </c>
      <c r="D316" s="2" t="s">
        <v>578</v>
      </c>
      <c r="E316" s="2">
        <v>511</v>
      </c>
      <c r="F316" s="6">
        <f t="shared" si="31"/>
        <v>2.2000000000000002</v>
      </c>
      <c r="H316" s="1" t="s">
        <v>251</v>
      </c>
      <c r="I316" s="2" t="s">
        <v>335</v>
      </c>
      <c r="J316" s="2">
        <v>910</v>
      </c>
      <c r="K316" s="6">
        <f t="shared" si="33"/>
        <v>6.4</v>
      </c>
    </row>
    <row r="317" spans="3:11" ht="14.25" thickBot="1" x14ac:dyDescent="0.2">
      <c r="C317" s="1" t="s">
        <v>25</v>
      </c>
      <c r="D317" s="2" t="s">
        <v>524</v>
      </c>
      <c r="E317" s="2">
        <v>364</v>
      </c>
      <c r="F317" s="6">
        <f t="shared" si="31"/>
        <v>1.5</v>
      </c>
      <c r="H317" s="3" t="s">
        <v>241</v>
      </c>
      <c r="I317" s="4" t="s">
        <v>333</v>
      </c>
      <c r="J317" s="4">
        <v>690</v>
      </c>
      <c r="K317" s="12">
        <f t="shared" si="33"/>
        <v>4.9000000000000004</v>
      </c>
    </row>
    <row r="318" spans="3:11" ht="14.25" thickBot="1" x14ac:dyDescent="0.2">
      <c r="C318" s="3" t="s">
        <v>2</v>
      </c>
      <c r="D318" s="4" t="s">
        <v>528</v>
      </c>
      <c r="E318" s="4">
        <v>347</v>
      </c>
      <c r="F318" s="12">
        <f t="shared" si="31"/>
        <v>1.5</v>
      </c>
    </row>
    <row r="319" spans="3:11" ht="14.25" thickBot="1" x14ac:dyDescent="0.2">
      <c r="H319" t="s">
        <v>542</v>
      </c>
      <c r="J319" t="s">
        <v>458</v>
      </c>
      <c r="K319" s="16">
        <f>SUM(J321:J321)</f>
        <v>398</v>
      </c>
    </row>
    <row r="320" spans="3:11" ht="27.75" thickBot="1" x14ac:dyDescent="0.2">
      <c r="C320" t="s">
        <v>536</v>
      </c>
      <c r="E320" t="s">
        <v>458</v>
      </c>
      <c r="F320" s="16">
        <f>SUM(E322:E337)</f>
        <v>25979</v>
      </c>
      <c r="H320" s="7" t="s">
        <v>0</v>
      </c>
      <c r="I320" s="10" t="s">
        <v>569</v>
      </c>
      <c r="J320" s="8" t="s">
        <v>565</v>
      </c>
      <c r="K320" s="9" t="s">
        <v>457</v>
      </c>
    </row>
    <row r="321" spans="3:11" ht="28.5" thickTop="1" thickBot="1" x14ac:dyDescent="0.2">
      <c r="C321" s="7" t="s">
        <v>0</v>
      </c>
      <c r="D321" s="10" t="s">
        <v>569</v>
      </c>
      <c r="E321" s="8" t="s">
        <v>565</v>
      </c>
      <c r="F321" s="9" t="s">
        <v>457</v>
      </c>
      <c r="H321" s="21" t="s">
        <v>59</v>
      </c>
      <c r="I321" s="22" t="s">
        <v>338</v>
      </c>
      <c r="J321" s="22">
        <v>398</v>
      </c>
      <c r="K321" s="12">
        <f>ROUND(J321/$K$319*100,1)</f>
        <v>100</v>
      </c>
    </row>
    <row r="322" spans="3:11" ht="14.25" thickTop="1" x14ac:dyDescent="0.15">
      <c r="C322" s="11" t="s">
        <v>134</v>
      </c>
      <c r="D322" s="27" t="s">
        <v>533</v>
      </c>
      <c r="E322" s="13">
        <v>6847</v>
      </c>
      <c r="F322" s="6">
        <f t="shared" ref="F322:F337" si="34">ROUND(E322/$F$320*100,1)</f>
        <v>26.4</v>
      </c>
    </row>
    <row r="323" spans="3:11" ht="14.25" thickBot="1" x14ac:dyDescent="0.2">
      <c r="C323" s="1" t="s">
        <v>134</v>
      </c>
      <c r="D323" s="24" t="s">
        <v>534</v>
      </c>
      <c r="E323" s="14">
        <v>6389</v>
      </c>
      <c r="F323" s="6">
        <f t="shared" si="34"/>
        <v>24.6</v>
      </c>
      <c r="H323" s="19" t="s">
        <v>543</v>
      </c>
      <c r="J323" t="s">
        <v>458</v>
      </c>
      <c r="K323" s="16">
        <f>SUM(J325:J332)</f>
        <v>35174</v>
      </c>
    </row>
    <row r="324" spans="3:11" ht="27.75" thickBot="1" x14ac:dyDescent="0.2">
      <c r="C324" s="1" t="s">
        <v>265</v>
      </c>
      <c r="D324" s="2" t="s">
        <v>302</v>
      </c>
      <c r="E324" s="14">
        <v>1880</v>
      </c>
      <c r="F324" s="6">
        <f t="shared" si="34"/>
        <v>7.2</v>
      </c>
      <c r="H324" s="7" t="s">
        <v>0</v>
      </c>
      <c r="I324" s="10" t="s">
        <v>569</v>
      </c>
      <c r="J324" s="8" t="s">
        <v>565</v>
      </c>
      <c r="K324" s="9" t="s">
        <v>457</v>
      </c>
    </row>
    <row r="325" spans="3:11" ht="14.25" thickTop="1" x14ac:dyDescent="0.15">
      <c r="C325" s="1" t="s">
        <v>7</v>
      </c>
      <c r="D325" s="2" t="s">
        <v>295</v>
      </c>
      <c r="E325" s="14">
        <v>1448</v>
      </c>
      <c r="F325" s="6">
        <f t="shared" si="34"/>
        <v>5.6</v>
      </c>
      <c r="H325" s="11" t="s">
        <v>59</v>
      </c>
      <c r="I325" s="5" t="s">
        <v>341</v>
      </c>
      <c r="J325" s="13">
        <v>9367</v>
      </c>
      <c r="K325" s="6">
        <f t="shared" ref="K325:K332" si="35">ROUND(J325/$K$323*100,1)</f>
        <v>26.6</v>
      </c>
    </row>
    <row r="326" spans="3:11" x14ac:dyDescent="0.15">
      <c r="C326" s="1" t="s">
        <v>2</v>
      </c>
      <c r="D326" s="24" t="s">
        <v>293</v>
      </c>
      <c r="E326" s="14">
        <v>1318</v>
      </c>
      <c r="F326" s="6">
        <f t="shared" si="34"/>
        <v>5.0999999999999996</v>
      </c>
      <c r="H326" s="1" t="s">
        <v>59</v>
      </c>
      <c r="I326" s="2" t="s">
        <v>340</v>
      </c>
      <c r="J326" s="14">
        <v>7150</v>
      </c>
      <c r="K326" s="6">
        <f t="shared" si="35"/>
        <v>20.3</v>
      </c>
    </row>
    <row r="327" spans="3:11" x14ac:dyDescent="0.15">
      <c r="C327" s="1" t="s">
        <v>11</v>
      </c>
      <c r="D327" s="2" t="s">
        <v>297</v>
      </c>
      <c r="E327" s="14">
        <v>1227</v>
      </c>
      <c r="F327" s="6">
        <f t="shared" si="34"/>
        <v>4.7</v>
      </c>
      <c r="H327" s="1" t="s">
        <v>2</v>
      </c>
      <c r="I327" s="2" t="s">
        <v>339</v>
      </c>
      <c r="J327" s="14">
        <v>6230</v>
      </c>
      <c r="K327" s="6">
        <f t="shared" si="35"/>
        <v>17.7</v>
      </c>
    </row>
    <row r="328" spans="3:11" x14ac:dyDescent="0.15">
      <c r="C328" s="1" t="s">
        <v>20</v>
      </c>
      <c r="D328" s="2" t="s">
        <v>304</v>
      </c>
      <c r="E328" s="14">
        <v>1153</v>
      </c>
      <c r="F328" s="6">
        <f t="shared" si="34"/>
        <v>4.4000000000000004</v>
      </c>
      <c r="H328" s="1" t="s">
        <v>232</v>
      </c>
      <c r="I328" s="2" t="s">
        <v>343</v>
      </c>
      <c r="J328" s="14">
        <v>4479</v>
      </c>
      <c r="K328" s="6">
        <f t="shared" si="35"/>
        <v>12.7</v>
      </c>
    </row>
    <row r="329" spans="3:11" x14ac:dyDescent="0.15">
      <c r="C329" s="1" t="s">
        <v>7</v>
      </c>
      <c r="D329" s="2" t="s">
        <v>294</v>
      </c>
      <c r="E329" s="14">
        <v>941</v>
      </c>
      <c r="F329" s="6">
        <f t="shared" si="34"/>
        <v>3.6</v>
      </c>
      <c r="H329" s="1" t="s">
        <v>20</v>
      </c>
      <c r="I329" s="2" t="s">
        <v>342</v>
      </c>
      <c r="J329" s="14">
        <v>2908</v>
      </c>
      <c r="K329" s="6">
        <f t="shared" si="35"/>
        <v>8.3000000000000007</v>
      </c>
    </row>
    <row r="330" spans="3:11" x14ac:dyDescent="0.15">
      <c r="C330" s="1" t="s">
        <v>7</v>
      </c>
      <c r="D330" s="24" t="s">
        <v>296</v>
      </c>
      <c r="E330" s="14">
        <v>915</v>
      </c>
      <c r="F330" s="6">
        <f t="shared" si="34"/>
        <v>3.5</v>
      </c>
      <c r="H330" s="1" t="s">
        <v>232</v>
      </c>
      <c r="I330" s="2" t="s">
        <v>339</v>
      </c>
      <c r="J330" s="14">
        <v>2680</v>
      </c>
      <c r="K330" s="6">
        <f t="shared" si="35"/>
        <v>7.6</v>
      </c>
    </row>
    <row r="331" spans="3:11" x14ac:dyDescent="0.15">
      <c r="C331" s="1" t="s">
        <v>265</v>
      </c>
      <c r="D331" s="2" t="s">
        <v>301</v>
      </c>
      <c r="E331" s="14">
        <v>753</v>
      </c>
      <c r="F331" s="6">
        <f t="shared" si="34"/>
        <v>2.9</v>
      </c>
      <c r="H331" s="1" t="s">
        <v>14</v>
      </c>
      <c r="I331" s="2" t="s">
        <v>342</v>
      </c>
      <c r="J331" s="14">
        <v>2080</v>
      </c>
      <c r="K331" s="6">
        <f t="shared" si="35"/>
        <v>5.9</v>
      </c>
    </row>
    <row r="332" spans="3:11" ht="14.25" thickBot="1" x14ac:dyDescent="0.2">
      <c r="C332" s="1" t="s">
        <v>13</v>
      </c>
      <c r="D332" s="2" t="s">
        <v>298</v>
      </c>
      <c r="E332" s="14">
        <v>691</v>
      </c>
      <c r="F332" s="6">
        <f t="shared" si="34"/>
        <v>2.7</v>
      </c>
      <c r="H332" s="3" t="s">
        <v>251</v>
      </c>
      <c r="I332" s="4" t="s">
        <v>339</v>
      </c>
      <c r="J332" s="15">
        <v>280</v>
      </c>
      <c r="K332" s="12">
        <f t="shared" si="35"/>
        <v>0.8</v>
      </c>
    </row>
    <row r="333" spans="3:11" x14ac:dyDescent="0.15">
      <c r="C333" s="1" t="s">
        <v>14</v>
      </c>
      <c r="D333" s="2" t="s">
        <v>299</v>
      </c>
      <c r="E333" s="14">
        <v>640</v>
      </c>
      <c r="F333" s="6">
        <f t="shared" si="34"/>
        <v>2.5</v>
      </c>
    </row>
    <row r="334" spans="3:11" ht="14.25" thickBot="1" x14ac:dyDescent="0.2">
      <c r="C334" s="1" t="s">
        <v>246</v>
      </c>
      <c r="D334" s="2" t="s">
        <v>305</v>
      </c>
      <c r="E334" s="14">
        <v>550</v>
      </c>
      <c r="F334" s="6">
        <f t="shared" si="34"/>
        <v>2.1</v>
      </c>
      <c r="H334" t="s">
        <v>544</v>
      </c>
      <c r="J334" t="s">
        <v>458</v>
      </c>
      <c r="K334" s="16">
        <f>SUM(J336:J340)</f>
        <v>4939</v>
      </c>
    </row>
    <row r="335" spans="3:11" ht="27.75" thickBot="1" x14ac:dyDescent="0.2">
      <c r="C335" s="1" t="s">
        <v>267</v>
      </c>
      <c r="D335" s="2" t="s">
        <v>303</v>
      </c>
      <c r="E335" s="14">
        <v>507</v>
      </c>
      <c r="F335" s="6">
        <f t="shared" si="34"/>
        <v>2</v>
      </c>
      <c r="H335" s="7" t="s">
        <v>0</v>
      </c>
      <c r="I335" s="10" t="s">
        <v>569</v>
      </c>
      <c r="J335" s="8" t="s">
        <v>565</v>
      </c>
      <c r="K335" s="9" t="s">
        <v>457</v>
      </c>
    </row>
    <row r="336" spans="3:11" ht="14.25" thickTop="1" x14ac:dyDescent="0.15">
      <c r="C336" s="1" t="s">
        <v>14</v>
      </c>
      <c r="D336" s="2" t="s">
        <v>300</v>
      </c>
      <c r="E336" s="14">
        <v>400</v>
      </c>
      <c r="F336" s="6">
        <f t="shared" si="34"/>
        <v>1.5</v>
      </c>
      <c r="H336" s="11" t="s">
        <v>59</v>
      </c>
      <c r="I336" s="5" t="s">
        <v>345</v>
      </c>
      <c r="J336" s="5">
        <v>1823</v>
      </c>
      <c r="K336" s="6">
        <f>ROUND(J336/$K$334*100,1)</f>
        <v>36.9</v>
      </c>
    </row>
    <row r="337" spans="3:11" ht="14.25" thickBot="1" x14ac:dyDescent="0.2">
      <c r="C337" s="3" t="s">
        <v>306</v>
      </c>
      <c r="D337" s="4" t="s">
        <v>535</v>
      </c>
      <c r="E337" s="15">
        <v>320</v>
      </c>
      <c r="F337" s="12">
        <f t="shared" si="34"/>
        <v>1.2</v>
      </c>
      <c r="H337" s="1" t="s">
        <v>59</v>
      </c>
      <c r="I337" s="2" t="s">
        <v>344</v>
      </c>
      <c r="J337" s="2">
        <v>951</v>
      </c>
      <c r="K337" s="6">
        <f>ROUND(J337/$K$334*100,1)</f>
        <v>19.3</v>
      </c>
    </row>
    <row r="338" spans="3:11" x14ac:dyDescent="0.15">
      <c r="H338" s="1" t="s">
        <v>2</v>
      </c>
      <c r="I338" s="2" t="s">
        <v>344</v>
      </c>
      <c r="J338" s="2">
        <v>936</v>
      </c>
      <c r="K338" s="6">
        <f>ROUND(J338/$K$334*100,1)</f>
        <v>19</v>
      </c>
    </row>
    <row r="339" spans="3:11" ht="14.25" thickBot="1" x14ac:dyDescent="0.2">
      <c r="C339" t="s">
        <v>537</v>
      </c>
      <c r="E339" t="s">
        <v>458</v>
      </c>
      <c r="F339" s="16">
        <f>SUM(E341:E353)</f>
        <v>14395</v>
      </c>
      <c r="H339" s="1" t="s">
        <v>232</v>
      </c>
      <c r="I339" s="2" t="s">
        <v>344</v>
      </c>
      <c r="J339" s="2">
        <v>734</v>
      </c>
      <c r="K339" s="6">
        <f>ROUND(J339/$K$334*100,1)</f>
        <v>14.9</v>
      </c>
    </row>
    <row r="340" spans="3:11" ht="27.75" thickBot="1" x14ac:dyDescent="0.2">
      <c r="C340" s="7" t="s">
        <v>0</v>
      </c>
      <c r="D340" s="10" t="s">
        <v>569</v>
      </c>
      <c r="E340" s="8" t="s">
        <v>565</v>
      </c>
      <c r="F340" s="9" t="s">
        <v>457</v>
      </c>
      <c r="H340" s="3" t="s">
        <v>14</v>
      </c>
      <c r="I340" s="4" t="s">
        <v>346</v>
      </c>
      <c r="J340" s="4">
        <v>495</v>
      </c>
      <c r="K340" s="12">
        <f>ROUND(J340/$K$334*100,1)</f>
        <v>10</v>
      </c>
    </row>
    <row r="341" spans="3:11" ht="14.25" thickTop="1" x14ac:dyDescent="0.15">
      <c r="C341" s="11" t="s">
        <v>134</v>
      </c>
      <c r="D341" s="5" t="s">
        <v>538</v>
      </c>
      <c r="E341" s="5">
        <v>5319</v>
      </c>
      <c r="F341" s="6">
        <f t="shared" ref="F341:F353" si="36">ROUND(E341/$F$339*100,1)</f>
        <v>37</v>
      </c>
    </row>
    <row r="342" spans="3:11" ht="14.25" thickBot="1" x14ac:dyDescent="0.2">
      <c r="C342" s="1" t="s">
        <v>2</v>
      </c>
      <c r="D342" s="2" t="s">
        <v>307</v>
      </c>
      <c r="E342" s="2">
        <v>1517</v>
      </c>
      <c r="F342" s="6">
        <f t="shared" si="36"/>
        <v>10.5</v>
      </c>
      <c r="H342" t="s">
        <v>545</v>
      </c>
      <c r="J342" t="s">
        <v>458</v>
      </c>
      <c r="K342" s="16">
        <f>SUM(J344:J355)</f>
        <v>2001</v>
      </c>
    </row>
    <row r="343" spans="3:11" ht="27.75" thickBot="1" x14ac:dyDescent="0.2">
      <c r="C343" s="1" t="s">
        <v>7</v>
      </c>
      <c r="D343" s="2" t="s">
        <v>309</v>
      </c>
      <c r="E343" s="2">
        <v>1280</v>
      </c>
      <c r="F343" s="6">
        <f t="shared" si="36"/>
        <v>8.9</v>
      </c>
      <c r="H343" s="7" t="s">
        <v>0</v>
      </c>
      <c r="I343" s="10" t="s">
        <v>569</v>
      </c>
      <c r="J343" s="8" t="s">
        <v>565</v>
      </c>
      <c r="K343" s="29"/>
    </row>
    <row r="344" spans="3:11" ht="14.25" thickTop="1" x14ac:dyDescent="0.15">
      <c r="C344" s="1" t="s">
        <v>7</v>
      </c>
      <c r="D344" s="2" t="s">
        <v>308</v>
      </c>
      <c r="E344" s="2">
        <v>1269</v>
      </c>
      <c r="F344" s="6">
        <f t="shared" si="36"/>
        <v>8.8000000000000007</v>
      </c>
      <c r="H344" s="11" t="s">
        <v>354</v>
      </c>
      <c r="I344" s="5" t="s">
        <v>352</v>
      </c>
      <c r="J344" s="5">
        <v>546</v>
      </c>
      <c r="K344" s="30"/>
    </row>
    <row r="345" spans="3:11" x14ac:dyDescent="0.15">
      <c r="C345" s="1" t="s">
        <v>20</v>
      </c>
      <c r="D345" s="2" t="s">
        <v>317</v>
      </c>
      <c r="E345" s="2">
        <v>1023</v>
      </c>
      <c r="F345" s="6">
        <f t="shared" si="36"/>
        <v>7.1</v>
      </c>
      <c r="H345" s="1" t="s">
        <v>59</v>
      </c>
      <c r="I345" s="2" t="s">
        <v>353</v>
      </c>
      <c r="J345" s="2">
        <v>394</v>
      </c>
      <c r="K345" s="30"/>
    </row>
    <row r="346" spans="3:11" x14ac:dyDescent="0.15">
      <c r="C346" s="1" t="s">
        <v>14</v>
      </c>
      <c r="D346" s="2" t="s">
        <v>312</v>
      </c>
      <c r="E346" s="2">
        <v>984</v>
      </c>
      <c r="F346" s="6">
        <f t="shared" si="36"/>
        <v>6.8</v>
      </c>
      <c r="H346" s="1" t="s">
        <v>59</v>
      </c>
      <c r="I346" s="2" t="s">
        <v>349</v>
      </c>
      <c r="J346" s="2">
        <v>162</v>
      </c>
      <c r="K346" s="30"/>
    </row>
    <row r="347" spans="3:11" x14ac:dyDescent="0.15">
      <c r="C347" s="1" t="s">
        <v>13</v>
      </c>
      <c r="D347" s="2" t="s">
        <v>311</v>
      </c>
      <c r="E347" s="2">
        <v>842</v>
      </c>
      <c r="F347" s="6">
        <f t="shared" si="36"/>
        <v>5.8</v>
      </c>
      <c r="H347" s="1" t="s">
        <v>354</v>
      </c>
      <c r="I347" s="2" t="s">
        <v>347</v>
      </c>
      <c r="J347" s="2">
        <v>161</v>
      </c>
      <c r="K347" s="30"/>
    </row>
    <row r="348" spans="3:11" x14ac:dyDescent="0.15">
      <c r="C348" s="1" t="s">
        <v>14</v>
      </c>
      <c r="D348" s="2" t="s">
        <v>313</v>
      </c>
      <c r="E348" s="2">
        <v>756</v>
      </c>
      <c r="F348" s="6">
        <f t="shared" si="36"/>
        <v>5.3</v>
      </c>
      <c r="H348" s="1" t="s">
        <v>59</v>
      </c>
      <c r="I348" s="2" t="s">
        <v>348</v>
      </c>
      <c r="J348" s="2">
        <v>146</v>
      </c>
      <c r="K348" s="30"/>
    </row>
    <row r="349" spans="3:11" x14ac:dyDescent="0.15">
      <c r="C349" s="1" t="s">
        <v>11</v>
      </c>
      <c r="D349" s="2" t="s">
        <v>310</v>
      </c>
      <c r="E349" s="2">
        <v>454</v>
      </c>
      <c r="F349" s="6">
        <f t="shared" si="36"/>
        <v>3.2</v>
      </c>
      <c r="H349" s="1" t="s">
        <v>59</v>
      </c>
      <c r="I349" s="2" t="s">
        <v>350</v>
      </c>
      <c r="J349" s="2">
        <v>146</v>
      </c>
      <c r="K349" s="30"/>
    </row>
    <row r="350" spans="3:11" x14ac:dyDescent="0.15">
      <c r="C350" s="1" t="s">
        <v>267</v>
      </c>
      <c r="D350" s="2" t="s">
        <v>315</v>
      </c>
      <c r="E350" s="2">
        <v>421</v>
      </c>
      <c r="F350" s="6">
        <f t="shared" si="36"/>
        <v>2.9</v>
      </c>
      <c r="H350" s="1" t="s">
        <v>59</v>
      </c>
      <c r="I350" s="2" t="s">
        <v>351</v>
      </c>
      <c r="J350" s="2">
        <v>100</v>
      </c>
      <c r="K350" s="30"/>
    </row>
    <row r="351" spans="3:11" x14ac:dyDescent="0.15">
      <c r="C351" s="1" t="s">
        <v>306</v>
      </c>
      <c r="D351" s="2" t="s">
        <v>581</v>
      </c>
      <c r="E351" s="2">
        <v>231</v>
      </c>
      <c r="F351" s="6">
        <f t="shared" si="36"/>
        <v>1.6</v>
      </c>
      <c r="H351" s="1" t="s">
        <v>59</v>
      </c>
      <c r="I351" s="2" t="s">
        <v>352</v>
      </c>
      <c r="J351" s="2">
        <v>81</v>
      </c>
      <c r="K351" s="30"/>
    </row>
    <row r="352" spans="3:11" x14ac:dyDescent="0.15">
      <c r="C352" s="1" t="s">
        <v>265</v>
      </c>
      <c r="D352" s="2" t="s">
        <v>314</v>
      </c>
      <c r="E352" s="2">
        <v>219</v>
      </c>
      <c r="F352" s="6">
        <f t="shared" si="36"/>
        <v>1.5</v>
      </c>
      <c r="H352" s="1" t="s">
        <v>354</v>
      </c>
      <c r="I352" s="2" t="s">
        <v>585</v>
      </c>
      <c r="J352" s="2">
        <v>81</v>
      </c>
      <c r="K352" s="30"/>
    </row>
    <row r="353" spans="3:11" ht="14.25" thickBot="1" x14ac:dyDescent="0.2">
      <c r="C353" s="3" t="s">
        <v>20</v>
      </c>
      <c r="D353" s="4" t="s">
        <v>316</v>
      </c>
      <c r="E353" s="4">
        <v>80</v>
      </c>
      <c r="F353" s="12">
        <f t="shared" si="36"/>
        <v>0.6</v>
      </c>
      <c r="H353" s="1" t="s">
        <v>59</v>
      </c>
      <c r="I353" s="2" t="s">
        <v>582</v>
      </c>
      <c r="J353" s="2">
        <v>80</v>
      </c>
      <c r="K353" s="30"/>
    </row>
    <row r="354" spans="3:11" x14ac:dyDescent="0.15">
      <c r="H354" s="1" t="s">
        <v>357</v>
      </c>
      <c r="I354" s="2" t="s">
        <v>358</v>
      </c>
      <c r="J354" s="2">
        <v>59</v>
      </c>
      <c r="K354" s="30"/>
    </row>
    <row r="355" spans="3:11" ht="14.25" thickBot="1" x14ac:dyDescent="0.2">
      <c r="C355" t="s">
        <v>539</v>
      </c>
      <c r="E355" t="s">
        <v>458</v>
      </c>
      <c r="F355" s="16">
        <f>SUM(E357:E360)</f>
        <v>4832</v>
      </c>
      <c r="H355" s="1" t="s">
        <v>354</v>
      </c>
      <c r="I355" s="2" t="s">
        <v>584</v>
      </c>
      <c r="J355" s="2">
        <v>45</v>
      </c>
      <c r="K355" s="41"/>
    </row>
    <row r="356" spans="3:11" ht="27.75" thickBot="1" x14ac:dyDescent="0.2">
      <c r="C356" s="7" t="s">
        <v>0</v>
      </c>
      <c r="D356" s="10" t="s">
        <v>569</v>
      </c>
      <c r="E356" s="8" t="s">
        <v>565</v>
      </c>
      <c r="F356" s="9" t="s">
        <v>457</v>
      </c>
      <c r="H356" s="11" t="s">
        <v>59</v>
      </c>
      <c r="I356" s="5" t="s">
        <v>583</v>
      </c>
      <c r="J356" s="5">
        <v>40</v>
      </c>
      <c r="K356" s="30"/>
    </row>
    <row r="357" spans="3:11" ht="14.25" thickTop="1" x14ac:dyDescent="0.15">
      <c r="C357" s="11" t="s">
        <v>2</v>
      </c>
      <c r="D357" s="5" t="s">
        <v>318</v>
      </c>
      <c r="E357" s="5">
        <v>2422</v>
      </c>
      <c r="F357" s="6">
        <f>ROUND(E357/$F$355*100,1)</f>
        <v>50.1</v>
      </c>
      <c r="H357" s="1" t="s">
        <v>355</v>
      </c>
      <c r="I357" s="2" t="s">
        <v>356</v>
      </c>
      <c r="J357" s="2">
        <v>15</v>
      </c>
      <c r="K357" s="30"/>
    </row>
    <row r="358" spans="3:11" ht="14.25" thickBot="1" x14ac:dyDescent="0.2">
      <c r="C358" s="1" t="s">
        <v>7</v>
      </c>
      <c r="D358" s="2" t="s">
        <v>319</v>
      </c>
      <c r="E358" s="2">
        <v>1479</v>
      </c>
      <c r="F358" s="6">
        <f>ROUND(E358/$F$355*100,1)</f>
        <v>30.6</v>
      </c>
      <c r="H358" s="3" t="s">
        <v>59</v>
      </c>
      <c r="I358" s="4" t="s">
        <v>347</v>
      </c>
      <c r="J358" s="4">
        <v>11</v>
      </c>
      <c r="K358" s="31"/>
    </row>
    <row r="359" spans="3:11" x14ac:dyDescent="0.15">
      <c r="C359" s="1" t="s">
        <v>265</v>
      </c>
      <c r="D359" s="2" t="s">
        <v>321</v>
      </c>
      <c r="E359" s="2">
        <v>470</v>
      </c>
      <c r="F359" s="6">
        <f>ROUND(E359/$F$355*100,1)</f>
        <v>9.6999999999999993</v>
      </c>
    </row>
    <row r="360" spans="3:11" ht="14.25" thickBot="1" x14ac:dyDescent="0.2">
      <c r="C360" s="3" t="s">
        <v>134</v>
      </c>
      <c r="D360" s="4" t="s">
        <v>320</v>
      </c>
      <c r="E360" s="4">
        <v>461</v>
      </c>
      <c r="F360" s="12">
        <f>ROUND(E360/$F$355*100,1)</f>
        <v>9.5</v>
      </c>
      <c r="I360" t="s">
        <v>563</v>
      </c>
    </row>
    <row r="373" spans="3:11" x14ac:dyDescent="0.15">
      <c r="E373" t="s">
        <v>564</v>
      </c>
    </row>
    <row r="375" spans="3:11" ht="14.25" thickBot="1" x14ac:dyDescent="0.2">
      <c r="C375" s="19" t="s">
        <v>551</v>
      </c>
      <c r="E375" t="s">
        <v>458</v>
      </c>
      <c r="F375" s="16">
        <f>SUM(E377:E440)</f>
        <v>26885</v>
      </c>
      <c r="H375" t="s">
        <v>550</v>
      </c>
      <c r="J375" t="s">
        <v>458</v>
      </c>
      <c r="K375" s="16">
        <f>SUM(J377:J395)</f>
        <v>2115</v>
      </c>
    </row>
    <row r="376" spans="3:11" ht="27.75" thickBot="1" x14ac:dyDescent="0.2">
      <c r="C376" s="7" t="s">
        <v>0</v>
      </c>
      <c r="D376" s="10" t="s">
        <v>569</v>
      </c>
      <c r="E376" s="8" t="s">
        <v>565</v>
      </c>
      <c r="F376" s="29"/>
      <c r="H376" s="7" t="s">
        <v>0</v>
      </c>
      <c r="I376" s="10" t="s">
        <v>569</v>
      </c>
      <c r="J376" s="8" t="s">
        <v>565</v>
      </c>
      <c r="K376" s="29"/>
    </row>
    <row r="377" spans="3:11" ht="14.25" thickTop="1" x14ac:dyDescent="0.15">
      <c r="C377" s="11" t="s">
        <v>59</v>
      </c>
      <c r="D377" s="5" t="s">
        <v>361</v>
      </c>
      <c r="E377" s="13">
        <v>3446</v>
      </c>
      <c r="F377" s="30"/>
      <c r="H377" s="11" t="s">
        <v>59</v>
      </c>
      <c r="I377" s="5" t="s">
        <v>417</v>
      </c>
      <c r="J377" s="5">
        <v>277</v>
      </c>
      <c r="K377" s="30"/>
    </row>
    <row r="378" spans="3:11" x14ac:dyDescent="0.15">
      <c r="C378" s="11" t="s">
        <v>59</v>
      </c>
      <c r="D378" s="5" t="s">
        <v>362</v>
      </c>
      <c r="E378" s="13">
        <v>2056</v>
      </c>
      <c r="F378" s="30"/>
      <c r="H378" s="1" t="s">
        <v>428</v>
      </c>
      <c r="I378" s="2" t="s">
        <v>423</v>
      </c>
      <c r="J378" s="2">
        <v>257</v>
      </c>
      <c r="K378" s="30"/>
    </row>
    <row r="379" spans="3:11" x14ac:dyDescent="0.15">
      <c r="C379" s="11" t="s">
        <v>59</v>
      </c>
      <c r="D379" s="5" t="s">
        <v>364</v>
      </c>
      <c r="E379" s="13">
        <v>1615</v>
      </c>
      <c r="F379" s="30"/>
      <c r="H379" s="1" t="s">
        <v>59</v>
      </c>
      <c r="I379" s="2" t="s">
        <v>423</v>
      </c>
      <c r="J379" s="2">
        <v>230</v>
      </c>
      <c r="K379" s="30"/>
    </row>
    <row r="380" spans="3:11" x14ac:dyDescent="0.15">
      <c r="C380" s="11" t="s">
        <v>59</v>
      </c>
      <c r="D380" s="5" t="s">
        <v>394</v>
      </c>
      <c r="E380" s="13">
        <v>1289</v>
      </c>
      <c r="F380" s="30"/>
      <c r="H380" s="1" t="s">
        <v>59</v>
      </c>
      <c r="I380" s="2" t="s">
        <v>416</v>
      </c>
      <c r="J380" s="2">
        <v>223</v>
      </c>
      <c r="K380" s="30"/>
    </row>
    <row r="381" spans="3:11" x14ac:dyDescent="0.15">
      <c r="C381" s="11" t="s">
        <v>59</v>
      </c>
      <c r="D381" s="5" t="s">
        <v>389</v>
      </c>
      <c r="E381" s="13">
        <v>1170</v>
      </c>
      <c r="F381" s="30"/>
      <c r="H381" s="1" t="s">
        <v>59</v>
      </c>
      <c r="I381" s="2" t="s">
        <v>418</v>
      </c>
      <c r="J381" s="2">
        <v>193</v>
      </c>
      <c r="K381" s="30"/>
    </row>
    <row r="382" spans="3:11" x14ac:dyDescent="0.15">
      <c r="C382" s="11" t="s">
        <v>59</v>
      </c>
      <c r="D382" s="5" t="s">
        <v>365</v>
      </c>
      <c r="E382" s="13">
        <v>1099</v>
      </c>
      <c r="F382" s="30"/>
      <c r="H382" s="1" t="s">
        <v>59</v>
      </c>
      <c r="I382" s="2" t="s">
        <v>420</v>
      </c>
      <c r="J382" s="2">
        <v>163</v>
      </c>
      <c r="K382" s="30"/>
    </row>
    <row r="383" spans="3:11" x14ac:dyDescent="0.15">
      <c r="C383" s="11" t="s">
        <v>59</v>
      </c>
      <c r="D383" s="5" t="s">
        <v>368</v>
      </c>
      <c r="E383" s="13">
        <v>1056</v>
      </c>
      <c r="F383" s="30"/>
      <c r="H383" s="1" t="s">
        <v>428</v>
      </c>
      <c r="I383" s="2" t="s">
        <v>417</v>
      </c>
      <c r="J383" s="2">
        <v>155</v>
      </c>
      <c r="K383" s="30"/>
    </row>
    <row r="384" spans="3:11" x14ac:dyDescent="0.15">
      <c r="C384" s="11" t="s">
        <v>59</v>
      </c>
      <c r="D384" s="5" t="s">
        <v>386</v>
      </c>
      <c r="E384" s="13">
        <v>982</v>
      </c>
      <c r="F384" s="30"/>
      <c r="H384" s="1" t="s">
        <v>428</v>
      </c>
      <c r="I384" s="2" t="s">
        <v>429</v>
      </c>
      <c r="J384" s="2">
        <v>122</v>
      </c>
      <c r="K384" s="30"/>
    </row>
    <row r="385" spans="3:11" x14ac:dyDescent="0.15">
      <c r="C385" s="11" t="s">
        <v>59</v>
      </c>
      <c r="D385" s="5" t="s">
        <v>367</v>
      </c>
      <c r="E385" s="13">
        <v>978</v>
      </c>
      <c r="F385" s="30"/>
      <c r="H385" s="1" t="s">
        <v>59</v>
      </c>
      <c r="I385" s="2" t="s">
        <v>422</v>
      </c>
      <c r="J385" s="2">
        <v>119</v>
      </c>
      <c r="K385" s="30"/>
    </row>
    <row r="386" spans="3:11" x14ac:dyDescent="0.15">
      <c r="C386" s="11" t="s">
        <v>59</v>
      </c>
      <c r="D386" s="5" t="s">
        <v>366</v>
      </c>
      <c r="E386" s="13">
        <v>958</v>
      </c>
      <c r="F386" s="30"/>
      <c r="H386" s="1" t="s">
        <v>428</v>
      </c>
      <c r="I386" s="2" t="s">
        <v>420</v>
      </c>
      <c r="J386" s="2">
        <v>89</v>
      </c>
      <c r="K386" s="30"/>
    </row>
    <row r="387" spans="3:11" x14ac:dyDescent="0.15">
      <c r="C387" s="11" t="s">
        <v>59</v>
      </c>
      <c r="D387" s="5" t="s">
        <v>369</v>
      </c>
      <c r="E387" s="13">
        <v>785</v>
      </c>
      <c r="F387" s="30"/>
      <c r="H387" s="1" t="s">
        <v>428</v>
      </c>
      <c r="I387" s="2" t="s">
        <v>426</v>
      </c>
      <c r="J387" s="2">
        <v>60</v>
      </c>
      <c r="K387" s="30"/>
    </row>
    <row r="388" spans="3:11" x14ac:dyDescent="0.15">
      <c r="C388" s="11" t="s">
        <v>59</v>
      </c>
      <c r="D388" s="5" t="s">
        <v>373</v>
      </c>
      <c r="E388" s="13">
        <v>712</v>
      </c>
      <c r="F388" s="30"/>
      <c r="H388" s="1" t="s">
        <v>59</v>
      </c>
      <c r="I388" s="2" t="s">
        <v>549</v>
      </c>
      <c r="J388" s="2">
        <v>44</v>
      </c>
      <c r="K388" s="30"/>
    </row>
    <row r="389" spans="3:11" x14ac:dyDescent="0.15">
      <c r="C389" s="11" t="s">
        <v>59</v>
      </c>
      <c r="D389" s="5" t="s">
        <v>371</v>
      </c>
      <c r="E389" s="13">
        <v>611</v>
      </c>
      <c r="F389" s="30"/>
      <c r="H389" s="1" t="s">
        <v>59</v>
      </c>
      <c r="I389" s="2" t="s">
        <v>425</v>
      </c>
      <c r="J389" s="2">
        <v>37</v>
      </c>
      <c r="K389" s="30"/>
    </row>
    <row r="390" spans="3:11" x14ac:dyDescent="0.15">
      <c r="C390" s="11" t="s">
        <v>59</v>
      </c>
      <c r="D390" s="5" t="s">
        <v>363</v>
      </c>
      <c r="E390" s="13">
        <v>600</v>
      </c>
      <c r="F390" s="30"/>
      <c r="H390" s="1" t="s">
        <v>59</v>
      </c>
      <c r="I390" s="2" t="s">
        <v>426</v>
      </c>
      <c r="J390" s="2">
        <v>37</v>
      </c>
      <c r="K390" s="30"/>
    </row>
    <row r="391" spans="3:11" x14ac:dyDescent="0.15">
      <c r="C391" s="11" t="s">
        <v>59</v>
      </c>
      <c r="D391" s="5" t="s">
        <v>374</v>
      </c>
      <c r="E391" s="13">
        <v>599</v>
      </c>
      <c r="F391" s="30"/>
      <c r="H391" s="1" t="s">
        <v>59</v>
      </c>
      <c r="I391" s="2" t="s">
        <v>424</v>
      </c>
      <c r="J391" s="2">
        <v>30</v>
      </c>
      <c r="K391" s="30"/>
    </row>
    <row r="392" spans="3:11" x14ac:dyDescent="0.15">
      <c r="C392" s="11" t="s">
        <v>59</v>
      </c>
      <c r="D392" s="5" t="s">
        <v>390</v>
      </c>
      <c r="E392" s="13">
        <v>577</v>
      </c>
      <c r="F392" s="30"/>
      <c r="H392" s="1" t="s">
        <v>428</v>
      </c>
      <c r="I392" s="2" t="s">
        <v>549</v>
      </c>
      <c r="J392" s="2">
        <v>30</v>
      </c>
      <c r="K392" s="30"/>
    </row>
    <row r="393" spans="3:11" x14ac:dyDescent="0.15">
      <c r="C393" s="11" t="s">
        <v>59</v>
      </c>
      <c r="D393" s="5" t="s">
        <v>375</v>
      </c>
      <c r="E393" s="13">
        <v>564</v>
      </c>
      <c r="F393" s="30"/>
      <c r="H393" s="1" t="s">
        <v>59</v>
      </c>
      <c r="I393" s="2" t="s">
        <v>419</v>
      </c>
      <c r="J393" s="2">
        <v>22</v>
      </c>
      <c r="K393" s="30"/>
    </row>
    <row r="394" spans="3:11" x14ac:dyDescent="0.15">
      <c r="C394" s="11" t="s">
        <v>59</v>
      </c>
      <c r="D394" s="5" t="s">
        <v>392</v>
      </c>
      <c r="E394" s="13">
        <v>539</v>
      </c>
      <c r="F394" s="30"/>
      <c r="H394" s="1" t="s">
        <v>59</v>
      </c>
      <c r="I394" s="2" t="s">
        <v>427</v>
      </c>
      <c r="J394" s="2">
        <v>20</v>
      </c>
      <c r="K394" s="41"/>
    </row>
    <row r="395" spans="3:11" ht="14.25" thickBot="1" x14ac:dyDescent="0.2">
      <c r="C395" s="11" t="s">
        <v>59</v>
      </c>
      <c r="D395" s="5" t="s">
        <v>391</v>
      </c>
      <c r="E395" s="13">
        <v>537</v>
      </c>
      <c r="F395" s="30"/>
      <c r="H395" s="21" t="s">
        <v>59</v>
      </c>
      <c r="I395" s="22" t="s">
        <v>421</v>
      </c>
      <c r="J395" s="22">
        <v>7</v>
      </c>
      <c r="K395" s="31"/>
    </row>
    <row r="396" spans="3:11" x14ac:dyDescent="0.15">
      <c r="C396" s="11" t="s">
        <v>59</v>
      </c>
      <c r="D396" s="5" t="s">
        <v>546</v>
      </c>
      <c r="E396" s="13">
        <v>440</v>
      </c>
      <c r="F396" s="30"/>
    </row>
    <row r="397" spans="3:11" ht="14.25" thickBot="1" x14ac:dyDescent="0.2">
      <c r="C397" s="11" t="s">
        <v>59</v>
      </c>
      <c r="D397" s="5" t="s">
        <v>411</v>
      </c>
      <c r="E397" s="13">
        <v>435</v>
      </c>
      <c r="F397" s="30"/>
      <c r="H397" t="s">
        <v>553</v>
      </c>
      <c r="J397" t="s">
        <v>458</v>
      </c>
      <c r="K397" s="16">
        <f>SUM(J399:J401)</f>
        <v>86</v>
      </c>
    </row>
    <row r="398" spans="3:11" ht="27.75" thickBot="1" x14ac:dyDescent="0.2">
      <c r="C398" s="11" t="s">
        <v>59</v>
      </c>
      <c r="D398" s="5" t="s">
        <v>397</v>
      </c>
      <c r="E398" s="13">
        <v>419</v>
      </c>
      <c r="F398" s="30"/>
      <c r="H398" s="7" t="s">
        <v>0</v>
      </c>
      <c r="I398" s="10" t="s">
        <v>569</v>
      </c>
      <c r="J398" s="8" t="s">
        <v>565</v>
      </c>
      <c r="K398" s="29"/>
    </row>
    <row r="399" spans="3:11" ht="14.25" thickTop="1" x14ac:dyDescent="0.15">
      <c r="C399" s="11" t="s">
        <v>59</v>
      </c>
      <c r="D399" s="5" t="s">
        <v>399</v>
      </c>
      <c r="E399" s="13">
        <v>355</v>
      </c>
      <c r="F399" s="30"/>
      <c r="H399" s="11" t="s">
        <v>357</v>
      </c>
      <c r="I399" s="5" t="s">
        <v>552</v>
      </c>
      <c r="J399" s="5">
        <v>29</v>
      </c>
      <c r="K399" s="30"/>
    </row>
    <row r="400" spans="3:11" x14ac:dyDescent="0.15">
      <c r="C400" s="11" t="s">
        <v>59</v>
      </c>
      <c r="D400" s="5" t="s">
        <v>393</v>
      </c>
      <c r="E400" s="13">
        <v>311</v>
      </c>
      <c r="F400" s="30"/>
      <c r="H400" s="1" t="s">
        <v>357</v>
      </c>
      <c r="I400" s="2" t="s">
        <v>430</v>
      </c>
      <c r="J400" s="2">
        <v>29</v>
      </c>
      <c r="K400" s="30"/>
    </row>
    <row r="401" spans="3:11" ht="14.25" thickBot="1" x14ac:dyDescent="0.2">
      <c r="C401" s="11" t="s">
        <v>59</v>
      </c>
      <c r="D401" s="5" t="s">
        <v>398</v>
      </c>
      <c r="E401" s="13">
        <v>260</v>
      </c>
      <c r="F401" s="30"/>
      <c r="H401" s="3" t="s">
        <v>357</v>
      </c>
      <c r="I401" s="4" t="s">
        <v>431</v>
      </c>
      <c r="J401" s="4">
        <v>28</v>
      </c>
      <c r="K401" s="31"/>
    </row>
    <row r="402" spans="3:11" x14ac:dyDescent="0.15">
      <c r="C402" s="11" t="s">
        <v>59</v>
      </c>
      <c r="D402" s="5" t="s">
        <v>395</v>
      </c>
      <c r="E402" s="13">
        <v>256</v>
      </c>
      <c r="F402" s="30"/>
      <c r="H402" s="17"/>
      <c r="I402" s="17"/>
      <c r="J402" s="17"/>
      <c r="K402" s="18"/>
    </row>
    <row r="403" spans="3:11" ht="14.25" thickBot="1" x14ac:dyDescent="0.2">
      <c r="C403" s="11" t="s">
        <v>59</v>
      </c>
      <c r="D403" s="5" t="s">
        <v>370</v>
      </c>
      <c r="E403" s="13">
        <v>253</v>
      </c>
      <c r="F403" s="30"/>
      <c r="H403" s="19" t="s">
        <v>554</v>
      </c>
      <c r="J403" t="s">
        <v>458</v>
      </c>
      <c r="K403" s="16">
        <f>SUM(J405:J412)</f>
        <v>5060</v>
      </c>
    </row>
    <row r="404" spans="3:11" ht="27.75" thickBot="1" x14ac:dyDescent="0.2">
      <c r="C404" s="11" t="s">
        <v>59</v>
      </c>
      <c r="D404" s="5" t="s">
        <v>401</v>
      </c>
      <c r="E404" s="13">
        <v>251</v>
      </c>
      <c r="F404" s="30"/>
      <c r="H404" s="7" t="s">
        <v>0</v>
      </c>
      <c r="I404" s="10" t="s">
        <v>569</v>
      </c>
      <c r="J404" s="8" t="s">
        <v>565</v>
      </c>
      <c r="K404" s="29"/>
    </row>
    <row r="405" spans="3:11" ht="14.25" thickTop="1" x14ac:dyDescent="0.15">
      <c r="C405" s="11" t="s">
        <v>59</v>
      </c>
      <c r="D405" s="5" t="s">
        <v>372</v>
      </c>
      <c r="E405" s="13">
        <v>249</v>
      </c>
      <c r="F405" s="30"/>
      <c r="H405" s="11" t="s">
        <v>59</v>
      </c>
      <c r="I405" s="5" t="s">
        <v>438</v>
      </c>
      <c r="J405" s="13">
        <v>1378</v>
      </c>
      <c r="K405" s="30"/>
    </row>
    <row r="406" spans="3:11" x14ac:dyDescent="0.15">
      <c r="C406" s="11" t="s">
        <v>59</v>
      </c>
      <c r="D406" s="5" t="s">
        <v>377</v>
      </c>
      <c r="E406" s="13">
        <v>242</v>
      </c>
      <c r="F406" s="30"/>
      <c r="H406" s="1" t="s">
        <v>59</v>
      </c>
      <c r="I406" s="2" t="s">
        <v>437</v>
      </c>
      <c r="J406" s="14">
        <v>1128</v>
      </c>
      <c r="K406" s="30"/>
    </row>
    <row r="407" spans="3:11" x14ac:dyDescent="0.15">
      <c r="C407" s="11" t="s">
        <v>59</v>
      </c>
      <c r="D407" s="5" t="s">
        <v>396</v>
      </c>
      <c r="E407" s="13">
        <v>232</v>
      </c>
      <c r="F407" s="30"/>
      <c r="H407" s="1" t="s">
        <v>241</v>
      </c>
      <c r="I407" s="2" t="s">
        <v>435</v>
      </c>
      <c r="J407" s="14">
        <v>1067</v>
      </c>
      <c r="K407" s="30"/>
    </row>
    <row r="408" spans="3:11" x14ac:dyDescent="0.15">
      <c r="C408" s="11" t="s">
        <v>59</v>
      </c>
      <c r="D408" s="5" t="s">
        <v>388</v>
      </c>
      <c r="E408" s="13">
        <v>186</v>
      </c>
      <c r="F408" s="30"/>
      <c r="H408" s="1" t="s">
        <v>241</v>
      </c>
      <c r="I408" s="24" t="s">
        <v>434</v>
      </c>
      <c r="J408" s="14">
        <v>658</v>
      </c>
      <c r="K408" s="30"/>
    </row>
    <row r="409" spans="3:11" x14ac:dyDescent="0.15">
      <c r="C409" s="11" t="s">
        <v>59</v>
      </c>
      <c r="D409" s="5" t="s">
        <v>404</v>
      </c>
      <c r="E409" s="13">
        <v>184</v>
      </c>
      <c r="F409" s="30"/>
      <c r="H409" s="1" t="s">
        <v>59</v>
      </c>
      <c r="I409" s="2" t="s">
        <v>439</v>
      </c>
      <c r="J409" s="14">
        <v>268</v>
      </c>
      <c r="K409" s="30"/>
    </row>
    <row r="410" spans="3:11" x14ac:dyDescent="0.15">
      <c r="C410" s="11" t="s">
        <v>59</v>
      </c>
      <c r="D410" s="5" t="s">
        <v>379</v>
      </c>
      <c r="E410" s="13">
        <v>175</v>
      </c>
      <c r="F410" s="30"/>
      <c r="H410" s="1" t="s">
        <v>241</v>
      </c>
      <c r="I410" s="24" t="s">
        <v>433</v>
      </c>
      <c r="J410" s="14">
        <v>238</v>
      </c>
      <c r="K410" s="30"/>
    </row>
    <row r="411" spans="3:11" x14ac:dyDescent="0.15">
      <c r="C411" s="11" t="s">
        <v>59</v>
      </c>
      <c r="D411" s="5" t="s">
        <v>376</v>
      </c>
      <c r="E411" s="13">
        <v>175</v>
      </c>
      <c r="F411" s="30"/>
      <c r="H411" s="1" t="s">
        <v>241</v>
      </c>
      <c r="I411" s="2" t="s">
        <v>432</v>
      </c>
      <c r="J411" s="14">
        <v>232</v>
      </c>
      <c r="K411" s="30"/>
    </row>
    <row r="412" spans="3:11" ht="14.25" thickBot="1" x14ac:dyDescent="0.2">
      <c r="C412" s="11" t="s">
        <v>59</v>
      </c>
      <c r="D412" s="5" t="s">
        <v>385</v>
      </c>
      <c r="E412" s="13">
        <v>160</v>
      </c>
      <c r="F412" s="30"/>
      <c r="H412" s="3" t="s">
        <v>59</v>
      </c>
      <c r="I412" s="4" t="s">
        <v>436</v>
      </c>
      <c r="J412" s="15">
        <v>91</v>
      </c>
      <c r="K412" s="31"/>
    </row>
    <row r="413" spans="3:11" x14ac:dyDescent="0.15">
      <c r="C413" s="11" t="s">
        <v>59</v>
      </c>
      <c r="D413" s="5" t="s">
        <v>382</v>
      </c>
      <c r="E413" s="13">
        <v>157</v>
      </c>
      <c r="F413" s="30"/>
    </row>
    <row r="414" spans="3:11" ht="14.25" thickBot="1" x14ac:dyDescent="0.2">
      <c r="C414" s="11" t="s">
        <v>405</v>
      </c>
      <c r="D414" s="5" t="s">
        <v>373</v>
      </c>
      <c r="E414" s="13">
        <v>145</v>
      </c>
      <c r="F414" s="30"/>
      <c r="H414" t="s">
        <v>555</v>
      </c>
      <c r="J414" t="s">
        <v>458</v>
      </c>
      <c r="K414" s="16">
        <f>SUM(J416:J419)</f>
        <v>253</v>
      </c>
    </row>
    <row r="415" spans="3:11" ht="27.75" thickBot="1" x14ac:dyDescent="0.2">
      <c r="C415" s="11" t="s">
        <v>357</v>
      </c>
      <c r="D415" s="5" t="s">
        <v>414</v>
      </c>
      <c r="E415" s="13">
        <v>144</v>
      </c>
      <c r="F415" s="30"/>
      <c r="H415" s="7" t="s">
        <v>0</v>
      </c>
      <c r="I415" s="10" t="s">
        <v>569</v>
      </c>
      <c r="J415" s="8" t="s">
        <v>565</v>
      </c>
      <c r="K415" s="29"/>
    </row>
    <row r="416" spans="3:11" ht="14.25" thickTop="1" x14ac:dyDescent="0.15">
      <c r="C416" s="11" t="s">
        <v>59</v>
      </c>
      <c r="D416" s="5" t="s">
        <v>380</v>
      </c>
      <c r="E416" s="13">
        <v>139</v>
      </c>
      <c r="F416" s="30"/>
      <c r="H416" s="11" t="s">
        <v>11</v>
      </c>
      <c r="I416" s="5" t="s">
        <v>441</v>
      </c>
      <c r="J416" s="5">
        <v>140</v>
      </c>
      <c r="K416" s="30"/>
    </row>
    <row r="417" spans="3:11" x14ac:dyDescent="0.15">
      <c r="C417" s="11" t="s">
        <v>59</v>
      </c>
      <c r="D417" s="5" t="s">
        <v>383</v>
      </c>
      <c r="E417" s="13">
        <v>139</v>
      </c>
      <c r="F417" s="30"/>
      <c r="H417" s="1" t="s">
        <v>11</v>
      </c>
      <c r="I417" s="2" t="s">
        <v>442</v>
      </c>
      <c r="J417" s="2">
        <v>75</v>
      </c>
      <c r="K417" s="30"/>
    </row>
    <row r="418" spans="3:11" x14ac:dyDescent="0.15">
      <c r="C418" s="11" t="s">
        <v>59</v>
      </c>
      <c r="D418" s="5" t="s">
        <v>402</v>
      </c>
      <c r="E418" s="13">
        <v>130</v>
      </c>
      <c r="F418" s="30"/>
      <c r="H418" s="1" t="s">
        <v>11</v>
      </c>
      <c r="I418" s="2" t="s">
        <v>443</v>
      </c>
      <c r="J418" s="2">
        <v>28</v>
      </c>
      <c r="K418" s="30"/>
    </row>
    <row r="419" spans="3:11" ht="14.25" thickBot="1" x14ac:dyDescent="0.2">
      <c r="C419" s="11" t="s">
        <v>59</v>
      </c>
      <c r="D419" s="5" t="s">
        <v>381</v>
      </c>
      <c r="E419" s="13">
        <v>125</v>
      </c>
      <c r="F419" s="30"/>
      <c r="H419" s="3" t="s">
        <v>11</v>
      </c>
      <c r="I419" s="4" t="s">
        <v>440</v>
      </c>
      <c r="J419" s="4">
        <v>10</v>
      </c>
      <c r="K419" s="31"/>
    </row>
    <row r="420" spans="3:11" x14ac:dyDescent="0.15">
      <c r="C420" s="11" t="s">
        <v>59</v>
      </c>
      <c r="D420" s="5" t="s">
        <v>387</v>
      </c>
      <c r="E420" s="13">
        <v>120</v>
      </c>
      <c r="F420" s="30"/>
      <c r="H420" s="17"/>
      <c r="I420" s="17"/>
      <c r="J420" s="17"/>
      <c r="K420" s="18"/>
    </row>
    <row r="421" spans="3:11" ht="14.25" thickBot="1" x14ac:dyDescent="0.2">
      <c r="C421" s="11" t="s">
        <v>405</v>
      </c>
      <c r="D421" s="5" t="s">
        <v>397</v>
      </c>
      <c r="E421" s="13">
        <v>113</v>
      </c>
      <c r="F421" s="30"/>
      <c r="H421" s="19" t="s">
        <v>558</v>
      </c>
      <c r="J421" t="s">
        <v>458</v>
      </c>
      <c r="K421" s="16">
        <f>SUM(J423:J427)</f>
        <v>1010</v>
      </c>
    </row>
    <row r="422" spans="3:11" ht="27.75" thickBot="1" x14ac:dyDescent="0.2">
      <c r="C422" s="11" t="s">
        <v>59</v>
      </c>
      <c r="D422" s="5" t="s">
        <v>378</v>
      </c>
      <c r="E422" s="13">
        <v>100</v>
      </c>
      <c r="F422" s="30"/>
      <c r="H422" s="7" t="s">
        <v>0</v>
      </c>
      <c r="I422" s="10" t="s">
        <v>569</v>
      </c>
      <c r="J422" s="8" t="s">
        <v>565</v>
      </c>
      <c r="K422" s="29"/>
    </row>
    <row r="423" spans="3:11" ht="14.25" thickTop="1" x14ac:dyDescent="0.15">
      <c r="C423" s="11" t="s">
        <v>408</v>
      </c>
      <c r="D423" s="5" t="s">
        <v>409</v>
      </c>
      <c r="E423" s="13">
        <v>80</v>
      </c>
      <c r="F423" s="30"/>
      <c r="H423" s="11" t="s">
        <v>59</v>
      </c>
      <c r="I423" s="5" t="s">
        <v>444</v>
      </c>
      <c r="J423" s="5">
        <v>517</v>
      </c>
      <c r="K423" s="30"/>
    </row>
    <row r="424" spans="3:11" x14ac:dyDescent="0.15">
      <c r="C424" s="11" t="s">
        <v>355</v>
      </c>
      <c r="D424" s="5" t="s">
        <v>412</v>
      </c>
      <c r="E424" s="13">
        <v>76</v>
      </c>
      <c r="F424" s="30"/>
      <c r="H424" s="1" t="s">
        <v>59</v>
      </c>
      <c r="I424" s="2" t="s">
        <v>556</v>
      </c>
      <c r="J424" s="2">
        <v>252</v>
      </c>
      <c r="K424" s="30"/>
    </row>
    <row r="425" spans="3:11" x14ac:dyDescent="0.15">
      <c r="C425" s="11" t="s">
        <v>408</v>
      </c>
      <c r="D425" s="5" t="s">
        <v>410</v>
      </c>
      <c r="E425" s="13">
        <v>70</v>
      </c>
      <c r="F425" s="30"/>
      <c r="H425" s="1" t="s">
        <v>59</v>
      </c>
      <c r="I425" s="2" t="s">
        <v>446</v>
      </c>
      <c r="J425" s="2">
        <v>126</v>
      </c>
      <c r="K425" s="30"/>
    </row>
    <row r="426" spans="3:11" x14ac:dyDescent="0.15">
      <c r="C426" s="1" t="s">
        <v>59</v>
      </c>
      <c r="D426" s="2" t="s">
        <v>400</v>
      </c>
      <c r="E426" s="14">
        <v>55</v>
      </c>
      <c r="F426" s="30"/>
      <c r="H426" s="1" t="s">
        <v>59</v>
      </c>
      <c r="I426" s="2" t="s">
        <v>445</v>
      </c>
      <c r="J426" s="2">
        <v>93</v>
      </c>
      <c r="K426" s="30"/>
    </row>
    <row r="427" spans="3:11" ht="14.25" thickBot="1" x14ac:dyDescent="0.2">
      <c r="C427" s="1" t="s">
        <v>59</v>
      </c>
      <c r="D427" s="2" t="s">
        <v>547</v>
      </c>
      <c r="E427" s="14">
        <v>55</v>
      </c>
      <c r="F427" s="30"/>
      <c r="H427" s="3" t="s">
        <v>59</v>
      </c>
      <c r="I427" s="4" t="s">
        <v>557</v>
      </c>
      <c r="J427" s="4">
        <v>22</v>
      </c>
      <c r="K427" s="42"/>
    </row>
    <row r="428" spans="3:11" x14ac:dyDescent="0.15">
      <c r="C428" s="1" t="s">
        <v>355</v>
      </c>
      <c r="D428" s="2" t="s">
        <v>415</v>
      </c>
      <c r="E428" s="14">
        <v>51</v>
      </c>
      <c r="F428" s="30"/>
    </row>
    <row r="429" spans="3:11" ht="14.25" thickBot="1" x14ac:dyDescent="0.2">
      <c r="C429" s="1" t="s">
        <v>405</v>
      </c>
      <c r="D429" s="2" t="s">
        <v>406</v>
      </c>
      <c r="E429" s="14">
        <v>49</v>
      </c>
      <c r="F429" s="30"/>
      <c r="H429" t="s">
        <v>561</v>
      </c>
      <c r="J429" t="s">
        <v>458</v>
      </c>
      <c r="K429" s="16">
        <f>SUM(J431:J436)</f>
        <v>1696</v>
      </c>
    </row>
    <row r="430" spans="3:11" ht="27.75" thickBot="1" x14ac:dyDescent="0.2">
      <c r="C430" s="1" t="s">
        <v>59</v>
      </c>
      <c r="D430" s="2" t="s">
        <v>384</v>
      </c>
      <c r="E430" s="14">
        <v>43</v>
      </c>
      <c r="F430" s="30"/>
      <c r="H430" s="7" t="s">
        <v>0</v>
      </c>
      <c r="I430" s="10" t="s">
        <v>569</v>
      </c>
      <c r="J430" s="8" t="s">
        <v>565</v>
      </c>
      <c r="K430" s="29"/>
    </row>
    <row r="431" spans="3:11" ht="14.25" thickTop="1" x14ac:dyDescent="0.15">
      <c r="C431" s="1" t="s">
        <v>59</v>
      </c>
      <c r="D431" s="2" t="s">
        <v>359</v>
      </c>
      <c r="E431" s="14">
        <v>43</v>
      </c>
      <c r="F431" s="30"/>
      <c r="H431" s="11" t="s">
        <v>59</v>
      </c>
      <c r="I431" s="5" t="s">
        <v>447</v>
      </c>
      <c r="J431" s="13">
        <v>793</v>
      </c>
      <c r="K431" s="30"/>
    </row>
    <row r="432" spans="3:11" x14ac:dyDescent="0.15">
      <c r="C432" s="1" t="s">
        <v>59</v>
      </c>
      <c r="D432" s="2" t="s">
        <v>548</v>
      </c>
      <c r="E432" s="14">
        <v>40</v>
      </c>
      <c r="F432" s="30"/>
      <c r="H432" s="1" t="s">
        <v>59</v>
      </c>
      <c r="I432" s="2" t="s">
        <v>450</v>
      </c>
      <c r="J432" s="14">
        <v>247</v>
      </c>
      <c r="K432" s="30"/>
    </row>
    <row r="433" spans="1:11" x14ac:dyDescent="0.15">
      <c r="C433" s="1" t="s">
        <v>405</v>
      </c>
      <c r="D433" s="2" t="s">
        <v>407</v>
      </c>
      <c r="E433" s="14">
        <v>40</v>
      </c>
      <c r="F433" s="30"/>
      <c r="H433" s="1" t="s">
        <v>59</v>
      </c>
      <c r="I433" s="2" t="s">
        <v>448</v>
      </c>
      <c r="J433" s="14">
        <v>233</v>
      </c>
      <c r="K433" s="30"/>
    </row>
    <row r="434" spans="1:11" x14ac:dyDescent="0.15">
      <c r="C434" s="1" t="s">
        <v>408</v>
      </c>
      <c r="D434" s="2" t="s">
        <v>393</v>
      </c>
      <c r="E434" s="14">
        <v>40</v>
      </c>
      <c r="F434" s="30"/>
      <c r="H434" s="1" t="s">
        <v>59</v>
      </c>
      <c r="I434" s="2" t="s">
        <v>449</v>
      </c>
      <c r="J434" s="14">
        <v>233</v>
      </c>
      <c r="K434" s="30"/>
    </row>
    <row r="435" spans="1:11" x14ac:dyDescent="0.15">
      <c r="C435" s="1" t="s">
        <v>59</v>
      </c>
      <c r="D435" s="2" t="s">
        <v>360</v>
      </c>
      <c r="E435" s="14">
        <v>35</v>
      </c>
      <c r="F435" s="30"/>
      <c r="H435" s="1" t="s">
        <v>59</v>
      </c>
      <c r="I435" s="2" t="s">
        <v>559</v>
      </c>
      <c r="J435" s="14">
        <v>181</v>
      </c>
      <c r="K435" s="30"/>
    </row>
    <row r="436" spans="1:11" ht="14.25" thickBot="1" x14ac:dyDescent="0.2">
      <c r="C436" s="1" t="s">
        <v>59</v>
      </c>
      <c r="D436" s="2" t="s">
        <v>403</v>
      </c>
      <c r="E436" s="14">
        <v>35</v>
      </c>
      <c r="F436" s="30"/>
      <c r="H436" s="3" t="s">
        <v>59</v>
      </c>
      <c r="I436" s="4" t="s">
        <v>560</v>
      </c>
      <c r="J436" s="15">
        <v>9</v>
      </c>
      <c r="K436" s="31"/>
    </row>
    <row r="437" spans="1:11" x14ac:dyDescent="0.15">
      <c r="C437" s="1" t="s">
        <v>355</v>
      </c>
      <c r="D437" s="2" t="s">
        <v>413</v>
      </c>
      <c r="E437" s="14">
        <v>35</v>
      </c>
      <c r="F437" s="30"/>
    </row>
    <row r="438" spans="1:11" x14ac:dyDescent="0.15">
      <c r="C438" s="1" t="s">
        <v>408</v>
      </c>
      <c r="D438" s="2" t="s">
        <v>362</v>
      </c>
      <c r="E438" s="14">
        <v>30</v>
      </c>
      <c r="F438" s="30"/>
    </row>
    <row r="439" spans="1:11" x14ac:dyDescent="0.15">
      <c r="C439" s="1" t="s">
        <v>405</v>
      </c>
      <c r="D439" s="2" t="s">
        <v>389</v>
      </c>
      <c r="E439" s="14">
        <v>20</v>
      </c>
      <c r="F439" s="30"/>
    </row>
    <row r="440" spans="1:11" ht="14.25" thickBot="1" x14ac:dyDescent="0.2">
      <c r="C440" s="3" t="s">
        <v>405</v>
      </c>
      <c r="D440" s="4" t="s">
        <v>390</v>
      </c>
      <c r="E440" s="15">
        <v>20</v>
      </c>
      <c r="F440" s="42"/>
    </row>
    <row r="441" spans="1:11" x14ac:dyDescent="0.15">
      <c r="A441" s="63"/>
    </row>
    <row r="442" spans="1:11" x14ac:dyDescent="0.15">
      <c r="A442" s="63"/>
    </row>
  </sheetData>
  <sortState ref="C139:E146">
    <sortCondition descending="1" ref="E139:E146"/>
  </sortState>
  <mergeCells count="5">
    <mergeCell ref="A67:A70"/>
    <mergeCell ref="A441:A442"/>
    <mergeCell ref="A141:A144"/>
    <mergeCell ref="A212:A215"/>
    <mergeCell ref="A287:A290"/>
  </mergeCells>
  <phoneticPr fontId="18"/>
  <pageMargins left="0.70866141732283472" right="0.70866141732283472" top="1.1417322834645669" bottom="0.74803149606299213" header="0.31496062992125984" footer="0.31496062992125984"/>
  <pageSetup paperSize="8" firstPageNumber="3" orientation="portrait" useFirstPageNumber="1" r:id="rId1"/>
  <headerFooter>
    <oddHeader>&amp;C&amp;"-,太字"&amp;20各校が選定した教科用図書の総括表（教科・科目別）&amp;R
平成２７年８月７日現在</oddHeader>
    <oddFooter>&amp;C１－&amp;P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委員会議資料0807現在</vt:lpstr>
      <vt:lpstr>委員会議資料0807現在!Print_Area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香月　孝治</dc:creator>
  <cp:lastModifiedBy>HOSTNAME</cp:lastModifiedBy>
  <cp:lastPrinted>2015-08-09T08:34:05Z</cp:lastPrinted>
  <dcterms:created xsi:type="dcterms:W3CDTF">2014-05-21T06:17:23Z</dcterms:created>
  <dcterms:modified xsi:type="dcterms:W3CDTF">2015-08-10T01:53:28Z</dcterms:modified>
</cp:coreProperties>
</file>