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161$\doc\0200_推進課\0700_経営強化グループ\経営強化グループ(doc)\51_都市農業・農空間条例\R07\02 HP更新\02_R7.9\"/>
    </mc:Choice>
  </mc:AlternateContent>
  <xr:revisionPtr revIDLastSave="0" documentId="13_ncr:1_{1F64FE03-2E7B-4CED-8006-E0C87BF2B224}" xr6:coauthVersionLast="47" xr6:coauthVersionMax="47" xr10:uidLastSave="{00000000-0000-0000-0000-000000000000}"/>
  <bookViews>
    <workbookView xWindow="-28920" yWindow="-120" windowWidth="29040" windowHeight="15720" xr2:uid="{00000000-000D-0000-FFFF-FFFF00000000}"/>
  </bookViews>
  <sheets>
    <sheet name="累計 (R2上～R6下) " sheetId="10" r:id="rId1"/>
  </sheets>
  <definedNames>
    <definedName name="_xlnm.Print_Area" localSheetId="0">'累計 (R2上～R6下) '!$A$1:$Q$37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0" l="1"/>
  <c r="O30" i="10"/>
  <c r="N30" i="10"/>
  <c r="M30" i="10"/>
  <c r="L30" i="10"/>
  <c r="Q29" i="10"/>
  <c r="P29" i="10"/>
  <c r="Q28" i="10"/>
  <c r="P28" i="10"/>
  <c r="Q27" i="10"/>
  <c r="P27" i="10"/>
  <c r="Q26" i="10"/>
  <c r="P26" i="10"/>
  <c r="H26" i="10"/>
  <c r="G26" i="10"/>
  <c r="Q25" i="10"/>
  <c r="P25" i="10"/>
  <c r="H25" i="10"/>
  <c r="G25" i="10"/>
  <c r="Q24" i="10"/>
  <c r="P24" i="10"/>
  <c r="H24" i="10"/>
  <c r="G24" i="10"/>
  <c r="Q23" i="10"/>
  <c r="P23" i="10"/>
  <c r="H23" i="10"/>
  <c r="G23" i="10"/>
  <c r="Q22" i="10"/>
  <c r="P22" i="10"/>
  <c r="H22" i="10"/>
  <c r="G22" i="10"/>
  <c r="Q21" i="10"/>
  <c r="P21" i="10"/>
  <c r="H21" i="10"/>
  <c r="G21" i="10"/>
  <c r="Q20" i="10"/>
  <c r="P20" i="10"/>
  <c r="H20" i="10"/>
  <c r="G20" i="10"/>
  <c r="Q19" i="10"/>
  <c r="P19" i="10"/>
  <c r="H19" i="10"/>
  <c r="G19" i="10"/>
  <c r="Q18" i="10"/>
  <c r="P18" i="10"/>
  <c r="H18" i="10"/>
  <c r="G18" i="10"/>
  <c r="Q17" i="10"/>
  <c r="P17" i="10"/>
  <c r="H17" i="10"/>
  <c r="G17" i="10"/>
  <c r="Q16" i="10"/>
  <c r="P16" i="10"/>
  <c r="H16" i="10"/>
  <c r="G16" i="10"/>
  <c r="Q15" i="10"/>
  <c r="P15" i="10"/>
  <c r="H15" i="10"/>
  <c r="G15" i="10"/>
  <c r="Q14" i="10"/>
  <c r="P14" i="10"/>
  <c r="H14" i="10"/>
  <c r="G14" i="10"/>
  <c r="Q13" i="10"/>
  <c r="P13" i="10"/>
  <c r="H13" i="10"/>
  <c r="G13" i="10"/>
  <c r="Q12" i="10"/>
  <c r="P12" i="10"/>
  <c r="H12" i="10"/>
  <c r="G12" i="10"/>
  <c r="Q11" i="10"/>
  <c r="P11" i="10"/>
  <c r="H11" i="10"/>
  <c r="G11" i="10"/>
  <c r="Q10" i="10"/>
  <c r="P10" i="10"/>
  <c r="H10" i="10"/>
  <c r="G10" i="10"/>
  <c r="Q9" i="10"/>
  <c r="P9" i="10"/>
  <c r="H9" i="10"/>
  <c r="G9" i="10"/>
  <c r="Q8" i="10"/>
  <c r="P8" i="10"/>
  <c r="H8" i="10"/>
  <c r="G8" i="10"/>
  <c r="Q7" i="10"/>
  <c r="P7" i="10"/>
  <c r="H7" i="10"/>
  <c r="G7" i="10"/>
  <c r="Q6" i="10"/>
  <c r="P6" i="10"/>
  <c r="H6" i="10"/>
  <c r="Q30" i="10" l="1"/>
  <c r="P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3" authorId="0" shapeId="0" xr:uid="{4FE9CB92-76E6-483C-A884-52A08FC85C3A}">
      <text>
        <r>
          <rPr>
            <b/>
            <sz val="9"/>
            <color indexed="81"/>
            <rFont val="MS P ゴシック"/>
            <family val="3"/>
            <charset val="128"/>
          </rPr>
          <t>大阪府:</t>
        </r>
        <r>
          <rPr>
            <sz val="9"/>
            <color indexed="81"/>
            <rFont val="MS P ゴシック"/>
            <family val="3"/>
            <charset val="128"/>
          </rPr>
          <t xml:space="preserve">
認定新規就農者の調査結果がまとまり次第更新（R6.9.18）
</t>
        </r>
      </text>
    </comment>
  </commentList>
</comments>
</file>

<file path=xl/sharedStrings.xml><?xml version="1.0" encoding="utf-8"?>
<sst xmlns="http://schemas.openxmlformats.org/spreadsheetml/2006/main" count="80" uniqueCount="67">
  <si>
    <t xml:space="preserve">  大阪版認定農業者　農業経営計画認定一覧　（累計）　</t>
  </si>
  <si>
    <t>地域</t>
  </si>
  <si>
    <t>市町村</t>
  </si>
  <si>
    <t>件数</t>
  </si>
  <si>
    <t>（人数）</t>
  </si>
  <si>
    <t>北部</t>
  </si>
  <si>
    <t>豊中市</t>
  </si>
  <si>
    <t>南河内</t>
  </si>
  <si>
    <t>富田林市</t>
  </si>
  <si>
    <t>池田市</t>
  </si>
  <si>
    <t>河内長野市</t>
  </si>
  <si>
    <t>吹田市</t>
  </si>
  <si>
    <t>松原市</t>
  </si>
  <si>
    <t>高槻市</t>
  </si>
  <si>
    <t>羽曳野市</t>
  </si>
  <si>
    <t>茨木市</t>
  </si>
  <si>
    <t>藤井寺市</t>
  </si>
  <si>
    <t>箕面市</t>
  </si>
  <si>
    <t>大阪狭山市</t>
  </si>
  <si>
    <t>摂津市</t>
  </si>
  <si>
    <t>太子町</t>
  </si>
  <si>
    <t>島本町</t>
  </si>
  <si>
    <t>河南町</t>
  </si>
  <si>
    <t>豊能町</t>
  </si>
  <si>
    <t>千早赤阪村</t>
  </si>
  <si>
    <t>能勢町</t>
  </si>
  <si>
    <t>泉州</t>
  </si>
  <si>
    <t>堺市</t>
  </si>
  <si>
    <t>中部</t>
  </si>
  <si>
    <t>大阪市</t>
  </si>
  <si>
    <t>岸和田市</t>
  </si>
  <si>
    <t>守口市</t>
  </si>
  <si>
    <t>泉大津市</t>
  </si>
  <si>
    <t>枚方市</t>
  </si>
  <si>
    <t>八尾市</t>
  </si>
  <si>
    <t>泉佐野市</t>
  </si>
  <si>
    <t>寝屋川市</t>
  </si>
  <si>
    <t>和泉市</t>
  </si>
  <si>
    <t>大東市</t>
  </si>
  <si>
    <t>高石市</t>
  </si>
  <si>
    <t>柏原市</t>
  </si>
  <si>
    <t>泉南市</t>
  </si>
  <si>
    <t>門真市</t>
  </si>
  <si>
    <t>阪南市</t>
  </si>
  <si>
    <t>東大阪市</t>
  </si>
  <si>
    <t>忠岡町</t>
  </si>
  <si>
    <t>四條畷市</t>
  </si>
  <si>
    <t>熊取町</t>
  </si>
  <si>
    <t>交野市</t>
  </si>
  <si>
    <t>田尻町</t>
  </si>
  <si>
    <t>岬町</t>
  </si>
  <si>
    <t xml:space="preserve"> みなし認定（2)
 (国認定農業者)</t>
    <phoneticPr fontId="2"/>
  </si>
  <si>
    <t>広域認定（府）</t>
    <rPh sb="0" eb="4">
      <t>コウイキニンテイ</t>
    </rPh>
    <rPh sb="5" eb="6">
      <t>フ</t>
    </rPh>
    <phoneticPr fontId="2"/>
  </si>
  <si>
    <t>広域認定（国）</t>
    <rPh sb="0" eb="4">
      <t>コウイキニンテイ</t>
    </rPh>
    <rPh sb="5" eb="6">
      <t>クニ</t>
    </rPh>
    <phoneticPr fontId="2"/>
  </si>
  <si>
    <t>合　計</t>
    <phoneticPr fontId="2"/>
  </si>
  <si>
    <t>-</t>
    <phoneticPr fontId="2"/>
  </si>
  <si>
    <t>(1) 連名申請等があるため、認定件数と人数は必ずしも一致しません。</t>
    <rPh sb="8" eb="9">
      <t>トウ</t>
    </rPh>
    <phoneticPr fontId="2"/>
  </si>
  <si>
    <t xml:space="preserve"> みなし認定（2)
 (認定新規就農者)</t>
    <rPh sb="12" eb="19">
      <t>ニンテイシンキシュウノウシャ</t>
    </rPh>
    <phoneticPr fontId="2"/>
  </si>
  <si>
    <t>・</t>
    <phoneticPr fontId="2"/>
  </si>
  <si>
    <t>(2) 大阪府都市農業の推進及び農空間の保全と活用に関する条例及び大阪版認定農業者制度実施要綱の規定により、
　　農業経営基盤強化促進法に基づく認定農業者（国認定農業者）及び認定新規就農者を大阪府認定農業者とみなします。
　　なお、みなし認定数については、令和５年３月末現在の数を記載しています。</t>
    <phoneticPr fontId="2"/>
  </si>
  <si>
    <t>令和元年度上半期～
令和5年度下半期
（みなし認定を除く）</t>
    <rPh sb="0" eb="2">
      <t>レイワ</t>
    </rPh>
    <rPh sb="2" eb="3">
      <t>モト</t>
    </rPh>
    <rPh sb="5" eb="6">
      <t>ウエ</t>
    </rPh>
    <rPh sb="10" eb="12">
      <t>レイワ</t>
    </rPh>
    <rPh sb="15" eb="18">
      <t>シモハンキ</t>
    </rPh>
    <phoneticPr fontId="2"/>
  </si>
  <si>
    <t>貝塚市</t>
  </si>
  <si>
    <t>令和2年度上半期～
令和6年度下半期
（みなし認定を除く）</t>
    <rPh sb="0" eb="2">
      <t>レイワ</t>
    </rPh>
    <rPh sb="5" eb="6">
      <t>ウエ</t>
    </rPh>
    <rPh sb="10" eb="12">
      <t>レイワ</t>
    </rPh>
    <rPh sb="15" eb="18">
      <t>シモハンキ</t>
    </rPh>
    <phoneticPr fontId="2"/>
  </si>
  <si>
    <r>
      <t>認 定 合 計</t>
    </r>
    <r>
      <rPr>
        <sz val="8"/>
        <rFont val="ＭＳ Ｐゴシック"/>
        <family val="3"/>
        <charset val="128"/>
      </rPr>
      <t xml:space="preserve">
（みなし認定を含む）
令和7年3月末現在</t>
    </r>
    <rPh sb="19" eb="21">
      <t>レイワ</t>
    </rPh>
    <phoneticPr fontId="2"/>
  </si>
  <si>
    <t xml:space="preserve"> みなし認定（2)
 (国認定農業者)
令和７年３月末</t>
    <rPh sb="20" eb="22">
      <t>レイワ</t>
    </rPh>
    <rPh sb="23" eb="24">
      <t>ネン</t>
    </rPh>
    <rPh sb="25" eb="26">
      <t>ガツ</t>
    </rPh>
    <rPh sb="26" eb="27">
      <t>マツ</t>
    </rPh>
    <phoneticPr fontId="2"/>
  </si>
  <si>
    <r>
      <t xml:space="preserve"> みなし認定（2)
 (認定新規就農者)
</t>
    </r>
    <r>
      <rPr>
        <sz val="8"/>
        <color rgb="FFFF0000"/>
        <rFont val="ＭＳ Ｐゴシック"/>
        <family val="3"/>
        <charset val="128"/>
      </rPr>
      <t>令和６年3月末時点</t>
    </r>
    <rPh sb="12" eb="19">
      <t>ニンテイシンキシュウノウシャ</t>
    </rPh>
    <rPh sb="21" eb="23">
      <t>レイワ</t>
    </rPh>
    <rPh sb="24" eb="25">
      <t>ネン</t>
    </rPh>
    <rPh sb="26" eb="28">
      <t>ガツマツ</t>
    </rPh>
    <rPh sb="28" eb="30">
      <t>ジテン</t>
    </rPh>
    <phoneticPr fontId="2"/>
  </si>
  <si>
    <r>
      <t>認 定 合 計</t>
    </r>
    <r>
      <rPr>
        <sz val="8"/>
        <rFont val="ＭＳ Ｐゴシック"/>
        <family val="3"/>
        <charset val="128"/>
      </rPr>
      <t xml:space="preserve">
（みなし認定を含む）
令和７年3月末現在</t>
    </r>
    <rPh sb="19" eb="2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</si>
</sst>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
    <numFmt numFmtId="178" formatCode="\(#,##0\)"/>
    <numFmt numFmtId="179" formatCode="0_);[Red]\(0\)"/>
  </numFmts>
  <fonts count="14">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color theme="1"/>
      <name val="ＭＳ Ｐゴシック"/>
      <family val="3"/>
      <charset val="128"/>
    </font>
    <font>
      <sz val="11"/>
      <color theme="1"/>
      <name val="ＭＳ Ｐゴシック"/>
      <family val="3"/>
      <charset val="128"/>
    </font>
    <font>
      <sz val="8"/>
      <name val="ＭＳ Ｐゴシック"/>
      <family val="3"/>
      <charset val="128"/>
    </font>
    <font>
      <sz val="10.5"/>
      <name val="ＭＳ Ｐゴシック"/>
      <family val="3"/>
      <charset val="128"/>
    </font>
    <font>
      <b/>
      <sz val="11"/>
      <name val="ＭＳ Ｐゴシック"/>
      <family val="3"/>
      <charset val="128"/>
    </font>
    <font>
      <b/>
      <sz val="10"/>
      <name val="ＭＳ Ｐゴシック"/>
      <family val="3"/>
      <charset val="128"/>
    </font>
    <font>
      <sz val="8"/>
      <color rgb="FFFF0000"/>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3" fillId="0" borderId="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0" fillId="0" borderId="10" xfId="0" applyNumberFormat="1" applyFont="1" applyFill="1" applyBorder="1" applyAlignment="1">
      <alignment horizontal="center" vertical="center"/>
    </xf>
    <xf numFmtId="177" fontId="0" fillId="0" borderId="10" xfId="0" applyNumberFormat="1" applyFont="1" applyFill="1" applyBorder="1" applyAlignment="1">
      <alignment horizontal="center" vertical="center"/>
    </xf>
    <xf numFmtId="176" fontId="0" fillId="0" borderId="12" xfId="0" applyNumberFormat="1" applyFont="1" applyFill="1" applyBorder="1" applyAlignment="1">
      <alignment horizontal="center" vertical="center"/>
    </xf>
    <xf numFmtId="177" fontId="0" fillId="0" borderId="6"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176" fontId="0" fillId="0" borderId="13" xfId="0" applyNumberFormat="1" applyFont="1" applyFill="1" applyBorder="1" applyAlignment="1">
      <alignment horizontal="center" vertical="center"/>
    </xf>
    <xf numFmtId="177" fontId="0" fillId="0" borderId="13" xfId="0" applyNumberFormat="1" applyFont="1" applyFill="1" applyBorder="1" applyAlignment="1">
      <alignment horizontal="center" vertical="center"/>
    </xf>
    <xf numFmtId="176" fontId="0" fillId="0" borderId="15" xfId="0" applyNumberFormat="1" applyFont="1" applyFill="1" applyBorder="1" applyAlignment="1">
      <alignment horizontal="center" vertical="center"/>
    </xf>
    <xf numFmtId="0" fontId="3" fillId="2" borderId="17" xfId="0" applyFont="1" applyFill="1" applyBorder="1" applyAlignment="1">
      <alignment horizontal="center" vertical="center" wrapText="1"/>
    </xf>
    <xf numFmtId="176" fontId="0" fillId="0" borderId="16"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6" fontId="0" fillId="0" borderId="18" xfId="0" applyNumberFormat="1" applyFont="1" applyFill="1" applyBorder="1" applyAlignment="1">
      <alignment horizontal="center" vertical="center"/>
    </xf>
    <xf numFmtId="176" fontId="0" fillId="0" borderId="20" xfId="0" applyNumberFormat="1" applyFont="1" applyFill="1" applyBorder="1" applyAlignment="1">
      <alignment horizontal="center" vertical="center"/>
    </xf>
    <xf numFmtId="177" fontId="0" fillId="0" borderId="19" xfId="0" applyNumberFormat="1" applyFont="1" applyFill="1" applyBorder="1" applyAlignment="1">
      <alignment horizontal="center" vertical="center"/>
    </xf>
    <xf numFmtId="0" fontId="3" fillId="2" borderId="22" xfId="0" applyFont="1" applyFill="1" applyBorder="1" applyAlignment="1">
      <alignment horizontal="center" vertical="center" wrapText="1"/>
    </xf>
    <xf numFmtId="176" fontId="0" fillId="0" borderId="21"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6" fontId="0" fillId="0" borderId="23" xfId="0" applyNumberFormat="1" applyFont="1" applyFill="1" applyBorder="1" applyAlignment="1">
      <alignment horizontal="center" vertical="center"/>
    </xf>
    <xf numFmtId="0" fontId="8" fillId="0" borderId="5" xfId="0" applyFont="1" applyBorder="1" applyAlignment="1">
      <alignment horizontal="left" vertical="center"/>
    </xf>
    <xf numFmtId="176" fontId="9" fillId="0" borderId="9"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0" fontId="10" fillId="0" borderId="0" xfId="0" applyFont="1" applyBorder="1">
      <alignment vertical="center"/>
    </xf>
    <xf numFmtId="0" fontId="8" fillId="0" borderId="3" xfId="0" applyFont="1" applyBorder="1" applyAlignment="1">
      <alignment horizontal="left" vertical="center"/>
    </xf>
    <xf numFmtId="178" fontId="9" fillId="0" borderId="8"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21"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176" fontId="0" fillId="0" borderId="0" xfId="0" applyNumberFormat="1">
      <alignment vertical="center"/>
    </xf>
    <xf numFmtId="0" fontId="8" fillId="0" borderId="0" xfId="0" applyFont="1" applyBorder="1" applyAlignment="1">
      <alignment vertical="center" wrapText="1"/>
    </xf>
    <xf numFmtId="0" fontId="0" fillId="0" borderId="26" xfId="0" applyBorder="1">
      <alignment vertical="center"/>
    </xf>
    <xf numFmtId="0" fontId="3" fillId="2" borderId="26" xfId="0" applyFont="1" applyFill="1" applyBorder="1" applyAlignment="1">
      <alignment horizontal="center" vertical="center" wrapText="1"/>
    </xf>
    <xf numFmtId="0" fontId="0" fillId="0" borderId="26" xfId="0" applyBorder="1" applyAlignment="1">
      <alignment horizontal="center" vertical="center"/>
    </xf>
    <xf numFmtId="177" fontId="0" fillId="0" borderId="26" xfId="0" applyNumberFormat="1" applyBorder="1" applyAlignment="1">
      <alignment horizontal="center" vertical="center"/>
    </xf>
    <xf numFmtId="0" fontId="9" fillId="0" borderId="26" xfId="0" applyFont="1" applyBorder="1" applyAlignment="1">
      <alignment vertical="center"/>
    </xf>
    <xf numFmtId="177" fontId="9" fillId="0" borderId="16" xfId="0" applyNumberFormat="1" applyFont="1" applyFill="1" applyBorder="1" applyAlignment="1">
      <alignment horizontal="center" vertical="center"/>
    </xf>
    <xf numFmtId="0" fontId="0" fillId="0" borderId="0" xfId="0" applyBorder="1" applyAlignment="1">
      <alignment vertical="center"/>
    </xf>
    <xf numFmtId="0" fontId="0" fillId="0" borderId="5" xfId="0" applyBorder="1" applyAlignment="1">
      <alignment vertical="center"/>
    </xf>
    <xf numFmtId="0" fontId="8" fillId="0" borderId="0" xfId="0" applyFont="1" applyAlignment="1">
      <alignment vertical="center" wrapText="1"/>
    </xf>
    <xf numFmtId="179" fontId="0" fillId="0" borderId="13" xfId="0" applyNumberFormat="1" applyFont="1" applyFill="1" applyBorder="1" applyAlignment="1">
      <alignment horizontal="center" vertical="center"/>
    </xf>
    <xf numFmtId="0" fontId="3" fillId="0" borderId="10"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0"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6" xfId="0" applyFont="1" applyFill="1" applyBorder="1" applyAlignment="1">
      <alignment horizontal="center" vertical="center" textRotation="255"/>
    </xf>
    <xf numFmtId="0" fontId="3" fillId="0" borderId="21" xfId="0" applyFont="1" applyBorder="1" applyAlignment="1">
      <alignment horizontal="center" vertical="center" textRotation="255"/>
    </xf>
    <xf numFmtId="0" fontId="1" fillId="0" borderId="0" xfId="0" applyFont="1" applyBorder="1" applyAlignment="1">
      <alignment vertical="center"/>
    </xf>
    <xf numFmtId="0" fontId="0" fillId="0" borderId="0" xfId="0" applyAlignment="1">
      <alignment vertical="center"/>
    </xf>
    <xf numFmtId="0" fontId="3" fillId="0" borderId="1" xfId="0" applyFont="1" applyBorder="1" applyAlignment="1">
      <alignment horizontal="center" vertical="center" textRotation="255"/>
    </xf>
    <xf numFmtId="0" fontId="3" fillId="0" borderId="6" xfId="0" applyFont="1" applyBorder="1" applyAlignment="1">
      <alignment horizontal="center" vertical="center" textRotation="255"/>
    </xf>
    <xf numFmtId="0" fontId="0" fillId="0" borderId="8" xfId="0"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0" fillId="2" borderId="9" xfId="0" applyFill="1" applyBorder="1" applyAlignment="1">
      <alignment horizontal="center" vertical="center"/>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vertical="center"/>
    </xf>
    <xf numFmtId="0" fontId="6" fillId="0" borderId="0" xfId="0" applyFont="1" applyBorder="1" applyAlignment="1">
      <alignment vertical="center"/>
    </xf>
    <xf numFmtId="0" fontId="7" fillId="0" borderId="1" xfId="0" applyFont="1" applyFill="1" applyBorder="1" applyAlignment="1">
      <alignment horizontal="center" vertical="center" wrapText="1"/>
    </xf>
    <xf numFmtId="0" fontId="7" fillId="0" borderId="6" xfId="0" applyFont="1" applyBorder="1" applyAlignment="1">
      <alignment horizontal="center" vertical="center"/>
    </xf>
    <xf numFmtId="0" fontId="0" fillId="0" borderId="3" xfId="0" applyFont="1" applyBorder="1" applyAlignment="1">
      <alignment horizontal="center" vertical="center" wrapText="1"/>
    </xf>
    <xf numFmtId="0" fontId="7" fillId="0" borderId="4" xfId="0" applyFont="1" applyBorder="1" applyAlignment="1">
      <alignment horizontal="center" vertical="center"/>
    </xf>
    <xf numFmtId="0" fontId="0" fillId="0" borderId="0" xfId="0" applyBorder="1" applyAlignment="1">
      <alignment vertical="center"/>
    </xf>
    <xf numFmtId="0" fontId="0" fillId="0" borderId="5" xfId="0" applyBorder="1" applyAlignment="1">
      <alignment vertical="center"/>
    </xf>
    <xf numFmtId="0" fontId="8" fillId="0" borderId="0" xfId="0" applyFont="1" applyBorder="1" applyAlignment="1">
      <alignment horizontal="left" vertical="center"/>
    </xf>
    <xf numFmtId="0" fontId="8" fillId="0" borderId="0" xfId="0" applyFont="1" applyAlignment="1">
      <alignment vertical="center" wrapText="1"/>
    </xf>
    <xf numFmtId="0" fontId="0" fillId="0" borderId="0" xfId="0" applyAlignment="1">
      <alignment vertical="center" wrapText="1"/>
    </xf>
  </cellXfs>
  <cellStyles count="1">
    <cellStyle name="標準" xfId="0" builtinId="0"/>
  </cellStyles>
  <dxfs count="15">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E35F0-F89C-408C-913F-46A4CAE94E25}">
  <sheetPr>
    <pageSetUpPr fitToPage="1"/>
  </sheetPr>
  <dimension ref="A1:U37"/>
  <sheetViews>
    <sheetView tabSelected="1" topLeftCell="B1" zoomScale="85" zoomScaleNormal="85" zoomScaleSheetLayoutView="100" workbookViewId="0">
      <selection activeCell="B31" sqref="B31:I31"/>
    </sheetView>
  </sheetViews>
  <sheetFormatPr defaultColWidth="9" defaultRowHeight="13"/>
  <cols>
    <col min="1" max="1" width="4.81640625" hidden="1" customWidth="1"/>
    <col min="2" max="9" width="12.6328125" customWidth="1"/>
    <col min="10" max="10" width="12.6328125" hidden="1" customWidth="1"/>
    <col min="11" max="17" width="12.6328125" customWidth="1"/>
  </cols>
  <sheetData>
    <row r="1" spans="1:17" ht="16.5">
      <c r="A1" s="59" t="s">
        <v>0</v>
      </c>
      <c r="B1" s="59"/>
      <c r="C1" s="59"/>
      <c r="D1" s="59"/>
      <c r="E1" s="59"/>
      <c r="F1" s="59"/>
      <c r="G1" s="59"/>
      <c r="H1" s="59"/>
      <c r="I1" s="60"/>
      <c r="J1" s="60"/>
      <c r="K1" s="60"/>
      <c r="L1" s="60"/>
      <c r="M1" s="60"/>
      <c r="N1" s="60"/>
      <c r="O1" s="60"/>
      <c r="P1" s="60"/>
      <c r="Q1" s="60"/>
    </row>
    <row r="2" spans="1:17">
      <c r="A2" s="1"/>
      <c r="B2" s="1"/>
      <c r="C2" s="1"/>
      <c r="D2" s="1"/>
      <c r="E2" s="48"/>
      <c r="F2" s="48"/>
      <c r="G2" s="48"/>
      <c r="H2" s="48"/>
      <c r="I2" s="48"/>
    </row>
    <row r="3" spans="1:17" ht="20.25" customHeight="1">
      <c r="A3" s="61" t="s">
        <v>1</v>
      </c>
      <c r="B3" s="64" t="s">
        <v>2</v>
      </c>
      <c r="C3" s="67" t="s">
        <v>62</v>
      </c>
      <c r="D3" s="68"/>
      <c r="E3" s="71" t="s">
        <v>64</v>
      </c>
      <c r="F3" s="71" t="s">
        <v>65</v>
      </c>
      <c r="G3" s="73" t="s">
        <v>63</v>
      </c>
      <c r="H3" s="74"/>
      <c r="I3" s="2"/>
      <c r="J3" s="61" t="s">
        <v>1</v>
      </c>
      <c r="K3" s="64" t="s">
        <v>2</v>
      </c>
      <c r="L3" s="67" t="s">
        <v>60</v>
      </c>
      <c r="M3" s="68"/>
      <c r="N3" s="71" t="s">
        <v>51</v>
      </c>
      <c r="O3" s="71" t="s">
        <v>57</v>
      </c>
      <c r="P3" s="73" t="s">
        <v>66</v>
      </c>
      <c r="Q3" s="74"/>
    </row>
    <row r="4" spans="1:17" ht="21.75" customHeight="1">
      <c r="A4" s="62"/>
      <c r="B4" s="65"/>
      <c r="C4" s="69"/>
      <c r="D4" s="70"/>
      <c r="E4" s="72"/>
      <c r="F4" s="72"/>
      <c r="G4" s="75"/>
      <c r="H4" s="76"/>
      <c r="I4" s="49"/>
      <c r="J4" s="62"/>
      <c r="K4" s="65"/>
      <c r="L4" s="69"/>
      <c r="M4" s="70"/>
      <c r="N4" s="72"/>
      <c r="O4" s="72"/>
      <c r="P4" s="75"/>
      <c r="Q4" s="76"/>
    </row>
    <row r="5" spans="1:17" ht="15" customHeight="1">
      <c r="A5" s="63"/>
      <c r="B5" s="66"/>
      <c r="C5" s="3" t="s">
        <v>3</v>
      </c>
      <c r="D5" s="4" t="s">
        <v>4</v>
      </c>
      <c r="E5" s="72"/>
      <c r="F5" s="72"/>
      <c r="G5" s="5" t="s">
        <v>3</v>
      </c>
      <c r="H5" s="6" t="s">
        <v>4</v>
      </c>
      <c r="I5" s="6"/>
      <c r="J5" s="63"/>
      <c r="K5" s="66"/>
      <c r="L5" s="3" t="s">
        <v>3</v>
      </c>
      <c r="M5" s="4" t="s">
        <v>4</v>
      </c>
      <c r="N5" s="72"/>
      <c r="O5" s="72"/>
      <c r="P5" s="5" t="s">
        <v>3</v>
      </c>
      <c r="Q5" s="6" t="s">
        <v>4</v>
      </c>
    </row>
    <row r="6" spans="1:17" ht="21" customHeight="1">
      <c r="A6" s="52" t="s">
        <v>5</v>
      </c>
      <c r="B6" s="7" t="s">
        <v>6</v>
      </c>
      <c r="C6" s="8">
        <v>20</v>
      </c>
      <c r="D6" s="9">
        <v>21</v>
      </c>
      <c r="E6" s="33"/>
      <c r="F6" s="33">
        <v>0</v>
      </c>
      <c r="G6" s="10">
        <f t="shared" ref="G6:G26" si="0">C6+E6+F6</f>
        <v>20</v>
      </c>
      <c r="H6" s="9">
        <f>D6+E6+F6</f>
        <v>21</v>
      </c>
      <c r="I6" s="11"/>
      <c r="J6" s="55" t="s">
        <v>7</v>
      </c>
      <c r="K6" s="12" t="s">
        <v>8</v>
      </c>
      <c r="L6" s="8">
        <v>54</v>
      </c>
      <c r="M6" s="9">
        <v>62</v>
      </c>
      <c r="N6" s="39">
        <v>60</v>
      </c>
      <c r="O6" s="39">
        <v>12</v>
      </c>
      <c r="P6" s="10">
        <f>L6+N6+O6</f>
        <v>126</v>
      </c>
      <c r="Q6" s="9">
        <f>M6+N6+O6</f>
        <v>134</v>
      </c>
    </row>
    <row r="7" spans="1:17" ht="21" customHeight="1">
      <c r="A7" s="53"/>
      <c r="B7" s="13" t="s">
        <v>9</v>
      </c>
      <c r="C7" s="14">
        <v>10</v>
      </c>
      <c r="D7" s="9">
        <v>10</v>
      </c>
      <c r="E7" s="34">
        <v>7</v>
      </c>
      <c r="F7" s="34">
        <v>0</v>
      </c>
      <c r="G7" s="16">
        <f t="shared" si="0"/>
        <v>17</v>
      </c>
      <c r="H7" s="15">
        <f t="shared" ref="H7:H26" si="1">D7+E7+F7</f>
        <v>17</v>
      </c>
      <c r="I7" s="11"/>
      <c r="J7" s="56"/>
      <c r="K7" s="13" t="s">
        <v>10</v>
      </c>
      <c r="L7" s="14">
        <v>54</v>
      </c>
      <c r="M7" s="15">
        <v>61</v>
      </c>
      <c r="N7" s="34">
        <v>21</v>
      </c>
      <c r="O7" s="34">
        <v>0</v>
      </c>
      <c r="P7" s="16">
        <f t="shared" ref="P7:P26" si="2">L7+N7+O7</f>
        <v>75</v>
      </c>
      <c r="Q7" s="15">
        <f t="shared" ref="Q7:Q27" si="3">M7+N7+O7</f>
        <v>82</v>
      </c>
    </row>
    <row r="8" spans="1:17" ht="21" customHeight="1">
      <c r="A8" s="53"/>
      <c r="B8" s="13" t="s">
        <v>11</v>
      </c>
      <c r="C8" s="14">
        <v>17</v>
      </c>
      <c r="D8" s="9">
        <v>20</v>
      </c>
      <c r="E8" s="35"/>
      <c r="F8" s="35">
        <v>0</v>
      </c>
      <c r="G8" s="16">
        <f t="shared" si="0"/>
        <v>17</v>
      </c>
      <c r="H8" s="15">
        <f t="shared" si="1"/>
        <v>20</v>
      </c>
      <c r="I8" s="11"/>
      <c r="J8" s="56"/>
      <c r="K8" s="13" t="s">
        <v>12</v>
      </c>
      <c r="L8" s="14">
        <v>20</v>
      </c>
      <c r="M8" s="15">
        <v>23</v>
      </c>
      <c r="N8" s="34">
        <v>12</v>
      </c>
      <c r="O8" s="34">
        <v>1</v>
      </c>
      <c r="P8" s="16">
        <f t="shared" si="2"/>
        <v>33</v>
      </c>
      <c r="Q8" s="15">
        <f t="shared" si="3"/>
        <v>36</v>
      </c>
    </row>
    <row r="9" spans="1:17" ht="21" customHeight="1">
      <c r="A9" s="53"/>
      <c r="B9" s="13" t="s">
        <v>13</v>
      </c>
      <c r="C9" s="14">
        <v>108</v>
      </c>
      <c r="D9" s="9">
        <v>115</v>
      </c>
      <c r="E9" s="34">
        <v>1</v>
      </c>
      <c r="F9" s="34">
        <v>1</v>
      </c>
      <c r="G9" s="16">
        <f t="shared" si="0"/>
        <v>110</v>
      </c>
      <c r="H9" s="15">
        <f t="shared" si="1"/>
        <v>117</v>
      </c>
      <c r="I9" s="11"/>
      <c r="J9" s="56"/>
      <c r="K9" s="13" t="s">
        <v>14</v>
      </c>
      <c r="L9" s="14">
        <v>14</v>
      </c>
      <c r="M9" s="15">
        <v>14</v>
      </c>
      <c r="N9" s="34">
        <v>26</v>
      </c>
      <c r="O9" s="34">
        <v>6</v>
      </c>
      <c r="P9" s="16">
        <f t="shared" si="2"/>
        <v>46</v>
      </c>
      <c r="Q9" s="15">
        <f t="shared" si="3"/>
        <v>46</v>
      </c>
    </row>
    <row r="10" spans="1:17" ht="21" customHeight="1">
      <c r="A10" s="53"/>
      <c r="B10" s="13" t="s">
        <v>15</v>
      </c>
      <c r="C10" s="14">
        <v>105</v>
      </c>
      <c r="D10" s="9">
        <v>109</v>
      </c>
      <c r="E10" s="34">
        <v>8</v>
      </c>
      <c r="F10" s="34">
        <v>3</v>
      </c>
      <c r="G10" s="16">
        <f t="shared" si="0"/>
        <v>116</v>
      </c>
      <c r="H10" s="15">
        <f t="shared" si="1"/>
        <v>120</v>
      </c>
      <c r="I10" s="11"/>
      <c r="J10" s="56"/>
      <c r="K10" s="13" t="s">
        <v>16</v>
      </c>
      <c r="L10" s="14">
        <v>7</v>
      </c>
      <c r="M10" s="15">
        <v>9</v>
      </c>
      <c r="N10" s="34">
        <v>0</v>
      </c>
      <c r="O10" s="34">
        <v>0</v>
      </c>
      <c r="P10" s="16">
        <f t="shared" si="2"/>
        <v>7</v>
      </c>
      <c r="Q10" s="15">
        <f t="shared" si="3"/>
        <v>9</v>
      </c>
    </row>
    <row r="11" spans="1:17" ht="21" customHeight="1">
      <c r="A11" s="53"/>
      <c r="B11" s="13" t="s">
        <v>17</v>
      </c>
      <c r="C11" s="14">
        <v>29</v>
      </c>
      <c r="D11" s="9">
        <v>30</v>
      </c>
      <c r="E11" s="34">
        <v>1</v>
      </c>
      <c r="F11" s="34">
        <v>7</v>
      </c>
      <c r="G11" s="16">
        <f t="shared" si="0"/>
        <v>37</v>
      </c>
      <c r="H11" s="15">
        <f t="shared" si="1"/>
        <v>38</v>
      </c>
      <c r="I11" s="11"/>
      <c r="J11" s="56"/>
      <c r="K11" s="13" t="s">
        <v>18</v>
      </c>
      <c r="L11" s="14">
        <v>14</v>
      </c>
      <c r="M11" s="15">
        <v>14</v>
      </c>
      <c r="N11" s="34">
        <v>1</v>
      </c>
      <c r="O11" s="34">
        <v>1</v>
      </c>
      <c r="P11" s="16">
        <f t="shared" si="2"/>
        <v>16</v>
      </c>
      <c r="Q11" s="15">
        <f t="shared" si="3"/>
        <v>16</v>
      </c>
    </row>
    <row r="12" spans="1:17" ht="21" customHeight="1">
      <c r="A12" s="53"/>
      <c r="B12" s="13" t="s">
        <v>19</v>
      </c>
      <c r="C12" s="14">
        <v>5</v>
      </c>
      <c r="D12" s="9">
        <v>5</v>
      </c>
      <c r="E12" s="34">
        <v>0</v>
      </c>
      <c r="F12" s="34">
        <v>0</v>
      </c>
      <c r="G12" s="16">
        <f t="shared" si="0"/>
        <v>5</v>
      </c>
      <c r="H12" s="15">
        <f t="shared" si="1"/>
        <v>5</v>
      </c>
      <c r="I12" s="11"/>
      <c r="J12" s="56"/>
      <c r="K12" s="13" t="s">
        <v>20</v>
      </c>
      <c r="L12" s="14">
        <v>19</v>
      </c>
      <c r="M12" s="15">
        <v>20</v>
      </c>
      <c r="N12" s="34">
        <v>22</v>
      </c>
      <c r="O12" s="34">
        <v>7</v>
      </c>
      <c r="P12" s="16">
        <f t="shared" si="2"/>
        <v>48</v>
      </c>
      <c r="Q12" s="15">
        <f t="shared" si="3"/>
        <v>49</v>
      </c>
    </row>
    <row r="13" spans="1:17" ht="21" customHeight="1">
      <c r="A13" s="53"/>
      <c r="B13" s="13" t="s">
        <v>21</v>
      </c>
      <c r="C13" s="14">
        <v>1</v>
      </c>
      <c r="D13" s="9">
        <v>1</v>
      </c>
      <c r="E13" s="34">
        <v>0</v>
      </c>
      <c r="F13" s="34">
        <v>1</v>
      </c>
      <c r="G13" s="16">
        <f t="shared" si="0"/>
        <v>2</v>
      </c>
      <c r="H13" s="15">
        <f t="shared" si="1"/>
        <v>2</v>
      </c>
      <c r="I13" s="11"/>
      <c r="J13" s="56"/>
      <c r="K13" s="13" t="s">
        <v>22</v>
      </c>
      <c r="L13" s="14">
        <v>26</v>
      </c>
      <c r="M13" s="15">
        <v>26</v>
      </c>
      <c r="N13" s="34">
        <v>23</v>
      </c>
      <c r="O13" s="34">
        <v>17</v>
      </c>
      <c r="P13" s="16">
        <f t="shared" si="2"/>
        <v>66</v>
      </c>
      <c r="Q13" s="15">
        <f t="shared" si="3"/>
        <v>66</v>
      </c>
    </row>
    <row r="14" spans="1:17" ht="21" customHeight="1">
      <c r="A14" s="53"/>
      <c r="B14" s="13" t="s">
        <v>23</v>
      </c>
      <c r="C14" s="14">
        <v>16</v>
      </c>
      <c r="D14" s="9">
        <v>16</v>
      </c>
      <c r="E14" s="34">
        <v>12</v>
      </c>
      <c r="F14" s="34">
        <v>6</v>
      </c>
      <c r="G14" s="16">
        <f t="shared" si="0"/>
        <v>34</v>
      </c>
      <c r="H14" s="15">
        <f t="shared" si="1"/>
        <v>34</v>
      </c>
      <c r="I14" s="11"/>
      <c r="J14" s="57"/>
      <c r="K14" s="17" t="s">
        <v>24</v>
      </c>
      <c r="L14" s="18">
        <v>22</v>
      </c>
      <c r="M14" s="19">
        <v>26</v>
      </c>
      <c r="N14" s="36">
        <v>11</v>
      </c>
      <c r="O14" s="36">
        <v>9</v>
      </c>
      <c r="P14" s="20">
        <f t="shared" si="2"/>
        <v>42</v>
      </c>
      <c r="Q14" s="19">
        <f t="shared" si="3"/>
        <v>46</v>
      </c>
    </row>
    <row r="15" spans="1:17" ht="21" customHeight="1">
      <c r="A15" s="54"/>
      <c r="B15" s="17" t="s">
        <v>25</v>
      </c>
      <c r="C15" s="18">
        <v>57</v>
      </c>
      <c r="D15" s="9">
        <v>58</v>
      </c>
      <c r="E15" s="36">
        <v>25</v>
      </c>
      <c r="F15" s="36">
        <v>6</v>
      </c>
      <c r="G15" s="20">
        <f t="shared" si="0"/>
        <v>88</v>
      </c>
      <c r="H15" s="19">
        <f t="shared" si="1"/>
        <v>89</v>
      </c>
      <c r="I15" s="11"/>
      <c r="J15" s="52" t="s">
        <v>26</v>
      </c>
      <c r="K15" s="12" t="s">
        <v>27</v>
      </c>
      <c r="L15" s="8">
        <v>69</v>
      </c>
      <c r="M15" s="9">
        <v>5</v>
      </c>
      <c r="N15" s="37">
        <v>116</v>
      </c>
      <c r="O15" s="37">
        <v>8</v>
      </c>
      <c r="P15" s="21">
        <f t="shared" si="2"/>
        <v>193</v>
      </c>
      <c r="Q15" s="22">
        <f t="shared" si="3"/>
        <v>129</v>
      </c>
    </row>
    <row r="16" spans="1:17" ht="21" customHeight="1">
      <c r="A16" s="52" t="s">
        <v>28</v>
      </c>
      <c r="B16" s="12" t="s">
        <v>29</v>
      </c>
      <c r="C16" s="8">
        <v>117</v>
      </c>
      <c r="D16" s="9">
        <v>137</v>
      </c>
      <c r="E16" s="37">
        <v>4</v>
      </c>
      <c r="F16" s="37">
        <v>0</v>
      </c>
      <c r="G16" s="21">
        <f t="shared" si="0"/>
        <v>121</v>
      </c>
      <c r="H16" s="22">
        <f t="shared" si="1"/>
        <v>141</v>
      </c>
      <c r="I16" s="11"/>
      <c r="J16" s="53"/>
      <c r="K16" s="13" t="s">
        <v>30</v>
      </c>
      <c r="L16" s="14">
        <v>115</v>
      </c>
      <c r="M16" s="15">
        <v>118</v>
      </c>
      <c r="N16" s="34">
        <v>122</v>
      </c>
      <c r="O16" s="34">
        <v>11</v>
      </c>
      <c r="P16" s="16">
        <f t="shared" si="2"/>
        <v>248</v>
      </c>
      <c r="Q16" s="15">
        <f t="shared" si="3"/>
        <v>251</v>
      </c>
    </row>
    <row r="17" spans="1:21" ht="21" customHeight="1">
      <c r="A17" s="53"/>
      <c r="B17" s="13" t="s">
        <v>31</v>
      </c>
      <c r="C17" s="14">
        <v>14</v>
      </c>
      <c r="D17" s="9">
        <v>14</v>
      </c>
      <c r="E17" s="35"/>
      <c r="F17" s="35">
        <v>0</v>
      </c>
      <c r="G17" s="16">
        <f t="shared" si="0"/>
        <v>14</v>
      </c>
      <c r="H17" s="15">
        <f t="shared" si="1"/>
        <v>14</v>
      </c>
      <c r="I17" s="11"/>
      <c r="J17" s="53"/>
      <c r="K17" s="13" t="s">
        <v>32</v>
      </c>
      <c r="L17" s="14">
        <v>8</v>
      </c>
      <c r="M17" s="15">
        <v>8</v>
      </c>
      <c r="N17" s="35"/>
      <c r="O17" s="35">
        <v>0</v>
      </c>
      <c r="P17" s="16">
        <f t="shared" si="2"/>
        <v>8</v>
      </c>
      <c r="Q17" s="15">
        <f t="shared" si="3"/>
        <v>8</v>
      </c>
    </row>
    <row r="18" spans="1:21" ht="21" customHeight="1">
      <c r="A18" s="53"/>
      <c r="B18" s="13" t="s">
        <v>33</v>
      </c>
      <c r="C18" s="14">
        <v>57</v>
      </c>
      <c r="D18" s="9">
        <v>57</v>
      </c>
      <c r="E18" s="34">
        <v>4</v>
      </c>
      <c r="F18" s="34">
        <v>4</v>
      </c>
      <c r="G18" s="16">
        <f t="shared" si="0"/>
        <v>65</v>
      </c>
      <c r="H18" s="15">
        <f t="shared" si="1"/>
        <v>65</v>
      </c>
      <c r="I18" s="11"/>
      <c r="J18" s="53"/>
      <c r="K18" s="13" t="s">
        <v>61</v>
      </c>
      <c r="L18" s="14">
        <v>52</v>
      </c>
      <c r="M18" s="15">
        <v>54</v>
      </c>
      <c r="N18" s="34">
        <v>82</v>
      </c>
      <c r="O18" s="34">
        <v>3</v>
      </c>
      <c r="P18" s="16">
        <f t="shared" si="2"/>
        <v>137</v>
      </c>
      <c r="Q18" s="15">
        <f t="shared" si="3"/>
        <v>139</v>
      </c>
    </row>
    <row r="19" spans="1:21" ht="21" customHeight="1">
      <c r="A19" s="53"/>
      <c r="B19" s="13" t="s">
        <v>34</v>
      </c>
      <c r="C19" s="14">
        <v>105</v>
      </c>
      <c r="D19" s="9">
        <v>120</v>
      </c>
      <c r="E19" s="34">
        <v>20</v>
      </c>
      <c r="F19" s="34">
        <v>6</v>
      </c>
      <c r="G19" s="16">
        <f t="shared" si="0"/>
        <v>131</v>
      </c>
      <c r="H19" s="15">
        <f t="shared" si="1"/>
        <v>146</v>
      </c>
      <c r="I19" s="11"/>
      <c r="J19" s="53"/>
      <c r="K19" s="13" t="s">
        <v>35</v>
      </c>
      <c r="L19" s="14">
        <v>105</v>
      </c>
      <c r="M19" s="15">
        <v>114</v>
      </c>
      <c r="N19" s="34">
        <v>101</v>
      </c>
      <c r="O19" s="34">
        <v>3</v>
      </c>
      <c r="P19" s="16">
        <f t="shared" si="2"/>
        <v>209</v>
      </c>
      <c r="Q19" s="15">
        <f t="shared" si="3"/>
        <v>218</v>
      </c>
    </row>
    <row r="20" spans="1:21" ht="21" customHeight="1">
      <c r="A20" s="53"/>
      <c r="B20" s="13" t="s">
        <v>36</v>
      </c>
      <c r="C20" s="14">
        <v>25</v>
      </c>
      <c r="D20" s="9">
        <v>25</v>
      </c>
      <c r="E20" s="51">
        <v>0</v>
      </c>
      <c r="F20" s="34">
        <v>0</v>
      </c>
      <c r="G20" s="16">
        <f t="shared" si="0"/>
        <v>25</v>
      </c>
      <c r="H20" s="15">
        <f t="shared" si="1"/>
        <v>25</v>
      </c>
      <c r="I20" s="11"/>
      <c r="J20" s="53"/>
      <c r="K20" s="13" t="s">
        <v>37</v>
      </c>
      <c r="L20" s="14">
        <v>88</v>
      </c>
      <c r="M20" s="15">
        <v>105</v>
      </c>
      <c r="N20" s="34">
        <v>72</v>
      </c>
      <c r="O20" s="34">
        <v>7</v>
      </c>
      <c r="P20" s="16">
        <f t="shared" si="2"/>
        <v>167</v>
      </c>
      <c r="Q20" s="15">
        <f t="shared" si="3"/>
        <v>184</v>
      </c>
    </row>
    <row r="21" spans="1:21" ht="21" customHeight="1">
      <c r="A21" s="53"/>
      <c r="B21" s="13" t="s">
        <v>38</v>
      </c>
      <c r="C21" s="14">
        <v>25</v>
      </c>
      <c r="D21" s="9">
        <v>31</v>
      </c>
      <c r="E21" s="34">
        <v>1</v>
      </c>
      <c r="F21" s="34">
        <v>0</v>
      </c>
      <c r="G21" s="16">
        <f t="shared" si="0"/>
        <v>26</v>
      </c>
      <c r="H21" s="15">
        <f t="shared" si="1"/>
        <v>32</v>
      </c>
      <c r="I21" s="11"/>
      <c r="J21" s="53"/>
      <c r="K21" s="13" t="s">
        <v>39</v>
      </c>
      <c r="L21" s="14">
        <v>8</v>
      </c>
      <c r="M21" s="15">
        <v>8</v>
      </c>
      <c r="N21" s="34">
        <v>0</v>
      </c>
      <c r="O21" s="34">
        <v>0</v>
      </c>
      <c r="P21" s="16">
        <f t="shared" si="2"/>
        <v>8</v>
      </c>
      <c r="Q21" s="15">
        <f t="shared" si="3"/>
        <v>8</v>
      </c>
    </row>
    <row r="22" spans="1:21" ht="21" customHeight="1">
      <c r="A22" s="53"/>
      <c r="B22" s="13" t="s">
        <v>40</v>
      </c>
      <c r="C22" s="14">
        <v>13</v>
      </c>
      <c r="D22" s="9">
        <v>13</v>
      </c>
      <c r="E22" s="34">
        <v>33</v>
      </c>
      <c r="F22" s="34">
        <v>2</v>
      </c>
      <c r="G22" s="16">
        <f t="shared" si="0"/>
        <v>48</v>
      </c>
      <c r="H22" s="15">
        <f t="shared" si="1"/>
        <v>48</v>
      </c>
      <c r="I22" s="11"/>
      <c r="J22" s="53"/>
      <c r="K22" s="13" t="s">
        <v>41</v>
      </c>
      <c r="L22" s="14">
        <v>47</v>
      </c>
      <c r="M22" s="15">
        <v>53</v>
      </c>
      <c r="N22" s="34">
        <v>14</v>
      </c>
      <c r="O22" s="34">
        <v>3</v>
      </c>
      <c r="P22" s="16">
        <f t="shared" si="2"/>
        <v>64</v>
      </c>
      <c r="Q22" s="15">
        <f t="shared" si="3"/>
        <v>70</v>
      </c>
    </row>
    <row r="23" spans="1:21" ht="21" customHeight="1">
      <c r="A23" s="53"/>
      <c r="B23" s="13" t="s">
        <v>42</v>
      </c>
      <c r="C23" s="14">
        <v>6</v>
      </c>
      <c r="D23" s="9">
        <v>6</v>
      </c>
      <c r="E23" s="34">
        <v>2</v>
      </c>
      <c r="F23" s="34">
        <v>0</v>
      </c>
      <c r="G23" s="16">
        <f t="shared" si="0"/>
        <v>8</v>
      </c>
      <c r="H23" s="15">
        <f t="shared" si="1"/>
        <v>8</v>
      </c>
      <c r="I23" s="11"/>
      <c r="J23" s="53"/>
      <c r="K23" s="13" t="s">
        <v>43</v>
      </c>
      <c r="L23" s="14">
        <v>18</v>
      </c>
      <c r="M23" s="15">
        <v>23</v>
      </c>
      <c r="N23" s="34">
        <v>4</v>
      </c>
      <c r="O23" s="34">
        <v>0</v>
      </c>
      <c r="P23" s="16">
        <f t="shared" si="2"/>
        <v>22</v>
      </c>
      <c r="Q23" s="15">
        <f t="shared" si="3"/>
        <v>27</v>
      </c>
    </row>
    <row r="24" spans="1:21" ht="21" customHeight="1">
      <c r="A24" s="53"/>
      <c r="B24" s="13" t="s">
        <v>44</v>
      </c>
      <c r="C24" s="14">
        <v>132</v>
      </c>
      <c r="D24" s="9">
        <v>140</v>
      </c>
      <c r="E24" s="34">
        <v>4</v>
      </c>
      <c r="F24" s="34">
        <v>0</v>
      </c>
      <c r="G24" s="16">
        <f t="shared" si="0"/>
        <v>136</v>
      </c>
      <c r="H24" s="15">
        <f t="shared" si="1"/>
        <v>144</v>
      </c>
      <c r="I24" s="11"/>
      <c r="J24" s="53"/>
      <c r="K24" s="13" t="s">
        <v>45</v>
      </c>
      <c r="L24" s="14">
        <v>3</v>
      </c>
      <c r="M24" s="15">
        <v>3</v>
      </c>
      <c r="N24" s="35"/>
      <c r="O24" s="35">
        <v>0</v>
      </c>
      <c r="P24" s="16">
        <f t="shared" si="2"/>
        <v>3</v>
      </c>
      <c r="Q24" s="15">
        <f t="shared" si="3"/>
        <v>3</v>
      </c>
    </row>
    <row r="25" spans="1:21" ht="21" customHeight="1">
      <c r="A25" s="53"/>
      <c r="B25" s="13" t="s">
        <v>46</v>
      </c>
      <c r="C25" s="14">
        <v>15</v>
      </c>
      <c r="D25" s="9">
        <v>16</v>
      </c>
      <c r="E25" s="34">
        <v>4</v>
      </c>
      <c r="F25" s="34"/>
      <c r="G25" s="16">
        <f t="shared" si="0"/>
        <v>19</v>
      </c>
      <c r="H25" s="15">
        <f t="shared" si="1"/>
        <v>20</v>
      </c>
      <c r="I25" s="11"/>
      <c r="J25" s="53"/>
      <c r="K25" s="13" t="s">
        <v>47</v>
      </c>
      <c r="L25" s="14">
        <v>17</v>
      </c>
      <c r="M25" s="15">
        <v>20</v>
      </c>
      <c r="N25" s="34">
        <v>6</v>
      </c>
      <c r="O25" s="34">
        <v>3</v>
      </c>
      <c r="P25" s="16">
        <f t="shared" si="2"/>
        <v>26</v>
      </c>
      <c r="Q25" s="15">
        <f t="shared" si="3"/>
        <v>29</v>
      </c>
    </row>
    <row r="26" spans="1:21" ht="21" customHeight="1">
      <c r="A26" s="58"/>
      <c r="B26" s="23" t="s">
        <v>48</v>
      </c>
      <c r="C26" s="24">
        <v>31</v>
      </c>
      <c r="D26" s="9">
        <v>34</v>
      </c>
      <c r="E26" s="38">
        <v>0</v>
      </c>
      <c r="F26" s="36">
        <v>3</v>
      </c>
      <c r="G26" s="26">
        <f t="shared" si="0"/>
        <v>34</v>
      </c>
      <c r="H26" s="25">
        <f t="shared" si="1"/>
        <v>37</v>
      </c>
      <c r="I26" s="11"/>
      <c r="J26" s="53"/>
      <c r="K26" s="13" t="s">
        <v>49</v>
      </c>
      <c r="L26" s="14">
        <v>8</v>
      </c>
      <c r="M26" s="15">
        <v>9</v>
      </c>
      <c r="N26" s="34">
        <v>1</v>
      </c>
      <c r="O26" s="34">
        <v>0</v>
      </c>
      <c r="P26" s="16">
        <f t="shared" si="2"/>
        <v>9</v>
      </c>
      <c r="Q26" s="15">
        <f t="shared" si="3"/>
        <v>10</v>
      </c>
    </row>
    <row r="27" spans="1:21" ht="21" customHeight="1">
      <c r="A27" s="31"/>
      <c r="B27" s="31"/>
      <c r="C27" s="31"/>
      <c r="D27" s="31"/>
      <c r="E27" s="31"/>
      <c r="F27" s="31"/>
      <c r="G27" s="31"/>
      <c r="H27" s="31"/>
      <c r="I27" s="27"/>
      <c r="J27" s="54"/>
      <c r="K27" s="17" t="s">
        <v>50</v>
      </c>
      <c r="L27" s="18">
        <v>4</v>
      </c>
      <c r="M27" s="19">
        <v>4</v>
      </c>
      <c r="N27" s="36">
        <v>0</v>
      </c>
      <c r="O27" s="36">
        <v>1</v>
      </c>
      <c r="P27" s="20">
        <f>L27+N27+O27</f>
        <v>5</v>
      </c>
      <c r="Q27" s="19">
        <f t="shared" si="3"/>
        <v>5</v>
      </c>
    </row>
    <row r="28" spans="1:21" ht="21" customHeight="1">
      <c r="A28" s="50"/>
      <c r="B28" s="50"/>
      <c r="C28" s="50"/>
      <c r="D28" s="50"/>
      <c r="E28" s="50"/>
      <c r="F28" s="50"/>
      <c r="G28" s="50"/>
      <c r="H28" s="50"/>
      <c r="I28" s="41"/>
      <c r="J28" s="42"/>
      <c r="K28" s="43" t="s">
        <v>52</v>
      </c>
      <c r="L28" s="44" t="s">
        <v>55</v>
      </c>
      <c r="M28" s="19" t="s">
        <v>55</v>
      </c>
      <c r="N28" s="44">
        <v>31</v>
      </c>
      <c r="O28" s="19" t="s">
        <v>55</v>
      </c>
      <c r="P28" s="44">
        <f>N28</f>
        <v>31</v>
      </c>
      <c r="Q28" s="45">
        <f>N28</f>
        <v>31</v>
      </c>
    </row>
    <row r="29" spans="1:21" ht="21" customHeight="1">
      <c r="A29" s="50"/>
      <c r="B29" s="50"/>
      <c r="C29" s="50"/>
      <c r="D29" s="50"/>
      <c r="E29" s="50"/>
      <c r="F29" s="50"/>
      <c r="G29" s="50"/>
      <c r="H29" s="50"/>
      <c r="I29" s="41"/>
      <c r="J29" s="42"/>
      <c r="K29" s="43" t="s">
        <v>53</v>
      </c>
      <c r="L29" s="44" t="s">
        <v>55</v>
      </c>
      <c r="M29" s="19" t="s">
        <v>55</v>
      </c>
      <c r="N29" s="44">
        <v>19</v>
      </c>
      <c r="O29" s="19" t="s">
        <v>55</v>
      </c>
      <c r="P29" s="44">
        <f>N29</f>
        <v>19</v>
      </c>
      <c r="Q29" s="45">
        <f>N29</f>
        <v>19</v>
      </c>
      <c r="T29" s="40"/>
      <c r="U29" s="40"/>
    </row>
    <row r="30" spans="1:21" ht="21" customHeight="1">
      <c r="A30" s="50"/>
      <c r="B30" s="50"/>
      <c r="C30" s="50"/>
      <c r="D30" s="50"/>
      <c r="E30" s="50"/>
      <c r="F30" s="50"/>
      <c r="G30" s="50"/>
      <c r="H30" s="50"/>
      <c r="I30" s="41"/>
      <c r="J30" s="42"/>
      <c r="K30" s="46" t="s">
        <v>54</v>
      </c>
      <c r="L30" s="29">
        <f>SUM(L6:L29,C6:C26)</f>
        <v>1680</v>
      </c>
      <c r="M30" s="47">
        <f t="shared" ref="M30:O30" si="4">SUM(M6:M29,D6:D26)</f>
        <v>1757</v>
      </c>
      <c r="N30" s="28">
        <f t="shared" si="4"/>
        <v>870</v>
      </c>
      <c r="O30" s="28">
        <f t="shared" si="4"/>
        <v>131</v>
      </c>
      <c r="P30" s="29">
        <f>SUM(P6:P29,G6:G26)</f>
        <v>2681</v>
      </c>
      <c r="Q30" s="32">
        <f>SUM(Q6:Q29,H6:H26)</f>
        <v>2758</v>
      </c>
      <c r="S30" s="40"/>
      <c r="T30" s="40"/>
    </row>
    <row r="31" spans="1:21" ht="21" customHeight="1">
      <c r="A31" s="30"/>
      <c r="B31" s="77" t="s">
        <v>56</v>
      </c>
      <c r="C31" s="77"/>
      <c r="D31" s="77"/>
      <c r="E31" s="77"/>
      <c r="F31" s="77"/>
      <c r="G31" s="77"/>
      <c r="H31" s="77"/>
      <c r="I31" s="77"/>
      <c r="T31" s="40"/>
      <c r="U31" s="40"/>
    </row>
    <row r="32" spans="1:21" ht="21" customHeight="1">
      <c r="B32" s="78" t="s">
        <v>59</v>
      </c>
      <c r="C32" s="78"/>
      <c r="D32" s="78"/>
      <c r="E32" s="78"/>
      <c r="F32" s="78"/>
      <c r="G32" s="78"/>
      <c r="H32" s="78"/>
      <c r="I32" s="78"/>
      <c r="J32" s="60"/>
      <c r="K32" s="60"/>
      <c r="L32" s="60"/>
      <c r="M32" s="60"/>
      <c r="N32" s="60"/>
      <c r="O32" s="60"/>
      <c r="P32" s="60"/>
      <c r="Q32" s="60"/>
      <c r="T32" s="40"/>
      <c r="U32" s="40"/>
    </row>
    <row r="33" spans="2:21" ht="21" customHeight="1">
      <c r="B33" s="78"/>
      <c r="C33" s="78"/>
      <c r="D33" s="78"/>
      <c r="E33" s="78"/>
      <c r="F33" s="78"/>
      <c r="G33" s="78"/>
      <c r="H33" s="78"/>
      <c r="I33" s="78"/>
      <c r="J33" s="60"/>
      <c r="K33" s="60"/>
      <c r="L33" s="60"/>
      <c r="M33" s="60"/>
      <c r="N33" s="60"/>
      <c r="O33" s="60"/>
      <c r="P33" s="60"/>
      <c r="Q33" s="60"/>
      <c r="T33" s="40"/>
      <c r="U33" s="40"/>
    </row>
    <row r="34" spans="2:21" ht="27.75" customHeight="1">
      <c r="B34" s="79"/>
      <c r="C34" s="60"/>
      <c r="D34" s="60"/>
      <c r="E34" s="60"/>
      <c r="F34" s="60"/>
      <c r="G34" s="60"/>
      <c r="H34" s="60"/>
      <c r="I34" s="60"/>
    </row>
    <row r="37" spans="2:21">
      <c r="R37" t="s">
        <v>58</v>
      </c>
    </row>
  </sheetData>
  <mergeCells count="20">
    <mergeCell ref="B31:I31"/>
    <mergeCell ref="B32:Q33"/>
    <mergeCell ref="B34:I34"/>
    <mergeCell ref="N3:N5"/>
    <mergeCell ref="O3:O5"/>
    <mergeCell ref="P3:Q4"/>
    <mergeCell ref="A6:A15"/>
    <mergeCell ref="J6:J14"/>
    <mergeCell ref="J15:J27"/>
    <mergeCell ref="A16:A26"/>
    <mergeCell ref="A1:Q1"/>
    <mergeCell ref="A3:A5"/>
    <mergeCell ref="B3:B5"/>
    <mergeCell ref="C3:D4"/>
    <mergeCell ref="E3:E5"/>
    <mergeCell ref="F3:F5"/>
    <mergeCell ref="G3:H4"/>
    <mergeCell ref="J3:J5"/>
    <mergeCell ref="K3:K5"/>
    <mergeCell ref="L3:M4"/>
  </mergeCells>
  <phoneticPr fontId="2"/>
  <conditionalFormatting sqref="I6:I26">
    <cfRule type="cellIs" dxfId="14" priority="18" stopIfTrue="1" operator="lessThan">
      <formula>1</formula>
    </cfRule>
  </conditionalFormatting>
  <conditionalFormatting sqref="G6:H26 C6:E26">
    <cfRule type="cellIs" dxfId="13" priority="17" stopIfTrue="1" operator="lessThan">
      <formula>1</formula>
    </cfRule>
  </conditionalFormatting>
  <conditionalFormatting sqref="L6:N27 P6:Q27">
    <cfRule type="cellIs" dxfId="12" priority="16" stopIfTrue="1" operator="lessThan">
      <formula>1</formula>
    </cfRule>
  </conditionalFormatting>
  <conditionalFormatting sqref="M28">
    <cfRule type="cellIs" dxfId="11" priority="15" stopIfTrue="1" operator="lessThan">
      <formula>1</formula>
    </cfRule>
  </conditionalFormatting>
  <conditionalFormatting sqref="M29">
    <cfRule type="cellIs" dxfId="10" priority="14" stopIfTrue="1" operator="lessThan">
      <formula>1</formula>
    </cfRule>
  </conditionalFormatting>
  <conditionalFormatting sqref="P30:Q30">
    <cfRule type="cellIs" dxfId="9" priority="13" stopIfTrue="1" operator="lessThan">
      <formula>1</formula>
    </cfRule>
  </conditionalFormatting>
  <conditionalFormatting sqref="L30">
    <cfRule type="cellIs" dxfId="8" priority="12" stopIfTrue="1" operator="lessThan">
      <formula>1</formula>
    </cfRule>
  </conditionalFormatting>
  <conditionalFormatting sqref="M30">
    <cfRule type="cellIs" dxfId="7" priority="11" stopIfTrue="1" operator="lessThan">
      <formula>1</formula>
    </cfRule>
  </conditionalFormatting>
  <conditionalFormatting sqref="F6:F8">
    <cfRule type="cellIs" dxfId="6" priority="10" stopIfTrue="1" operator="lessThan">
      <formula>1</formula>
    </cfRule>
  </conditionalFormatting>
  <conditionalFormatting sqref="O28">
    <cfRule type="cellIs" dxfId="5" priority="6" stopIfTrue="1" operator="lessThan">
      <formula>1</formula>
    </cfRule>
  </conditionalFormatting>
  <conditionalFormatting sqref="O29">
    <cfRule type="cellIs" dxfId="4" priority="5" stopIfTrue="1" operator="lessThan">
      <formula>1</formula>
    </cfRule>
  </conditionalFormatting>
  <conditionalFormatting sqref="F9:F26">
    <cfRule type="cellIs" dxfId="3" priority="4" stopIfTrue="1" operator="lessThan">
      <formula>1</formula>
    </cfRule>
  </conditionalFormatting>
  <conditionalFormatting sqref="O6:O16 O18:O23 O25:O27">
    <cfRule type="cellIs" dxfId="2" priority="3" stopIfTrue="1" operator="lessThan">
      <formula>1</formula>
    </cfRule>
  </conditionalFormatting>
  <conditionalFormatting sqref="O17">
    <cfRule type="cellIs" dxfId="1" priority="2" stopIfTrue="1" operator="lessThan">
      <formula>1</formula>
    </cfRule>
  </conditionalFormatting>
  <conditionalFormatting sqref="O24">
    <cfRule type="cellIs" dxfId="0" priority="1" stopIfTrue="1" operator="lessThan">
      <formula>1</formula>
    </cfRule>
  </conditionalFormatting>
  <printOptions horizontalCentered="1" verticalCentered="1"/>
  <pageMargins left="0.31496062992125984" right="0.19685039370078741" top="1.1811023622047245" bottom="0.35433070866141736" header="0.31496062992125984" footer="0.31496062992125984"/>
  <pageSetup paperSize="9" scale="71" firstPageNumber="4294963191"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28C471AB36C9841A40D997BE0086252" ma:contentTypeVersion="1" ma:contentTypeDescription="新しいドキュメントを作成します。" ma:contentTypeScope="" ma:versionID="64f0f9655c6edf30c0dcb0da8923035c">
  <xsd:schema xmlns:xsd="http://www.w3.org/2001/XMLSchema" xmlns:xs="http://www.w3.org/2001/XMLSchema" xmlns:p="http://schemas.microsoft.com/office/2006/metadata/properties" xmlns:ns2="a9b0d389-098a-4f82-adda-c0435a7f6245" targetNamespace="http://schemas.microsoft.com/office/2006/metadata/properties" ma:root="true" ma:fieldsID="61d745a41fa187573afd658cc24ed82f" ns2:_="">
    <xsd:import namespace="a9b0d389-098a-4f82-adda-c0435a7f624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0d389-098a-4f82-adda-c0435a7f624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ACFD32-3630-4F67-9C0F-F3057B3E34F1}">
  <ds:schemaRefs>
    <ds:schemaRef ds:uri="http://purl.org/dc/elements/1.1/"/>
    <ds:schemaRef ds:uri="http://purl.org/dc/terms/"/>
    <ds:schemaRef ds:uri="http://schemas.microsoft.com/office/infopath/2007/PartnerControls"/>
    <ds:schemaRef ds:uri="http://purl.org/dc/dcmitype/"/>
    <ds:schemaRef ds:uri="http://www.w3.org/XML/1998/namespace"/>
    <ds:schemaRef ds:uri="http://schemas.microsoft.com/office/2006/documentManagement/types"/>
    <ds:schemaRef ds:uri="http://schemas.openxmlformats.org/package/2006/metadata/core-properties"/>
    <ds:schemaRef ds:uri="a9b0d389-098a-4f82-adda-c0435a7f6245"/>
    <ds:schemaRef ds:uri="http://schemas.microsoft.com/office/2006/metadata/properties"/>
  </ds:schemaRefs>
</ds:datastoreItem>
</file>

<file path=customXml/itemProps2.xml><?xml version="1.0" encoding="utf-8"?>
<ds:datastoreItem xmlns:ds="http://schemas.openxmlformats.org/officeDocument/2006/customXml" ds:itemID="{C022F363-F9A0-48D5-9777-1807FB7B2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b0d389-098a-4f82-adda-c0435a7f62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5BDCFA-EC88-4F87-A68B-8872914AB4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累計 (R2上～R6下) </vt:lpstr>
      <vt:lpstr>'累計 (R2上～R6下) '!Print_Area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亮介</dc:creator>
  <cp:lastModifiedBy>草竹　恵実</cp:lastModifiedBy>
  <cp:lastPrinted>2023-09-20T05:08:00Z</cp:lastPrinted>
  <dcterms:created xsi:type="dcterms:W3CDTF">2016-10-14T08:19:31Z</dcterms:created>
  <dcterms:modified xsi:type="dcterms:W3CDTF">2025-09-10T00:23:09Z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0x010100D28C471AB36C9841A40D997BE0086252</vt:lpwstr>
  </property>
</Properties>
</file>