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80" windowWidth="14805" windowHeight="7935"/>
  </bookViews>
  <sheets>
    <sheet name="平成２７年度第２回認可部会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平成２７年度第２回認可部会!$C$1:$AU$42,平成２７年度第２回認可部会!#REF!</definedName>
    <definedName name="_xlnm.Print_Titles" localSheetId="0">平成２７年度第２回認可部会!$3:$4</definedName>
  </definedNames>
  <calcPr calcId="145621"/>
</workbook>
</file>

<file path=xl/calcChain.xml><?xml version="1.0" encoding="utf-8"?>
<calcChain xmlns="http://schemas.openxmlformats.org/spreadsheetml/2006/main">
  <c r="F5" i="1" l="1"/>
  <c r="G5" i="1"/>
  <c r="H5" i="1"/>
  <c r="I5" i="1"/>
  <c r="J5" i="1"/>
  <c r="K5" i="1"/>
  <c r="L5" i="1"/>
  <c r="M5" i="1"/>
  <c r="C5" i="1" l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C37" i="1" l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C38" i="1" l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C39" i="1" l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C40" i="1" l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C41" i="1" l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C42" i="1" l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</calcChain>
</file>

<file path=xl/sharedStrings.xml><?xml version="1.0" encoding="utf-8"?>
<sst xmlns="http://schemas.openxmlformats.org/spreadsheetml/2006/main" count="112" uniqueCount="85">
  <si>
    <t>名称</t>
    <rPh sb="0" eb="2">
      <t>メイショウ</t>
    </rPh>
    <phoneticPr fontId="1"/>
  </si>
  <si>
    <t>設置者</t>
    <rPh sb="0" eb="2">
      <t>セッチ</t>
    </rPh>
    <rPh sb="2" eb="3">
      <t>シャ</t>
    </rPh>
    <phoneticPr fontId="1"/>
  </si>
  <si>
    <t>１号</t>
    <rPh sb="1" eb="2">
      <t>ゴウ</t>
    </rPh>
    <phoneticPr fontId="1"/>
  </si>
  <si>
    <t>２号</t>
    <rPh sb="1" eb="2">
      <t>ゴウ</t>
    </rPh>
    <phoneticPr fontId="1"/>
  </si>
  <si>
    <t>３号</t>
    <rPh sb="1" eb="2">
      <t>ゴウ</t>
    </rPh>
    <phoneticPr fontId="1"/>
  </si>
  <si>
    <t>主幹保育教諭の数</t>
    <rPh sb="0" eb="2">
      <t>シュカン</t>
    </rPh>
    <rPh sb="2" eb="4">
      <t>ホイク</t>
    </rPh>
    <rPh sb="4" eb="6">
      <t>キョウユ</t>
    </rPh>
    <rPh sb="7" eb="8">
      <t>カズ</t>
    </rPh>
    <phoneticPr fontId="1"/>
  </si>
  <si>
    <t>園舎面積</t>
    <rPh sb="0" eb="2">
      <t>エンシャ</t>
    </rPh>
    <rPh sb="2" eb="4">
      <t>メンセキ</t>
    </rPh>
    <phoneticPr fontId="1"/>
  </si>
  <si>
    <t>適否</t>
    <rPh sb="0" eb="2">
      <t>テキヒ</t>
    </rPh>
    <phoneticPr fontId="1"/>
  </si>
  <si>
    <t>園庭面積</t>
    <rPh sb="0" eb="1">
      <t>エン</t>
    </rPh>
    <rPh sb="1" eb="2">
      <t>ニワ</t>
    </rPh>
    <rPh sb="2" eb="4">
      <t>メンセキ</t>
    </rPh>
    <phoneticPr fontId="1"/>
  </si>
  <si>
    <t>認可定員</t>
    <rPh sb="0" eb="2">
      <t>ニンカ</t>
    </rPh>
    <rPh sb="2" eb="4">
      <t>テイイン</t>
    </rPh>
    <phoneticPr fontId="1"/>
  </si>
  <si>
    <t>園長
資格</t>
    <rPh sb="0" eb="2">
      <t>エンチョウ</t>
    </rPh>
    <rPh sb="3" eb="5">
      <t>シカク</t>
    </rPh>
    <phoneticPr fontId="1"/>
  </si>
  <si>
    <t>職員配置</t>
    <rPh sb="0" eb="2">
      <t>ショクイン</t>
    </rPh>
    <rPh sb="2" eb="4">
      <t>ハイチ</t>
    </rPh>
    <phoneticPr fontId="1"/>
  </si>
  <si>
    <t>必要数</t>
    <rPh sb="0" eb="2">
      <t>ヒツヨウ</t>
    </rPh>
    <rPh sb="2" eb="3">
      <t>スウ</t>
    </rPh>
    <phoneticPr fontId="1"/>
  </si>
  <si>
    <t>配置数</t>
    <rPh sb="0" eb="2">
      <t>ハイチ</t>
    </rPh>
    <rPh sb="2" eb="3">
      <t>スウ</t>
    </rPh>
    <phoneticPr fontId="1"/>
  </si>
  <si>
    <t>総数</t>
    <rPh sb="0" eb="2">
      <t>ソウスウ</t>
    </rPh>
    <phoneticPr fontId="1"/>
  </si>
  <si>
    <t>屋上・
代替地</t>
    <rPh sb="0" eb="2">
      <t>オクジョウ</t>
    </rPh>
    <rPh sb="4" eb="7">
      <t>ダイタイチ</t>
    </rPh>
    <phoneticPr fontId="1"/>
  </si>
  <si>
    <t>保育室の面積</t>
    <rPh sb="0" eb="2">
      <t>ホイク</t>
    </rPh>
    <rPh sb="2" eb="3">
      <t>シツ</t>
    </rPh>
    <rPh sb="4" eb="6">
      <t>メンセキ</t>
    </rPh>
    <phoneticPr fontId="1"/>
  </si>
  <si>
    <t>開園時間・教育時間</t>
    <rPh sb="0" eb="2">
      <t>カイエン</t>
    </rPh>
    <rPh sb="2" eb="4">
      <t>ジカン</t>
    </rPh>
    <rPh sb="5" eb="7">
      <t>キョウイク</t>
    </rPh>
    <rPh sb="7" eb="9">
      <t>ジカン</t>
    </rPh>
    <phoneticPr fontId="1"/>
  </si>
  <si>
    <t>申請
面積
（㎡）</t>
    <rPh sb="0" eb="2">
      <t>シンセイ</t>
    </rPh>
    <rPh sb="3" eb="5">
      <t>メンセキ</t>
    </rPh>
    <phoneticPr fontId="1"/>
  </si>
  <si>
    <t>必要
面積
（㎡）</t>
    <rPh sb="0" eb="2">
      <t>ヒツヨウ</t>
    </rPh>
    <rPh sb="3" eb="5">
      <t>メンセキ</t>
    </rPh>
    <phoneticPr fontId="1"/>
  </si>
  <si>
    <t>子育て
支援
事業</t>
    <rPh sb="0" eb="2">
      <t>コソダ</t>
    </rPh>
    <rPh sb="4" eb="6">
      <t>シエン</t>
    </rPh>
    <rPh sb="7" eb="9">
      <t>ジギョウ</t>
    </rPh>
    <phoneticPr fontId="1"/>
  </si>
  <si>
    <t>１号・２号</t>
    <rPh sb="1" eb="2">
      <t>ゴウ</t>
    </rPh>
    <rPh sb="4" eb="5">
      <t>ゴウ</t>
    </rPh>
    <phoneticPr fontId="1"/>
  </si>
  <si>
    <t>通園
バス</t>
    <rPh sb="0" eb="2">
      <t>ツウエン</t>
    </rPh>
    <phoneticPr fontId="1"/>
  </si>
  <si>
    <t>食事の提供</t>
    <rPh sb="0" eb="2">
      <t>ショクジ</t>
    </rPh>
    <rPh sb="3" eb="5">
      <t>テイキョウ</t>
    </rPh>
    <phoneticPr fontId="1"/>
  </si>
  <si>
    <t>特記事項</t>
    <rPh sb="0" eb="2">
      <t>トッキ</t>
    </rPh>
    <rPh sb="2" eb="4">
      <t>ジコウ</t>
    </rPh>
    <phoneticPr fontId="1"/>
  </si>
  <si>
    <t>１学級の園児数
（３歳児）</t>
    <rPh sb="1" eb="3">
      <t>ガッキュウ</t>
    </rPh>
    <rPh sb="4" eb="6">
      <t>エンジ</t>
    </rPh>
    <rPh sb="6" eb="7">
      <t>スウ</t>
    </rPh>
    <rPh sb="10" eb="12">
      <t>サイジ</t>
    </rPh>
    <phoneticPr fontId="1"/>
  </si>
  <si>
    <t>学級数（３歳児以上）</t>
    <rPh sb="0" eb="2">
      <t>ガッキュウ</t>
    </rPh>
    <rPh sb="2" eb="3">
      <t>スウ</t>
    </rPh>
    <rPh sb="5" eb="6">
      <t>サイ</t>
    </rPh>
    <rPh sb="6" eb="7">
      <t>ジ</t>
    </rPh>
    <rPh sb="7" eb="9">
      <t>イジョウ</t>
    </rPh>
    <phoneticPr fontId="1"/>
  </si>
  <si>
    <t>№</t>
    <phoneticPr fontId="1"/>
  </si>
  <si>
    <t>幼稚園型
→幼保連携型</t>
    <rPh sb="0" eb="3">
      <t>ヨウチエン</t>
    </rPh>
    <rPh sb="3" eb="4">
      <t>ガタ</t>
    </rPh>
    <rPh sb="6" eb="7">
      <t>ヨウ</t>
    </rPh>
    <rPh sb="7" eb="8">
      <t>ホ</t>
    </rPh>
    <rPh sb="8" eb="11">
      <t>レンケイガタ</t>
    </rPh>
    <phoneticPr fontId="1"/>
  </si>
  <si>
    <t>保育
教諭
の数</t>
    <rPh sb="0" eb="2">
      <t>ホイク</t>
    </rPh>
    <rPh sb="3" eb="5">
      <t>キョウユ</t>
    </rPh>
    <rPh sb="7" eb="8">
      <t>カズ</t>
    </rPh>
    <phoneticPr fontId="1"/>
  </si>
  <si>
    <t>所在地</t>
    <rPh sb="0" eb="3">
      <t>ショザイチ</t>
    </rPh>
    <phoneticPr fontId="1"/>
  </si>
  <si>
    <t>〔大阪府所管分〕　幼保連携型認定こども園認可申請一覧表（平成２８年４月１日付け認可予定）</t>
    <rPh sb="1" eb="4">
      <t>オオサカフ</t>
    </rPh>
    <rPh sb="4" eb="6">
      <t>ショカン</t>
    </rPh>
    <rPh sb="6" eb="7">
      <t>ブン</t>
    </rPh>
    <rPh sb="9" eb="10">
      <t>ヨウ</t>
    </rPh>
    <rPh sb="10" eb="11">
      <t>ホ</t>
    </rPh>
    <rPh sb="11" eb="14">
      <t>レンケイガタ</t>
    </rPh>
    <rPh sb="14" eb="16">
      <t>ニンテイ</t>
    </rPh>
    <rPh sb="19" eb="20">
      <t>エン</t>
    </rPh>
    <rPh sb="20" eb="22">
      <t>ニンカ</t>
    </rPh>
    <rPh sb="22" eb="24">
      <t>シンセイ</t>
    </rPh>
    <rPh sb="24" eb="26">
      <t>イチラン</t>
    </rPh>
    <rPh sb="26" eb="27">
      <t>ヒョウ</t>
    </rPh>
    <rPh sb="28" eb="30">
      <t>ヘイセイ</t>
    </rPh>
    <rPh sb="32" eb="33">
      <t>ネン</t>
    </rPh>
    <rPh sb="34" eb="35">
      <t>ガツ</t>
    </rPh>
    <rPh sb="36" eb="37">
      <t>ニチ</t>
    </rPh>
    <rPh sb="37" eb="38">
      <t>ヅ</t>
    </rPh>
    <rPh sb="39" eb="41">
      <t>ニンカ</t>
    </rPh>
    <rPh sb="41" eb="43">
      <t>ヨテイ</t>
    </rPh>
    <phoneticPr fontId="1"/>
  </si>
  <si>
    <t>茨木市</t>
    <rPh sb="0" eb="3">
      <t>イバラキシ</t>
    </rPh>
    <phoneticPr fontId="1"/>
  </si>
  <si>
    <t>八尾市</t>
    <rPh sb="0" eb="3">
      <t>ヤオシ</t>
    </rPh>
    <phoneticPr fontId="1"/>
  </si>
  <si>
    <t>和泉市</t>
    <rPh sb="0" eb="3">
      <t>イズミシ</t>
    </rPh>
    <phoneticPr fontId="1"/>
  </si>
  <si>
    <t>貝塚市</t>
    <rPh sb="0" eb="3">
      <t>カイヅカシ</t>
    </rPh>
    <phoneticPr fontId="1"/>
  </si>
  <si>
    <t>泉南市</t>
    <rPh sb="0" eb="3">
      <t>センナンシ</t>
    </rPh>
    <phoneticPr fontId="1"/>
  </si>
  <si>
    <t>吹田市</t>
    <rPh sb="0" eb="3">
      <t>スイタシ</t>
    </rPh>
    <phoneticPr fontId="1"/>
  </si>
  <si>
    <t>摂津市</t>
    <rPh sb="0" eb="3">
      <t>セッツシ</t>
    </rPh>
    <phoneticPr fontId="1"/>
  </si>
  <si>
    <t>大東市</t>
    <rPh sb="0" eb="3">
      <t>ダイトウシ</t>
    </rPh>
    <phoneticPr fontId="1"/>
  </si>
  <si>
    <t>門真市</t>
    <rPh sb="0" eb="3">
      <t>カドマシ</t>
    </rPh>
    <phoneticPr fontId="1"/>
  </si>
  <si>
    <t>守口市</t>
    <rPh sb="0" eb="3">
      <t>モリグチシ</t>
    </rPh>
    <phoneticPr fontId="1"/>
  </si>
  <si>
    <t>藤井寺市</t>
    <rPh sb="0" eb="4">
      <t>フジイデラシ</t>
    </rPh>
    <phoneticPr fontId="1"/>
  </si>
  <si>
    <t>羽曳野市</t>
    <rPh sb="0" eb="4">
      <t>ハビキノシ</t>
    </rPh>
    <phoneticPr fontId="1"/>
  </si>
  <si>
    <t>大阪狭山市</t>
    <rPh sb="0" eb="5">
      <t>オオサカサヤマシ</t>
    </rPh>
    <phoneticPr fontId="1"/>
  </si>
  <si>
    <t>岸和田市</t>
    <rPh sb="0" eb="4">
      <t>キシワダシ</t>
    </rPh>
    <phoneticPr fontId="1"/>
  </si>
  <si>
    <t>阪南市</t>
    <rPh sb="0" eb="3">
      <t>ハンナンシ</t>
    </rPh>
    <phoneticPr fontId="1"/>
  </si>
  <si>
    <t>認定こども園　もみの木保育園</t>
    <rPh sb="0" eb="2">
      <t>ニンテイ</t>
    </rPh>
    <rPh sb="5" eb="6">
      <t>エン</t>
    </rPh>
    <rPh sb="10" eb="11">
      <t>キ</t>
    </rPh>
    <rPh sb="11" eb="14">
      <t>ホイクエン</t>
    </rPh>
    <phoneticPr fontId="1"/>
  </si>
  <si>
    <t>認定こども園　南ヶ丘こども園</t>
    <rPh sb="0" eb="2">
      <t>ニンテイ</t>
    </rPh>
    <rPh sb="5" eb="6">
      <t>エン</t>
    </rPh>
    <rPh sb="7" eb="10">
      <t>ミナミガオカ</t>
    </rPh>
    <rPh sb="13" eb="14">
      <t>エン</t>
    </rPh>
    <phoneticPr fontId="1"/>
  </si>
  <si>
    <t>認定こども園　かんらん　こども園</t>
    <rPh sb="0" eb="2">
      <t>ニンテイ</t>
    </rPh>
    <rPh sb="5" eb="6">
      <t>エン</t>
    </rPh>
    <rPh sb="15" eb="16">
      <t>エン</t>
    </rPh>
    <phoneticPr fontId="1"/>
  </si>
  <si>
    <t>認定こども園　もみの木千里保育園</t>
    <rPh sb="0" eb="2">
      <t>ニンテイ</t>
    </rPh>
    <rPh sb="5" eb="6">
      <t>エン</t>
    </rPh>
    <rPh sb="10" eb="11">
      <t>キ</t>
    </rPh>
    <rPh sb="11" eb="13">
      <t>センリ</t>
    </rPh>
    <rPh sb="13" eb="16">
      <t>ホイクエン</t>
    </rPh>
    <phoneticPr fontId="1"/>
  </si>
  <si>
    <t>認定こども園蓮美幼児学園千里丘キンダースクール</t>
    <rPh sb="0" eb="2">
      <t>ニンテイ</t>
    </rPh>
    <rPh sb="5" eb="6">
      <t>エン</t>
    </rPh>
    <rPh sb="6" eb="7">
      <t>レン</t>
    </rPh>
    <rPh sb="7" eb="8">
      <t>ウツク</t>
    </rPh>
    <rPh sb="8" eb="10">
      <t>ヨウジ</t>
    </rPh>
    <rPh sb="10" eb="12">
      <t>ガクエン</t>
    </rPh>
    <rPh sb="12" eb="15">
      <t>センリオカ</t>
    </rPh>
    <phoneticPr fontId="1"/>
  </si>
  <si>
    <t>認定こども園　東さくら保育園</t>
    <rPh sb="0" eb="2">
      <t>ニンテイ</t>
    </rPh>
    <rPh sb="5" eb="6">
      <t>エン</t>
    </rPh>
    <rPh sb="7" eb="8">
      <t>ヒガシ</t>
    </rPh>
    <rPh sb="11" eb="14">
      <t>ホイクエン</t>
    </rPh>
    <phoneticPr fontId="1"/>
  </si>
  <si>
    <t>認定こども園　みなみせんりおか遊育園</t>
    <rPh sb="0" eb="2">
      <t>ニンテイ</t>
    </rPh>
    <rPh sb="5" eb="6">
      <t>エン</t>
    </rPh>
    <rPh sb="15" eb="16">
      <t>ユウ</t>
    </rPh>
    <rPh sb="16" eb="17">
      <t>イク</t>
    </rPh>
    <rPh sb="17" eb="18">
      <t>エン</t>
    </rPh>
    <phoneticPr fontId="1"/>
  </si>
  <si>
    <t>認定こども園　つるのひまわり園</t>
    <rPh sb="0" eb="2">
      <t>ニンテイ</t>
    </rPh>
    <rPh sb="5" eb="6">
      <t>エン</t>
    </rPh>
    <rPh sb="14" eb="15">
      <t>エン</t>
    </rPh>
    <phoneticPr fontId="1"/>
  </si>
  <si>
    <t>認定こども園　一津屋愛育園</t>
    <rPh sb="0" eb="2">
      <t>ニンテイ</t>
    </rPh>
    <rPh sb="5" eb="6">
      <t>エン</t>
    </rPh>
    <rPh sb="7" eb="8">
      <t>イチ</t>
    </rPh>
    <rPh sb="8" eb="9">
      <t>ツ</t>
    </rPh>
    <rPh sb="9" eb="10">
      <t>ヤ</t>
    </rPh>
    <rPh sb="10" eb="11">
      <t>アイ</t>
    </rPh>
    <rPh sb="11" eb="12">
      <t>イク</t>
    </rPh>
    <rPh sb="12" eb="13">
      <t>エン</t>
    </rPh>
    <phoneticPr fontId="1"/>
  </si>
  <si>
    <t>若竹こども園</t>
    <rPh sb="0" eb="2">
      <t>ワカタケ</t>
    </rPh>
    <rPh sb="5" eb="6">
      <t>エン</t>
    </rPh>
    <phoneticPr fontId="1"/>
  </si>
  <si>
    <t>認定こども園　秀英幼稚園</t>
    <rPh sb="0" eb="2">
      <t>ニンテイ</t>
    </rPh>
    <rPh sb="5" eb="6">
      <t>エン</t>
    </rPh>
    <rPh sb="7" eb="9">
      <t>シュウエイ</t>
    </rPh>
    <rPh sb="9" eb="12">
      <t>ヨウチエン</t>
    </rPh>
    <phoneticPr fontId="1"/>
  </si>
  <si>
    <t>古川園</t>
    <rPh sb="0" eb="2">
      <t>フルカワ</t>
    </rPh>
    <rPh sb="2" eb="3">
      <t>エン</t>
    </rPh>
    <phoneticPr fontId="1"/>
  </si>
  <si>
    <t>幼保連携型認定こども園　三ツ島保育園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ミ</t>
    </rPh>
    <rPh sb="14" eb="15">
      <t>シマ</t>
    </rPh>
    <rPh sb="15" eb="18">
      <t>ホイクエン</t>
    </rPh>
    <phoneticPr fontId="1"/>
  </si>
  <si>
    <t>認定こども園　ふじ幼稚園</t>
    <rPh sb="0" eb="2">
      <t>ニンテイ</t>
    </rPh>
    <rPh sb="5" eb="6">
      <t>エン</t>
    </rPh>
    <rPh sb="9" eb="12">
      <t>ヨウチエン</t>
    </rPh>
    <phoneticPr fontId="1"/>
  </si>
  <si>
    <t>幼保連携型認定こども園　たちばな幼稚園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6" eb="19">
      <t>ヨウチエン</t>
    </rPh>
    <phoneticPr fontId="1"/>
  </si>
  <si>
    <t>守口中央こども園</t>
    <rPh sb="0" eb="2">
      <t>モリグチ</t>
    </rPh>
    <rPh sb="2" eb="4">
      <t>チュウオウ</t>
    </rPh>
    <rPh sb="7" eb="8">
      <t>エン</t>
    </rPh>
    <phoneticPr fontId="1"/>
  </si>
  <si>
    <t>キリンこども園</t>
    <rPh sb="6" eb="7">
      <t>エン</t>
    </rPh>
    <phoneticPr fontId="1"/>
  </si>
  <si>
    <t>認定こども園　さくら保育園</t>
    <rPh sb="0" eb="2">
      <t>ニンテイ</t>
    </rPh>
    <rPh sb="5" eb="6">
      <t>エン</t>
    </rPh>
    <rPh sb="10" eb="13">
      <t>ホイクエン</t>
    </rPh>
    <phoneticPr fontId="1"/>
  </si>
  <si>
    <t>認定こども園　あけぼの保育園</t>
    <rPh sb="0" eb="2">
      <t>ニンテイ</t>
    </rPh>
    <rPh sb="5" eb="6">
      <t>エン</t>
    </rPh>
    <rPh sb="11" eb="14">
      <t>ホイクエン</t>
    </rPh>
    <phoneticPr fontId="1"/>
  </si>
  <si>
    <t>認定こども園　みよし保育園</t>
    <rPh sb="0" eb="2">
      <t>ニンテイ</t>
    </rPh>
    <rPh sb="5" eb="6">
      <t>エン</t>
    </rPh>
    <rPh sb="10" eb="13">
      <t>ホイクエン</t>
    </rPh>
    <phoneticPr fontId="1"/>
  </si>
  <si>
    <t>千塚こども園</t>
    <rPh sb="0" eb="1">
      <t>セン</t>
    </rPh>
    <rPh sb="1" eb="2">
      <t>ヅカ</t>
    </rPh>
    <rPh sb="5" eb="6">
      <t>エン</t>
    </rPh>
    <phoneticPr fontId="1"/>
  </si>
  <si>
    <t>認定こども園　緑ヶ丘ふじ保育園</t>
    <rPh sb="0" eb="2">
      <t>ニンテイ</t>
    </rPh>
    <rPh sb="5" eb="6">
      <t>エン</t>
    </rPh>
    <rPh sb="7" eb="10">
      <t>ミドリガオカ</t>
    </rPh>
    <rPh sb="12" eb="15">
      <t>ホイクエン</t>
    </rPh>
    <phoneticPr fontId="1"/>
  </si>
  <si>
    <t>幼保連携型認定こども園　はくちょうこども園</t>
    <rPh sb="0" eb="7">
      <t>ヨウホレンケイガタニンテイ</t>
    </rPh>
    <rPh sb="10" eb="11">
      <t>エン</t>
    </rPh>
    <rPh sb="20" eb="21">
      <t>エン</t>
    </rPh>
    <phoneticPr fontId="1"/>
  </si>
  <si>
    <t>キリン第二こども園　　　　　　　　　　　　　　　　　　　　　　　　　　　　　　　　　　　　　　　</t>
    <rPh sb="3" eb="4">
      <t>ダイ</t>
    </rPh>
    <rPh sb="4" eb="5">
      <t>ニ</t>
    </rPh>
    <rPh sb="8" eb="9">
      <t>エン</t>
    </rPh>
    <phoneticPr fontId="1"/>
  </si>
  <si>
    <t>幼保連携型認定こども園　あひる保育園</t>
    <rPh sb="0" eb="7">
      <t>ヨウホレンケイガタニンテイ</t>
    </rPh>
    <rPh sb="10" eb="11">
      <t>エン</t>
    </rPh>
    <rPh sb="15" eb="18">
      <t>ホイクエン</t>
    </rPh>
    <phoneticPr fontId="1"/>
  </si>
  <si>
    <t>認定こども園　こどものいえ</t>
    <rPh sb="0" eb="2">
      <t>ニンテイ</t>
    </rPh>
    <rPh sb="5" eb="6">
      <t>エン</t>
    </rPh>
    <phoneticPr fontId="1"/>
  </si>
  <si>
    <t>龍華こども園</t>
    <rPh sb="0" eb="1">
      <t>リュウ</t>
    </rPh>
    <rPh sb="1" eb="2">
      <t>ハナ</t>
    </rPh>
    <rPh sb="5" eb="6">
      <t>エン</t>
    </rPh>
    <phoneticPr fontId="1"/>
  </si>
  <si>
    <t>認定こども園　あけぼの第二保育園</t>
    <rPh sb="0" eb="2">
      <t>ニンテイ</t>
    </rPh>
    <rPh sb="5" eb="6">
      <t>エン</t>
    </rPh>
    <rPh sb="11" eb="12">
      <t>ダイ</t>
    </rPh>
    <rPh sb="12" eb="13">
      <t>ニ</t>
    </rPh>
    <rPh sb="13" eb="16">
      <t>ホイクエン</t>
    </rPh>
    <phoneticPr fontId="1"/>
  </si>
  <si>
    <t>認定こども園　ななこども園</t>
    <rPh sb="0" eb="2">
      <t>ニンテイ</t>
    </rPh>
    <rPh sb="5" eb="6">
      <t>エン</t>
    </rPh>
    <rPh sb="12" eb="13">
      <t>エン</t>
    </rPh>
    <phoneticPr fontId="1"/>
  </si>
  <si>
    <t>認定こども園　高屋保育学園</t>
    <rPh sb="0" eb="2">
      <t>ニンテイ</t>
    </rPh>
    <rPh sb="5" eb="6">
      <t>エン</t>
    </rPh>
    <rPh sb="7" eb="9">
      <t>タカヤ</t>
    </rPh>
    <rPh sb="9" eb="11">
      <t>ホイク</t>
    </rPh>
    <rPh sb="11" eb="13">
      <t>ガクエン</t>
    </rPh>
    <phoneticPr fontId="1"/>
  </si>
  <si>
    <t>大野台こども園</t>
    <rPh sb="0" eb="3">
      <t>オオノダイ</t>
    </rPh>
    <rPh sb="6" eb="7">
      <t>エン</t>
    </rPh>
    <phoneticPr fontId="1"/>
  </si>
  <si>
    <t>つぼみこども園</t>
    <rPh sb="6" eb="7">
      <t>エン</t>
    </rPh>
    <phoneticPr fontId="1"/>
  </si>
  <si>
    <t>認定こども園　ひかり　GreenWell</t>
    <rPh sb="0" eb="2">
      <t>ニンテイ</t>
    </rPh>
    <rPh sb="5" eb="6">
      <t>エン</t>
    </rPh>
    <phoneticPr fontId="1"/>
  </si>
  <si>
    <t>この花こども園</t>
    <rPh sb="2" eb="3">
      <t>ハナ</t>
    </rPh>
    <rPh sb="6" eb="7">
      <t>エン</t>
    </rPh>
    <phoneticPr fontId="1"/>
  </si>
  <si>
    <t>幼保連携型認定こども園　五風会保育園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ゴ</t>
    </rPh>
    <rPh sb="13" eb="14">
      <t>カゼ</t>
    </rPh>
    <rPh sb="14" eb="15">
      <t>カイ</t>
    </rPh>
    <rPh sb="15" eb="18">
      <t>ホイクエン</t>
    </rPh>
    <phoneticPr fontId="1"/>
  </si>
  <si>
    <t>認定こども園　橋本保育所</t>
    <rPh sb="0" eb="2">
      <t>ニンテイ</t>
    </rPh>
    <rPh sb="5" eb="6">
      <t>エン</t>
    </rPh>
    <rPh sb="7" eb="9">
      <t>ハシモト</t>
    </rPh>
    <rPh sb="9" eb="11">
      <t>ホイク</t>
    </rPh>
    <rPh sb="11" eb="12">
      <t>ショ</t>
    </rPh>
    <phoneticPr fontId="1"/>
  </si>
  <si>
    <t>たるいこども園</t>
    <rPh sb="6" eb="7">
      <t>エン</t>
    </rPh>
    <phoneticPr fontId="1"/>
  </si>
  <si>
    <t>幼保連携型認定こども園　桃の木の森こども園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モモ</t>
    </rPh>
    <rPh sb="14" eb="15">
      <t>キ</t>
    </rPh>
    <rPh sb="16" eb="17">
      <t>モリ</t>
    </rPh>
    <rPh sb="20" eb="2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</si>
</sst>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\(General\)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&#12288;&#27744;&#30000;&#24066;&#12288;&#23459;&#30495;&#35469;&#23450;&#12371;&#12393;&#12418;&#22290;&#12288;&#24188;&#20445;&#36899;&#25658;&#22411;&#35469;&#23450;&#12371;&#12393;&#12418;&#22290;&#30003;&#35531;&#26360;&#12481;&#12455;&#12483;&#12463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&#12288;&#31637;&#38754;&#24066;&#12288;&#29287;&#33853;&#24188;&#31258;&#22290;&#12288;&#24188;&#20445;&#36899;&#25658;&#22411;&#35469;&#23450;&#12371;&#12393;&#12418;&#22290;&#30003;&#35531;&#26360;&#12481;&#12455;&#12483;&#12463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4&#12288;&#33021;&#21218;&#30010;&#12288;&#12415;&#12393;&#12426;&#19992;&#24188;&#31258;&#22290;&#12288;&#24188;&#20445;&#36899;&#25658;&#22411;&#35469;&#23450;&#12371;&#12393;&#12418;&#22290;&#30003;&#35531;&#26360;&#12481;&#12455;&#12483;&#12463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6&#12288;&#21561;&#30000;&#24066;&#12288;&#21315;&#37324;&#23665;&#12420;&#12414;&#12390;&#23398;&#22290;&#12288;&#24188;&#20445;&#36899;&#25658;&#22411;&#35469;&#23450;&#12371;&#12393;&#12418;&#22290;&#30003;&#35531;&#26360;&#12481;&#12455;&#12483;&#12463;&#3108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8&#12288;&#33576;&#26408;&#24066;&#12288;&#12383;&#12435;&#12413;&#12413;&#23398;&#22290;&#12288;&#24188;&#20445;&#36899;&#25658;&#22411;&#35469;&#23450;&#12371;&#12393;&#12418;&#22290;&#30003;&#35531;&#26360;&#12481;&#12455;&#12483;&#12463;&#3108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0&#12288;&#33576;&#26408;&#24066;&#12288;&#23433;&#23041;&#12383;&#12435;&#12413;&#12413;&#23398;&#22290;&#12288;&#24188;&#20445;&#36899;&#25658;&#22411;&#35469;&#23450;&#12371;&#12393;&#12418;&#22290;&#30003;&#35531;&#26360;&#12481;&#12455;&#12483;&#12463;&#3108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2&#12288;&#33576;&#26408;&#24066;&#12288;&#12385;&#12392;&#12379;&#23398;&#38498;&#12288;&#24188;&#20445;&#36899;&#25658;&#22411;&#35469;&#23450;&#12371;&#12393;&#12418;&#22290;&#30003;&#35531;&#26360;&#12481;&#12455;&#12483;&#12463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1</v>
          </cell>
          <cell r="D6" t="str">
            <v>学校法人宣真学園</v>
          </cell>
          <cell r="E6">
            <v>270</v>
          </cell>
          <cell r="F6" t="str">
            <v>３号</v>
          </cell>
          <cell r="G6">
            <v>6</v>
          </cell>
          <cell r="H6">
            <v>10</v>
          </cell>
          <cell r="I6">
            <v>11</v>
          </cell>
          <cell r="J6" t="str">
            <v>２号</v>
          </cell>
          <cell r="K6">
            <v>18</v>
          </cell>
          <cell r="L6">
            <v>18</v>
          </cell>
          <cell r="M6">
            <v>18</v>
          </cell>
          <cell r="N6" t="str">
            <v>開園</v>
          </cell>
          <cell r="O6">
            <v>7</v>
          </cell>
          <cell r="P6" t="str">
            <v>時</v>
          </cell>
          <cell r="Q6">
            <v>0</v>
          </cell>
          <cell r="R6" t="str">
            <v>分</v>
          </cell>
          <cell r="S6" t="str">
            <v>～</v>
          </cell>
          <cell r="T6">
            <v>18</v>
          </cell>
          <cell r="U6" t="str">
            <v>時</v>
          </cell>
          <cell r="V6">
            <v>0</v>
          </cell>
          <cell r="W6" t="str">
            <v>分</v>
          </cell>
          <cell r="X6" t="str">
            <v>相談
預かり</v>
          </cell>
          <cell r="Y6">
            <v>32</v>
          </cell>
          <cell r="Z6">
            <v>15</v>
          </cell>
          <cell r="AA6">
            <v>21</v>
          </cell>
          <cell r="AB6">
            <v>19</v>
          </cell>
          <cell r="AC6">
            <v>1</v>
          </cell>
          <cell r="AD6">
            <v>11</v>
          </cell>
          <cell r="AE6" t="str">
            <v>25人以下</v>
          </cell>
          <cell r="AF6" t="str">
            <v>第13条</v>
          </cell>
          <cell r="AG6">
            <v>1294.58</v>
          </cell>
          <cell r="AH6">
            <v>1764</v>
          </cell>
          <cell r="AI6" t="str">
            <v>適</v>
          </cell>
          <cell r="AJ6" t="str">
            <v>移行特例</v>
          </cell>
          <cell r="AK6">
            <v>1076.3</v>
          </cell>
          <cell r="AL6">
            <v>1559</v>
          </cell>
          <cell r="AM6" t="str">
            <v>なし</v>
          </cell>
          <cell r="AN6" t="str">
            <v>適</v>
          </cell>
          <cell r="AO6" t="str">
            <v>外部委託</v>
          </cell>
          <cell r="AP6" t="str">
            <v>外部委託</v>
          </cell>
          <cell r="AQ6" t="str">
            <v>外部委託</v>
          </cell>
          <cell r="AR6" t="str">
            <v>あり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2</v>
          </cell>
          <cell r="D6" t="str">
            <v>学校法人牧落八幡学園</v>
          </cell>
          <cell r="E6">
            <v>145</v>
          </cell>
          <cell r="F6" t="str">
            <v>３号</v>
          </cell>
          <cell r="G6">
            <v>6</v>
          </cell>
          <cell r="H6">
            <v>12</v>
          </cell>
          <cell r="I6">
            <v>12</v>
          </cell>
          <cell r="J6" t="str">
            <v>２号</v>
          </cell>
          <cell r="K6">
            <v>10</v>
          </cell>
          <cell r="L6">
            <v>15</v>
          </cell>
          <cell r="M6">
            <v>15</v>
          </cell>
          <cell r="N6" t="str">
            <v>開園</v>
          </cell>
          <cell r="O6">
            <v>7</v>
          </cell>
          <cell r="P6" t="str">
            <v>時</v>
          </cell>
          <cell r="Q6">
            <v>30</v>
          </cell>
          <cell r="R6" t="str">
            <v>分</v>
          </cell>
          <cell r="S6" t="str">
            <v>～</v>
          </cell>
          <cell r="T6">
            <v>18</v>
          </cell>
          <cell r="U6" t="str">
            <v>時</v>
          </cell>
          <cell r="V6">
            <v>30</v>
          </cell>
          <cell r="W6" t="str">
            <v>分</v>
          </cell>
          <cell r="X6" t="str">
            <v>つどい</v>
          </cell>
          <cell r="Y6">
            <v>26</v>
          </cell>
          <cell r="Z6">
            <v>10</v>
          </cell>
          <cell r="AA6">
            <v>13</v>
          </cell>
          <cell r="AB6">
            <v>12</v>
          </cell>
          <cell r="AC6">
            <v>1</v>
          </cell>
          <cell r="AD6">
            <v>6</v>
          </cell>
          <cell r="AE6" t="str">
            <v>25人以下</v>
          </cell>
          <cell r="AF6" t="str">
            <v>第12条</v>
          </cell>
          <cell r="AG6">
            <v>803.16</v>
          </cell>
          <cell r="AH6">
            <v>1031.4000000000001</v>
          </cell>
          <cell r="AI6" t="str">
            <v>適</v>
          </cell>
          <cell r="AJ6" t="str">
            <v>適</v>
          </cell>
          <cell r="AK6">
            <v>679.6</v>
          </cell>
          <cell r="AL6">
            <v>747.2</v>
          </cell>
          <cell r="AM6" t="str">
            <v>なし</v>
          </cell>
          <cell r="AN6" t="str">
            <v>適</v>
          </cell>
          <cell r="AO6" t="str">
            <v>外部搬入</v>
          </cell>
          <cell r="AP6" t="str">
            <v>外部搬入</v>
          </cell>
          <cell r="AQ6" t="str">
            <v>自園調理</v>
          </cell>
          <cell r="AR6" t="str">
            <v>なし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4</v>
          </cell>
          <cell r="D6" t="str">
            <v>学校法人西学園</v>
          </cell>
          <cell r="E6">
            <v>340</v>
          </cell>
          <cell r="F6" t="str">
            <v>３号</v>
          </cell>
          <cell r="G6">
            <v>0</v>
          </cell>
          <cell r="H6">
            <v>0</v>
          </cell>
          <cell r="I6">
            <v>19</v>
          </cell>
          <cell r="J6" t="str">
            <v>２号</v>
          </cell>
          <cell r="K6">
            <v>20</v>
          </cell>
          <cell r="L6">
            <v>20</v>
          </cell>
          <cell r="M6">
            <v>20</v>
          </cell>
          <cell r="N6" t="str">
            <v>開園</v>
          </cell>
          <cell r="O6">
            <v>7</v>
          </cell>
          <cell r="P6" t="str">
            <v>時</v>
          </cell>
          <cell r="Q6">
            <v>30</v>
          </cell>
          <cell r="R6" t="str">
            <v>分</v>
          </cell>
          <cell r="S6" t="str">
            <v>～</v>
          </cell>
          <cell r="T6">
            <v>18</v>
          </cell>
          <cell r="U6" t="str">
            <v>時</v>
          </cell>
          <cell r="V6">
            <v>30</v>
          </cell>
          <cell r="W6" t="str">
            <v>分</v>
          </cell>
          <cell r="X6" t="str">
            <v>つどい</v>
          </cell>
          <cell r="Y6">
            <v>22</v>
          </cell>
          <cell r="Z6">
            <v>15</v>
          </cell>
          <cell r="AA6">
            <v>18</v>
          </cell>
          <cell r="AB6">
            <v>18</v>
          </cell>
          <cell r="AC6">
            <v>2</v>
          </cell>
          <cell r="AD6">
            <v>12</v>
          </cell>
          <cell r="AE6" t="str">
            <v>25人以下</v>
          </cell>
          <cell r="AF6" t="str">
            <v>第13条</v>
          </cell>
          <cell r="AG6">
            <v>1357.62</v>
          </cell>
          <cell r="AH6">
            <v>2689.67</v>
          </cell>
          <cell r="AI6" t="str">
            <v>適</v>
          </cell>
          <cell r="AJ6" t="str">
            <v>適</v>
          </cell>
          <cell r="AK6">
            <v>1182.7</v>
          </cell>
          <cell r="AL6">
            <v>1200</v>
          </cell>
          <cell r="AM6" t="str">
            <v>なし</v>
          </cell>
          <cell r="AN6" t="str">
            <v>適</v>
          </cell>
          <cell r="AO6" t="str">
            <v>外部搬入</v>
          </cell>
          <cell r="AP6" t="str">
            <v>外部搬入</v>
          </cell>
          <cell r="AQ6" t="str">
            <v>自園調理</v>
          </cell>
          <cell r="AR6" t="str">
            <v>あり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6</v>
          </cell>
          <cell r="D6" t="str">
            <v>社会福祉法人千里山山手学園</v>
          </cell>
          <cell r="E6">
            <v>126</v>
          </cell>
          <cell r="F6" t="str">
            <v>３号</v>
          </cell>
          <cell r="G6">
            <v>9</v>
          </cell>
          <cell r="H6">
            <v>18</v>
          </cell>
          <cell r="I6">
            <v>22</v>
          </cell>
          <cell r="J6" t="str">
            <v>２号</v>
          </cell>
          <cell r="K6">
            <v>22</v>
          </cell>
          <cell r="L6">
            <v>23</v>
          </cell>
          <cell r="M6">
            <v>23</v>
          </cell>
          <cell r="N6" t="str">
            <v>開園</v>
          </cell>
          <cell r="O6">
            <v>7</v>
          </cell>
          <cell r="P6" t="str">
            <v>時</v>
          </cell>
          <cell r="Q6">
            <v>0</v>
          </cell>
          <cell r="R6" t="str">
            <v>分</v>
          </cell>
          <cell r="S6" t="str">
            <v>～</v>
          </cell>
          <cell r="T6">
            <v>18</v>
          </cell>
          <cell r="U6" t="str">
            <v>時</v>
          </cell>
          <cell r="V6">
            <v>0</v>
          </cell>
          <cell r="W6" t="str">
            <v>分</v>
          </cell>
          <cell r="X6" t="str">
            <v>相談</v>
          </cell>
          <cell r="Y6">
            <v>21</v>
          </cell>
          <cell r="Z6">
            <v>12</v>
          </cell>
          <cell r="AA6">
            <v>20</v>
          </cell>
          <cell r="AB6">
            <v>20</v>
          </cell>
          <cell r="AC6">
            <v>1</v>
          </cell>
          <cell r="AD6">
            <v>3</v>
          </cell>
          <cell r="AE6" t="str">
            <v>25人以下</v>
          </cell>
          <cell r="AF6" t="str">
            <v>第13条</v>
          </cell>
          <cell r="AG6">
            <v>552.66</v>
          </cell>
          <cell r="AH6">
            <v>1080</v>
          </cell>
          <cell r="AI6" t="str">
            <v>適</v>
          </cell>
          <cell r="AJ6" t="str">
            <v>適</v>
          </cell>
          <cell r="AK6">
            <v>472.6</v>
          </cell>
          <cell r="AL6">
            <v>40060</v>
          </cell>
          <cell r="AM6" t="str">
            <v>代替地</v>
          </cell>
          <cell r="AN6" t="str">
            <v>適</v>
          </cell>
          <cell r="AO6" t="str">
            <v>自園調理</v>
          </cell>
          <cell r="AP6" t="str">
            <v>自園調理</v>
          </cell>
          <cell r="AQ6" t="str">
            <v>自園調理</v>
          </cell>
          <cell r="AR6" t="str">
            <v>あり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8</v>
          </cell>
          <cell r="D6" t="str">
            <v>社会福祉法人つつみ会</v>
          </cell>
          <cell r="E6">
            <v>105</v>
          </cell>
          <cell r="F6" t="str">
            <v>３号</v>
          </cell>
          <cell r="G6">
            <v>9</v>
          </cell>
          <cell r="H6">
            <v>15</v>
          </cell>
          <cell r="I6">
            <v>15</v>
          </cell>
          <cell r="J6" t="str">
            <v>２号</v>
          </cell>
          <cell r="K6">
            <v>16</v>
          </cell>
          <cell r="L6">
            <v>17</v>
          </cell>
          <cell r="M6">
            <v>18</v>
          </cell>
          <cell r="N6" t="str">
            <v>開園</v>
          </cell>
          <cell r="O6">
            <v>7</v>
          </cell>
          <cell r="P6" t="str">
            <v>時</v>
          </cell>
          <cell r="Q6">
            <v>0</v>
          </cell>
          <cell r="R6" t="str">
            <v>分</v>
          </cell>
          <cell r="S6" t="str">
            <v>～</v>
          </cell>
          <cell r="T6">
            <v>18</v>
          </cell>
          <cell r="U6" t="str">
            <v>時</v>
          </cell>
          <cell r="V6">
            <v>0</v>
          </cell>
          <cell r="W6" t="str">
            <v>分</v>
          </cell>
          <cell r="X6" t="str">
            <v>相談</v>
          </cell>
          <cell r="Y6">
            <v>16</v>
          </cell>
          <cell r="Z6">
            <v>10</v>
          </cell>
          <cell r="AA6">
            <v>13</v>
          </cell>
          <cell r="AB6">
            <v>13</v>
          </cell>
          <cell r="AC6">
            <v>2</v>
          </cell>
          <cell r="AD6">
            <v>3</v>
          </cell>
          <cell r="AE6" t="str">
            <v>25人以下</v>
          </cell>
          <cell r="AF6" t="str">
            <v>第13条</v>
          </cell>
          <cell r="AG6">
            <v>528.9</v>
          </cell>
          <cell r="AH6">
            <v>893.04</v>
          </cell>
          <cell r="AI6" t="str">
            <v>適</v>
          </cell>
          <cell r="AJ6" t="str">
            <v>適</v>
          </cell>
          <cell r="AK6">
            <v>449.5</v>
          </cell>
          <cell r="AL6">
            <v>644.79999999999995</v>
          </cell>
          <cell r="AM6" t="str">
            <v>なし</v>
          </cell>
          <cell r="AN6" t="str">
            <v>適</v>
          </cell>
          <cell r="AO6" t="str">
            <v>自園調理</v>
          </cell>
          <cell r="AP6" t="str">
            <v>自園調理</v>
          </cell>
          <cell r="AQ6" t="str">
            <v>自園調理</v>
          </cell>
          <cell r="AR6" t="str">
            <v>なし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10</v>
          </cell>
          <cell r="D6" t="str">
            <v>社会福祉法人つつみ会</v>
          </cell>
          <cell r="E6">
            <v>175</v>
          </cell>
          <cell r="F6" t="str">
            <v>３号</v>
          </cell>
          <cell r="G6">
            <v>15</v>
          </cell>
          <cell r="H6">
            <v>25</v>
          </cell>
          <cell r="I6">
            <v>30</v>
          </cell>
          <cell r="J6" t="str">
            <v>２号</v>
          </cell>
          <cell r="K6">
            <v>30</v>
          </cell>
          <cell r="L6">
            <v>30</v>
          </cell>
          <cell r="M6">
            <v>30</v>
          </cell>
          <cell r="N6" t="str">
            <v>開園</v>
          </cell>
          <cell r="O6">
            <v>7</v>
          </cell>
          <cell r="P6" t="str">
            <v>時</v>
          </cell>
          <cell r="Q6">
            <v>0</v>
          </cell>
          <cell r="R6" t="str">
            <v>分</v>
          </cell>
          <cell r="S6" t="str">
            <v>～</v>
          </cell>
          <cell r="T6">
            <v>18</v>
          </cell>
          <cell r="U6" t="str">
            <v>時</v>
          </cell>
          <cell r="V6">
            <v>0</v>
          </cell>
          <cell r="W6" t="str">
            <v>分</v>
          </cell>
          <cell r="X6" t="str">
            <v>相談</v>
          </cell>
          <cell r="Y6">
            <v>29</v>
          </cell>
          <cell r="Z6">
            <v>18</v>
          </cell>
          <cell r="AA6">
            <v>18</v>
          </cell>
          <cell r="AB6">
            <v>18</v>
          </cell>
          <cell r="AC6">
            <v>2</v>
          </cell>
          <cell r="AD6">
            <v>4</v>
          </cell>
          <cell r="AE6" t="str">
            <v>25人超</v>
          </cell>
          <cell r="AF6" t="str">
            <v>第13条</v>
          </cell>
          <cell r="AG6">
            <v>711.4</v>
          </cell>
          <cell r="AH6">
            <v>1338</v>
          </cell>
          <cell r="AI6" t="str">
            <v>適</v>
          </cell>
          <cell r="AJ6" t="str">
            <v>適</v>
          </cell>
          <cell r="AK6">
            <v>579</v>
          </cell>
          <cell r="AL6">
            <v>977.01</v>
          </cell>
          <cell r="AM6" t="str">
            <v>なし</v>
          </cell>
          <cell r="AN6" t="str">
            <v>適</v>
          </cell>
          <cell r="AO6" t="str">
            <v>自園調理</v>
          </cell>
          <cell r="AP6" t="str">
            <v>自園調理</v>
          </cell>
          <cell r="AQ6" t="str">
            <v>自園調理</v>
          </cell>
          <cell r="AR6" t="str">
            <v>なし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表（原本）"/>
      <sheetName val="チェック表（記入例）"/>
      <sheetName val="一覧表用"/>
    </sheetNames>
    <sheetDataSet>
      <sheetData sheetId="0"/>
      <sheetData sheetId="1"/>
      <sheetData sheetId="2">
        <row r="6">
          <cell r="A6">
            <v>12</v>
          </cell>
          <cell r="D6" t="str">
            <v>社会福祉法人秀幸福祉会</v>
          </cell>
          <cell r="E6">
            <v>140</v>
          </cell>
          <cell r="F6" t="str">
            <v>３号</v>
          </cell>
          <cell r="G6">
            <v>15</v>
          </cell>
          <cell r="H6">
            <v>19</v>
          </cell>
          <cell r="I6">
            <v>22</v>
          </cell>
          <cell r="J6" t="str">
            <v>２号</v>
          </cell>
          <cell r="K6">
            <v>24</v>
          </cell>
          <cell r="L6">
            <v>25</v>
          </cell>
          <cell r="M6">
            <v>25</v>
          </cell>
          <cell r="N6" t="str">
            <v>開園</v>
          </cell>
          <cell r="O6">
            <v>7</v>
          </cell>
          <cell r="P6" t="str">
            <v>時</v>
          </cell>
          <cell r="Q6">
            <v>0</v>
          </cell>
          <cell r="R6" t="str">
            <v>分</v>
          </cell>
          <cell r="S6" t="str">
            <v>～</v>
          </cell>
          <cell r="T6">
            <v>19</v>
          </cell>
          <cell r="U6" t="str">
            <v>時</v>
          </cell>
          <cell r="V6">
            <v>0</v>
          </cell>
          <cell r="W6" t="str">
            <v>分</v>
          </cell>
          <cell r="X6" t="str">
            <v>相談</v>
          </cell>
          <cell r="Y6">
            <v>23</v>
          </cell>
          <cell r="Z6">
            <v>15</v>
          </cell>
          <cell r="AA6">
            <v>23.3</v>
          </cell>
          <cell r="AB6">
            <v>11</v>
          </cell>
          <cell r="AC6">
            <v>2</v>
          </cell>
          <cell r="AD6">
            <v>4</v>
          </cell>
          <cell r="AE6" t="str">
            <v>25人以下</v>
          </cell>
          <cell r="AF6" t="str">
            <v>第13条</v>
          </cell>
          <cell r="AG6">
            <v>675.76</v>
          </cell>
          <cell r="AH6">
            <v>1303.98</v>
          </cell>
          <cell r="AI6" t="str">
            <v>適</v>
          </cell>
          <cell r="AJ6" t="str">
            <v>適</v>
          </cell>
          <cell r="AK6">
            <v>552.6</v>
          </cell>
          <cell r="AL6">
            <v>1112.52</v>
          </cell>
          <cell r="AM6" t="str">
            <v>なし</v>
          </cell>
          <cell r="AN6" t="str">
            <v>適</v>
          </cell>
          <cell r="AO6" t="str">
            <v>自園調理</v>
          </cell>
          <cell r="AP6" t="str">
            <v>自園調理</v>
          </cell>
          <cell r="AQ6" t="str">
            <v>自園調理</v>
          </cell>
          <cell r="AR6" t="str">
            <v>なし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U43"/>
  <sheetViews>
    <sheetView tabSelected="1" zoomScaleNormal="100" workbookViewId="0">
      <pane xSplit="7" ySplit="4" topLeftCell="H5" activePane="bottomRight" state="frozen"/>
      <selection pane="topRight" activeCell="F1" sqref="F1"/>
      <selection pane="bottomLeft" activeCell="A6" sqref="A6"/>
      <selection pane="bottomRight" activeCell="D5" sqref="D5"/>
    </sheetView>
  </sheetViews>
  <sheetFormatPr defaultRowHeight="13.5" x14ac:dyDescent="0.15"/>
  <cols>
    <col min="1" max="2" width="9" style="1"/>
    <col min="3" max="3" width="3.5" style="1" hidden="1" customWidth="1"/>
    <col min="4" max="4" width="50.75" style="1" customWidth="1"/>
    <col min="5" max="5" width="69.875" style="1" customWidth="1"/>
    <col min="6" max="6" width="15.625" style="1" hidden="1" customWidth="1"/>
    <col min="7" max="7" width="5.625" style="1" hidden="1" customWidth="1"/>
    <col min="8" max="8" width="4.625" style="1" hidden="1" customWidth="1"/>
    <col min="9" max="11" width="5.625" style="1" hidden="1" customWidth="1"/>
    <col min="12" max="12" width="4.625" style="1" hidden="1" customWidth="1"/>
    <col min="13" max="16" width="5.625" style="1" hidden="1" customWidth="1"/>
    <col min="17" max="17" width="3.5" style="1" hidden="1" customWidth="1"/>
    <col min="18" max="18" width="3.375" style="1" hidden="1" customWidth="1"/>
    <col min="19" max="19" width="3.5" style="1" hidden="1" customWidth="1"/>
    <col min="20" max="21" width="3.375" style="1" hidden="1" customWidth="1"/>
    <col min="22" max="22" width="3.5" style="1" hidden="1" customWidth="1"/>
    <col min="23" max="23" width="3.375" style="1" hidden="1" customWidth="1"/>
    <col min="24" max="24" width="3.5" style="1" hidden="1" customWidth="1"/>
    <col min="25" max="25" width="3.375" style="1" hidden="1" customWidth="1"/>
    <col min="26" max="26" width="9.25" style="1" hidden="1" customWidth="1"/>
    <col min="27" max="32" width="7.625" style="1" hidden="1" customWidth="1"/>
    <col min="33" max="33" width="10" style="1" hidden="1" customWidth="1"/>
    <col min="34" max="34" width="7.75" style="1" hidden="1" customWidth="1"/>
    <col min="35" max="36" width="8.625" style="1" hidden="1" customWidth="1"/>
    <col min="37" max="37" width="5.625" style="1" hidden="1" customWidth="1"/>
    <col min="38" max="38" width="0" style="1" hidden="1" customWidth="1"/>
    <col min="39" max="40" width="8.625" style="1" hidden="1" customWidth="1"/>
    <col min="41" max="41" width="8.125" style="1" hidden="1" customWidth="1"/>
    <col min="42" max="42" width="5.625" style="1" hidden="1" customWidth="1"/>
    <col min="43" max="45" width="5.375" style="1" hidden="1" customWidth="1"/>
    <col min="46" max="46" width="5.25" style="1" hidden="1" customWidth="1"/>
    <col min="47" max="47" width="12.625" style="1" hidden="1" customWidth="1"/>
    <col min="48" max="64" width="0" style="1" hidden="1" customWidth="1"/>
    <col min="65" max="65" width="66.125" style="1" customWidth="1"/>
    <col min="66" max="66" width="59" style="1" customWidth="1"/>
    <col min="67" max="16384" width="9" style="1"/>
  </cols>
  <sheetData>
    <row r="1" spans="2:47" ht="17.25" x14ac:dyDescent="0.15">
      <c r="C1" s="41" t="s">
        <v>31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</row>
    <row r="2" spans="2:47" ht="7.5" customHeight="1" x14ac:dyDescent="0.15">
      <c r="D2" s="7"/>
      <c r="E2" s="7"/>
    </row>
    <row r="3" spans="2:47" ht="15.95" customHeight="1" x14ac:dyDescent="0.15">
      <c r="C3" s="40" t="s">
        <v>27</v>
      </c>
      <c r="D3" s="42" t="s">
        <v>30</v>
      </c>
      <c r="E3" s="42" t="s">
        <v>0</v>
      </c>
      <c r="F3" s="39" t="s">
        <v>1</v>
      </c>
      <c r="G3" s="40" t="s">
        <v>9</v>
      </c>
      <c r="H3" s="40"/>
      <c r="I3" s="40"/>
      <c r="J3" s="40"/>
      <c r="K3" s="40"/>
      <c r="L3" s="40"/>
      <c r="M3" s="40"/>
      <c r="N3" s="40"/>
      <c r="O3" s="40"/>
      <c r="P3" s="40" t="s">
        <v>17</v>
      </c>
      <c r="Q3" s="40"/>
      <c r="R3" s="40"/>
      <c r="S3" s="40"/>
      <c r="T3" s="40"/>
      <c r="U3" s="40"/>
      <c r="V3" s="40"/>
      <c r="W3" s="40"/>
      <c r="X3" s="40"/>
      <c r="Y3" s="40"/>
      <c r="Z3" s="39" t="s">
        <v>20</v>
      </c>
      <c r="AA3" s="43" t="s">
        <v>29</v>
      </c>
      <c r="AB3" s="40" t="s">
        <v>11</v>
      </c>
      <c r="AC3" s="40"/>
      <c r="AD3" s="40"/>
      <c r="AE3" s="40"/>
      <c r="AF3" s="40"/>
      <c r="AG3" s="40"/>
      <c r="AH3" s="39" t="s">
        <v>10</v>
      </c>
      <c r="AI3" s="40" t="s">
        <v>6</v>
      </c>
      <c r="AJ3" s="40"/>
      <c r="AK3" s="40"/>
      <c r="AL3" s="39" t="s">
        <v>16</v>
      </c>
      <c r="AM3" s="40" t="s">
        <v>8</v>
      </c>
      <c r="AN3" s="40"/>
      <c r="AO3" s="40"/>
      <c r="AP3" s="40"/>
      <c r="AQ3" s="45" t="s">
        <v>23</v>
      </c>
      <c r="AR3" s="46"/>
      <c r="AS3" s="47"/>
      <c r="AT3" s="39" t="s">
        <v>22</v>
      </c>
      <c r="AU3" s="39" t="s">
        <v>24</v>
      </c>
    </row>
    <row r="4" spans="2:47" s="2" customFormat="1" ht="15.95" customHeight="1" x14ac:dyDescent="0.15">
      <c r="C4" s="40"/>
      <c r="D4" s="42"/>
      <c r="E4" s="42"/>
      <c r="F4" s="39"/>
      <c r="G4" s="26" t="s">
        <v>14</v>
      </c>
      <c r="H4" s="43" t="s">
        <v>4</v>
      </c>
      <c r="I4" s="39"/>
      <c r="J4" s="39"/>
      <c r="K4" s="39"/>
      <c r="L4" s="43" t="s">
        <v>21</v>
      </c>
      <c r="M4" s="39"/>
      <c r="N4" s="39"/>
      <c r="O4" s="39"/>
      <c r="P4" s="40"/>
      <c r="Q4" s="40"/>
      <c r="R4" s="40"/>
      <c r="S4" s="40"/>
      <c r="T4" s="40"/>
      <c r="U4" s="40"/>
      <c r="V4" s="40"/>
      <c r="W4" s="40"/>
      <c r="X4" s="40"/>
      <c r="Y4" s="40"/>
      <c r="Z4" s="39"/>
      <c r="AA4" s="44"/>
      <c r="AB4" s="26" t="s">
        <v>12</v>
      </c>
      <c r="AC4" s="39" t="s">
        <v>13</v>
      </c>
      <c r="AD4" s="39"/>
      <c r="AE4" s="26" t="s">
        <v>5</v>
      </c>
      <c r="AF4" s="26" t="s">
        <v>26</v>
      </c>
      <c r="AG4" s="27" t="s">
        <v>25</v>
      </c>
      <c r="AH4" s="39"/>
      <c r="AI4" s="26" t="s">
        <v>19</v>
      </c>
      <c r="AJ4" s="26" t="s">
        <v>18</v>
      </c>
      <c r="AK4" s="26" t="s">
        <v>7</v>
      </c>
      <c r="AL4" s="39"/>
      <c r="AM4" s="26" t="s">
        <v>19</v>
      </c>
      <c r="AN4" s="26" t="s">
        <v>18</v>
      </c>
      <c r="AO4" s="26" t="s">
        <v>15</v>
      </c>
      <c r="AP4" s="26" t="s">
        <v>7</v>
      </c>
      <c r="AQ4" s="14" t="s">
        <v>2</v>
      </c>
      <c r="AR4" s="14" t="s">
        <v>3</v>
      </c>
      <c r="AS4" s="14" t="s">
        <v>4</v>
      </c>
      <c r="AT4" s="39"/>
      <c r="AU4" s="39"/>
    </row>
    <row r="5" spans="2:47" s="11" customFormat="1" ht="24.75" customHeight="1" x14ac:dyDescent="0.15">
      <c r="B5" s="11">
        <v>1</v>
      </c>
      <c r="C5" s="30">
        <f>[1]一覧表用!A6</f>
        <v>1</v>
      </c>
      <c r="D5" s="38" t="s">
        <v>37</v>
      </c>
      <c r="E5" s="35" t="s">
        <v>47</v>
      </c>
      <c r="F5" s="24" t="str">
        <f>[1]一覧表用!D6</f>
        <v>学校法人宣真学園</v>
      </c>
      <c r="G5" s="15">
        <f>[1]一覧表用!E6</f>
        <v>270</v>
      </c>
      <c r="H5" s="12" t="str">
        <f>[1]一覧表用!F6</f>
        <v>３号</v>
      </c>
      <c r="I5" s="12">
        <f>[1]一覧表用!G6</f>
        <v>6</v>
      </c>
      <c r="J5" s="12">
        <f>[1]一覧表用!H6</f>
        <v>10</v>
      </c>
      <c r="K5" s="12">
        <f>[1]一覧表用!I6</f>
        <v>11</v>
      </c>
      <c r="L5" s="12" t="str">
        <f>[1]一覧表用!J6</f>
        <v>２号</v>
      </c>
      <c r="M5" s="12">
        <f>[1]一覧表用!K6</f>
        <v>18</v>
      </c>
      <c r="N5" s="12">
        <f>[1]一覧表用!L6</f>
        <v>18</v>
      </c>
      <c r="O5" s="12">
        <f>[1]一覧表用!M6</f>
        <v>18</v>
      </c>
      <c r="P5" s="12" t="str">
        <f>[1]一覧表用!N6</f>
        <v>開園</v>
      </c>
      <c r="Q5" s="8">
        <f>[1]一覧表用!O6</f>
        <v>7</v>
      </c>
      <c r="R5" s="8" t="str">
        <f>[1]一覧表用!P6</f>
        <v>時</v>
      </c>
      <c r="S5" s="9">
        <f>[1]一覧表用!Q6</f>
        <v>0</v>
      </c>
      <c r="T5" s="8" t="str">
        <f>[1]一覧表用!R6</f>
        <v>分</v>
      </c>
      <c r="U5" s="8" t="str">
        <f>[1]一覧表用!S6</f>
        <v>～</v>
      </c>
      <c r="V5" s="8">
        <f>[1]一覧表用!T6</f>
        <v>18</v>
      </c>
      <c r="W5" s="8" t="str">
        <f>[1]一覧表用!U6</f>
        <v>時</v>
      </c>
      <c r="X5" s="9">
        <f>[1]一覧表用!V6</f>
        <v>0</v>
      </c>
      <c r="Y5" s="10" t="str">
        <f>[1]一覧表用!W6</f>
        <v>分</v>
      </c>
      <c r="Z5" s="15" t="str">
        <f>[1]一覧表用!X6</f>
        <v>相談
預かり</v>
      </c>
      <c r="AA5" s="15">
        <f>[1]一覧表用!Y6</f>
        <v>32</v>
      </c>
      <c r="AB5" s="15">
        <f>[1]一覧表用!Z6</f>
        <v>15</v>
      </c>
      <c r="AC5" s="15">
        <f>[1]一覧表用!AA6</f>
        <v>21</v>
      </c>
      <c r="AD5" s="25">
        <f>[1]一覧表用!AB6</f>
        <v>19</v>
      </c>
      <c r="AE5" s="15">
        <f>[1]一覧表用!AC6</f>
        <v>1</v>
      </c>
      <c r="AF5" s="15">
        <f>[1]一覧表用!AD6</f>
        <v>11</v>
      </c>
      <c r="AG5" s="15" t="str">
        <f>[1]一覧表用!AE6</f>
        <v>25人以下</v>
      </c>
      <c r="AH5" s="15" t="str">
        <f>[1]一覧表用!AF6</f>
        <v>第13条</v>
      </c>
      <c r="AI5" s="23">
        <f>[1]一覧表用!AG6</f>
        <v>1294.58</v>
      </c>
      <c r="AJ5" s="23">
        <f>[1]一覧表用!AH6</f>
        <v>1764</v>
      </c>
      <c r="AK5" s="15" t="str">
        <f>[1]一覧表用!AI6</f>
        <v>適</v>
      </c>
      <c r="AL5" s="15" t="str">
        <f>[1]一覧表用!AJ6</f>
        <v>移行特例</v>
      </c>
      <c r="AM5" s="23">
        <f>[1]一覧表用!AK6</f>
        <v>1076.3</v>
      </c>
      <c r="AN5" s="23">
        <f>[1]一覧表用!AL6</f>
        <v>1559</v>
      </c>
      <c r="AO5" s="15" t="str">
        <f>[1]一覧表用!AM6</f>
        <v>なし</v>
      </c>
      <c r="AP5" s="15" t="str">
        <f>[1]一覧表用!AN6</f>
        <v>適</v>
      </c>
      <c r="AQ5" s="15" t="str">
        <f>[1]一覧表用!AO6</f>
        <v>外部委託</v>
      </c>
      <c r="AR5" s="15" t="str">
        <f>[1]一覧表用!AP6</f>
        <v>外部委託</v>
      </c>
      <c r="AS5" s="15" t="str">
        <f>[1]一覧表用!AQ6</f>
        <v>外部委託</v>
      </c>
      <c r="AT5" s="15" t="str">
        <f>[1]一覧表用!AR6</f>
        <v>あり</v>
      </c>
      <c r="AU5" s="21"/>
    </row>
    <row r="6" spans="2:47" s="11" customFormat="1" ht="24.75" customHeight="1" x14ac:dyDescent="0.15">
      <c r="B6" s="11">
        <v>2</v>
      </c>
      <c r="C6" s="30"/>
      <c r="D6" s="31" t="s">
        <v>37</v>
      </c>
      <c r="E6" s="32" t="s">
        <v>48</v>
      </c>
      <c r="F6" s="24"/>
      <c r="G6" s="15"/>
      <c r="H6" s="22"/>
      <c r="I6" s="22"/>
      <c r="J6" s="22"/>
      <c r="K6" s="22"/>
      <c r="L6" s="22"/>
      <c r="M6" s="22"/>
      <c r="N6" s="22"/>
      <c r="O6" s="22"/>
      <c r="P6" s="22"/>
      <c r="Q6" s="8"/>
      <c r="R6" s="8"/>
      <c r="S6" s="9"/>
      <c r="T6" s="8"/>
      <c r="U6" s="8"/>
      <c r="V6" s="8"/>
      <c r="W6" s="8"/>
      <c r="X6" s="9"/>
      <c r="Y6" s="10"/>
      <c r="Z6" s="15"/>
      <c r="AA6" s="15"/>
      <c r="AB6" s="15"/>
      <c r="AC6" s="15"/>
      <c r="AD6" s="25"/>
      <c r="AE6" s="15"/>
      <c r="AF6" s="15"/>
      <c r="AG6" s="15"/>
      <c r="AH6" s="15"/>
      <c r="AI6" s="23"/>
      <c r="AJ6" s="23"/>
      <c r="AK6" s="15"/>
      <c r="AL6" s="15"/>
      <c r="AM6" s="23"/>
      <c r="AN6" s="23"/>
      <c r="AO6" s="15"/>
      <c r="AP6" s="15"/>
      <c r="AQ6" s="15"/>
      <c r="AR6" s="15"/>
      <c r="AS6" s="15"/>
      <c r="AT6" s="15"/>
      <c r="AU6" s="21"/>
    </row>
    <row r="7" spans="2:47" s="11" customFormat="1" ht="24.75" customHeight="1" x14ac:dyDescent="0.15">
      <c r="B7" s="11">
        <v>3</v>
      </c>
      <c r="C7" s="30"/>
      <c r="D7" s="31" t="s">
        <v>37</v>
      </c>
      <c r="E7" s="32" t="s">
        <v>49</v>
      </c>
      <c r="F7" s="24"/>
      <c r="G7" s="15"/>
      <c r="H7" s="22"/>
      <c r="I7" s="22"/>
      <c r="J7" s="22"/>
      <c r="K7" s="22"/>
      <c r="L7" s="22"/>
      <c r="M7" s="22"/>
      <c r="N7" s="22"/>
      <c r="O7" s="22"/>
      <c r="P7" s="22"/>
      <c r="Q7" s="8"/>
      <c r="R7" s="8"/>
      <c r="S7" s="9"/>
      <c r="T7" s="8"/>
      <c r="U7" s="8"/>
      <c r="V7" s="8"/>
      <c r="W7" s="8"/>
      <c r="X7" s="9"/>
      <c r="Y7" s="10"/>
      <c r="Z7" s="15"/>
      <c r="AA7" s="15"/>
      <c r="AB7" s="15"/>
      <c r="AC7" s="15"/>
      <c r="AD7" s="25"/>
      <c r="AE7" s="15"/>
      <c r="AF7" s="15"/>
      <c r="AG7" s="15"/>
      <c r="AH7" s="15"/>
      <c r="AI7" s="23"/>
      <c r="AJ7" s="23"/>
      <c r="AK7" s="15"/>
      <c r="AL7" s="15"/>
      <c r="AM7" s="23"/>
      <c r="AN7" s="23"/>
      <c r="AO7" s="15"/>
      <c r="AP7" s="15"/>
      <c r="AQ7" s="15"/>
      <c r="AR7" s="15"/>
      <c r="AS7" s="15"/>
      <c r="AT7" s="15"/>
      <c r="AU7" s="21"/>
    </row>
    <row r="8" spans="2:47" s="11" customFormat="1" ht="24.75" customHeight="1" x14ac:dyDescent="0.15">
      <c r="B8" s="11">
        <v>4</v>
      </c>
      <c r="C8" s="30"/>
      <c r="D8" s="31" t="s">
        <v>37</v>
      </c>
      <c r="E8" s="32" t="s">
        <v>50</v>
      </c>
      <c r="F8" s="24"/>
      <c r="G8" s="15"/>
      <c r="H8" s="22"/>
      <c r="I8" s="22"/>
      <c r="J8" s="22"/>
      <c r="K8" s="22"/>
      <c r="L8" s="22"/>
      <c r="M8" s="22"/>
      <c r="N8" s="22"/>
      <c r="O8" s="22"/>
      <c r="P8" s="22"/>
      <c r="Q8" s="8"/>
      <c r="R8" s="8"/>
      <c r="S8" s="9"/>
      <c r="T8" s="8"/>
      <c r="U8" s="8"/>
      <c r="V8" s="8"/>
      <c r="W8" s="8"/>
      <c r="X8" s="9"/>
      <c r="Y8" s="10"/>
      <c r="Z8" s="15"/>
      <c r="AA8" s="15"/>
      <c r="AB8" s="15"/>
      <c r="AC8" s="15"/>
      <c r="AD8" s="25"/>
      <c r="AE8" s="15"/>
      <c r="AF8" s="15"/>
      <c r="AG8" s="15"/>
      <c r="AH8" s="15"/>
      <c r="AI8" s="23"/>
      <c r="AJ8" s="23"/>
      <c r="AK8" s="15"/>
      <c r="AL8" s="15"/>
      <c r="AM8" s="23"/>
      <c r="AN8" s="23"/>
      <c r="AO8" s="15"/>
      <c r="AP8" s="15"/>
      <c r="AQ8" s="15"/>
      <c r="AR8" s="15"/>
      <c r="AS8" s="15"/>
      <c r="AT8" s="15"/>
      <c r="AU8" s="21"/>
    </row>
    <row r="9" spans="2:47" s="11" customFormat="1" ht="24.75" customHeight="1" x14ac:dyDescent="0.15">
      <c r="B9" s="11">
        <v>5</v>
      </c>
      <c r="C9" s="30"/>
      <c r="D9" s="31" t="s">
        <v>37</v>
      </c>
      <c r="E9" s="32" t="s">
        <v>51</v>
      </c>
      <c r="F9" s="24"/>
      <c r="G9" s="15"/>
      <c r="H9" s="22"/>
      <c r="I9" s="22"/>
      <c r="J9" s="22"/>
      <c r="K9" s="22"/>
      <c r="L9" s="22"/>
      <c r="M9" s="22"/>
      <c r="N9" s="22"/>
      <c r="O9" s="22"/>
      <c r="P9" s="22"/>
      <c r="Q9" s="8"/>
      <c r="R9" s="8"/>
      <c r="S9" s="9"/>
      <c r="T9" s="8"/>
      <c r="U9" s="8"/>
      <c r="V9" s="8"/>
      <c r="W9" s="8"/>
      <c r="X9" s="9"/>
      <c r="Y9" s="10"/>
      <c r="Z9" s="15"/>
      <c r="AA9" s="15"/>
      <c r="AB9" s="15"/>
      <c r="AC9" s="15"/>
      <c r="AD9" s="25"/>
      <c r="AE9" s="15"/>
      <c r="AF9" s="15"/>
      <c r="AG9" s="15"/>
      <c r="AH9" s="15"/>
      <c r="AI9" s="23"/>
      <c r="AJ9" s="23"/>
      <c r="AK9" s="15"/>
      <c r="AL9" s="15"/>
      <c r="AM9" s="23"/>
      <c r="AN9" s="23"/>
      <c r="AO9" s="15"/>
      <c r="AP9" s="15"/>
      <c r="AQ9" s="15"/>
      <c r="AR9" s="15"/>
      <c r="AS9" s="15"/>
      <c r="AT9" s="15"/>
      <c r="AU9" s="21"/>
    </row>
    <row r="10" spans="2:47" s="11" customFormat="1" ht="24.75" customHeight="1" x14ac:dyDescent="0.15">
      <c r="B10" s="11">
        <v>6</v>
      </c>
      <c r="C10" s="30"/>
      <c r="D10" s="31" t="s">
        <v>32</v>
      </c>
      <c r="E10" s="32" t="s">
        <v>52</v>
      </c>
      <c r="F10" s="24"/>
      <c r="G10" s="15"/>
      <c r="H10" s="22"/>
      <c r="I10" s="22"/>
      <c r="J10" s="22"/>
      <c r="K10" s="22"/>
      <c r="L10" s="22"/>
      <c r="M10" s="22"/>
      <c r="N10" s="22"/>
      <c r="O10" s="22"/>
      <c r="P10" s="22"/>
      <c r="Q10" s="8"/>
      <c r="R10" s="8"/>
      <c r="S10" s="9"/>
      <c r="T10" s="8"/>
      <c r="U10" s="8"/>
      <c r="V10" s="8"/>
      <c r="W10" s="8"/>
      <c r="X10" s="9"/>
      <c r="Y10" s="10"/>
      <c r="Z10" s="15"/>
      <c r="AA10" s="15"/>
      <c r="AB10" s="15"/>
      <c r="AC10" s="15"/>
      <c r="AD10" s="25"/>
      <c r="AE10" s="15"/>
      <c r="AF10" s="15"/>
      <c r="AG10" s="15"/>
      <c r="AH10" s="15"/>
      <c r="AI10" s="23"/>
      <c r="AJ10" s="23"/>
      <c r="AK10" s="15"/>
      <c r="AL10" s="15"/>
      <c r="AM10" s="23"/>
      <c r="AN10" s="23"/>
      <c r="AO10" s="15"/>
      <c r="AP10" s="15"/>
      <c r="AQ10" s="15"/>
      <c r="AR10" s="15"/>
      <c r="AS10" s="15"/>
      <c r="AT10" s="15"/>
      <c r="AU10" s="21"/>
    </row>
    <row r="11" spans="2:47" s="11" customFormat="1" ht="24.75" customHeight="1" x14ac:dyDescent="0.15">
      <c r="B11" s="11">
        <v>7</v>
      </c>
      <c r="C11" s="30"/>
      <c r="D11" s="31" t="s">
        <v>38</v>
      </c>
      <c r="E11" s="32" t="s">
        <v>53</v>
      </c>
      <c r="F11" s="24"/>
      <c r="G11" s="15"/>
      <c r="H11" s="22"/>
      <c r="I11" s="22"/>
      <c r="J11" s="22"/>
      <c r="K11" s="22"/>
      <c r="L11" s="22"/>
      <c r="M11" s="22"/>
      <c r="N11" s="22"/>
      <c r="O11" s="22"/>
      <c r="P11" s="22"/>
      <c r="Q11" s="8"/>
      <c r="R11" s="8"/>
      <c r="S11" s="9"/>
      <c r="T11" s="8"/>
      <c r="U11" s="8"/>
      <c r="V11" s="8"/>
      <c r="W11" s="8"/>
      <c r="X11" s="9"/>
      <c r="Y11" s="10"/>
      <c r="Z11" s="15"/>
      <c r="AA11" s="15"/>
      <c r="AB11" s="15"/>
      <c r="AC11" s="15"/>
      <c r="AD11" s="25"/>
      <c r="AE11" s="15"/>
      <c r="AF11" s="15"/>
      <c r="AG11" s="15"/>
      <c r="AH11" s="15"/>
      <c r="AI11" s="23"/>
      <c r="AJ11" s="23"/>
      <c r="AK11" s="15"/>
      <c r="AL11" s="15"/>
      <c r="AM11" s="23"/>
      <c r="AN11" s="23"/>
      <c r="AO11" s="15"/>
      <c r="AP11" s="15"/>
      <c r="AQ11" s="15"/>
      <c r="AR11" s="15"/>
      <c r="AS11" s="15"/>
      <c r="AT11" s="15"/>
      <c r="AU11" s="21"/>
    </row>
    <row r="12" spans="2:47" s="11" customFormat="1" ht="24.75" customHeight="1" x14ac:dyDescent="0.15">
      <c r="B12" s="11">
        <v>8</v>
      </c>
      <c r="C12" s="30"/>
      <c r="D12" s="31" t="s">
        <v>38</v>
      </c>
      <c r="E12" s="32" t="s">
        <v>54</v>
      </c>
      <c r="F12" s="24"/>
      <c r="G12" s="15"/>
      <c r="H12" s="22"/>
      <c r="I12" s="22"/>
      <c r="J12" s="22"/>
      <c r="K12" s="22"/>
      <c r="L12" s="22"/>
      <c r="M12" s="22"/>
      <c r="N12" s="22"/>
      <c r="O12" s="22"/>
      <c r="P12" s="22"/>
      <c r="Q12" s="8"/>
      <c r="R12" s="8"/>
      <c r="S12" s="9"/>
      <c r="T12" s="8"/>
      <c r="U12" s="8"/>
      <c r="V12" s="8"/>
      <c r="W12" s="8"/>
      <c r="X12" s="9"/>
      <c r="Y12" s="10"/>
      <c r="Z12" s="15"/>
      <c r="AA12" s="15"/>
      <c r="AB12" s="15"/>
      <c r="AC12" s="15"/>
      <c r="AD12" s="25"/>
      <c r="AE12" s="15"/>
      <c r="AF12" s="15"/>
      <c r="AG12" s="15"/>
      <c r="AH12" s="15"/>
      <c r="AI12" s="23"/>
      <c r="AJ12" s="23"/>
      <c r="AK12" s="15"/>
      <c r="AL12" s="15"/>
      <c r="AM12" s="23"/>
      <c r="AN12" s="23"/>
      <c r="AO12" s="15"/>
      <c r="AP12" s="15"/>
      <c r="AQ12" s="15"/>
      <c r="AR12" s="15"/>
      <c r="AS12" s="15"/>
      <c r="AT12" s="15"/>
      <c r="AU12" s="21"/>
    </row>
    <row r="13" spans="2:47" s="11" customFormat="1" ht="24.75" customHeight="1" x14ac:dyDescent="0.15">
      <c r="B13" s="11">
        <v>9</v>
      </c>
      <c r="C13" s="30"/>
      <c r="D13" s="31" t="s">
        <v>38</v>
      </c>
      <c r="E13" s="32" t="s">
        <v>55</v>
      </c>
      <c r="F13" s="24"/>
      <c r="G13" s="15"/>
      <c r="H13" s="22"/>
      <c r="I13" s="22"/>
      <c r="J13" s="22"/>
      <c r="K13" s="22"/>
      <c r="L13" s="22"/>
      <c r="M13" s="22"/>
      <c r="N13" s="22"/>
      <c r="O13" s="22"/>
      <c r="P13" s="22"/>
      <c r="Q13" s="8"/>
      <c r="R13" s="8"/>
      <c r="S13" s="9"/>
      <c r="T13" s="8"/>
      <c r="U13" s="8"/>
      <c r="V13" s="8"/>
      <c r="W13" s="8"/>
      <c r="X13" s="9"/>
      <c r="Y13" s="10"/>
      <c r="Z13" s="15"/>
      <c r="AA13" s="15"/>
      <c r="AB13" s="15"/>
      <c r="AC13" s="15"/>
      <c r="AD13" s="25"/>
      <c r="AE13" s="15"/>
      <c r="AF13" s="15"/>
      <c r="AG13" s="15"/>
      <c r="AH13" s="15"/>
      <c r="AI13" s="23"/>
      <c r="AJ13" s="23"/>
      <c r="AK13" s="15"/>
      <c r="AL13" s="15"/>
      <c r="AM13" s="23"/>
      <c r="AN13" s="23"/>
      <c r="AO13" s="15"/>
      <c r="AP13" s="15"/>
      <c r="AQ13" s="15"/>
      <c r="AR13" s="15"/>
      <c r="AS13" s="15"/>
      <c r="AT13" s="15"/>
      <c r="AU13" s="21"/>
    </row>
    <row r="14" spans="2:47" s="11" customFormat="1" ht="24.75" customHeight="1" x14ac:dyDescent="0.15">
      <c r="B14" s="11">
        <v>10</v>
      </c>
      <c r="C14" s="30"/>
      <c r="D14" s="31" t="s">
        <v>39</v>
      </c>
      <c r="E14" s="32" t="s">
        <v>56</v>
      </c>
      <c r="F14" s="24"/>
      <c r="G14" s="15"/>
      <c r="H14" s="22"/>
      <c r="I14" s="22"/>
      <c r="J14" s="22"/>
      <c r="K14" s="22"/>
      <c r="L14" s="22"/>
      <c r="M14" s="22"/>
      <c r="N14" s="22"/>
      <c r="O14" s="22"/>
      <c r="P14" s="22"/>
      <c r="Q14" s="8"/>
      <c r="R14" s="8"/>
      <c r="S14" s="9"/>
      <c r="T14" s="8"/>
      <c r="U14" s="8"/>
      <c r="V14" s="8"/>
      <c r="W14" s="8"/>
      <c r="X14" s="9"/>
      <c r="Y14" s="10"/>
      <c r="Z14" s="15"/>
      <c r="AA14" s="15"/>
      <c r="AB14" s="15"/>
      <c r="AC14" s="15"/>
      <c r="AD14" s="25"/>
      <c r="AE14" s="15"/>
      <c r="AF14" s="15"/>
      <c r="AG14" s="15"/>
      <c r="AH14" s="15"/>
      <c r="AI14" s="23"/>
      <c r="AJ14" s="23"/>
      <c r="AK14" s="15"/>
      <c r="AL14" s="15"/>
      <c r="AM14" s="23"/>
      <c r="AN14" s="23"/>
      <c r="AO14" s="15"/>
      <c r="AP14" s="15"/>
      <c r="AQ14" s="15"/>
      <c r="AR14" s="15"/>
      <c r="AS14" s="15"/>
      <c r="AT14" s="15"/>
      <c r="AU14" s="21"/>
    </row>
    <row r="15" spans="2:47" s="11" customFormat="1" ht="24.75" customHeight="1" x14ac:dyDescent="0.15">
      <c r="B15" s="11">
        <v>11</v>
      </c>
      <c r="C15" s="30"/>
      <c r="D15" s="31" t="s">
        <v>39</v>
      </c>
      <c r="E15" s="32" t="s">
        <v>57</v>
      </c>
      <c r="F15" s="24"/>
      <c r="G15" s="15"/>
      <c r="H15" s="22"/>
      <c r="I15" s="22"/>
      <c r="J15" s="22"/>
      <c r="K15" s="22"/>
      <c r="L15" s="22"/>
      <c r="M15" s="22"/>
      <c r="N15" s="22"/>
      <c r="O15" s="22"/>
      <c r="P15" s="22"/>
      <c r="Q15" s="8"/>
      <c r="R15" s="8"/>
      <c r="S15" s="9"/>
      <c r="T15" s="8"/>
      <c r="U15" s="8"/>
      <c r="V15" s="8"/>
      <c r="W15" s="8"/>
      <c r="X15" s="9"/>
      <c r="Y15" s="10"/>
      <c r="Z15" s="15"/>
      <c r="AA15" s="15"/>
      <c r="AB15" s="15"/>
      <c r="AC15" s="15"/>
      <c r="AD15" s="25"/>
      <c r="AE15" s="15"/>
      <c r="AF15" s="15"/>
      <c r="AG15" s="15"/>
      <c r="AH15" s="15"/>
      <c r="AI15" s="23"/>
      <c r="AJ15" s="23"/>
      <c r="AK15" s="15"/>
      <c r="AL15" s="15"/>
      <c r="AM15" s="23"/>
      <c r="AN15" s="23"/>
      <c r="AO15" s="15"/>
      <c r="AP15" s="15"/>
      <c r="AQ15" s="15"/>
      <c r="AR15" s="15"/>
      <c r="AS15" s="15"/>
      <c r="AT15" s="15"/>
      <c r="AU15" s="21"/>
    </row>
    <row r="16" spans="2:47" s="11" customFormat="1" ht="24.75" customHeight="1" x14ac:dyDescent="0.15">
      <c r="B16" s="11">
        <v>12</v>
      </c>
      <c r="C16" s="30"/>
      <c r="D16" s="31" t="s">
        <v>40</v>
      </c>
      <c r="E16" s="32" t="s">
        <v>58</v>
      </c>
      <c r="F16" s="24"/>
      <c r="G16" s="15"/>
      <c r="H16" s="22"/>
      <c r="I16" s="22"/>
      <c r="J16" s="22"/>
      <c r="K16" s="22"/>
      <c r="L16" s="22"/>
      <c r="M16" s="22"/>
      <c r="N16" s="22"/>
      <c r="O16" s="22"/>
      <c r="P16" s="22"/>
      <c r="Q16" s="8"/>
      <c r="R16" s="8"/>
      <c r="S16" s="9"/>
      <c r="T16" s="8"/>
      <c r="U16" s="8"/>
      <c r="V16" s="8"/>
      <c r="W16" s="8"/>
      <c r="X16" s="9"/>
      <c r="Y16" s="10"/>
      <c r="Z16" s="15"/>
      <c r="AA16" s="15"/>
      <c r="AB16" s="15"/>
      <c r="AC16" s="15"/>
      <c r="AD16" s="25"/>
      <c r="AE16" s="15"/>
      <c r="AF16" s="15"/>
      <c r="AG16" s="15"/>
      <c r="AH16" s="15"/>
      <c r="AI16" s="23"/>
      <c r="AJ16" s="23"/>
      <c r="AK16" s="15"/>
      <c r="AL16" s="15"/>
      <c r="AM16" s="23"/>
      <c r="AN16" s="23"/>
      <c r="AO16" s="15"/>
      <c r="AP16" s="15"/>
      <c r="AQ16" s="15"/>
      <c r="AR16" s="15"/>
      <c r="AS16" s="15"/>
      <c r="AT16" s="15"/>
      <c r="AU16" s="21"/>
    </row>
    <row r="17" spans="2:47" s="11" customFormat="1" ht="24.75" customHeight="1" x14ac:dyDescent="0.15">
      <c r="B17" s="11">
        <v>13</v>
      </c>
      <c r="C17" s="30"/>
      <c r="D17" s="31" t="s">
        <v>40</v>
      </c>
      <c r="E17" s="32" t="s">
        <v>59</v>
      </c>
      <c r="F17" s="24"/>
      <c r="G17" s="15"/>
      <c r="H17" s="22"/>
      <c r="I17" s="22"/>
      <c r="J17" s="22"/>
      <c r="K17" s="22"/>
      <c r="L17" s="22"/>
      <c r="M17" s="22"/>
      <c r="N17" s="22"/>
      <c r="O17" s="22"/>
      <c r="P17" s="22"/>
      <c r="Q17" s="8"/>
      <c r="R17" s="8"/>
      <c r="S17" s="9"/>
      <c r="T17" s="8"/>
      <c r="U17" s="8"/>
      <c r="V17" s="8"/>
      <c r="W17" s="8"/>
      <c r="X17" s="9"/>
      <c r="Y17" s="10"/>
      <c r="Z17" s="15"/>
      <c r="AA17" s="15"/>
      <c r="AB17" s="15"/>
      <c r="AC17" s="15"/>
      <c r="AD17" s="25"/>
      <c r="AE17" s="15"/>
      <c r="AF17" s="15"/>
      <c r="AG17" s="15"/>
      <c r="AH17" s="15"/>
      <c r="AI17" s="23"/>
      <c r="AJ17" s="23"/>
      <c r="AK17" s="15"/>
      <c r="AL17" s="15"/>
      <c r="AM17" s="23"/>
      <c r="AN17" s="23"/>
      <c r="AO17" s="15"/>
      <c r="AP17" s="15"/>
      <c r="AQ17" s="15"/>
      <c r="AR17" s="15"/>
      <c r="AS17" s="15"/>
      <c r="AT17" s="15"/>
      <c r="AU17" s="21"/>
    </row>
    <row r="18" spans="2:47" s="11" customFormat="1" ht="24.75" customHeight="1" x14ac:dyDescent="0.15">
      <c r="B18" s="11">
        <v>14</v>
      </c>
      <c r="C18" s="30"/>
      <c r="D18" s="31" t="s">
        <v>40</v>
      </c>
      <c r="E18" s="32" t="s">
        <v>60</v>
      </c>
      <c r="F18" s="24"/>
      <c r="G18" s="15"/>
      <c r="H18" s="22"/>
      <c r="I18" s="22"/>
      <c r="J18" s="22"/>
      <c r="K18" s="22"/>
      <c r="L18" s="22"/>
      <c r="M18" s="22"/>
      <c r="N18" s="22"/>
      <c r="O18" s="22"/>
      <c r="P18" s="22"/>
      <c r="Q18" s="8"/>
      <c r="R18" s="8"/>
      <c r="S18" s="9"/>
      <c r="T18" s="8"/>
      <c r="U18" s="8"/>
      <c r="V18" s="8"/>
      <c r="W18" s="8"/>
      <c r="X18" s="9"/>
      <c r="Y18" s="10"/>
      <c r="Z18" s="15"/>
      <c r="AA18" s="15"/>
      <c r="AB18" s="15"/>
      <c r="AC18" s="15"/>
      <c r="AD18" s="25"/>
      <c r="AE18" s="15"/>
      <c r="AF18" s="15"/>
      <c r="AG18" s="15"/>
      <c r="AH18" s="15"/>
      <c r="AI18" s="23"/>
      <c r="AJ18" s="23"/>
      <c r="AK18" s="15"/>
      <c r="AL18" s="15"/>
      <c r="AM18" s="23"/>
      <c r="AN18" s="23"/>
      <c r="AO18" s="15"/>
      <c r="AP18" s="15"/>
      <c r="AQ18" s="15"/>
      <c r="AR18" s="15"/>
      <c r="AS18" s="15"/>
      <c r="AT18" s="15"/>
      <c r="AU18" s="21"/>
    </row>
    <row r="19" spans="2:47" s="11" customFormat="1" ht="24.75" customHeight="1" x14ac:dyDescent="0.15">
      <c r="B19" s="11">
        <v>15</v>
      </c>
      <c r="C19" s="30"/>
      <c r="D19" s="31" t="s">
        <v>40</v>
      </c>
      <c r="E19" s="32" t="s">
        <v>61</v>
      </c>
      <c r="F19" s="24"/>
      <c r="G19" s="15"/>
      <c r="H19" s="22"/>
      <c r="I19" s="22"/>
      <c r="J19" s="22"/>
      <c r="K19" s="22"/>
      <c r="L19" s="22"/>
      <c r="M19" s="22"/>
      <c r="N19" s="22"/>
      <c r="O19" s="22"/>
      <c r="P19" s="22"/>
      <c r="Q19" s="8"/>
      <c r="R19" s="8"/>
      <c r="S19" s="9"/>
      <c r="T19" s="8"/>
      <c r="U19" s="8"/>
      <c r="V19" s="8"/>
      <c r="W19" s="8"/>
      <c r="X19" s="9"/>
      <c r="Y19" s="10"/>
      <c r="Z19" s="15"/>
      <c r="AA19" s="15"/>
      <c r="AB19" s="15"/>
      <c r="AC19" s="15"/>
      <c r="AD19" s="25"/>
      <c r="AE19" s="15"/>
      <c r="AF19" s="15"/>
      <c r="AG19" s="15"/>
      <c r="AH19" s="15"/>
      <c r="AI19" s="23"/>
      <c r="AJ19" s="23"/>
      <c r="AK19" s="15"/>
      <c r="AL19" s="15"/>
      <c r="AM19" s="23"/>
      <c r="AN19" s="23"/>
      <c r="AO19" s="15"/>
      <c r="AP19" s="15"/>
      <c r="AQ19" s="15"/>
      <c r="AR19" s="15"/>
      <c r="AS19" s="15"/>
      <c r="AT19" s="15"/>
      <c r="AU19" s="21"/>
    </row>
    <row r="20" spans="2:47" s="11" customFormat="1" ht="24.75" customHeight="1" x14ac:dyDescent="0.15">
      <c r="B20" s="11">
        <v>16</v>
      </c>
      <c r="C20" s="30"/>
      <c r="D20" s="31" t="s">
        <v>41</v>
      </c>
      <c r="E20" s="32" t="s">
        <v>62</v>
      </c>
      <c r="F20" s="24"/>
      <c r="G20" s="15"/>
      <c r="H20" s="22"/>
      <c r="I20" s="22"/>
      <c r="J20" s="22"/>
      <c r="K20" s="22"/>
      <c r="L20" s="22"/>
      <c r="M20" s="22"/>
      <c r="N20" s="22"/>
      <c r="O20" s="22"/>
      <c r="P20" s="22"/>
      <c r="Q20" s="8"/>
      <c r="R20" s="8"/>
      <c r="S20" s="9"/>
      <c r="T20" s="8"/>
      <c r="U20" s="8"/>
      <c r="V20" s="8"/>
      <c r="W20" s="8"/>
      <c r="X20" s="9"/>
      <c r="Y20" s="10"/>
      <c r="Z20" s="15"/>
      <c r="AA20" s="15"/>
      <c r="AB20" s="15"/>
      <c r="AC20" s="15"/>
      <c r="AD20" s="25"/>
      <c r="AE20" s="15"/>
      <c r="AF20" s="15"/>
      <c r="AG20" s="15"/>
      <c r="AH20" s="15"/>
      <c r="AI20" s="23"/>
      <c r="AJ20" s="23"/>
      <c r="AK20" s="15"/>
      <c r="AL20" s="15"/>
      <c r="AM20" s="23"/>
      <c r="AN20" s="23"/>
      <c r="AO20" s="15"/>
      <c r="AP20" s="15"/>
      <c r="AQ20" s="15"/>
      <c r="AR20" s="15"/>
      <c r="AS20" s="15"/>
      <c r="AT20" s="15"/>
      <c r="AU20" s="21"/>
    </row>
    <row r="21" spans="2:47" s="11" customFormat="1" ht="24.75" customHeight="1" x14ac:dyDescent="0.15">
      <c r="B21" s="11">
        <v>17</v>
      </c>
      <c r="C21" s="30"/>
      <c r="D21" s="31" t="s">
        <v>33</v>
      </c>
      <c r="E21" s="32" t="s">
        <v>63</v>
      </c>
      <c r="F21" s="24"/>
      <c r="G21" s="15"/>
      <c r="H21" s="22"/>
      <c r="I21" s="22"/>
      <c r="J21" s="22"/>
      <c r="K21" s="22"/>
      <c r="L21" s="22"/>
      <c r="M21" s="22"/>
      <c r="N21" s="22"/>
      <c r="O21" s="22"/>
      <c r="P21" s="22"/>
      <c r="Q21" s="8"/>
      <c r="R21" s="8"/>
      <c r="S21" s="9"/>
      <c r="T21" s="8"/>
      <c r="U21" s="8"/>
      <c r="V21" s="8"/>
      <c r="W21" s="8"/>
      <c r="X21" s="9"/>
      <c r="Y21" s="10"/>
      <c r="Z21" s="15"/>
      <c r="AA21" s="15"/>
      <c r="AB21" s="15"/>
      <c r="AC21" s="15"/>
      <c r="AD21" s="25"/>
      <c r="AE21" s="15"/>
      <c r="AF21" s="15"/>
      <c r="AG21" s="15"/>
      <c r="AH21" s="15"/>
      <c r="AI21" s="23"/>
      <c r="AJ21" s="23"/>
      <c r="AK21" s="15"/>
      <c r="AL21" s="15"/>
      <c r="AM21" s="23"/>
      <c r="AN21" s="23"/>
      <c r="AO21" s="15"/>
      <c r="AP21" s="15"/>
      <c r="AQ21" s="15"/>
      <c r="AR21" s="15"/>
      <c r="AS21" s="15"/>
      <c r="AT21" s="15"/>
      <c r="AU21" s="21"/>
    </row>
    <row r="22" spans="2:47" s="11" customFormat="1" ht="24.75" customHeight="1" x14ac:dyDescent="0.15">
      <c r="B22" s="11">
        <v>18</v>
      </c>
      <c r="C22" s="30"/>
      <c r="D22" s="31" t="s">
        <v>33</v>
      </c>
      <c r="E22" s="32" t="s">
        <v>64</v>
      </c>
      <c r="F22" s="24"/>
      <c r="G22" s="15"/>
      <c r="H22" s="22"/>
      <c r="I22" s="22"/>
      <c r="J22" s="22"/>
      <c r="K22" s="22"/>
      <c r="L22" s="22"/>
      <c r="M22" s="22"/>
      <c r="N22" s="22"/>
      <c r="O22" s="22"/>
      <c r="P22" s="22"/>
      <c r="Q22" s="8"/>
      <c r="R22" s="8"/>
      <c r="S22" s="9"/>
      <c r="T22" s="8"/>
      <c r="U22" s="8"/>
      <c r="V22" s="8"/>
      <c r="W22" s="8"/>
      <c r="X22" s="9"/>
      <c r="Y22" s="10"/>
      <c r="Z22" s="15"/>
      <c r="AA22" s="15"/>
      <c r="AB22" s="15"/>
      <c r="AC22" s="15"/>
      <c r="AD22" s="25"/>
      <c r="AE22" s="15"/>
      <c r="AF22" s="15"/>
      <c r="AG22" s="15"/>
      <c r="AH22" s="15"/>
      <c r="AI22" s="23"/>
      <c r="AJ22" s="23"/>
      <c r="AK22" s="15"/>
      <c r="AL22" s="15"/>
      <c r="AM22" s="23"/>
      <c r="AN22" s="23"/>
      <c r="AO22" s="15"/>
      <c r="AP22" s="15"/>
      <c r="AQ22" s="15"/>
      <c r="AR22" s="15"/>
      <c r="AS22" s="15"/>
      <c r="AT22" s="15"/>
      <c r="AU22" s="21"/>
    </row>
    <row r="23" spans="2:47" s="11" customFormat="1" ht="24.75" customHeight="1" x14ac:dyDescent="0.15">
      <c r="B23" s="11">
        <v>19</v>
      </c>
      <c r="C23" s="30"/>
      <c r="D23" s="31" t="s">
        <v>33</v>
      </c>
      <c r="E23" s="32" t="s">
        <v>65</v>
      </c>
      <c r="F23" s="24"/>
      <c r="G23" s="15"/>
      <c r="H23" s="22"/>
      <c r="I23" s="22"/>
      <c r="J23" s="22"/>
      <c r="K23" s="22"/>
      <c r="L23" s="22"/>
      <c r="M23" s="22"/>
      <c r="N23" s="22"/>
      <c r="O23" s="22"/>
      <c r="P23" s="22"/>
      <c r="Q23" s="8"/>
      <c r="R23" s="8"/>
      <c r="S23" s="9"/>
      <c r="T23" s="8"/>
      <c r="U23" s="8"/>
      <c r="V23" s="8"/>
      <c r="W23" s="8"/>
      <c r="X23" s="9"/>
      <c r="Y23" s="10"/>
      <c r="Z23" s="15"/>
      <c r="AA23" s="15"/>
      <c r="AB23" s="15"/>
      <c r="AC23" s="15"/>
      <c r="AD23" s="25"/>
      <c r="AE23" s="15"/>
      <c r="AF23" s="15"/>
      <c r="AG23" s="15"/>
      <c r="AH23" s="15"/>
      <c r="AI23" s="23"/>
      <c r="AJ23" s="23"/>
      <c r="AK23" s="15"/>
      <c r="AL23" s="15"/>
      <c r="AM23" s="23"/>
      <c r="AN23" s="23"/>
      <c r="AO23" s="15"/>
      <c r="AP23" s="15"/>
      <c r="AQ23" s="15"/>
      <c r="AR23" s="15"/>
      <c r="AS23" s="15"/>
      <c r="AT23" s="15"/>
      <c r="AU23" s="21"/>
    </row>
    <row r="24" spans="2:47" s="11" customFormat="1" ht="24.75" customHeight="1" x14ac:dyDescent="0.15">
      <c r="B24" s="11">
        <v>20</v>
      </c>
      <c r="C24" s="30"/>
      <c r="D24" s="31" t="s">
        <v>33</v>
      </c>
      <c r="E24" s="32" t="s">
        <v>66</v>
      </c>
      <c r="F24" s="24"/>
      <c r="G24" s="15"/>
      <c r="H24" s="22"/>
      <c r="I24" s="22"/>
      <c r="J24" s="22"/>
      <c r="K24" s="22"/>
      <c r="L24" s="22"/>
      <c r="M24" s="22"/>
      <c r="N24" s="22"/>
      <c r="O24" s="22"/>
      <c r="P24" s="22"/>
      <c r="Q24" s="8"/>
      <c r="R24" s="8"/>
      <c r="S24" s="9"/>
      <c r="T24" s="8"/>
      <c r="U24" s="8"/>
      <c r="V24" s="8"/>
      <c r="W24" s="8"/>
      <c r="X24" s="9"/>
      <c r="Y24" s="10"/>
      <c r="Z24" s="15"/>
      <c r="AA24" s="15"/>
      <c r="AB24" s="15"/>
      <c r="AC24" s="15"/>
      <c r="AD24" s="25"/>
      <c r="AE24" s="15"/>
      <c r="AF24" s="15"/>
      <c r="AG24" s="15"/>
      <c r="AH24" s="15"/>
      <c r="AI24" s="23"/>
      <c r="AJ24" s="23"/>
      <c r="AK24" s="15"/>
      <c r="AL24" s="15"/>
      <c r="AM24" s="23"/>
      <c r="AN24" s="23"/>
      <c r="AO24" s="15"/>
      <c r="AP24" s="15"/>
      <c r="AQ24" s="15"/>
      <c r="AR24" s="15"/>
      <c r="AS24" s="15"/>
      <c r="AT24" s="15"/>
      <c r="AU24" s="21"/>
    </row>
    <row r="25" spans="2:47" s="11" customFormat="1" ht="24.75" customHeight="1" x14ac:dyDescent="0.15">
      <c r="B25" s="11">
        <v>21</v>
      </c>
      <c r="C25" s="30"/>
      <c r="D25" s="31" t="s">
        <v>33</v>
      </c>
      <c r="E25" s="32" t="s">
        <v>67</v>
      </c>
      <c r="F25" s="24"/>
      <c r="G25" s="15"/>
      <c r="H25" s="22"/>
      <c r="I25" s="22"/>
      <c r="J25" s="22"/>
      <c r="K25" s="22"/>
      <c r="L25" s="22"/>
      <c r="M25" s="22"/>
      <c r="N25" s="22"/>
      <c r="O25" s="22"/>
      <c r="P25" s="22"/>
      <c r="Q25" s="8"/>
      <c r="R25" s="8"/>
      <c r="S25" s="9"/>
      <c r="T25" s="8"/>
      <c r="U25" s="8"/>
      <c r="V25" s="8"/>
      <c r="W25" s="8"/>
      <c r="X25" s="9"/>
      <c r="Y25" s="10"/>
      <c r="Z25" s="15"/>
      <c r="AA25" s="15"/>
      <c r="AB25" s="15"/>
      <c r="AC25" s="15"/>
      <c r="AD25" s="25"/>
      <c r="AE25" s="15"/>
      <c r="AF25" s="15"/>
      <c r="AG25" s="15"/>
      <c r="AH25" s="15"/>
      <c r="AI25" s="23"/>
      <c r="AJ25" s="23"/>
      <c r="AK25" s="15"/>
      <c r="AL25" s="15"/>
      <c r="AM25" s="23"/>
      <c r="AN25" s="23"/>
      <c r="AO25" s="15"/>
      <c r="AP25" s="15"/>
      <c r="AQ25" s="15"/>
      <c r="AR25" s="15"/>
      <c r="AS25" s="15"/>
      <c r="AT25" s="15"/>
      <c r="AU25" s="21"/>
    </row>
    <row r="26" spans="2:47" s="11" customFormat="1" ht="24.75" customHeight="1" x14ac:dyDescent="0.15">
      <c r="B26" s="11">
        <v>22</v>
      </c>
      <c r="C26" s="30"/>
      <c r="D26" s="31" t="s">
        <v>33</v>
      </c>
      <c r="E26" s="32" t="s">
        <v>68</v>
      </c>
      <c r="F26" s="24"/>
      <c r="G26" s="15"/>
      <c r="H26" s="22"/>
      <c r="I26" s="22"/>
      <c r="J26" s="22"/>
      <c r="K26" s="22"/>
      <c r="L26" s="22"/>
      <c r="M26" s="22"/>
      <c r="N26" s="22"/>
      <c r="O26" s="22"/>
      <c r="P26" s="22"/>
      <c r="Q26" s="8"/>
      <c r="R26" s="8"/>
      <c r="S26" s="9"/>
      <c r="T26" s="8"/>
      <c r="U26" s="8"/>
      <c r="V26" s="8"/>
      <c r="W26" s="8"/>
      <c r="X26" s="9"/>
      <c r="Y26" s="10"/>
      <c r="Z26" s="15"/>
      <c r="AA26" s="15"/>
      <c r="AB26" s="15"/>
      <c r="AC26" s="15"/>
      <c r="AD26" s="25"/>
      <c r="AE26" s="15"/>
      <c r="AF26" s="15"/>
      <c r="AG26" s="15"/>
      <c r="AH26" s="15"/>
      <c r="AI26" s="23"/>
      <c r="AJ26" s="23"/>
      <c r="AK26" s="15"/>
      <c r="AL26" s="15"/>
      <c r="AM26" s="23"/>
      <c r="AN26" s="23"/>
      <c r="AO26" s="15"/>
      <c r="AP26" s="15"/>
      <c r="AQ26" s="15"/>
      <c r="AR26" s="15"/>
      <c r="AS26" s="15"/>
      <c r="AT26" s="15"/>
      <c r="AU26" s="21"/>
    </row>
    <row r="27" spans="2:47" s="11" customFormat="1" ht="24.75" customHeight="1" x14ac:dyDescent="0.15">
      <c r="B27" s="11">
        <v>23</v>
      </c>
      <c r="C27" s="30"/>
      <c r="D27" s="31" t="s">
        <v>33</v>
      </c>
      <c r="E27" s="32" t="s">
        <v>69</v>
      </c>
      <c r="F27" s="24"/>
      <c r="G27" s="15"/>
      <c r="H27" s="22"/>
      <c r="I27" s="22"/>
      <c r="J27" s="22"/>
      <c r="K27" s="22"/>
      <c r="L27" s="22"/>
      <c r="M27" s="22"/>
      <c r="N27" s="22"/>
      <c r="O27" s="22"/>
      <c r="P27" s="22"/>
      <c r="Q27" s="8"/>
      <c r="R27" s="8"/>
      <c r="S27" s="9"/>
      <c r="T27" s="8"/>
      <c r="U27" s="8"/>
      <c r="V27" s="8"/>
      <c r="W27" s="8"/>
      <c r="X27" s="9"/>
      <c r="Y27" s="10"/>
      <c r="Z27" s="15"/>
      <c r="AA27" s="15"/>
      <c r="AB27" s="15"/>
      <c r="AC27" s="15"/>
      <c r="AD27" s="25"/>
      <c r="AE27" s="15"/>
      <c r="AF27" s="15"/>
      <c r="AG27" s="15"/>
      <c r="AH27" s="15"/>
      <c r="AI27" s="23"/>
      <c r="AJ27" s="23"/>
      <c r="AK27" s="15"/>
      <c r="AL27" s="15"/>
      <c r="AM27" s="23"/>
      <c r="AN27" s="23"/>
      <c r="AO27" s="15"/>
      <c r="AP27" s="15"/>
      <c r="AQ27" s="15"/>
      <c r="AR27" s="15"/>
      <c r="AS27" s="15"/>
      <c r="AT27" s="15"/>
      <c r="AU27" s="21"/>
    </row>
    <row r="28" spans="2:47" s="11" customFormat="1" ht="24.75" customHeight="1" x14ac:dyDescent="0.15">
      <c r="B28" s="11">
        <v>24</v>
      </c>
      <c r="C28" s="30"/>
      <c r="D28" s="31" t="s">
        <v>33</v>
      </c>
      <c r="E28" s="32" t="s">
        <v>70</v>
      </c>
      <c r="F28" s="24"/>
      <c r="G28" s="15"/>
      <c r="H28" s="22"/>
      <c r="I28" s="22"/>
      <c r="J28" s="22"/>
      <c r="K28" s="22"/>
      <c r="L28" s="22"/>
      <c r="M28" s="22"/>
      <c r="N28" s="22"/>
      <c r="O28" s="22"/>
      <c r="P28" s="22"/>
      <c r="Q28" s="8"/>
      <c r="R28" s="8"/>
      <c r="S28" s="9"/>
      <c r="T28" s="8"/>
      <c r="U28" s="8"/>
      <c r="V28" s="8"/>
      <c r="W28" s="8"/>
      <c r="X28" s="9"/>
      <c r="Y28" s="10"/>
      <c r="Z28" s="15"/>
      <c r="AA28" s="15"/>
      <c r="AB28" s="15"/>
      <c r="AC28" s="15"/>
      <c r="AD28" s="25"/>
      <c r="AE28" s="15"/>
      <c r="AF28" s="15"/>
      <c r="AG28" s="15"/>
      <c r="AH28" s="15"/>
      <c r="AI28" s="23"/>
      <c r="AJ28" s="23"/>
      <c r="AK28" s="15"/>
      <c r="AL28" s="15"/>
      <c r="AM28" s="23"/>
      <c r="AN28" s="23"/>
      <c r="AO28" s="15"/>
      <c r="AP28" s="15"/>
      <c r="AQ28" s="15"/>
      <c r="AR28" s="15"/>
      <c r="AS28" s="15"/>
      <c r="AT28" s="15"/>
      <c r="AU28" s="21"/>
    </row>
    <row r="29" spans="2:47" s="11" customFormat="1" ht="24.75" customHeight="1" x14ac:dyDescent="0.15">
      <c r="B29" s="11">
        <v>25</v>
      </c>
      <c r="C29" s="30"/>
      <c r="D29" s="31" t="s">
        <v>33</v>
      </c>
      <c r="E29" s="32" t="s">
        <v>71</v>
      </c>
      <c r="F29" s="24"/>
      <c r="G29" s="15"/>
      <c r="H29" s="22"/>
      <c r="I29" s="22"/>
      <c r="J29" s="22"/>
      <c r="K29" s="22"/>
      <c r="L29" s="22"/>
      <c r="M29" s="22"/>
      <c r="N29" s="22"/>
      <c r="O29" s="22"/>
      <c r="P29" s="22"/>
      <c r="Q29" s="8"/>
      <c r="R29" s="8"/>
      <c r="S29" s="9"/>
      <c r="T29" s="8"/>
      <c r="U29" s="8"/>
      <c r="V29" s="8"/>
      <c r="W29" s="8"/>
      <c r="X29" s="9"/>
      <c r="Y29" s="10"/>
      <c r="Z29" s="15"/>
      <c r="AA29" s="15"/>
      <c r="AB29" s="15"/>
      <c r="AC29" s="15"/>
      <c r="AD29" s="25"/>
      <c r="AE29" s="15"/>
      <c r="AF29" s="15"/>
      <c r="AG29" s="15"/>
      <c r="AH29" s="15"/>
      <c r="AI29" s="23"/>
      <c r="AJ29" s="23"/>
      <c r="AK29" s="15"/>
      <c r="AL29" s="15"/>
      <c r="AM29" s="23"/>
      <c r="AN29" s="23"/>
      <c r="AO29" s="15"/>
      <c r="AP29" s="15"/>
      <c r="AQ29" s="15"/>
      <c r="AR29" s="15"/>
      <c r="AS29" s="15"/>
      <c r="AT29" s="15"/>
      <c r="AU29" s="21"/>
    </row>
    <row r="30" spans="2:47" s="11" customFormat="1" ht="24.75" customHeight="1" x14ac:dyDescent="0.15">
      <c r="B30" s="11">
        <v>26</v>
      </c>
      <c r="C30" s="30"/>
      <c r="D30" s="31" t="s">
        <v>33</v>
      </c>
      <c r="E30" s="32" t="s">
        <v>72</v>
      </c>
      <c r="F30" s="24"/>
      <c r="G30" s="15"/>
      <c r="H30" s="22"/>
      <c r="I30" s="22"/>
      <c r="J30" s="22"/>
      <c r="K30" s="22"/>
      <c r="L30" s="22"/>
      <c r="M30" s="22"/>
      <c r="N30" s="22"/>
      <c r="O30" s="22"/>
      <c r="P30" s="22"/>
      <c r="Q30" s="8"/>
      <c r="R30" s="8"/>
      <c r="S30" s="9"/>
      <c r="T30" s="8"/>
      <c r="U30" s="8"/>
      <c r="V30" s="8"/>
      <c r="W30" s="8"/>
      <c r="X30" s="9"/>
      <c r="Y30" s="10"/>
      <c r="Z30" s="15"/>
      <c r="AA30" s="15"/>
      <c r="AB30" s="15"/>
      <c r="AC30" s="15"/>
      <c r="AD30" s="25"/>
      <c r="AE30" s="15"/>
      <c r="AF30" s="15"/>
      <c r="AG30" s="15"/>
      <c r="AH30" s="15"/>
      <c r="AI30" s="23"/>
      <c r="AJ30" s="23"/>
      <c r="AK30" s="15"/>
      <c r="AL30" s="15"/>
      <c r="AM30" s="23"/>
      <c r="AN30" s="23"/>
      <c r="AO30" s="15"/>
      <c r="AP30" s="15"/>
      <c r="AQ30" s="15"/>
      <c r="AR30" s="15"/>
      <c r="AS30" s="15"/>
      <c r="AT30" s="15"/>
      <c r="AU30" s="21"/>
    </row>
    <row r="31" spans="2:47" s="11" customFormat="1" ht="24.75" customHeight="1" x14ac:dyDescent="0.15">
      <c r="B31" s="11">
        <v>27</v>
      </c>
      <c r="C31" s="30"/>
      <c r="D31" s="31" t="s">
        <v>33</v>
      </c>
      <c r="E31" s="32" t="s">
        <v>73</v>
      </c>
      <c r="F31" s="24"/>
      <c r="G31" s="15"/>
      <c r="H31" s="22"/>
      <c r="I31" s="22"/>
      <c r="J31" s="22"/>
      <c r="K31" s="22"/>
      <c r="L31" s="22"/>
      <c r="M31" s="22"/>
      <c r="N31" s="22"/>
      <c r="O31" s="22"/>
      <c r="P31" s="22"/>
      <c r="Q31" s="8"/>
      <c r="R31" s="8"/>
      <c r="S31" s="9"/>
      <c r="T31" s="8"/>
      <c r="U31" s="8"/>
      <c r="V31" s="8"/>
      <c r="W31" s="8"/>
      <c r="X31" s="9"/>
      <c r="Y31" s="10"/>
      <c r="Z31" s="15"/>
      <c r="AA31" s="15"/>
      <c r="AB31" s="15"/>
      <c r="AC31" s="15"/>
      <c r="AD31" s="25"/>
      <c r="AE31" s="15"/>
      <c r="AF31" s="15"/>
      <c r="AG31" s="15"/>
      <c r="AH31" s="15"/>
      <c r="AI31" s="23"/>
      <c r="AJ31" s="23"/>
      <c r="AK31" s="15"/>
      <c r="AL31" s="15"/>
      <c r="AM31" s="23"/>
      <c r="AN31" s="23"/>
      <c r="AO31" s="15"/>
      <c r="AP31" s="15"/>
      <c r="AQ31" s="15"/>
      <c r="AR31" s="15"/>
      <c r="AS31" s="15"/>
      <c r="AT31" s="15"/>
      <c r="AU31" s="21"/>
    </row>
    <row r="32" spans="2:47" s="11" customFormat="1" ht="24.75" customHeight="1" x14ac:dyDescent="0.15">
      <c r="B32" s="11">
        <v>28</v>
      </c>
      <c r="C32" s="30"/>
      <c r="D32" s="31" t="s">
        <v>33</v>
      </c>
      <c r="E32" s="32" t="s">
        <v>74</v>
      </c>
      <c r="F32" s="24"/>
      <c r="G32" s="15"/>
      <c r="H32" s="22"/>
      <c r="I32" s="22"/>
      <c r="J32" s="22"/>
      <c r="K32" s="22"/>
      <c r="L32" s="22"/>
      <c r="M32" s="22"/>
      <c r="N32" s="22"/>
      <c r="O32" s="22"/>
      <c r="P32" s="22"/>
      <c r="Q32" s="8"/>
      <c r="R32" s="8"/>
      <c r="S32" s="9"/>
      <c r="T32" s="8"/>
      <c r="U32" s="8"/>
      <c r="V32" s="8"/>
      <c r="W32" s="8"/>
      <c r="X32" s="9"/>
      <c r="Y32" s="10"/>
      <c r="Z32" s="15"/>
      <c r="AA32" s="15"/>
      <c r="AB32" s="15"/>
      <c r="AC32" s="15"/>
      <c r="AD32" s="25"/>
      <c r="AE32" s="15"/>
      <c r="AF32" s="15"/>
      <c r="AG32" s="15"/>
      <c r="AH32" s="15"/>
      <c r="AI32" s="23"/>
      <c r="AJ32" s="23"/>
      <c r="AK32" s="15"/>
      <c r="AL32" s="15"/>
      <c r="AM32" s="23"/>
      <c r="AN32" s="23"/>
      <c r="AO32" s="15"/>
      <c r="AP32" s="15"/>
      <c r="AQ32" s="15"/>
      <c r="AR32" s="15"/>
      <c r="AS32" s="15"/>
      <c r="AT32" s="15"/>
      <c r="AU32" s="21"/>
    </row>
    <row r="33" spans="2:47" s="11" customFormat="1" ht="24.75" customHeight="1" x14ac:dyDescent="0.15">
      <c r="B33" s="11">
        <v>29</v>
      </c>
      <c r="C33" s="30"/>
      <c r="D33" s="31" t="s">
        <v>42</v>
      </c>
      <c r="E33" s="32" t="s">
        <v>75</v>
      </c>
      <c r="F33" s="24"/>
      <c r="G33" s="15"/>
      <c r="H33" s="22"/>
      <c r="I33" s="22"/>
      <c r="J33" s="22"/>
      <c r="K33" s="22"/>
      <c r="L33" s="22"/>
      <c r="M33" s="22"/>
      <c r="N33" s="22"/>
      <c r="O33" s="22"/>
      <c r="P33" s="22"/>
      <c r="Q33" s="8"/>
      <c r="R33" s="8"/>
      <c r="S33" s="9"/>
      <c r="T33" s="8"/>
      <c r="U33" s="8"/>
      <c r="V33" s="8"/>
      <c r="W33" s="8"/>
      <c r="X33" s="9"/>
      <c r="Y33" s="10"/>
      <c r="Z33" s="15"/>
      <c r="AA33" s="15"/>
      <c r="AB33" s="15"/>
      <c r="AC33" s="15"/>
      <c r="AD33" s="25"/>
      <c r="AE33" s="15"/>
      <c r="AF33" s="15"/>
      <c r="AG33" s="15"/>
      <c r="AH33" s="15"/>
      <c r="AI33" s="23"/>
      <c r="AJ33" s="23"/>
      <c r="AK33" s="15"/>
      <c r="AL33" s="15"/>
      <c r="AM33" s="23"/>
      <c r="AN33" s="23"/>
      <c r="AO33" s="15"/>
      <c r="AP33" s="15"/>
      <c r="AQ33" s="15"/>
      <c r="AR33" s="15"/>
      <c r="AS33" s="15"/>
      <c r="AT33" s="15"/>
      <c r="AU33" s="21"/>
    </row>
    <row r="34" spans="2:47" s="11" customFormat="1" ht="24.75" customHeight="1" x14ac:dyDescent="0.15">
      <c r="B34" s="11">
        <v>30</v>
      </c>
      <c r="C34" s="30"/>
      <c r="D34" s="31" t="s">
        <v>43</v>
      </c>
      <c r="E34" s="32" t="s">
        <v>76</v>
      </c>
      <c r="F34" s="24"/>
      <c r="G34" s="15"/>
      <c r="H34" s="22"/>
      <c r="I34" s="22"/>
      <c r="J34" s="22"/>
      <c r="K34" s="22"/>
      <c r="L34" s="22"/>
      <c r="M34" s="22"/>
      <c r="N34" s="22"/>
      <c r="O34" s="22"/>
      <c r="P34" s="22"/>
      <c r="Q34" s="8"/>
      <c r="R34" s="8"/>
      <c r="S34" s="9"/>
      <c r="T34" s="8"/>
      <c r="U34" s="8"/>
      <c r="V34" s="8"/>
      <c r="W34" s="8"/>
      <c r="X34" s="9"/>
      <c r="Y34" s="10"/>
      <c r="Z34" s="15"/>
      <c r="AA34" s="15"/>
      <c r="AB34" s="15"/>
      <c r="AC34" s="15"/>
      <c r="AD34" s="25"/>
      <c r="AE34" s="15"/>
      <c r="AF34" s="15"/>
      <c r="AG34" s="15"/>
      <c r="AH34" s="15"/>
      <c r="AI34" s="23"/>
      <c r="AJ34" s="23"/>
      <c r="AK34" s="15"/>
      <c r="AL34" s="15"/>
      <c r="AM34" s="23"/>
      <c r="AN34" s="23"/>
      <c r="AO34" s="15"/>
      <c r="AP34" s="15"/>
      <c r="AQ34" s="15"/>
      <c r="AR34" s="15"/>
      <c r="AS34" s="15"/>
      <c r="AT34" s="15"/>
      <c r="AU34" s="21"/>
    </row>
    <row r="35" spans="2:47" s="11" customFormat="1" ht="24.75" customHeight="1" x14ac:dyDescent="0.15">
      <c r="B35" s="11">
        <v>31</v>
      </c>
      <c r="C35" s="30"/>
      <c r="D35" s="31" t="s">
        <v>44</v>
      </c>
      <c r="E35" s="32" t="s">
        <v>77</v>
      </c>
      <c r="F35" s="24"/>
      <c r="G35" s="15"/>
      <c r="H35" s="22"/>
      <c r="I35" s="22"/>
      <c r="J35" s="22"/>
      <c r="K35" s="22"/>
      <c r="L35" s="22"/>
      <c r="M35" s="22"/>
      <c r="N35" s="22"/>
      <c r="O35" s="22"/>
      <c r="P35" s="22"/>
      <c r="Q35" s="8"/>
      <c r="R35" s="8"/>
      <c r="S35" s="9"/>
      <c r="T35" s="8"/>
      <c r="U35" s="8"/>
      <c r="V35" s="8"/>
      <c r="W35" s="8"/>
      <c r="X35" s="9"/>
      <c r="Y35" s="10"/>
      <c r="Z35" s="15"/>
      <c r="AA35" s="15"/>
      <c r="AB35" s="15"/>
      <c r="AC35" s="15"/>
      <c r="AD35" s="25"/>
      <c r="AE35" s="15"/>
      <c r="AF35" s="15"/>
      <c r="AG35" s="15"/>
      <c r="AH35" s="15"/>
      <c r="AI35" s="23"/>
      <c r="AJ35" s="23"/>
      <c r="AK35" s="15"/>
      <c r="AL35" s="15"/>
      <c r="AM35" s="23"/>
      <c r="AN35" s="23"/>
      <c r="AO35" s="15"/>
      <c r="AP35" s="15"/>
      <c r="AQ35" s="15"/>
      <c r="AR35" s="15"/>
      <c r="AS35" s="15"/>
      <c r="AT35" s="15"/>
      <c r="AU35" s="21"/>
    </row>
    <row r="36" spans="2:47" s="11" customFormat="1" ht="24.75" customHeight="1" x14ac:dyDescent="0.15">
      <c r="B36" s="11">
        <v>32</v>
      </c>
      <c r="C36" s="30"/>
      <c r="D36" s="31" t="s">
        <v>44</v>
      </c>
      <c r="E36" s="32" t="s">
        <v>78</v>
      </c>
      <c r="F36" s="24"/>
      <c r="G36" s="15"/>
      <c r="H36" s="22"/>
      <c r="I36" s="22"/>
      <c r="J36" s="22"/>
      <c r="K36" s="22"/>
      <c r="L36" s="22"/>
      <c r="M36" s="22"/>
      <c r="N36" s="22"/>
      <c r="O36" s="22"/>
      <c r="P36" s="22"/>
      <c r="Q36" s="8"/>
      <c r="R36" s="8"/>
      <c r="S36" s="9"/>
      <c r="T36" s="8"/>
      <c r="U36" s="8"/>
      <c r="V36" s="8"/>
      <c r="W36" s="8"/>
      <c r="X36" s="9"/>
      <c r="Y36" s="10"/>
      <c r="Z36" s="15"/>
      <c r="AA36" s="15"/>
      <c r="AB36" s="15"/>
      <c r="AC36" s="15"/>
      <c r="AD36" s="25"/>
      <c r="AE36" s="15"/>
      <c r="AF36" s="15"/>
      <c r="AG36" s="15"/>
      <c r="AH36" s="15"/>
      <c r="AI36" s="23"/>
      <c r="AJ36" s="23"/>
      <c r="AK36" s="15"/>
      <c r="AL36" s="15"/>
      <c r="AM36" s="23"/>
      <c r="AN36" s="23"/>
      <c r="AO36" s="15"/>
      <c r="AP36" s="15"/>
      <c r="AQ36" s="15"/>
      <c r="AR36" s="15"/>
      <c r="AS36" s="15"/>
      <c r="AT36" s="15"/>
      <c r="AU36" s="21"/>
    </row>
    <row r="37" spans="2:47" ht="24.75" customHeight="1" x14ac:dyDescent="0.15">
      <c r="B37" s="11">
        <v>33</v>
      </c>
      <c r="C37" s="28">
        <f>[2]一覧表用!A6</f>
        <v>2</v>
      </c>
      <c r="D37" s="31" t="s">
        <v>34</v>
      </c>
      <c r="E37" s="34" t="s">
        <v>79</v>
      </c>
      <c r="F37" s="16" t="str">
        <f>[2]一覧表用!D6</f>
        <v>学校法人牧落八幡学園</v>
      </c>
      <c r="G37" s="17">
        <f>[2]一覧表用!E6</f>
        <v>145</v>
      </c>
      <c r="H37" s="3" t="str">
        <f>[2]一覧表用!F6</f>
        <v>３号</v>
      </c>
      <c r="I37" s="3">
        <f>[2]一覧表用!G6</f>
        <v>6</v>
      </c>
      <c r="J37" s="3">
        <f>[2]一覧表用!H6</f>
        <v>12</v>
      </c>
      <c r="K37" s="3">
        <f>[2]一覧表用!I6</f>
        <v>12</v>
      </c>
      <c r="L37" s="3" t="str">
        <f>[2]一覧表用!J6</f>
        <v>２号</v>
      </c>
      <c r="M37" s="3">
        <f>[2]一覧表用!K6</f>
        <v>10</v>
      </c>
      <c r="N37" s="3">
        <f>[2]一覧表用!L6</f>
        <v>15</v>
      </c>
      <c r="O37" s="3">
        <f>[2]一覧表用!M6</f>
        <v>15</v>
      </c>
      <c r="P37" s="3" t="str">
        <f>[2]一覧表用!N6</f>
        <v>開園</v>
      </c>
      <c r="Q37" s="4">
        <f>[2]一覧表用!O6</f>
        <v>7</v>
      </c>
      <c r="R37" s="4" t="str">
        <f>[2]一覧表用!P6</f>
        <v>時</v>
      </c>
      <c r="S37" s="5">
        <f>[2]一覧表用!Q6</f>
        <v>30</v>
      </c>
      <c r="T37" s="4" t="str">
        <f>[2]一覧表用!R6</f>
        <v>分</v>
      </c>
      <c r="U37" s="4" t="str">
        <f>[2]一覧表用!S6</f>
        <v>～</v>
      </c>
      <c r="V37" s="4">
        <f>[2]一覧表用!T6</f>
        <v>18</v>
      </c>
      <c r="W37" s="4" t="str">
        <f>[2]一覧表用!U6</f>
        <v>時</v>
      </c>
      <c r="X37" s="5">
        <f>[2]一覧表用!V6</f>
        <v>30</v>
      </c>
      <c r="Y37" s="6" t="str">
        <f>[2]一覧表用!W6</f>
        <v>分</v>
      </c>
      <c r="Z37" s="17" t="str">
        <f>[2]一覧表用!X6</f>
        <v>つどい</v>
      </c>
      <c r="AA37" s="13">
        <f>[2]一覧表用!Y6</f>
        <v>26</v>
      </c>
      <c r="AB37" s="17">
        <f>[2]一覧表用!Z6</f>
        <v>10</v>
      </c>
      <c r="AC37" s="17">
        <f>[2]一覧表用!AA6</f>
        <v>13</v>
      </c>
      <c r="AD37" s="20">
        <f>[2]一覧表用!AB6</f>
        <v>12</v>
      </c>
      <c r="AE37" s="17">
        <f>[2]一覧表用!AC6</f>
        <v>1</v>
      </c>
      <c r="AF37" s="17">
        <f>[2]一覧表用!AD6</f>
        <v>6</v>
      </c>
      <c r="AG37" s="17" t="str">
        <f>[2]一覧表用!AE6</f>
        <v>25人以下</v>
      </c>
      <c r="AH37" s="17" t="str">
        <f>[2]一覧表用!AF6</f>
        <v>第12条</v>
      </c>
      <c r="AI37" s="19">
        <f>[2]一覧表用!AG6</f>
        <v>803.16</v>
      </c>
      <c r="AJ37" s="19">
        <f>[2]一覧表用!AH6</f>
        <v>1031.4000000000001</v>
      </c>
      <c r="AK37" s="17" t="str">
        <f>[2]一覧表用!AI6</f>
        <v>適</v>
      </c>
      <c r="AL37" s="17" t="str">
        <f>[2]一覧表用!AJ6</f>
        <v>適</v>
      </c>
      <c r="AM37" s="18">
        <f>[2]一覧表用!AK6</f>
        <v>679.6</v>
      </c>
      <c r="AN37" s="18">
        <f>[2]一覧表用!AL6</f>
        <v>747.2</v>
      </c>
      <c r="AO37" s="17" t="str">
        <f>[2]一覧表用!AM6</f>
        <v>なし</v>
      </c>
      <c r="AP37" s="17" t="str">
        <f>[2]一覧表用!AN6</f>
        <v>適</v>
      </c>
      <c r="AQ37" s="13" t="str">
        <f>[2]一覧表用!AO6</f>
        <v>外部搬入</v>
      </c>
      <c r="AR37" s="13" t="str">
        <f>[2]一覧表用!AP6</f>
        <v>外部搬入</v>
      </c>
      <c r="AS37" s="13" t="str">
        <f>[2]一覧表用!AQ6</f>
        <v>自園調理</v>
      </c>
      <c r="AT37" s="17" t="str">
        <f>[2]一覧表用!AR6</f>
        <v>なし</v>
      </c>
      <c r="AU37" s="16"/>
    </row>
    <row r="38" spans="2:47" ht="24.75" customHeight="1" x14ac:dyDescent="0.15">
      <c r="B38" s="11">
        <v>34</v>
      </c>
      <c r="C38" s="28">
        <f>[3]一覧表用!A6</f>
        <v>4</v>
      </c>
      <c r="D38" s="31" t="s">
        <v>45</v>
      </c>
      <c r="E38" s="34" t="s">
        <v>80</v>
      </c>
      <c r="F38" s="16" t="str">
        <f>[3]一覧表用!D6</f>
        <v>学校法人西学園</v>
      </c>
      <c r="G38" s="17">
        <f>[3]一覧表用!E6</f>
        <v>340</v>
      </c>
      <c r="H38" s="3" t="str">
        <f>[3]一覧表用!F6</f>
        <v>３号</v>
      </c>
      <c r="I38" s="3">
        <f>[3]一覧表用!G6</f>
        <v>0</v>
      </c>
      <c r="J38" s="3">
        <f>[3]一覧表用!H6</f>
        <v>0</v>
      </c>
      <c r="K38" s="3">
        <f>[3]一覧表用!I6</f>
        <v>19</v>
      </c>
      <c r="L38" s="3" t="str">
        <f>[3]一覧表用!J6</f>
        <v>２号</v>
      </c>
      <c r="M38" s="3">
        <f>[3]一覧表用!K6</f>
        <v>20</v>
      </c>
      <c r="N38" s="3">
        <f>[3]一覧表用!L6</f>
        <v>20</v>
      </c>
      <c r="O38" s="3">
        <f>[3]一覧表用!M6</f>
        <v>20</v>
      </c>
      <c r="P38" s="3" t="str">
        <f>[3]一覧表用!N6</f>
        <v>開園</v>
      </c>
      <c r="Q38" s="4">
        <f>[3]一覧表用!O6</f>
        <v>7</v>
      </c>
      <c r="R38" s="4" t="str">
        <f>[3]一覧表用!P6</f>
        <v>時</v>
      </c>
      <c r="S38" s="5">
        <f>[3]一覧表用!Q6</f>
        <v>30</v>
      </c>
      <c r="T38" s="4" t="str">
        <f>[3]一覧表用!R6</f>
        <v>分</v>
      </c>
      <c r="U38" s="4" t="str">
        <f>[3]一覧表用!S6</f>
        <v>～</v>
      </c>
      <c r="V38" s="4">
        <f>[3]一覧表用!T6</f>
        <v>18</v>
      </c>
      <c r="W38" s="4" t="str">
        <f>[3]一覧表用!U6</f>
        <v>時</v>
      </c>
      <c r="X38" s="5">
        <f>[3]一覧表用!V6</f>
        <v>30</v>
      </c>
      <c r="Y38" s="6" t="str">
        <f>[3]一覧表用!W6</f>
        <v>分</v>
      </c>
      <c r="Z38" s="17" t="str">
        <f>[3]一覧表用!X6</f>
        <v>つどい</v>
      </c>
      <c r="AA38" s="13">
        <f>[3]一覧表用!Y6</f>
        <v>22</v>
      </c>
      <c r="AB38" s="17">
        <f>[3]一覧表用!Z6</f>
        <v>15</v>
      </c>
      <c r="AC38" s="17">
        <f>[3]一覧表用!AA6</f>
        <v>18</v>
      </c>
      <c r="AD38" s="20">
        <f>[3]一覧表用!AB6</f>
        <v>18</v>
      </c>
      <c r="AE38" s="17">
        <f>[3]一覧表用!AC6</f>
        <v>2</v>
      </c>
      <c r="AF38" s="17">
        <f>[3]一覧表用!AD6</f>
        <v>12</v>
      </c>
      <c r="AG38" s="17" t="str">
        <f>[3]一覧表用!AE6</f>
        <v>25人以下</v>
      </c>
      <c r="AH38" s="17" t="str">
        <f>[3]一覧表用!AF6</f>
        <v>第13条</v>
      </c>
      <c r="AI38" s="19">
        <f>[3]一覧表用!AG6</f>
        <v>1357.62</v>
      </c>
      <c r="AJ38" s="19">
        <f>[3]一覧表用!AH6</f>
        <v>2689.67</v>
      </c>
      <c r="AK38" s="17" t="str">
        <f>[3]一覧表用!AI6</f>
        <v>適</v>
      </c>
      <c r="AL38" s="17" t="str">
        <f>[3]一覧表用!AJ6</f>
        <v>適</v>
      </c>
      <c r="AM38" s="18">
        <f>[3]一覧表用!AK6</f>
        <v>1182.7</v>
      </c>
      <c r="AN38" s="18">
        <f>[3]一覧表用!AL6</f>
        <v>1200</v>
      </c>
      <c r="AO38" s="17" t="str">
        <f>[3]一覧表用!AM6</f>
        <v>なし</v>
      </c>
      <c r="AP38" s="17" t="str">
        <f>[3]一覧表用!AN6</f>
        <v>適</v>
      </c>
      <c r="AQ38" s="13" t="str">
        <f>[3]一覧表用!AO6</f>
        <v>外部搬入</v>
      </c>
      <c r="AR38" s="13" t="str">
        <f>[3]一覧表用!AP6</f>
        <v>外部搬入</v>
      </c>
      <c r="AS38" s="13" t="str">
        <f>[3]一覧表用!AQ6</f>
        <v>自園調理</v>
      </c>
      <c r="AT38" s="17" t="str">
        <f>[3]一覧表用!AR6</f>
        <v>あり</v>
      </c>
      <c r="AU38" s="16" t="s">
        <v>28</v>
      </c>
    </row>
    <row r="39" spans="2:47" ht="24.75" customHeight="1" x14ac:dyDescent="0.15">
      <c r="B39" s="11">
        <v>35</v>
      </c>
      <c r="C39" s="28">
        <f>[4]一覧表用!A6</f>
        <v>6</v>
      </c>
      <c r="D39" s="31" t="s">
        <v>45</v>
      </c>
      <c r="E39" s="34" t="s">
        <v>81</v>
      </c>
      <c r="F39" s="16" t="str">
        <f>[4]一覧表用!D6</f>
        <v>社会福祉法人千里山山手学園</v>
      </c>
      <c r="G39" s="17">
        <f>[4]一覧表用!E6</f>
        <v>126</v>
      </c>
      <c r="H39" s="3" t="str">
        <f>[4]一覧表用!F6</f>
        <v>３号</v>
      </c>
      <c r="I39" s="3">
        <f>[4]一覧表用!G6</f>
        <v>9</v>
      </c>
      <c r="J39" s="3">
        <f>[4]一覧表用!H6</f>
        <v>18</v>
      </c>
      <c r="K39" s="3">
        <f>[4]一覧表用!I6</f>
        <v>22</v>
      </c>
      <c r="L39" s="3" t="str">
        <f>[4]一覧表用!J6</f>
        <v>２号</v>
      </c>
      <c r="M39" s="3">
        <f>[4]一覧表用!K6</f>
        <v>22</v>
      </c>
      <c r="N39" s="3">
        <f>[4]一覧表用!L6</f>
        <v>23</v>
      </c>
      <c r="O39" s="3">
        <f>[4]一覧表用!M6</f>
        <v>23</v>
      </c>
      <c r="P39" s="3" t="str">
        <f>[4]一覧表用!N6</f>
        <v>開園</v>
      </c>
      <c r="Q39" s="4">
        <f>[4]一覧表用!O6</f>
        <v>7</v>
      </c>
      <c r="R39" s="4" t="str">
        <f>[4]一覧表用!P6</f>
        <v>時</v>
      </c>
      <c r="S39" s="5">
        <f>[4]一覧表用!Q6</f>
        <v>0</v>
      </c>
      <c r="T39" s="4" t="str">
        <f>[4]一覧表用!R6</f>
        <v>分</v>
      </c>
      <c r="U39" s="4" t="str">
        <f>[4]一覧表用!S6</f>
        <v>～</v>
      </c>
      <c r="V39" s="4">
        <f>[4]一覧表用!T6</f>
        <v>18</v>
      </c>
      <c r="W39" s="4" t="str">
        <f>[4]一覧表用!U6</f>
        <v>時</v>
      </c>
      <c r="X39" s="5">
        <f>[4]一覧表用!V6</f>
        <v>0</v>
      </c>
      <c r="Y39" s="6" t="str">
        <f>[4]一覧表用!W6</f>
        <v>分</v>
      </c>
      <c r="Z39" s="17" t="str">
        <f>[4]一覧表用!X6</f>
        <v>相談</v>
      </c>
      <c r="AA39" s="13">
        <f>[4]一覧表用!Y6</f>
        <v>21</v>
      </c>
      <c r="AB39" s="17">
        <f>[4]一覧表用!Z6</f>
        <v>12</v>
      </c>
      <c r="AC39" s="17">
        <f>[4]一覧表用!AA6</f>
        <v>20</v>
      </c>
      <c r="AD39" s="20">
        <f>[4]一覧表用!AB6</f>
        <v>20</v>
      </c>
      <c r="AE39" s="17">
        <f>[4]一覧表用!AC6</f>
        <v>1</v>
      </c>
      <c r="AF39" s="17">
        <f>[4]一覧表用!AD6</f>
        <v>3</v>
      </c>
      <c r="AG39" s="17" t="str">
        <f>[4]一覧表用!AE6</f>
        <v>25人以下</v>
      </c>
      <c r="AH39" s="17" t="str">
        <f>[4]一覧表用!AF6</f>
        <v>第13条</v>
      </c>
      <c r="AI39" s="19">
        <f>[4]一覧表用!AG6</f>
        <v>552.66</v>
      </c>
      <c r="AJ39" s="19">
        <f>[4]一覧表用!AH6</f>
        <v>1080</v>
      </c>
      <c r="AK39" s="17" t="str">
        <f>[4]一覧表用!AI6</f>
        <v>適</v>
      </c>
      <c r="AL39" s="17" t="str">
        <f>[4]一覧表用!AJ6</f>
        <v>適</v>
      </c>
      <c r="AM39" s="18">
        <f>[4]一覧表用!AK6</f>
        <v>472.6</v>
      </c>
      <c r="AN39" s="18">
        <f>[4]一覧表用!AL6</f>
        <v>40060</v>
      </c>
      <c r="AO39" s="17" t="str">
        <f>[4]一覧表用!AM6</f>
        <v>代替地</v>
      </c>
      <c r="AP39" s="17" t="str">
        <f>[4]一覧表用!AN6</f>
        <v>適</v>
      </c>
      <c r="AQ39" s="13" t="str">
        <f>[4]一覧表用!AO6</f>
        <v>自園調理</v>
      </c>
      <c r="AR39" s="13" t="str">
        <f>[4]一覧表用!AP6</f>
        <v>自園調理</v>
      </c>
      <c r="AS39" s="13" t="str">
        <f>[4]一覧表用!AQ6</f>
        <v>自園調理</v>
      </c>
      <c r="AT39" s="17" t="str">
        <f>[4]一覧表用!AR6</f>
        <v>あり</v>
      </c>
      <c r="AU39" s="16"/>
    </row>
    <row r="40" spans="2:47" ht="24.75" customHeight="1" x14ac:dyDescent="0.15">
      <c r="B40" s="11">
        <v>36</v>
      </c>
      <c r="C40" s="29">
        <f>[5]一覧表用!A6</f>
        <v>8</v>
      </c>
      <c r="D40" s="36" t="s">
        <v>35</v>
      </c>
      <c r="E40" s="34" t="s">
        <v>82</v>
      </c>
      <c r="F40" s="16" t="str">
        <f>[5]一覧表用!D6</f>
        <v>社会福祉法人つつみ会</v>
      </c>
      <c r="G40" s="17">
        <f>[5]一覧表用!E6</f>
        <v>105</v>
      </c>
      <c r="H40" s="3" t="str">
        <f>[5]一覧表用!F6</f>
        <v>３号</v>
      </c>
      <c r="I40" s="3">
        <f>[5]一覧表用!G6</f>
        <v>9</v>
      </c>
      <c r="J40" s="3">
        <f>[5]一覧表用!H6</f>
        <v>15</v>
      </c>
      <c r="K40" s="3">
        <f>[5]一覧表用!I6</f>
        <v>15</v>
      </c>
      <c r="L40" s="3" t="str">
        <f>[5]一覧表用!J6</f>
        <v>２号</v>
      </c>
      <c r="M40" s="3">
        <f>[5]一覧表用!K6</f>
        <v>16</v>
      </c>
      <c r="N40" s="3">
        <f>[5]一覧表用!L6</f>
        <v>17</v>
      </c>
      <c r="O40" s="3">
        <f>[5]一覧表用!M6</f>
        <v>18</v>
      </c>
      <c r="P40" s="3" t="str">
        <f>[5]一覧表用!N6</f>
        <v>開園</v>
      </c>
      <c r="Q40" s="4">
        <f>[5]一覧表用!O6</f>
        <v>7</v>
      </c>
      <c r="R40" s="4" t="str">
        <f>[5]一覧表用!P6</f>
        <v>時</v>
      </c>
      <c r="S40" s="5">
        <f>[5]一覧表用!Q6</f>
        <v>0</v>
      </c>
      <c r="T40" s="4" t="str">
        <f>[5]一覧表用!R6</f>
        <v>分</v>
      </c>
      <c r="U40" s="4" t="str">
        <f>[5]一覧表用!S6</f>
        <v>～</v>
      </c>
      <c r="V40" s="4">
        <f>[5]一覧表用!T6</f>
        <v>18</v>
      </c>
      <c r="W40" s="4" t="str">
        <f>[5]一覧表用!U6</f>
        <v>時</v>
      </c>
      <c r="X40" s="5">
        <f>[5]一覧表用!V6</f>
        <v>0</v>
      </c>
      <c r="Y40" s="6" t="str">
        <f>[5]一覧表用!W6</f>
        <v>分</v>
      </c>
      <c r="Z40" s="17" t="str">
        <f>[5]一覧表用!X6</f>
        <v>相談</v>
      </c>
      <c r="AA40" s="13">
        <f>[5]一覧表用!Y6</f>
        <v>16</v>
      </c>
      <c r="AB40" s="17">
        <f>[5]一覧表用!Z6</f>
        <v>10</v>
      </c>
      <c r="AC40" s="17">
        <f>[5]一覧表用!AA6</f>
        <v>13</v>
      </c>
      <c r="AD40" s="20">
        <f>[5]一覧表用!AB6</f>
        <v>13</v>
      </c>
      <c r="AE40" s="17">
        <f>[5]一覧表用!AC6</f>
        <v>2</v>
      </c>
      <c r="AF40" s="17">
        <f>[5]一覧表用!AD6</f>
        <v>3</v>
      </c>
      <c r="AG40" s="17" t="str">
        <f>[5]一覧表用!AE6</f>
        <v>25人以下</v>
      </c>
      <c r="AH40" s="17" t="str">
        <f>[5]一覧表用!AF6</f>
        <v>第13条</v>
      </c>
      <c r="AI40" s="19">
        <f>[5]一覧表用!AG6</f>
        <v>528.9</v>
      </c>
      <c r="AJ40" s="19">
        <f>[5]一覧表用!AH6</f>
        <v>893.04</v>
      </c>
      <c r="AK40" s="17" t="str">
        <f>[5]一覧表用!AI6</f>
        <v>適</v>
      </c>
      <c r="AL40" s="17" t="str">
        <f>[5]一覧表用!AJ6</f>
        <v>適</v>
      </c>
      <c r="AM40" s="18">
        <f>[5]一覧表用!AK6</f>
        <v>449.5</v>
      </c>
      <c r="AN40" s="18">
        <f>[5]一覧表用!AL6</f>
        <v>644.79999999999995</v>
      </c>
      <c r="AO40" s="17" t="str">
        <f>[5]一覧表用!AM6</f>
        <v>なし</v>
      </c>
      <c r="AP40" s="17" t="str">
        <f>[5]一覧表用!AN6</f>
        <v>適</v>
      </c>
      <c r="AQ40" s="13" t="str">
        <f>[5]一覧表用!AO6</f>
        <v>自園調理</v>
      </c>
      <c r="AR40" s="13" t="str">
        <f>[5]一覧表用!AP6</f>
        <v>自園調理</v>
      </c>
      <c r="AS40" s="13" t="str">
        <f>[5]一覧表用!AQ6</f>
        <v>自園調理</v>
      </c>
      <c r="AT40" s="17" t="str">
        <f>[5]一覧表用!AR6</f>
        <v>なし</v>
      </c>
      <c r="AU40" s="16"/>
    </row>
    <row r="41" spans="2:47" ht="24.75" customHeight="1" x14ac:dyDescent="0.15">
      <c r="B41" s="11">
        <v>37</v>
      </c>
      <c r="C41" s="28">
        <f>[6]一覧表用!A6</f>
        <v>10</v>
      </c>
      <c r="D41" s="33" t="s">
        <v>36</v>
      </c>
      <c r="E41" s="34" t="s">
        <v>83</v>
      </c>
      <c r="F41" s="16" t="str">
        <f>[6]一覧表用!D6</f>
        <v>社会福祉法人つつみ会</v>
      </c>
      <c r="G41" s="17">
        <f>[6]一覧表用!E6</f>
        <v>175</v>
      </c>
      <c r="H41" s="3" t="str">
        <f>[6]一覧表用!F6</f>
        <v>３号</v>
      </c>
      <c r="I41" s="3">
        <f>[6]一覧表用!G6</f>
        <v>15</v>
      </c>
      <c r="J41" s="3">
        <f>[6]一覧表用!H6</f>
        <v>25</v>
      </c>
      <c r="K41" s="3">
        <f>[6]一覧表用!I6</f>
        <v>30</v>
      </c>
      <c r="L41" s="3" t="str">
        <f>[6]一覧表用!J6</f>
        <v>２号</v>
      </c>
      <c r="M41" s="3">
        <f>[6]一覧表用!K6</f>
        <v>30</v>
      </c>
      <c r="N41" s="3">
        <f>[6]一覧表用!L6</f>
        <v>30</v>
      </c>
      <c r="O41" s="3">
        <f>[6]一覧表用!M6</f>
        <v>30</v>
      </c>
      <c r="P41" s="3" t="str">
        <f>[6]一覧表用!N6</f>
        <v>開園</v>
      </c>
      <c r="Q41" s="4">
        <f>[6]一覧表用!O6</f>
        <v>7</v>
      </c>
      <c r="R41" s="4" t="str">
        <f>[6]一覧表用!P6</f>
        <v>時</v>
      </c>
      <c r="S41" s="5">
        <f>[6]一覧表用!Q6</f>
        <v>0</v>
      </c>
      <c r="T41" s="4" t="str">
        <f>[6]一覧表用!R6</f>
        <v>分</v>
      </c>
      <c r="U41" s="4" t="str">
        <f>[6]一覧表用!S6</f>
        <v>～</v>
      </c>
      <c r="V41" s="4">
        <f>[6]一覧表用!T6</f>
        <v>18</v>
      </c>
      <c r="W41" s="4" t="str">
        <f>[6]一覧表用!U6</f>
        <v>時</v>
      </c>
      <c r="X41" s="5">
        <f>[6]一覧表用!V6</f>
        <v>0</v>
      </c>
      <c r="Y41" s="6" t="str">
        <f>[6]一覧表用!W6</f>
        <v>分</v>
      </c>
      <c r="Z41" s="17" t="str">
        <f>[6]一覧表用!X6</f>
        <v>相談</v>
      </c>
      <c r="AA41" s="13">
        <f>[6]一覧表用!Y6</f>
        <v>29</v>
      </c>
      <c r="AB41" s="17">
        <f>[6]一覧表用!Z6</f>
        <v>18</v>
      </c>
      <c r="AC41" s="17">
        <f>[6]一覧表用!AA6</f>
        <v>18</v>
      </c>
      <c r="AD41" s="20">
        <f>[6]一覧表用!AB6</f>
        <v>18</v>
      </c>
      <c r="AE41" s="17">
        <f>[6]一覧表用!AC6</f>
        <v>2</v>
      </c>
      <c r="AF41" s="17">
        <f>[6]一覧表用!AD6</f>
        <v>4</v>
      </c>
      <c r="AG41" s="17" t="str">
        <f>[6]一覧表用!AE6</f>
        <v>25人超</v>
      </c>
      <c r="AH41" s="17" t="str">
        <f>[6]一覧表用!AF6</f>
        <v>第13条</v>
      </c>
      <c r="AI41" s="19">
        <f>[6]一覧表用!AG6</f>
        <v>711.4</v>
      </c>
      <c r="AJ41" s="19">
        <f>[6]一覧表用!AH6</f>
        <v>1338</v>
      </c>
      <c r="AK41" s="17" t="str">
        <f>[6]一覧表用!AI6</f>
        <v>適</v>
      </c>
      <c r="AL41" s="17" t="str">
        <f>[6]一覧表用!AJ6</f>
        <v>適</v>
      </c>
      <c r="AM41" s="18">
        <f>[6]一覧表用!AK6</f>
        <v>579</v>
      </c>
      <c r="AN41" s="18">
        <f>[6]一覧表用!AL6</f>
        <v>977.01</v>
      </c>
      <c r="AO41" s="17" t="str">
        <f>[6]一覧表用!AM6</f>
        <v>なし</v>
      </c>
      <c r="AP41" s="17" t="str">
        <f>[6]一覧表用!AN6</f>
        <v>適</v>
      </c>
      <c r="AQ41" s="13" t="str">
        <f>[6]一覧表用!AO6</f>
        <v>自園調理</v>
      </c>
      <c r="AR41" s="13" t="str">
        <f>[6]一覧表用!AP6</f>
        <v>自園調理</v>
      </c>
      <c r="AS41" s="13" t="str">
        <f>[6]一覧表用!AQ6</f>
        <v>自園調理</v>
      </c>
      <c r="AT41" s="17" t="str">
        <f>[6]一覧表用!AR6</f>
        <v>なし</v>
      </c>
      <c r="AU41" s="16"/>
    </row>
    <row r="42" spans="2:47" ht="24.75" customHeight="1" x14ac:dyDescent="0.15">
      <c r="B42" s="11">
        <v>38</v>
      </c>
      <c r="C42" s="28">
        <f>[7]一覧表用!A6</f>
        <v>12</v>
      </c>
      <c r="D42" s="33" t="s">
        <v>46</v>
      </c>
      <c r="E42" s="34" t="s">
        <v>84</v>
      </c>
      <c r="F42" s="16" t="str">
        <f>[7]一覧表用!D6</f>
        <v>社会福祉法人秀幸福祉会</v>
      </c>
      <c r="G42" s="17">
        <f>[7]一覧表用!E6</f>
        <v>140</v>
      </c>
      <c r="H42" s="3" t="str">
        <f>[7]一覧表用!F6</f>
        <v>３号</v>
      </c>
      <c r="I42" s="3">
        <f>[7]一覧表用!G6</f>
        <v>15</v>
      </c>
      <c r="J42" s="3">
        <f>[7]一覧表用!H6</f>
        <v>19</v>
      </c>
      <c r="K42" s="3">
        <f>[7]一覧表用!I6</f>
        <v>22</v>
      </c>
      <c r="L42" s="3" t="str">
        <f>[7]一覧表用!J6</f>
        <v>２号</v>
      </c>
      <c r="M42" s="3">
        <f>[7]一覧表用!K6</f>
        <v>24</v>
      </c>
      <c r="N42" s="3">
        <f>[7]一覧表用!L6</f>
        <v>25</v>
      </c>
      <c r="O42" s="3">
        <f>[7]一覧表用!M6</f>
        <v>25</v>
      </c>
      <c r="P42" s="3" t="str">
        <f>[7]一覧表用!N6</f>
        <v>開園</v>
      </c>
      <c r="Q42" s="4">
        <f>[7]一覧表用!O6</f>
        <v>7</v>
      </c>
      <c r="R42" s="4" t="str">
        <f>[7]一覧表用!P6</f>
        <v>時</v>
      </c>
      <c r="S42" s="5">
        <f>[7]一覧表用!Q6</f>
        <v>0</v>
      </c>
      <c r="T42" s="4" t="str">
        <f>[7]一覧表用!R6</f>
        <v>分</v>
      </c>
      <c r="U42" s="4" t="str">
        <f>[7]一覧表用!S6</f>
        <v>～</v>
      </c>
      <c r="V42" s="4">
        <f>[7]一覧表用!T6</f>
        <v>19</v>
      </c>
      <c r="W42" s="4" t="str">
        <f>[7]一覧表用!U6</f>
        <v>時</v>
      </c>
      <c r="X42" s="5">
        <f>[7]一覧表用!V6</f>
        <v>0</v>
      </c>
      <c r="Y42" s="6" t="str">
        <f>[7]一覧表用!W6</f>
        <v>分</v>
      </c>
      <c r="Z42" s="17" t="str">
        <f>[7]一覧表用!X6</f>
        <v>相談</v>
      </c>
      <c r="AA42" s="13">
        <f>[7]一覧表用!Y6</f>
        <v>23</v>
      </c>
      <c r="AB42" s="17">
        <f>[7]一覧表用!Z6</f>
        <v>15</v>
      </c>
      <c r="AC42" s="17">
        <f>[7]一覧表用!AA6</f>
        <v>23.3</v>
      </c>
      <c r="AD42" s="20">
        <f>[7]一覧表用!AB6</f>
        <v>11</v>
      </c>
      <c r="AE42" s="17">
        <f>[7]一覧表用!AC6</f>
        <v>2</v>
      </c>
      <c r="AF42" s="17">
        <f>[7]一覧表用!AD6</f>
        <v>4</v>
      </c>
      <c r="AG42" s="17" t="str">
        <f>[7]一覧表用!AE6</f>
        <v>25人以下</v>
      </c>
      <c r="AH42" s="17" t="str">
        <f>[7]一覧表用!AF6</f>
        <v>第13条</v>
      </c>
      <c r="AI42" s="19">
        <f>[7]一覧表用!AG6</f>
        <v>675.76</v>
      </c>
      <c r="AJ42" s="19">
        <f>[7]一覧表用!AH6</f>
        <v>1303.98</v>
      </c>
      <c r="AK42" s="17" t="str">
        <f>[7]一覧表用!AI6</f>
        <v>適</v>
      </c>
      <c r="AL42" s="17" t="str">
        <f>[7]一覧表用!AJ6</f>
        <v>適</v>
      </c>
      <c r="AM42" s="18">
        <f>[7]一覧表用!AK6</f>
        <v>552.6</v>
      </c>
      <c r="AN42" s="18">
        <f>[7]一覧表用!AL6</f>
        <v>1112.52</v>
      </c>
      <c r="AO42" s="17" t="str">
        <f>[7]一覧表用!AM6</f>
        <v>なし</v>
      </c>
      <c r="AP42" s="17" t="str">
        <f>[7]一覧表用!AN6</f>
        <v>適</v>
      </c>
      <c r="AQ42" s="13" t="str">
        <f>[7]一覧表用!AO6</f>
        <v>自園調理</v>
      </c>
      <c r="AR42" s="13" t="str">
        <f>[7]一覧表用!AP6</f>
        <v>自園調理</v>
      </c>
      <c r="AS42" s="13" t="str">
        <f>[7]一覧表用!AQ6</f>
        <v>自園調理</v>
      </c>
      <c r="AT42" s="17" t="str">
        <f>[7]一覧表用!AR6</f>
        <v>なし</v>
      </c>
      <c r="AU42" s="16"/>
    </row>
    <row r="43" spans="2:47" x14ac:dyDescent="0.15">
      <c r="D43" s="37"/>
    </row>
  </sheetData>
  <mergeCells count="20">
    <mergeCell ref="AM3:AP3"/>
    <mergeCell ref="AT3:AT4"/>
    <mergeCell ref="AH3:AH4"/>
    <mergeCell ref="AB3:AG3"/>
    <mergeCell ref="AC4:AD4"/>
    <mergeCell ref="AI3:AK3"/>
    <mergeCell ref="AL3:AL4"/>
    <mergeCell ref="C3:C4"/>
    <mergeCell ref="C1:AU1"/>
    <mergeCell ref="F3:F4"/>
    <mergeCell ref="D3:D4"/>
    <mergeCell ref="L4:O4"/>
    <mergeCell ref="H4:K4"/>
    <mergeCell ref="E3:E4"/>
    <mergeCell ref="AA3:AA4"/>
    <mergeCell ref="AU3:AU4"/>
    <mergeCell ref="G3:O3"/>
    <mergeCell ref="P3:Y4"/>
    <mergeCell ref="Z3:Z4"/>
    <mergeCell ref="AQ3:AS3"/>
  </mergeCells>
  <phoneticPr fontId="1"/>
  <dataValidations count="9">
    <dataValidation type="list" allowBlank="1" showInputMessage="1" showErrorMessage="1" sqref="Z5:Z42">
      <formula1>"つどい,相談,預かり,ファミサポ,団体支援"</formula1>
    </dataValidation>
    <dataValidation type="list" allowBlank="1" showInputMessage="1" showErrorMessage="1" sqref="AP5:AP42 AK5:AL42">
      <formula1>"適,移行特例"</formula1>
    </dataValidation>
    <dataValidation type="list" allowBlank="1" showInputMessage="1" showErrorMessage="1" sqref="AO5:AO42">
      <formula1>"なし,屋上,代替地,双方とも"</formula1>
    </dataValidation>
    <dataValidation type="list" allowBlank="1" showInputMessage="1" showErrorMessage="1" sqref="AR5:AR42">
      <formula1>"自園調理,外部委託,外部搬入"</formula1>
    </dataValidation>
    <dataValidation type="list" allowBlank="1" showInputMessage="1" showErrorMessage="1" sqref="AQ5:AQ42">
      <formula1>"自園調理,外部委託,外部搬入,弁当持参"</formula1>
    </dataValidation>
    <dataValidation type="list" allowBlank="1" showInputMessage="1" showErrorMessage="1" sqref="AS5:AS42">
      <formula1>"自園調理,外部委託"</formula1>
    </dataValidation>
    <dataValidation type="list" allowBlank="1" showInputMessage="1" showErrorMessage="1" sqref="AT5:AT42">
      <formula1>"あり,なし"</formula1>
    </dataValidation>
    <dataValidation type="list" allowBlank="1" showInputMessage="1" showErrorMessage="1" sqref="AG5:AG42">
      <formula1>"25人以下,25人超"</formula1>
    </dataValidation>
    <dataValidation type="list" allowBlank="1" showInputMessage="1" showErrorMessage="1" sqref="AH5:AH42">
      <formula1>"第12条,第13条"</formula1>
    </dataValidation>
  </dataValidations>
  <pageMargins left="0.7" right="0.7" top="0.75" bottom="0.75" header="0.3" footer="0.3"/>
  <pageSetup paperSize="9" scale="67" orientation="portrait" r:id="rId1"/>
  <headerFooter>
    <oddFooter>&amp;C&amp;12&amp;P</oddFooter>
  </headerFooter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平成２７年度第２回認可部会</vt:lpstr>
      <vt:lpstr>平成２７年度第２回認可部会!Print_Titles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2016-02-03T07:26:15Z</dcterms:modified>
</cp:coreProperties>
</file>