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R4 企画調整（計画）\02　障がい者施策推進協議会\第52回推進協資料\報道提供\活動指標\"/>
    </mc:Choice>
  </mc:AlternateContent>
  <bookViews>
    <workbookView xWindow="-105" yWindow="-105" windowWidth="23250" windowHeight="12570" tabRatio="850"/>
  </bookViews>
  <sheets>
    <sheet name="短期入所" sheetId="14" r:id="rId1"/>
  </sheets>
  <definedNames>
    <definedName name="_xlnm.Print_Area" localSheetId="0">短期入所!$A$1:$U$50</definedName>
    <definedName name="_xlnm.Print_Titles" localSheetId="0">短期入所!$A:$A</definedName>
    <definedName name="市町村名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4" l="1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6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7" i="14"/>
  <c r="B6" i="14"/>
  <c r="E6" i="14"/>
  <c r="D6" i="14"/>
  <c r="L49" i="14"/>
  <c r="M49" i="14"/>
  <c r="D7" i="14"/>
  <c r="E7" i="14"/>
  <c r="D8" i="14"/>
  <c r="E8" i="14"/>
  <c r="D9" i="14"/>
  <c r="E9" i="14"/>
  <c r="D10" i="14"/>
  <c r="E10" i="14"/>
  <c r="D11" i="14"/>
  <c r="E11" i="14"/>
  <c r="E12" i="14"/>
  <c r="D13" i="14"/>
  <c r="E13" i="14"/>
  <c r="D14" i="14"/>
  <c r="E14" i="14"/>
  <c r="D15" i="14"/>
  <c r="E15" i="14"/>
  <c r="D16" i="14"/>
  <c r="E16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28" i="14"/>
  <c r="E28" i="14"/>
  <c r="D29" i="14"/>
  <c r="E29" i="14"/>
  <c r="D30" i="14"/>
  <c r="E30" i="14"/>
  <c r="D31" i="14"/>
  <c r="E31" i="14"/>
  <c r="D32" i="14"/>
  <c r="E32" i="14"/>
  <c r="D33" i="14"/>
  <c r="E33" i="14"/>
  <c r="D34" i="14"/>
  <c r="E34" i="14"/>
  <c r="D35" i="14"/>
  <c r="E35" i="14"/>
  <c r="D36" i="14"/>
  <c r="E36" i="14"/>
  <c r="D37" i="14"/>
  <c r="E37" i="14"/>
  <c r="D38" i="14"/>
  <c r="E38" i="14"/>
  <c r="D39" i="14"/>
  <c r="E39" i="14"/>
  <c r="D40" i="14"/>
  <c r="E40" i="14"/>
  <c r="D41" i="14"/>
  <c r="E41" i="14"/>
  <c r="D42" i="14"/>
  <c r="E42" i="14"/>
  <c r="D43" i="14"/>
  <c r="E43" i="14"/>
  <c r="D44" i="14"/>
  <c r="E44" i="14"/>
  <c r="D45" i="14"/>
  <c r="E45" i="14"/>
  <c r="D46" i="14"/>
  <c r="E46" i="14"/>
  <c r="D47" i="14"/>
  <c r="E47" i="14"/>
  <c r="D48" i="14"/>
  <c r="E48" i="14"/>
  <c r="U49" i="14"/>
  <c r="T49" i="14"/>
  <c r="Q49" i="14"/>
  <c r="P49" i="14"/>
  <c r="I49" i="14"/>
  <c r="H49" i="14"/>
  <c r="S49" i="14"/>
  <c r="R49" i="14"/>
  <c r="O49" i="14"/>
  <c r="N49" i="14"/>
  <c r="K49" i="14"/>
  <c r="J49" i="14"/>
  <c r="G49" i="14"/>
  <c r="F49" i="14"/>
  <c r="C49" i="14"/>
  <c r="B49" i="14"/>
  <c r="E49" i="14" l="1"/>
  <c r="D49" i="14"/>
</calcChain>
</file>

<file path=xl/sharedStrings.xml><?xml version="1.0" encoding="utf-8"?>
<sst xmlns="http://schemas.openxmlformats.org/spreadsheetml/2006/main" count="81" uniqueCount="55">
  <si>
    <t>（２）短期入所（合計・障がい種別）</t>
    <rPh sb="3" eb="5">
      <t>タンキ</t>
    </rPh>
    <rPh sb="5" eb="7">
      <t>ニュウショ</t>
    </rPh>
    <rPh sb="8" eb="10">
      <t>ゴウケイ</t>
    </rPh>
    <rPh sb="11" eb="12">
      <t>ショウ</t>
    </rPh>
    <rPh sb="14" eb="16">
      <t>シュベツ</t>
    </rPh>
    <phoneticPr fontId="2"/>
  </si>
  <si>
    <t>市町村</t>
    <rPh sb="0" eb="3">
      <t>シチョウソン</t>
    </rPh>
    <phoneticPr fontId="2"/>
  </si>
  <si>
    <t>合　　　計</t>
    <rPh sb="0" eb="1">
      <t>ゴウ</t>
    </rPh>
    <rPh sb="4" eb="5">
      <t>ケイ</t>
    </rPh>
    <phoneticPr fontId="2"/>
  </si>
  <si>
    <t>身体障がい者</t>
    <rPh sb="0" eb="2">
      <t>シンタイ</t>
    </rPh>
    <phoneticPr fontId="2"/>
  </si>
  <si>
    <t>知的障がい者</t>
    <rPh sb="0" eb="2">
      <t>チテキ</t>
    </rPh>
    <rPh sb="2" eb="3">
      <t>サワ</t>
    </rPh>
    <phoneticPr fontId="2"/>
  </si>
  <si>
    <t>障がい児</t>
    <rPh sb="0" eb="1">
      <t>サワ</t>
    </rPh>
    <rPh sb="3" eb="4">
      <t>ジ</t>
    </rPh>
    <phoneticPr fontId="2"/>
  </si>
  <si>
    <t>精神障がい者</t>
    <rPh sb="0" eb="2">
      <t>セイシン</t>
    </rPh>
    <rPh sb="2" eb="3">
      <t>サワ</t>
    </rPh>
    <phoneticPr fontId="2"/>
  </si>
  <si>
    <t>R3年度
見込量</t>
    <rPh sb="2" eb="4">
      <t>ネンド</t>
    </rPh>
    <rPh sb="5" eb="7">
      <t>ミコ</t>
    </rPh>
    <rPh sb="7" eb="8">
      <t>リョウ</t>
    </rPh>
    <phoneticPr fontId="2"/>
  </si>
  <si>
    <t>R3年度
実績値</t>
    <rPh sb="2" eb="4">
      <t>ネンド</t>
    </rPh>
    <rPh sb="5" eb="8">
      <t>ジッセキチ</t>
    </rPh>
    <phoneticPr fontId="2"/>
  </si>
  <si>
    <t>人／月</t>
    <rPh sb="0" eb="1">
      <t>ニン</t>
    </rPh>
    <rPh sb="2" eb="3">
      <t>ツキ</t>
    </rPh>
    <phoneticPr fontId="2"/>
  </si>
  <si>
    <t>人日／月</t>
    <rPh sb="0" eb="1">
      <t>ニン</t>
    </rPh>
    <rPh sb="1" eb="2">
      <t>ビ</t>
    </rPh>
    <rPh sb="3" eb="4">
      <t>ゲツ</t>
    </rPh>
    <phoneticPr fontId="2"/>
  </si>
  <si>
    <t>大阪市</t>
    <rPh sb="0" eb="3">
      <t>オオサカシ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</si>
  <si>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</si>
  <si>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</si>
  <si>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</si>
  <si>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</si>
  <si>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</si>
  <si>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</si>
  <si>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</si>
  <si>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</si>
  <si>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</si>
  <si>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</si>
  <si>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</si>
  <si>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</si>
  <si>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</si>
  <si>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</si>
  <si>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</si>
  <si>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</si>
  <si>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</si>
  <si>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</si>
  <si>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</si>
  <si>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</si>
  <si>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</si>
  <si>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</si>
  <si>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</si>
  <si>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富田林市</t>
    <rPh sb="0" eb="4">
      <t>トンダバヤシシ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</si>
  <si>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</si>
  <si>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</si>
  <si>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</si>
  <si>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3">
      <t>タイシチョウ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</si>
  <si>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</si>
  <si>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堺市</t>
    <rPh sb="0" eb="2">
      <t>サカイシ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</si>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</sst>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/>
    </xf>
    <xf numFmtId="38" fontId="13" fillId="4" borderId="1" xfId="1" applyFont="1" applyFill="1" applyBorder="1" applyAlignment="1">
      <alignment vertical="center" shrinkToFit="1"/>
    </xf>
    <xf numFmtId="38" fontId="13" fillId="4" borderId="2" xfId="1" applyFont="1" applyFill="1" applyBorder="1" applyAlignment="1">
      <alignment vertical="center" shrinkToFit="1"/>
    </xf>
    <xf numFmtId="38" fontId="13" fillId="4" borderId="3" xfId="1" applyFont="1" applyFill="1" applyBorder="1" applyAlignment="1">
      <alignment vertical="center" shrinkToFit="1"/>
    </xf>
    <xf numFmtId="38" fontId="13" fillId="4" borderId="4" xfId="1" applyFont="1" applyFill="1" applyBorder="1" applyAlignment="1">
      <alignment vertical="center" shrinkToFit="1"/>
    </xf>
    <xf numFmtId="38" fontId="13" fillId="4" borderId="5" xfId="1" applyFont="1" applyFill="1" applyBorder="1" applyAlignment="1">
      <alignment vertical="center" shrinkToFit="1"/>
    </xf>
    <xf numFmtId="38" fontId="13" fillId="4" borderId="6" xfId="1" applyFont="1" applyFill="1" applyBorder="1" applyAlignment="1">
      <alignment vertical="center" shrinkToFit="1"/>
    </xf>
    <xf numFmtId="38" fontId="13" fillId="4" borderId="7" xfId="1" applyFont="1" applyFill="1" applyBorder="1" applyAlignment="1">
      <alignment vertical="center" shrinkToFit="1"/>
    </xf>
    <xf numFmtId="38" fontId="13" fillId="4" borderId="8" xfId="1" applyFont="1" applyFill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8" fontId="14" fillId="0" borderId="12" xfId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8" fillId="4" borderId="19" xfId="0" applyFont="1" applyFill="1" applyBorder="1" applyAlignment="1">
      <alignment vertical="center" shrinkToFit="1"/>
    </xf>
    <xf numFmtId="38" fontId="13" fillId="4" borderId="19" xfId="1" applyFont="1" applyFill="1" applyBorder="1" applyAlignment="1">
      <alignment vertical="center" shrinkToFit="1"/>
    </xf>
    <xf numFmtId="38" fontId="14" fillId="5" borderId="20" xfId="1" applyFont="1" applyFill="1" applyBorder="1" applyAlignment="1" applyProtection="1">
      <alignment vertical="center"/>
      <protection locked="0"/>
    </xf>
    <xf numFmtId="38" fontId="14" fillId="5" borderId="21" xfId="1" applyFont="1" applyFill="1" applyBorder="1" applyAlignment="1" applyProtection="1">
      <alignment vertical="center"/>
      <protection locked="0"/>
    </xf>
    <xf numFmtId="38" fontId="14" fillId="5" borderId="22" xfId="1" applyFont="1" applyFill="1" applyBorder="1" applyAlignment="1" applyProtection="1">
      <alignment vertical="center"/>
      <protection locked="0"/>
    </xf>
    <xf numFmtId="38" fontId="11" fillId="5" borderId="20" xfId="1" applyFont="1" applyFill="1" applyBorder="1" applyAlignment="1" applyProtection="1">
      <alignment vertical="center"/>
      <protection locked="0"/>
    </xf>
    <xf numFmtId="38" fontId="11" fillId="5" borderId="21" xfId="1" applyFont="1" applyFill="1" applyBorder="1" applyAlignment="1" applyProtection="1">
      <alignment vertical="center"/>
      <protection locked="0"/>
    </xf>
    <xf numFmtId="38" fontId="11" fillId="5" borderId="22" xfId="1" applyFont="1" applyFill="1" applyBorder="1" applyAlignment="1" applyProtection="1">
      <alignment vertical="center"/>
      <protection locked="0"/>
    </xf>
    <xf numFmtId="38" fontId="14" fillId="5" borderId="23" xfId="1" applyFont="1" applyFill="1" applyBorder="1" applyAlignment="1" applyProtection="1">
      <alignment vertical="center"/>
      <protection locked="0"/>
    </xf>
    <xf numFmtId="38" fontId="11" fillId="5" borderId="21" xfId="1" applyFont="1" applyFill="1" applyBorder="1" applyAlignment="1" applyProtection="1">
      <alignment horizontal="right" vertical="center"/>
      <protection locked="0"/>
    </xf>
    <xf numFmtId="38" fontId="14" fillId="5" borderId="14" xfId="1" applyFont="1" applyFill="1" applyBorder="1" applyAlignment="1" applyProtection="1">
      <alignment vertical="center"/>
      <protection locked="0"/>
    </xf>
    <xf numFmtId="38" fontId="14" fillId="5" borderId="10" xfId="1" applyFont="1" applyFill="1" applyBorder="1" applyAlignment="1" applyProtection="1">
      <alignment vertical="center"/>
      <protection locked="0"/>
    </xf>
    <xf numFmtId="38" fontId="14" fillId="5" borderId="15" xfId="1" applyFont="1" applyFill="1" applyBorder="1" applyAlignment="1" applyProtection="1">
      <alignment vertical="center"/>
      <protection locked="0"/>
    </xf>
    <xf numFmtId="38" fontId="14" fillId="0" borderId="24" xfId="1" applyFont="1" applyFill="1" applyBorder="1" applyAlignment="1">
      <alignment vertical="center"/>
    </xf>
    <xf numFmtId="38" fontId="14" fillId="0" borderId="25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14" fillId="0" borderId="26" xfId="1" applyFont="1" applyFill="1" applyBorder="1" applyAlignment="1">
      <alignment vertical="center"/>
    </xf>
    <xf numFmtId="38" fontId="14" fillId="6" borderId="27" xfId="1" applyFont="1" applyFill="1" applyBorder="1" applyAlignment="1" applyProtection="1">
      <alignment vertical="center"/>
      <protection locked="0"/>
    </xf>
    <xf numFmtId="38" fontId="14" fillId="6" borderId="28" xfId="1" applyFont="1" applyFill="1" applyBorder="1" applyAlignment="1" applyProtection="1">
      <alignment vertical="center"/>
      <protection locked="0"/>
    </xf>
    <xf numFmtId="38" fontId="11" fillId="6" borderId="27" xfId="1" applyFont="1" applyFill="1" applyBorder="1" applyAlignment="1" applyProtection="1">
      <alignment vertical="center"/>
      <protection locked="0"/>
    </xf>
    <xf numFmtId="38" fontId="11" fillId="6" borderId="28" xfId="1" applyFont="1" applyFill="1" applyBorder="1" applyAlignment="1" applyProtection="1">
      <alignment vertical="center"/>
      <protection locked="0"/>
    </xf>
    <xf numFmtId="38" fontId="11" fillId="6" borderId="27" xfId="1" applyFont="1" applyFill="1" applyBorder="1" applyAlignment="1" applyProtection="1">
      <alignment horizontal="right" vertical="center"/>
      <protection locked="0"/>
    </xf>
    <xf numFmtId="38" fontId="11" fillId="6" borderId="28" xfId="1" applyFont="1" applyFill="1" applyBorder="1" applyAlignment="1" applyProtection="1">
      <alignment horizontal="right" vertical="center"/>
      <protection locked="0"/>
    </xf>
    <xf numFmtId="38" fontId="14" fillId="6" borderId="9" xfId="1" applyFont="1" applyFill="1" applyBorder="1" applyAlignment="1" applyProtection="1">
      <alignment vertical="center"/>
      <protection locked="0"/>
    </xf>
    <xf numFmtId="38" fontId="14" fillId="6" borderId="13" xfId="1" applyFont="1" applyFill="1" applyBorder="1" applyAlignment="1" applyProtection="1">
      <alignment vertical="center"/>
      <protection locked="0"/>
    </xf>
    <xf numFmtId="38" fontId="14" fillId="6" borderId="12" xfId="1" applyFont="1" applyFill="1" applyBorder="1" applyAlignment="1" applyProtection="1">
      <alignment vertical="center"/>
      <protection locked="0"/>
    </xf>
    <xf numFmtId="38" fontId="11" fillId="6" borderId="12" xfId="1" applyFont="1" applyFill="1" applyBorder="1" applyAlignment="1" applyProtection="1">
      <alignment vertical="center"/>
      <protection locked="0"/>
    </xf>
    <xf numFmtId="38" fontId="14" fillId="6" borderId="11" xfId="1" applyFont="1" applyFill="1" applyBorder="1" applyAlignment="1" applyProtection="1">
      <alignment vertical="center"/>
      <protection locked="0"/>
    </xf>
    <xf numFmtId="38" fontId="14" fillId="6" borderId="21" xfId="1" applyFont="1" applyFill="1" applyBorder="1" applyAlignment="1" applyProtection="1">
      <alignment vertical="center"/>
      <protection locked="0"/>
    </xf>
    <xf numFmtId="38" fontId="11" fillId="6" borderId="21" xfId="1" applyFont="1" applyFill="1" applyBorder="1" applyAlignment="1" applyProtection="1">
      <alignment vertical="center"/>
      <protection locked="0"/>
    </xf>
    <xf numFmtId="38" fontId="14" fillId="6" borderId="10" xfId="1" applyFont="1" applyFill="1" applyBorder="1" applyAlignment="1" applyProtection="1">
      <alignment vertical="center"/>
      <protection locked="0"/>
    </xf>
    <xf numFmtId="38" fontId="14" fillId="5" borderId="28" xfId="1" applyFont="1" applyFill="1" applyBorder="1" applyAlignment="1">
      <alignment vertical="center"/>
    </xf>
    <xf numFmtId="38" fontId="14" fillId="5" borderId="13" xfId="1" applyFont="1" applyFill="1" applyBorder="1" applyAlignment="1">
      <alignment vertical="center"/>
    </xf>
    <xf numFmtId="38" fontId="14" fillId="5" borderId="27" xfId="1" applyFont="1" applyFill="1" applyBorder="1" applyAlignment="1" applyProtection="1">
      <alignment vertical="center"/>
      <protection locked="0"/>
    </xf>
    <xf numFmtId="38" fontId="11" fillId="5" borderId="20" xfId="1" applyFont="1" applyFill="1" applyBorder="1" applyAlignment="1" applyProtection="1">
      <alignment horizontal="right" vertical="center"/>
      <protection locked="0"/>
    </xf>
    <xf numFmtId="38" fontId="14" fillId="5" borderId="29" xfId="1" applyFont="1" applyFill="1" applyBorder="1" applyAlignment="1" applyProtection="1">
      <alignment vertical="center"/>
      <protection locked="0"/>
    </xf>
    <xf numFmtId="38" fontId="14" fillId="5" borderId="29" xfId="1" applyFont="1" applyFill="1" applyBorder="1" applyAlignment="1">
      <alignment vertical="center"/>
    </xf>
    <xf numFmtId="38" fontId="14" fillId="5" borderId="20" xfId="1" applyFont="1" applyFill="1" applyBorder="1" applyAlignment="1">
      <alignment vertical="center"/>
    </xf>
    <xf numFmtId="38" fontId="14" fillId="5" borderId="14" xfId="1" applyFont="1" applyFill="1" applyBorder="1" applyAlignment="1">
      <alignment vertical="center"/>
    </xf>
    <xf numFmtId="0" fontId="1" fillId="0" borderId="0" xfId="0" applyFont="1">
      <alignment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4" fillId="0" borderId="24" xfId="0" applyFont="1" applyBorder="1" applyAlignment="1" applyProtection="1">
      <alignment horizontal="center" vertical="center" wrapText="1" shrinkToFit="1"/>
      <protection locked="0"/>
    </xf>
    <xf numFmtId="0" fontId="14" fillId="0" borderId="35" xfId="0" applyFont="1" applyBorder="1" applyAlignment="1" applyProtection="1">
      <alignment horizontal="center" vertical="center" shrinkToFit="1"/>
      <protection locked="0"/>
    </xf>
    <xf numFmtId="0" fontId="6" fillId="5" borderId="24" xfId="0" applyFont="1" applyFill="1" applyBorder="1" applyAlignment="1" applyProtection="1">
      <alignment horizontal="center" vertical="center" wrapText="1" shrinkToFit="1"/>
      <protection locked="0"/>
    </xf>
    <xf numFmtId="0" fontId="6" fillId="5" borderId="36" xfId="0" applyFont="1" applyFill="1" applyBorder="1" applyAlignment="1" applyProtection="1">
      <alignment horizontal="center" vertical="center" shrinkToFit="1"/>
      <protection locked="0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>
      <alignment horizontal="right" vertical="center"/>
    </xf>
    <xf numFmtId="0" fontId="6" fillId="3" borderId="38" xfId="0" applyFont="1" applyFill="1" applyBorder="1" applyAlignment="1">
      <alignment horizontal="center" vertical="center" wrapText="1"/>
    </xf>
    <xf numFmtId="0" fontId="14" fillId="0" borderId="39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tabSelected="1" view="pageBreakPreview" zoomScale="75" zoomScaleNormal="100" zoomScaleSheetLayoutView="75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U18" sqref="U18"/>
    </sheetView>
  </sheetViews>
  <sheetFormatPr defaultColWidth="9" defaultRowHeight="13.5" x14ac:dyDescent="0.15"/>
  <cols>
    <col min="1" max="1" width="15.625" style="6" customWidth="1"/>
    <col min="2" max="2" width="13" style="6" bestFit="1" customWidth="1"/>
    <col min="3" max="3" width="15.625" style="6" customWidth="1"/>
    <col min="4" max="4" width="12.875" style="6" customWidth="1"/>
    <col min="5" max="5" width="15.625" style="6" customWidth="1"/>
    <col min="6" max="6" width="9.875" style="6" customWidth="1"/>
    <col min="7" max="7" width="13" style="6" bestFit="1" customWidth="1"/>
    <col min="8" max="8" width="8.625" style="6" bestFit="1" customWidth="1"/>
    <col min="9" max="9" width="12.625" style="6" bestFit="1" customWidth="1"/>
    <col min="10" max="10" width="10" style="6" customWidth="1"/>
    <col min="11" max="11" width="12.875" style="6" customWidth="1"/>
    <col min="12" max="12" width="8.625" style="6" bestFit="1" customWidth="1"/>
    <col min="13" max="13" width="12.625" style="6" bestFit="1" customWidth="1"/>
    <col min="14" max="14" width="9.875" style="6" customWidth="1"/>
    <col min="15" max="15" width="13" style="6" bestFit="1" customWidth="1"/>
    <col min="16" max="16" width="8.625" style="6" bestFit="1" customWidth="1"/>
    <col min="17" max="17" width="12.625" style="6" bestFit="1" customWidth="1"/>
    <col min="18" max="18" width="8.625" style="6" bestFit="1" customWidth="1"/>
    <col min="19" max="19" width="12.625" style="6" bestFit="1" customWidth="1"/>
    <col min="20" max="20" width="8.625" style="6" bestFit="1" customWidth="1"/>
    <col min="21" max="21" width="12.625" style="6" bestFit="1" customWidth="1"/>
    <col min="22" max="16384" width="9" style="6"/>
  </cols>
  <sheetData>
    <row r="1" spans="1:21" ht="31.5" customHeight="1" x14ac:dyDescent="0.15">
      <c r="A1" s="8" t="s">
        <v>0</v>
      </c>
      <c r="B1" s="67"/>
      <c r="C1" s="67"/>
      <c r="D1" s="67"/>
      <c r="E1" s="67"/>
      <c r="F1" s="2"/>
      <c r="G1" s="2"/>
      <c r="H1" s="2"/>
      <c r="I1" s="2"/>
      <c r="J1" s="2"/>
      <c r="K1" s="2"/>
      <c r="L1" s="2"/>
      <c r="M1" s="2"/>
      <c r="N1" s="2"/>
      <c r="O1" s="2"/>
      <c r="P1" s="67"/>
      <c r="Q1" s="67"/>
      <c r="R1" s="67"/>
      <c r="S1" s="67"/>
      <c r="T1" s="67"/>
      <c r="U1" s="67"/>
    </row>
    <row r="2" spans="1:21" ht="24.75" customHeight="1" thickBo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3"/>
      <c r="M2" s="3"/>
      <c r="N2" s="67"/>
      <c r="O2" s="67"/>
      <c r="P2" s="67"/>
      <c r="Q2" s="67"/>
      <c r="R2" s="82"/>
      <c r="S2" s="82"/>
      <c r="T2" s="82"/>
      <c r="U2" s="82"/>
    </row>
    <row r="3" spans="1:21" s="4" customFormat="1" ht="36" customHeight="1" thickBot="1" x14ac:dyDescent="0.2">
      <c r="A3" s="71" t="s">
        <v>1</v>
      </c>
      <c r="B3" s="78" t="s">
        <v>2</v>
      </c>
      <c r="C3" s="79"/>
      <c r="D3" s="79"/>
      <c r="E3" s="80"/>
      <c r="F3" s="68" t="s">
        <v>3</v>
      </c>
      <c r="G3" s="69"/>
      <c r="H3" s="69"/>
      <c r="I3" s="70"/>
      <c r="J3" s="68" t="s">
        <v>4</v>
      </c>
      <c r="K3" s="69"/>
      <c r="L3" s="69"/>
      <c r="M3" s="69"/>
      <c r="N3" s="68" t="s">
        <v>5</v>
      </c>
      <c r="O3" s="69"/>
      <c r="P3" s="69"/>
      <c r="Q3" s="70"/>
      <c r="R3" s="69" t="s">
        <v>6</v>
      </c>
      <c r="S3" s="69"/>
      <c r="T3" s="69"/>
      <c r="U3" s="83"/>
    </row>
    <row r="4" spans="1:21" s="4" customFormat="1" ht="62.25" customHeight="1" x14ac:dyDescent="0.15">
      <c r="A4" s="72"/>
      <c r="B4" s="81" t="s">
        <v>7</v>
      </c>
      <c r="C4" s="77"/>
      <c r="D4" s="74" t="s">
        <v>8</v>
      </c>
      <c r="E4" s="75"/>
      <c r="F4" s="76" t="s">
        <v>7</v>
      </c>
      <c r="G4" s="77"/>
      <c r="H4" s="74" t="s">
        <v>8</v>
      </c>
      <c r="I4" s="75"/>
      <c r="J4" s="76" t="s">
        <v>7</v>
      </c>
      <c r="K4" s="77"/>
      <c r="L4" s="74" t="s">
        <v>8</v>
      </c>
      <c r="M4" s="75"/>
      <c r="N4" s="76" t="s">
        <v>7</v>
      </c>
      <c r="O4" s="77"/>
      <c r="P4" s="74" t="s">
        <v>8</v>
      </c>
      <c r="Q4" s="75"/>
      <c r="R4" s="76" t="s">
        <v>7</v>
      </c>
      <c r="S4" s="77"/>
      <c r="T4" s="74" t="s">
        <v>8</v>
      </c>
      <c r="U4" s="84"/>
    </row>
    <row r="5" spans="1:21" ht="42.75" customHeight="1" thickBot="1" x14ac:dyDescent="0.2">
      <c r="A5" s="73"/>
      <c r="B5" s="22" t="s">
        <v>9</v>
      </c>
      <c r="C5" s="23" t="s">
        <v>10</v>
      </c>
      <c r="D5" s="17" t="s">
        <v>9</v>
      </c>
      <c r="E5" s="19" t="s">
        <v>10</v>
      </c>
      <c r="F5" s="22" t="s">
        <v>9</v>
      </c>
      <c r="G5" s="23" t="s">
        <v>10</v>
      </c>
      <c r="H5" s="17" t="s">
        <v>9</v>
      </c>
      <c r="I5" s="19" t="s">
        <v>10</v>
      </c>
      <c r="J5" s="22" t="s">
        <v>9</v>
      </c>
      <c r="K5" s="23" t="s">
        <v>10</v>
      </c>
      <c r="L5" s="17" t="s">
        <v>9</v>
      </c>
      <c r="M5" s="18" t="s">
        <v>10</v>
      </c>
      <c r="N5" s="22" t="s">
        <v>9</v>
      </c>
      <c r="O5" s="23" t="s">
        <v>10</v>
      </c>
      <c r="P5" s="17" t="s">
        <v>9</v>
      </c>
      <c r="Q5" s="19" t="s">
        <v>10</v>
      </c>
      <c r="R5" s="24" t="s">
        <v>9</v>
      </c>
      <c r="S5" s="23" t="s">
        <v>10</v>
      </c>
      <c r="T5" s="17" t="s">
        <v>9</v>
      </c>
      <c r="U5" s="21" t="s">
        <v>10</v>
      </c>
    </row>
    <row r="6" spans="1:21" ht="23.1" customHeight="1" x14ac:dyDescent="0.15">
      <c r="A6" s="25" t="s">
        <v>11</v>
      </c>
      <c r="B6" s="64">
        <f>SUM(F6,J6,N6,R6)</f>
        <v>1454</v>
      </c>
      <c r="C6" s="59">
        <f>SUM(G6,K6,O6,S6)</f>
        <v>9994</v>
      </c>
      <c r="D6" s="41">
        <f>H6+L6+P6+T6</f>
        <v>901</v>
      </c>
      <c r="E6" s="20">
        <f>I6+M6+Q6+U6</f>
        <v>7599</v>
      </c>
      <c r="F6" s="32">
        <v>493</v>
      </c>
      <c r="G6" s="31">
        <v>3671</v>
      </c>
      <c r="H6" s="45">
        <v>292</v>
      </c>
      <c r="I6" s="53">
        <v>2359</v>
      </c>
      <c r="J6" s="30">
        <v>780</v>
      </c>
      <c r="K6" s="31">
        <v>5125</v>
      </c>
      <c r="L6" s="45">
        <v>440</v>
      </c>
      <c r="M6" s="56">
        <v>3579</v>
      </c>
      <c r="N6" s="63">
        <v>165</v>
      </c>
      <c r="O6" s="31">
        <v>1019</v>
      </c>
      <c r="P6" s="45">
        <v>150</v>
      </c>
      <c r="Q6" s="53">
        <v>1476</v>
      </c>
      <c r="R6" s="30">
        <v>16</v>
      </c>
      <c r="S6" s="31">
        <v>179</v>
      </c>
      <c r="T6" s="45">
        <v>19</v>
      </c>
      <c r="U6" s="46">
        <v>185</v>
      </c>
    </row>
    <row r="7" spans="1:21" s="1" customFormat="1" ht="23.1" customHeight="1" x14ac:dyDescent="0.15">
      <c r="A7" s="26" t="s">
        <v>12</v>
      </c>
      <c r="B7" s="65">
        <f>SUM(F7,J7,N7,R7)</f>
        <v>56</v>
      </c>
      <c r="C7" s="59">
        <f t="shared" ref="C7:C48" si="0">SUM(G7,K7,O7,S7)</f>
        <v>370</v>
      </c>
      <c r="D7" s="42">
        <f>H7+L7+P7+T7</f>
        <v>34</v>
      </c>
      <c r="E7" s="20">
        <f>I7+M7+Q7+U7</f>
        <v>209</v>
      </c>
      <c r="F7" s="32">
        <v>10</v>
      </c>
      <c r="G7" s="31">
        <v>60</v>
      </c>
      <c r="H7" s="45">
        <v>5</v>
      </c>
      <c r="I7" s="53">
        <v>29</v>
      </c>
      <c r="J7" s="30">
        <v>38</v>
      </c>
      <c r="K7" s="31">
        <v>270</v>
      </c>
      <c r="L7" s="45">
        <v>22</v>
      </c>
      <c r="M7" s="56">
        <v>148</v>
      </c>
      <c r="N7" s="30">
        <v>6</v>
      </c>
      <c r="O7" s="31">
        <v>30</v>
      </c>
      <c r="P7" s="45">
        <v>4</v>
      </c>
      <c r="Q7" s="53">
        <v>16</v>
      </c>
      <c r="R7" s="30">
        <v>2</v>
      </c>
      <c r="S7" s="31">
        <v>10</v>
      </c>
      <c r="T7" s="45">
        <v>3</v>
      </c>
      <c r="U7" s="46">
        <v>16</v>
      </c>
    </row>
    <row r="8" spans="1:21" s="1" customFormat="1" ht="23.1" customHeight="1" x14ac:dyDescent="0.15">
      <c r="A8" s="26" t="s">
        <v>13</v>
      </c>
      <c r="B8" s="65">
        <f t="shared" ref="B8:B48" si="1">SUM(F8,J8,N8,R8)</f>
        <v>126</v>
      </c>
      <c r="C8" s="59">
        <f t="shared" si="0"/>
        <v>841</v>
      </c>
      <c r="D8" s="42">
        <f t="shared" ref="D8:D48" si="2">H8+L8+P8+T8</f>
        <v>93</v>
      </c>
      <c r="E8" s="20">
        <f t="shared" ref="E8:E48" si="3">I8+M8+Q8+U8</f>
        <v>687</v>
      </c>
      <c r="F8" s="32">
        <v>33</v>
      </c>
      <c r="G8" s="31">
        <v>259</v>
      </c>
      <c r="H8" s="45">
        <v>25</v>
      </c>
      <c r="I8" s="53">
        <v>207</v>
      </c>
      <c r="J8" s="30">
        <v>72</v>
      </c>
      <c r="K8" s="31">
        <v>446</v>
      </c>
      <c r="L8" s="45">
        <v>52</v>
      </c>
      <c r="M8" s="56">
        <v>391</v>
      </c>
      <c r="N8" s="30">
        <v>16</v>
      </c>
      <c r="O8" s="31">
        <v>86</v>
      </c>
      <c r="P8" s="45">
        <v>14</v>
      </c>
      <c r="Q8" s="53">
        <v>84</v>
      </c>
      <c r="R8" s="30">
        <v>5</v>
      </c>
      <c r="S8" s="31">
        <v>50</v>
      </c>
      <c r="T8" s="45">
        <v>2</v>
      </c>
      <c r="U8" s="46">
        <v>5</v>
      </c>
    </row>
    <row r="9" spans="1:21" s="1" customFormat="1" ht="23.1" customHeight="1" x14ac:dyDescent="0.15">
      <c r="A9" s="26" t="s">
        <v>14</v>
      </c>
      <c r="B9" s="65">
        <f t="shared" si="1"/>
        <v>10</v>
      </c>
      <c r="C9" s="59">
        <f t="shared" si="0"/>
        <v>29</v>
      </c>
      <c r="D9" s="42">
        <f t="shared" si="2"/>
        <v>3</v>
      </c>
      <c r="E9" s="20">
        <f t="shared" si="3"/>
        <v>7</v>
      </c>
      <c r="F9" s="35">
        <v>2</v>
      </c>
      <c r="G9" s="34">
        <v>4</v>
      </c>
      <c r="H9" s="47">
        <v>1</v>
      </c>
      <c r="I9" s="54">
        <v>4</v>
      </c>
      <c r="J9" s="33">
        <v>5</v>
      </c>
      <c r="K9" s="34">
        <v>20</v>
      </c>
      <c r="L9" s="47">
        <v>1</v>
      </c>
      <c r="M9" s="57">
        <v>2</v>
      </c>
      <c r="N9" s="33">
        <v>2</v>
      </c>
      <c r="O9" s="34">
        <v>3</v>
      </c>
      <c r="P9" s="47">
        <v>0</v>
      </c>
      <c r="Q9" s="54">
        <v>0</v>
      </c>
      <c r="R9" s="33">
        <v>1</v>
      </c>
      <c r="S9" s="34">
        <v>2</v>
      </c>
      <c r="T9" s="47">
        <v>1</v>
      </c>
      <c r="U9" s="48">
        <v>1</v>
      </c>
    </row>
    <row r="10" spans="1:21" s="1" customFormat="1" ht="23.1" customHeight="1" x14ac:dyDescent="0.15">
      <c r="A10" s="26" t="s">
        <v>15</v>
      </c>
      <c r="B10" s="65">
        <f t="shared" si="1"/>
        <v>7</v>
      </c>
      <c r="C10" s="59">
        <f t="shared" si="0"/>
        <v>54</v>
      </c>
      <c r="D10" s="42">
        <f t="shared" si="2"/>
        <v>3</v>
      </c>
      <c r="E10" s="20">
        <f t="shared" si="3"/>
        <v>25</v>
      </c>
      <c r="F10" s="35">
        <v>3</v>
      </c>
      <c r="G10" s="34">
        <v>25</v>
      </c>
      <c r="H10" s="47">
        <v>1</v>
      </c>
      <c r="I10" s="54">
        <v>1</v>
      </c>
      <c r="J10" s="33">
        <v>3</v>
      </c>
      <c r="K10" s="34">
        <v>28</v>
      </c>
      <c r="L10" s="47">
        <v>2</v>
      </c>
      <c r="M10" s="57">
        <v>24</v>
      </c>
      <c r="N10" s="33">
        <v>0</v>
      </c>
      <c r="O10" s="34">
        <v>0</v>
      </c>
      <c r="P10" s="47">
        <v>0</v>
      </c>
      <c r="Q10" s="54">
        <v>0</v>
      </c>
      <c r="R10" s="33">
        <v>1</v>
      </c>
      <c r="S10" s="34">
        <v>1</v>
      </c>
      <c r="T10" s="47">
        <v>0</v>
      </c>
      <c r="U10" s="48">
        <v>0</v>
      </c>
    </row>
    <row r="11" spans="1:21" s="1" customFormat="1" ht="23.1" customHeight="1" x14ac:dyDescent="0.15">
      <c r="A11" s="26" t="s">
        <v>16</v>
      </c>
      <c r="B11" s="65">
        <f t="shared" si="1"/>
        <v>372</v>
      </c>
      <c r="C11" s="59">
        <f t="shared" si="0"/>
        <v>2616</v>
      </c>
      <c r="D11" s="42">
        <f t="shared" si="2"/>
        <v>260</v>
      </c>
      <c r="E11" s="20">
        <f t="shared" si="3"/>
        <v>2070</v>
      </c>
      <c r="F11" s="32">
        <v>82</v>
      </c>
      <c r="G11" s="31">
        <v>606</v>
      </c>
      <c r="H11" s="45">
        <v>61</v>
      </c>
      <c r="I11" s="53">
        <v>521</v>
      </c>
      <c r="J11" s="30">
        <v>211</v>
      </c>
      <c r="K11" s="31">
        <v>1668</v>
      </c>
      <c r="L11" s="45">
        <v>169</v>
      </c>
      <c r="M11" s="56">
        <v>1379</v>
      </c>
      <c r="N11" s="30">
        <v>65</v>
      </c>
      <c r="O11" s="31">
        <v>246</v>
      </c>
      <c r="P11" s="45">
        <v>20</v>
      </c>
      <c r="Q11" s="53">
        <v>98</v>
      </c>
      <c r="R11" s="30">
        <v>14</v>
      </c>
      <c r="S11" s="31">
        <v>96</v>
      </c>
      <c r="T11" s="45">
        <v>10</v>
      </c>
      <c r="U11" s="46">
        <v>72</v>
      </c>
    </row>
    <row r="12" spans="1:21" s="1" customFormat="1" ht="23.1" customHeight="1" x14ac:dyDescent="0.15">
      <c r="A12" s="26" t="s">
        <v>17</v>
      </c>
      <c r="B12" s="65">
        <f t="shared" si="1"/>
        <v>357</v>
      </c>
      <c r="C12" s="59">
        <f t="shared" si="0"/>
        <v>2208</v>
      </c>
      <c r="D12" s="42">
        <v>389</v>
      </c>
      <c r="E12" s="20">
        <f t="shared" si="3"/>
        <v>1893</v>
      </c>
      <c r="F12" s="35">
        <v>67</v>
      </c>
      <c r="G12" s="34">
        <v>536</v>
      </c>
      <c r="H12" s="47">
        <v>63</v>
      </c>
      <c r="I12" s="54">
        <v>320</v>
      </c>
      <c r="J12" s="33">
        <v>239</v>
      </c>
      <c r="K12" s="34">
        <v>1293</v>
      </c>
      <c r="L12" s="47">
        <v>237</v>
      </c>
      <c r="M12" s="57">
        <v>1173</v>
      </c>
      <c r="N12" s="33">
        <v>36</v>
      </c>
      <c r="O12" s="34">
        <v>238</v>
      </c>
      <c r="P12" s="47">
        <v>72</v>
      </c>
      <c r="Q12" s="54">
        <v>247</v>
      </c>
      <c r="R12" s="33">
        <v>15</v>
      </c>
      <c r="S12" s="34">
        <v>141</v>
      </c>
      <c r="T12" s="47">
        <v>17</v>
      </c>
      <c r="U12" s="48">
        <v>153</v>
      </c>
    </row>
    <row r="13" spans="1:21" s="1" customFormat="1" ht="23.1" customHeight="1" x14ac:dyDescent="0.15">
      <c r="A13" s="26" t="s">
        <v>18</v>
      </c>
      <c r="B13" s="65">
        <f t="shared" si="1"/>
        <v>240</v>
      </c>
      <c r="C13" s="59">
        <f t="shared" si="0"/>
        <v>1108</v>
      </c>
      <c r="D13" s="42">
        <f t="shared" si="2"/>
        <v>167</v>
      </c>
      <c r="E13" s="20">
        <f t="shared" si="3"/>
        <v>794</v>
      </c>
      <c r="F13" s="32">
        <v>45</v>
      </c>
      <c r="G13" s="31">
        <v>225</v>
      </c>
      <c r="H13" s="45">
        <v>34</v>
      </c>
      <c r="I13" s="53">
        <v>178</v>
      </c>
      <c r="J13" s="30">
        <v>146</v>
      </c>
      <c r="K13" s="31">
        <v>685</v>
      </c>
      <c r="L13" s="45">
        <v>98</v>
      </c>
      <c r="M13" s="56">
        <v>479</v>
      </c>
      <c r="N13" s="30">
        <v>43</v>
      </c>
      <c r="O13" s="31">
        <v>178</v>
      </c>
      <c r="P13" s="45">
        <v>29</v>
      </c>
      <c r="Q13" s="53">
        <v>112</v>
      </c>
      <c r="R13" s="30">
        <v>6</v>
      </c>
      <c r="S13" s="31">
        <v>20</v>
      </c>
      <c r="T13" s="45">
        <v>6</v>
      </c>
      <c r="U13" s="46">
        <v>25</v>
      </c>
    </row>
    <row r="14" spans="1:21" s="1" customFormat="1" ht="23.1" customHeight="1" x14ac:dyDescent="0.15">
      <c r="A14" s="26" t="s">
        <v>19</v>
      </c>
      <c r="B14" s="65">
        <f t="shared" si="1"/>
        <v>59</v>
      </c>
      <c r="C14" s="59">
        <f t="shared" si="0"/>
        <v>283</v>
      </c>
      <c r="D14" s="42">
        <f t="shared" si="2"/>
        <v>48</v>
      </c>
      <c r="E14" s="20">
        <f t="shared" si="3"/>
        <v>205</v>
      </c>
      <c r="F14" s="32">
        <v>11</v>
      </c>
      <c r="G14" s="31">
        <v>42</v>
      </c>
      <c r="H14" s="45">
        <v>10</v>
      </c>
      <c r="I14" s="53">
        <v>35</v>
      </c>
      <c r="J14" s="30">
        <v>38</v>
      </c>
      <c r="K14" s="31">
        <v>191</v>
      </c>
      <c r="L14" s="45">
        <v>25</v>
      </c>
      <c r="M14" s="56">
        <v>112</v>
      </c>
      <c r="N14" s="30">
        <v>9</v>
      </c>
      <c r="O14" s="31">
        <v>45</v>
      </c>
      <c r="P14" s="45">
        <v>10</v>
      </c>
      <c r="Q14" s="53">
        <v>47</v>
      </c>
      <c r="R14" s="30">
        <v>1</v>
      </c>
      <c r="S14" s="31">
        <v>5</v>
      </c>
      <c r="T14" s="45">
        <v>3</v>
      </c>
      <c r="U14" s="46">
        <v>11</v>
      </c>
    </row>
    <row r="15" spans="1:21" s="1" customFormat="1" ht="23.1" customHeight="1" x14ac:dyDescent="0.15">
      <c r="A15" s="26" t="s">
        <v>20</v>
      </c>
      <c r="B15" s="65">
        <f t="shared" si="1"/>
        <v>27</v>
      </c>
      <c r="C15" s="59">
        <f t="shared" si="0"/>
        <v>214</v>
      </c>
      <c r="D15" s="42">
        <f t="shared" si="2"/>
        <v>27</v>
      </c>
      <c r="E15" s="20">
        <f t="shared" si="3"/>
        <v>196</v>
      </c>
      <c r="F15" s="32">
        <v>3</v>
      </c>
      <c r="G15" s="31">
        <v>23</v>
      </c>
      <c r="H15" s="45">
        <v>1</v>
      </c>
      <c r="I15" s="53">
        <v>4</v>
      </c>
      <c r="J15" s="30">
        <v>23</v>
      </c>
      <c r="K15" s="31">
        <v>184</v>
      </c>
      <c r="L15" s="45">
        <v>23</v>
      </c>
      <c r="M15" s="56">
        <v>189</v>
      </c>
      <c r="N15" s="30">
        <v>1</v>
      </c>
      <c r="O15" s="31">
        <v>7</v>
      </c>
      <c r="P15" s="45">
        <v>3</v>
      </c>
      <c r="Q15" s="53">
        <v>3</v>
      </c>
      <c r="R15" s="30">
        <v>0</v>
      </c>
      <c r="S15" s="31">
        <v>0</v>
      </c>
      <c r="T15" s="45">
        <v>0</v>
      </c>
      <c r="U15" s="46">
        <v>0</v>
      </c>
    </row>
    <row r="16" spans="1:21" s="1" customFormat="1" ht="23.1" customHeight="1" x14ac:dyDescent="0.15">
      <c r="A16" s="26" t="s">
        <v>21</v>
      </c>
      <c r="B16" s="65">
        <f t="shared" si="1"/>
        <v>442</v>
      </c>
      <c r="C16" s="59">
        <f t="shared" si="0"/>
        <v>1570</v>
      </c>
      <c r="D16" s="42">
        <f t="shared" si="2"/>
        <v>347</v>
      </c>
      <c r="E16" s="20">
        <f t="shared" si="3"/>
        <v>1222</v>
      </c>
      <c r="F16" s="35">
        <v>51</v>
      </c>
      <c r="G16" s="34">
        <v>189</v>
      </c>
      <c r="H16" s="47">
        <v>44</v>
      </c>
      <c r="I16" s="54">
        <v>145</v>
      </c>
      <c r="J16" s="33">
        <v>313</v>
      </c>
      <c r="K16" s="34">
        <v>1212</v>
      </c>
      <c r="L16" s="47">
        <v>251</v>
      </c>
      <c r="M16" s="57">
        <v>934</v>
      </c>
      <c r="N16" s="33">
        <v>68</v>
      </c>
      <c r="O16" s="34">
        <v>151</v>
      </c>
      <c r="P16" s="47">
        <v>47</v>
      </c>
      <c r="Q16" s="54">
        <v>125</v>
      </c>
      <c r="R16" s="33">
        <v>10</v>
      </c>
      <c r="S16" s="34">
        <v>18</v>
      </c>
      <c r="T16" s="47">
        <v>5</v>
      </c>
      <c r="U16" s="48">
        <v>18</v>
      </c>
    </row>
    <row r="17" spans="1:21" s="1" customFormat="1" ht="23.1" customHeight="1" x14ac:dyDescent="0.15">
      <c r="A17" s="26" t="s">
        <v>22</v>
      </c>
      <c r="B17" s="65">
        <f t="shared" si="1"/>
        <v>218</v>
      </c>
      <c r="C17" s="59">
        <f t="shared" si="0"/>
        <v>1025</v>
      </c>
      <c r="D17" s="42">
        <f t="shared" si="2"/>
        <v>144</v>
      </c>
      <c r="E17" s="20">
        <f t="shared" si="3"/>
        <v>769</v>
      </c>
      <c r="F17" s="32">
        <v>65</v>
      </c>
      <c r="G17" s="31">
        <v>317</v>
      </c>
      <c r="H17" s="45">
        <v>32</v>
      </c>
      <c r="I17" s="53">
        <v>190</v>
      </c>
      <c r="J17" s="30">
        <v>131</v>
      </c>
      <c r="K17" s="31">
        <v>613</v>
      </c>
      <c r="L17" s="45">
        <v>97</v>
      </c>
      <c r="M17" s="56">
        <v>519</v>
      </c>
      <c r="N17" s="30">
        <v>19</v>
      </c>
      <c r="O17" s="31">
        <v>64</v>
      </c>
      <c r="P17" s="45">
        <v>13</v>
      </c>
      <c r="Q17" s="53">
        <v>54</v>
      </c>
      <c r="R17" s="30">
        <v>3</v>
      </c>
      <c r="S17" s="31">
        <v>31</v>
      </c>
      <c r="T17" s="45">
        <v>2</v>
      </c>
      <c r="U17" s="46">
        <v>6</v>
      </c>
    </row>
    <row r="18" spans="1:21" s="1" customFormat="1" ht="23.1" customHeight="1" x14ac:dyDescent="0.15">
      <c r="A18" s="26" t="s">
        <v>23</v>
      </c>
      <c r="B18" s="65">
        <f t="shared" si="1"/>
        <v>242</v>
      </c>
      <c r="C18" s="59">
        <f t="shared" si="0"/>
        <v>1576</v>
      </c>
      <c r="D18" s="42">
        <f t="shared" si="2"/>
        <v>193</v>
      </c>
      <c r="E18" s="20">
        <f t="shared" si="3"/>
        <v>1112</v>
      </c>
      <c r="F18" s="32">
        <v>51</v>
      </c>
      <c r="G18" s="31">
        <v>395</v>
      </c>
      <c r="H18" s="45">
        <v>59</v>
      </c>
      <c r="I18" s="53">
        <v>264</v>
      </c>
      <c r="J18" s="30">
        <v>156</v>
      </c>
      <c r="K18" s="31">
        <v>983</v>
      </c>
      <c r="L18" s="45">
        <v>115</v>
      </c>
      <c r="M18" s="56">
        <v>754</v>
      </c>
      <c r="N18" s="30">
        <v>24</v>
      </c>
      <c r="O18" s="31">
        <v>95</v>
      </c>
      <c r="P18" s="45">
        <v>13</v>
      </c>
      <c r="Q18" s="53">
        <v>69</v>
      </c>
      <c r="R18" s="30">
        <v>11</v>
      </c>
      <c r="S18" s="31">
        <v>103</v>
      </c>
      <c r="T18" s="45">
        <v>6</v>
      </c>
      <c r="U18" s="46">
        <v>25</v>
      </c>
    </row>
    <row r="19" spans="1:21" s="1" customFormat="1" ht="23.1" customHeight="1" x14ac:dyDescent="0.15">
      <c r="A19" s="26" t="s">
        <v>24</v>
      </c>
      <c r="B19" s="65">
        <f t="shared" si="1"/>
        <v>115</v>
      </c>
      <c r="C19" s="59">
        <f t="shared" si="0"/>
        <v>617</v>
      </c>
      <c r="D19" s="42">
        <f t="shared" si="2"/>
        <v>57</v>
      </c>
      <c r="E19" s="20">
        <f t="shared" si="3"/>
        <v>367</v>
      </c>
      <c r="F19" s="32">
        <v>29</v>
      </c>
      <c r="G19" s="31">
        <v>145</v>
      </c>
      <c r="H19" s="45">
        <v>18</v>
      </c>
      <c r="I19" s="53">
        <v>99</v>
      </c>
      <c r="J19" s="30">
        <v>61</v>
      </c>
      <c r="K19" s="31">
        <v>366</v>
      </c>
      <c r="L19" s="45">
        <v>23</v>
      </c>
      <c r="M19" s="56">
        <v>158</v>
      </c>
      <c r="N19" s="30">
        <v>22</v>
      </c>
      <c r="O19" s="31">
        <v>88</v>
      </c>
      <c r="P19" s="45">
        <v>13</v>
      </c>
      <c r="Q19" s="53">
        <v>81</v>
      </c>
      <c r="R19" s="30">
        <v>3</v>
      </c>
      <c r="S19" s="31">
        <v>18</v>
      </c>
      <c r="T19" s="45">
        <v>3</v>
      </c>
      <c r="U19" s="46">
        <v>29</v>
      </c>
    </row>
    <row r="20" spans="1:21" s="1" customFormat="1" ht="23.1" customHeight="1" x14ac:dyDescent="0.15">
      <c r="A20" s="26" t="s">
        <v>25</v>
      </c>
      <c r="B20" s="65">
        <f t="shared" si="1"/>
        <v>157</v>
      </c>
      <c r="C20" s="59">
        <f t="shared" si="0"/>
        <v>444</v>
      </c>
      <c r="D20" s="42">
        <f t="shared" si="2"/>
        <v>113</v>
      </c>
      <c r="E20" s="20">
        <f t="shared" si="3"/>
        <v>395</v>
      </c>
      <c r="F20" s="32">
        <v>9</v>
      </c>
      <c r="G20" s="31">
        <v>9</v>
      </c>
      <c r="H20" s="45">
        <v>1</v>
      </c>
      <c r="I20" s="53">
        <v>1</v>
      </c>
      <c r="J20" s="30">
        <v>125</v>
      </c>
      <c r="K20" s="31">
        <v>339</v>
      </c>
      <c r="L20" s="45">
        <v>95</v>
      </c>
      <c r="M20" s="56">
        <v>353</v>
      </c>
      <c r="N20" s="30">
        <v>19</v>
      </c>
      <c r="O20" s="31">
        <v>92</v>
      </c>
      <c r="P20" s="45">
        <v>13</v>
      </c>
      <c r="Q20" s="53">
        <v>35</v>
      </c>
      <c r="R20" s="30">
        <v>4</v>
      </c>
      <c r="S20" s="31">
        <v>4</v>
      </c>
      <c r="T20" s="45">
        <v>4</v>
      </c>
      <c r="U20" s="46">
        <v>6</v>
      </c>
    </row>
    <row r="21" spans="1:21" s="1" customFormat="1" ht="23.1" customHeight="1" x14ac:dyDescent="0.15">
      <c r="A21" s="26" t="s">
        <v>26</v>
      </c>
      <c r="B21" s="65">
        <f t="shared" si="1"/>
        <v>113</v>
      </c>
      <c r="C21" s="59">
        <f t="shared" si="0"/>
        <v>621</v>
      </c>
      <c r="D21" s="42">
        <f t="shared" si="2"/>
        <v>88</v>
      </c>
      <c r="E21" s="20">
        <f t="shared" si="3"/>
        <v>482</v>
      </c>
      <c r="F21" s="32">
        <v>30</v>
      </c>
      <c r="G21" s="31">
        <v>217</v>
      </c>
      <c r="H21" s="45">
        <v>21</v>
      </c>
      <c r="I21" s="53">
        <v>136</v>
      </c>
      <c r="J21" s="30">
        <v>67</v>
      </c>
      <c r="K21" s="31">
        <v>335</v>
      </c>
      <c r="L21" s="45">
        <v>54</v>
      </c>
      <c r="M21" s="56">
        <v>287</v>
      </c>
      <c r="N21" s="30">
        <v>7</v>
      </c>
      <c r="O21" s="31">
        <v>24</v>
      </c>
      <c r="P21" s="45">
        <v>8</v>
      </c>
      <c r="Q21" s="53">
        <v>28</v>
      </c>
      <c r="R21" s="30">
        <v>9</v>
      </c>
      <c r="S21" s="31">
        <v>45</v>
      </c>
      <c r="T21" s="45">
        <v>5</v>
      </c>
      <c r="U21" s="46">
        <v>31</v>
      </c>
    </row>
    <row r="22" spans="1:21" s="1" customFormat="1" ht="23.1" customHeight="1" x14ac:dyDescent="0.15">
      <c r="A22" s="26" t="s">
        <v>27</v>
      </c>
      <c r="B22" s="65">
        <f t="shared" si="1"/>
        <v>70</v>
      </c>
      <c r="C22" s="59">
        <f t="shared" si="0"/>
        <v>384</v>
      </c>
      <c r="D22" s="42">
        <f t="shared" si="2"/>
        <v>45</v>
      </c>
      <c r="E22" s="20">
        <f t="shared" si="3"/>
        <v>289</v>
      </c>
      <c r="F22" s="32">
        <v>18</v>
      </c>
      <c r="G22" s="31">
        <v>126</v>
      </c>
      <c r="H22" s="45">
        <v>14</v>
      </c>
      <c r="I22" s="53">
        <v>98</v>
      </c>
      <c r="J22" s="30">
        <v>41</v>
      </c>
      <c r="K22" s="31">
        <v>205</v>
      </c>
      <c r="L22" s="45">
        <v>25</v>
      </c>
      <c r="M22" s="56">
        <v>155</v>
      </c>
      <c r="N22" s="30">
        <v>7</v>
      </c>
      <c r="O22" s="31">
        <v>21</v>
      </c>
      <c r="P22" s="45">
        <v>4</v>
      </c>
      <c r="Q22" s="53">
        <v>18</v>
      </c>
      <c r="R22" s="30">
        <v>4</v>
      </c>
      <c r="S22" s="31">
        <v>32</v>
      </c>
      <c r="T22" s="45">
        <v>2</v>
      </c>
      <c r="U22" s="46">
        <v>18</v>
      </c>
    </row>
    <row r="23" spans="1:21" s="1" customFormat="1" ht="23.1" customHeight="1" x14ac:dyDescent="0.15">
      <c r="A23" s="26" t="s">
        <v>28</v>
      </c>
      <c r="B23" s="65">
        <f t="shared" si="1"/>
        <v>68</v>
      </c>
      <c r="C23" s="59">
        <f t="shared" si="0"/>
        <v>454</v>
      </c>
      <c r="D23" s="42">
        <f t="shared" si="2"/>
        <v>46</v>
      </c>
      <c r="E23" s="20">
        <f t="shared" si="3"/>
        <v>294</v>
      </c>
      <c r="F23" s="61">
        <v>27</v>
      </c>
      <c r="G23" s="36">
        <v>193</v>
      </c>
      <c r="H23" s="45">
        <v>19</v>
      </c>
      <c r="I23" s="53">
        <v>124</v>
      </c>
      <c r="J23" s="30">
        <v>35</v>
      </c>
      <c r="K23" s="36">
        <v>225</v>
      </c>
      <c r="L23" s="45">
        <v>22</v>
      </c>
      <c r="M23" s="56">
        <v>146</v>
      </c>
      <c r="N23" s="30">
        <v>4</v>
      </c>
      <c r="O23" s="36">
        <v>9</v>
      </c>
      <c r="P23" s="45">
        <v>3</v>
      </c>
      <c r="Q23" s="53">
        <v>8</v>
      </c>
      <c r="R23" s="32">
        <v>2</v>
      </c>
      <c r="S23" s="36">
        <v>27</v>
      </c>
      <c r="T23" s="45">
        <v>2</v>
      </c>
      <c r="U23" s="46">
        <v>16</v>
      </c>
    </row>
    <row r="24" spans="1:21" s="1" customFormat="1" ht="23.1" customHeight="1" x14ac:dyDescent="0.15">
      <c r="A24" s="26" t="s">
        <v>29</v>
      </c>
      <c r="B24" s="65">
        <f t="shared" si="1"/>
        <v>179</v>
      </c>
      <c r="C24" s="59">
        <f t="shared" si="0"/>
        <v>1112</v>
      </c>
      <c r="D24" s="42">
        <f t="shared" si="2"/>
        <v>141</v>
      </c>
      <c r="E24" s="20">
        <f t="shared" si="3"/>
        <v>955</v>
      </c>
      <c r="F24" s="35">
        <v>26</v>
      </c>
      <c r="G24" s="34">
        <v>208</v>
      </c>
      <c r="H24" s="47">
        <v>16</v>
      </c>
      <c r="I24" s="54">
        <v>164</v>
      </c>
      <c r="J24" s="33">
        <v>145</v>
      </c>
      <c r="K24" s="34">
        <v>870</v>
      </c>
      <c r="L24" s="47">
        <v>117</v>
      </c>
      <c r="M24" s="57">
        <v>763</v>
      </c>
      <c r="N24" s="33">
        <v>6</v>
      </c>
      <c r="O24" s="34">
        <v>24</v>
      </c>
      <c r="P24" s="47">
        <v>6</v>
      </c>
      <c r="Q24" s="54">
        <v>23</v>
      </c>
      <c r="R24" s="33">
        <v>2</v>
      </c>
      <c r="S24" s="34">
        <v>10</v>
      </c>
      <c r="T24" s="47">
        <v>2</v>
      </c>
      <c r="U24" s="48">
        <v>5</v>
      </c>
    </row>
    <row r="25" spans="1:21" s="1" customFormat="1" ht="23.1" customHeight="1" x14ac:dyDescent="0.15">
      <c r="A25" s="26" t="s">
        <v>30</v>
      </c>
      <c r="B25" s="65">
        <f t="shared" si="1"/>
        <v>684</v>
      </c>
      <c r="C25" s="59">
        <f t="shared" si="0"/>
        <v>2947</v>
      </c>
      <c r="D25" s="42">
        <f t="shared" si="2"/>
        <v>592</v>
      </c>
      <c r="E25" s="20">
        <f t="shared" si="3"/>
        <v>2736</v>
      </c>
      <c r="F25" s="35">
        <v>85</v>
      </c>
      <c r="G25" s="34">
        <v>425</v>
      </c>
      <c r="H25" s="47">
        <v>79</v>
      </c>
      <c r="I25" s="54">
        <v>463</v>
      </c>
      <c r="J25" s="33">
        <v>449</v>
      </c>
      <c r="K25" s="34">
        <v>2084</v>
      </c>
      <c r="L25" s="47">
        <v>380</v>
      </c>
      <c r="M25" s="57">
        <v>1816</v>
      </c>
      <c r="N25" s="33">
        <v>133</v>
      </c>
      <c r="O25" s="34">
        <v>378</v>
      </c>
      <c r="P25" s="47">
        <v>114</v>
      </c>
      <c r="Q25" s="54">
        <v>395</v>
      </c>
      <c r="R25" s="33">
        <v>17</v>
      </c>
      <c r="S25" s="34">
        <v>60</v>
      </c>
      <c r="T25" s="47">
        <v>19</v>
      </c>
      <c r="U25" s="48">
        <v>62</v>
      </c>
    </row>
    <row r="26" spans="1:21" s="1" customFormat="1" ht="22.5" customHeight="1" x14ac:dyDescent="0.15">
      <c r="A26" s="26" t="s">
        <v>31</v>
      </c>
      <c r="B26" s="65">
        <f t="shared" si="1"/>
        <v>71</v>
      </c>
      <c r="C26" s="59">
        <f t="shared" si="0"/>
        <v>488</v>
      </c>
      <c r="D26" s="42">
        <f t="shared" si="2"/>
        <v>55</v>
      </c>
      <c r="E26" s="20">
        <f t="shared" si="3"/>
        <v>365</v>
      </c>
      <c r="F26" s="35">
        <v>15</v>
      </c>
      <c r="G26" s="34">
        <v>86</v>
      </c>
      <c r="H26" s="47">
        <v>12</v>
      </c>
      <c r="I26" s="54">
        <v>90</v>
      </c>
      <c r="J26" s="33">
        <v>53</v>
      </c>
      <c r="K26" s="34">
        <v>392</v>
      </c>
      <c r="L26" s="47">
        <v>39</v>
      </c>
      <c r="M26" s="57">
        <v>250</v>
      </c>
      <c r="N26" s="33">
        <v>2</v>
      </c>
      <c r="O26" s="34">
        <v>2</v>
      </c>
      <c r="P26" s="47">
        <v>3</v>
      </c>
      <c r="Q26" s="54">
        <v>13</v>
      </c>
      <c r="R26" s="33">
        <v>1</v>
      </c>
      <c r="S26" s="34">
        <v>8</v>
      </c>
      <c r="T26" s="47">
        <v>1</v>
      </c>
      <c r="U26" s="48">
        <v>12</v>
      </c>
    </row>
    <row r="27" spans="1:21" s="1" customFormat="1" ht="23.1" customHeight="1" x14ac:dyDescent="0.15">
      <c r="A27" s="26" t="s">
        <v>32</v>
      </c>
      <c r="B27" s="65">
        <f t="shared" si="1"/>
        <v>37</v>
      </c>
      <c r="C27" s="59">
        <f t="shared" si="0"/>
        <v>185</v>
      </c>
      <c r="D27" s="42">
        <f t="shared" si="2"/>
        <v>31</v>
      </c>
      <c r="E27" s="20">
        <f t="shared" si="3"/>
        <v>159</v>
      </c>
      <c r="F27" s="32">
        <v>4</v>
      </c>
      <c r="G27" s="31">
        <v>28</v>
      </c>
      <c r="H27" s="45">
        <v>5</v>
      </c>
      <c r="I27" s="53">
        <v>23</v>
      </c>
      <c r="J27" s="30">
        <v>28</v>
      </c>
      <c r="K27" s="31">
        <v>133</v>
      </c>
      <c r="L27" s="45">
        <v>23</v>
      </c>
      <c r="M27" s="56">
        <v>124</v>
      </c>
      <c r="N27" s="30">
        <v>4</v>
      </c>
      <c r="O27" s="31">
        <v>16</v>
      </c>
      <c r="P27" s="45">
        <v>2</v>
      </c>
      <c r="Q27" s="53">
        <v>10</v>
      </c>
      <c r="R27" s="30">
        <v>1</v>
      </c>
      <c r="S27" s="31">
        <v>8</v>
      </c>
      <c r="T27" s="45">
        <v>1</v>
      </c>
      <c r="U27" s="46">
        <v>2</v>
      </c>
    </row>
    <row r="28" spans="1:21" s="1" customFormat="1" ht="23.1" customHeight="1" x14ac:dyDescent="0.15">
      <c r="A28" s="26" t="s">
        <v>33</v>
      </c>
      <c r="B28" s="65">
        <f t="shared" si="1"/>
        <v>92</v>
      </c>
      <c r="C28" s="59">
        <f t="shared" si="0"/>
        <v>667</v>
      </c>
      <c r="D28" s="42">
        <f t="shared" si="2"/>
        <v>71</v>
      </c>
      <c r="E28" s="20">
        <f t="shared" si="3"/>
        <v>453</v>
      </c>
      <c r="F28" s="32">
        <v>30</v>
      </c>
      <c r="G28" s="31">
        <v>249</v>
      </c>
      <c r="H28" s="45">
        <v>25</v>
      </c>
      <c r="I28" s="53">
        <v>176</v>
      </c>
      <c r="J28" s="30">
        <v>53</v>
      </c>
      <c r="K28" s="31">
        <v>380</v>
      </c>
      <c r="L28" s="45">
        <v>38</v>
      </c>
      <c r="M28" s="56">
        <v>253</v>
      </c>
      <c r="N28" s="30">
        <v>8</v>
      </c>
      <c r="O28" s="31">
        <v>37</v>
      </c>
      <c r="P28" s="45">
        <v>7</v>
      </c>
      <c r="Q28" s="53">
        <v>23</v>
      </c>
      <c r="R28" s="30">
        <v>1</v>
      </c>
      <c r="S28" s="31">
        <v>1</v>
      </c>
      <c r="T28" s="45">
        <v>1</v>
      </c>
      <c r="U28" s="46">
        <v>1</v>
      </c>
    </row>
    <row r="29" spans="1:21" s="1" customFormat="1" ht="23.1" customHeight="1" x14ac:dyDescent="0.15">
      <c r="A29" s="26" t="s">
        <v>34</v>
      </c>
      <c r="B29" s="65">
        <f t="shared" si="1"/>
        <v>52</v>
      </c>
      <c r="C29" s="59">
        <f t="shared" si="0"/>
        <v>281</v>
      </c>
      <c r="D29" s="42">
        <f t="shared" si="2"/>
        <v>44</v>
      </c>
      <c r="E29" s="20">
        <f t="shared" si="3"/>
        <v>236</v>
      </c>
      <c r="F29" s="32">
        <v>8</v>
      </c>
      <c r="G29" s="31">
        <v>59</v>
      </c>
      <c r="H29" s="45">
        <v>6</v>
      </c>
      <c r="I29" s="53">
        <v>28</v>
      </c>
      <c r="J29" s="30">
        <v>39</v>
      </c>
      <c r="K29" s="31">
        <v>204</v>
      </c>
      <c r="L29" s="45">
        <v>31</v>
      </c>
      <c r="M29" s="56">
        <v>180</v>
      </c>
      <c r="N29" s="30">
        <v>3</v>
      </c>
      <c r="O29" s="31">
        <v>12</v>
      </c>
      <c r="P29" s="45">
        <v>6</v>
      </c>
      <c r="Q29" s="53">
        <v>20</v>
      </c>
      <c r="R29" s="30">
        <v>2</v>
      </c>
      <c r="S29" s="31">
        <v>6</v>
      </c>
      <c r="T29" s="45">
        <v>1</v>
      </c>
      <c r="U29" s="46">
        <v>8</v>
      </c>
    </row>
    <row r="30" spans="1:21" s="1" customFormat="1" ht="23.1" customHeight="1" x14ac:dyDescent="0.15">
      <c r="A30" s="26" t="s">
        <v>35</v>
      </c>
      <c r="B30" s="65">
        <f t="shared" si="1"/>
        <v>73</v>
      </c>
      <c r="C30" s="59">
        <f t="shared" si="0"/>
        <v>522</v>
      </c>
      <c r="D30" s="42">
        <f t="shared" si="2"/>
        <v>51</v>
      </c>
      <c r="E30" s="20">
        <f t="shared" si="3"/>
        <v>355</v>
      </c>
      <c r="F30" s="32">
        <v>22</v>
      </c>
      <c r="G30" s="31">
        <v>143</v>
      </c>
      <c r="H30" s="45">
        <v>20</v>
      </c>
      <c r="I30" s="53">
        <v>155</v>
      </c>
      <c r="J30" s="30">
        <v>40</v>
      </c>
      <c r="K30" s="31">
        <v>328</v>
      </c>
      <c r="L30" s="45">
        <v>24</v>
      </c>
      <c r="M30" s="56">
        <v>167</v>
      </c>
      <c r="N30" s="30">
        <v>8</v>
      </c>
      <c r="O30" s="31">
        <v>34</v>
      </c>
      <c r="P30" s="45">
        <v>5</v>
      </c>
      <c r="Q30" s="53">
        <v>18</v>
      </c>
      <c r="R30" s="30">
        <v>3</v>
      </c>
      <c r="S30" s="31">
        <v>17</v>
      </c>
      <c r="T30" s="45">
        <v>2</v>
      </c>
      <c r="U30" s="46">
        <v>15</v>
      </c>
    </row>
    <row r="31" spans="1:21" s="1" customFormat="1" ht="23.1" customHeight="1" x14ac:dyDescent="0.15">
      <c r="A31" s="26" t="s">
        <v>36</v>
      </c>
      <c r="B31" s="65">
        <f t="shared" si="1"/>
        <v>56</v>
      </c>
      <c r="C31" s="59">
        <f t="shared" si="0"/>
        <v>294</v>
      </c>
      <c r="D31" s="42">
        <f t="shared" si="2"/>
        <v>33</v>
      </c>
      <c r="E31" s="20">
        <f t="shared" si="3"/>
        <v>171</v>
      </c>
      <c r="F31" s="35">
        <v>8</v>
      </c>
      <c r="G31" s="34">
        <v>34</v>
      </c>
      <c r="H31" s="47">
        <v>4</v>
      </c>
      <c r="I31" s="54">
        <v>30</v>
      </c>
      <c r="J31" s="33">
        <v>38</v>
      </c>
      <c r="K31" s="34">
        <v>233</v>
      </c>
      <c r="L31" s="47">
        <v>22</v>
      </c>
      <c r="M31" s="57">
        <v>117</v>
      </c>
      <c r="N31" s="33">
        <v>9</v>
      </c>
      <c r="O31" s="34">
        <v>26</v>
      </c>
      <c r="P31" s="47">
        <v>7</v>
      </c>
      <c r="Q31" s="54">
        <v>24</v>
      </c>
      <c r="R31" s="33">
        <v>1</v>
      </c>
      <c r="S31" s="34">
        <v>1</v>
      </c>
      <c r="T31" s="47">
        <v>0</v>
      </c>
      <c r="U31" s="48">
        <v>0</v>
      </c>
    </row>
    <row r="32" spans="1:21" s="1" customFormat="1" ht="23.1" customHeight="1" x14ac:dyDescent="0.15">
      <c r="A32" s="26" t="s">
        <v>37</v>
      </c>
      <c r="B32" s="65">
        <f t="shared" si="1"/>
        <v>32</v>
      </c>
      <c r="C32" s="59">
        <f t="shared" si="0"/>
        <v>224</v>
      </c>
      <c r="D32" s="42">
        <f t="shared" si="2"/>
        <v>20</v>
      </c>
      <c r="E32" s="20">
        <f t="shared" si="3"/>
        <v>159</v>
      </c>
      <c r="F32" s="35">
        <v>4</v>
      </c>
      <c r="G32" s="34">
        <v>55</v>
      </c>
      <c r="H32" s="47">
        <v>3</v>
      </c>
      <c r="I32" s="54">
        <v>46</v>
      </c>
      <c r="J32" s="33">
        <v>20</v>
      </c>
      <c r="K32" s="34">
        <v>134</v>
      </c>
      <c r="L32" s="47">
        <v>14</v>
      </c>
      <c r="M32" s="57">
        <v>104</v>
      </c>
      <c r="N32" s="33">
        <v>8</v>
      </c>
      <c r="O32" s="34">
        <v>35</v>
      </c>
      <c r="P32" s="47">
        <v>2</v>
      </c>
      <c r="Q32" s="54">
        <v>8</v>
      </c>
      <c r="R32" s="33">
        <v>0</v>
      </c>
      <c r="S32" s="34">
        <v>0</v>
      </c>
      <c r="T32" s="47">
        <v>1</v>
      </c>
      <c r="U32" s="48">
        <v>1</v>
      </c>
    </row>
    <row r="33" spans="1:21" s="1" customFormat="1" ht="23.1" customHeight="1" x14ac:dyDescent="0.15">
      <c r="A33" s="26" t="s">
        <v>38</v>
      </c>
      <c r="B33" s="65">
        <f t="shared" si="1"/>
        <v>8</v>
      </c>
      <c r="C33" s="59">
        <f t="shared" si="0"/>
        <v>56</v>
      </c>
      <c r="D33" s="42">
        <f t="shared" si="2"/>
        <v>7</v>
      </c>
      <c r="E33" s="20">
        <f t="shared" si="3"/>
        <v>40</v>
      </c>
      <c r="F33" s="32">
        <v>3</v>
      </c>
      <c r="G33" s="31">
        <v>21</v>
      </c>
      <c r="H33" s="45">
        <v>3</v>
      </c>
      <c r="I33" s="53">
        <v>12</v>
      </c>
      <c r="J33" s="30">
        <v>2</v>
      </c>
      <c r="K33" s="31">
        <v>14</v>
      </c>
      <c r="L33" s="45">
        <v>2</v>
      </c>
      <c r="M33" s="56">
        <v>20</v>
      </c>
      <c r="N33" s="30">
        <v>2</v>
      </c>
      <c r="O33" s="31">
        <v>14</v>
      </c>
      <c r="P33" s="45">
        <v>2</v>
      </c>
      <c r="Q33" s="53">
        <v>8</v>
      </c>
      <c r="R33" s="30">
        <v>1</v>
      </c>
      <c r="S33" s="31">
        <v>7</v>
      </c>
      <c r="T33" s="45">
        <v>0</v>
      </c>
      <c r="U33" s="46">
        <v>0</v>
      </c>
    </row>
    <row r="34" spans="1:21" s="1" customFormat="1" ht="23.1" customHeight="1" x14ac:dyDescent="0.15">
      <c r="A34" s="26" t="s">
        <v>39</v>
      </c>
      <c r="B34" s="65">
        <f t="shared" si="1"/>
        <v>15</v>
      </c>
      <c r="C34" s="59">
        <f t="shared" si="0"/>
        <v>71</v>
      </c>
      <c r="D34" s="42">
        <f t="shared" si="2"/>
        <v>12</v>
      </c>
      <c r="E34" s="20">
        <f t="shared" si="3"/>
        <v>55</v>
      </c>
      <c r="F34" s="32">
        <v>2</v>
      </c>
      <c r="G34" s="31">
        <v>12</v>
      </c>
      <c r="H34" s="45">
        <v>1</v>
      </c>
      <c r="I34" s="53">
        <v>11</v>
      </c>
      <c r="J34" s="30">
        <v>10</v>
      </c>
      <c r="K34" s="31">
        <v>50</v>
      </c>
      <c r="L34" s="45">
        <v>10</v>
      </c>
      <c r="M34" s="56">
        <v>43</v>
      </c>
      <c r="N34" s="30">
        <v>3</v>
      </c>
      <c r="O34" s="31">
        <v>9</v>
      </c>
      <c r="P34" s="45">
        <v>1</v>
      </c>
      <c r="Q34" s="53">
        <v>1</v>
      </c>
      <c r="R34" s="30">
        <v>0</v>
      </c>
      <c r="S34" s="31">
        <v>0</v>
      </c>
      <c r="T34" s="45">
        <v>0</v>
      </c>
      <c r="U34" s="46">
        <v>0</v>
      </c>
    </row>
    <row r="35" spans="1:21" s="1" customFormat="1" ht="23.1" customHeight="1" x14ac:dyDescent="0.15">
      <c r="A35" s="26" t="s">
        <v>40</v>
      </c>
      <c r="B35" s="65">
        <f t="shared" si="1"/>
        <v>5</v>
      </c>
      <c r="C35" s="59">
        <f t="shared" si="0"/>
        <v>35</v>
      </c>
      <c r="D35" s="42">
        <f t="shared" si="2"/>
        <v>3</v>
      </c>
      <c r="E35" s="20">
        <f t="shared" si="3"/>
        <v>14</v>
      </c>
      <c r="F35" s="32">
        <v>3</v>
      </c>
      <c r="G35" s="31">
        <v>21</v>
      </c>
      <c r="H35" s="45">
        <v>1</v>
      </c>
      <c r="I35" s="53">
        <v>9</v>
      </c>
      <c r="J35" s="30">
        <v>2</v>
      </c>
      <c r="K35" s="31">
        <v>14</v>
      </c>
      <c r="L35" s="45">
        <v>2</v>
      </c>
      <c r="M35" s="56">
        <v>5</v>
      </c>
      <c r="N35" s="30">
        <v>0</v>
      </c>
      <c r="O35" s="31">
        <v>0</v>
      </c>
      <c r="P35" s="45">
        <v>0</v>
      </c>
      <c r="Q35" s="53">
        <v>0</v>
      </c>
      <c r="R35" s="30">
        <v>0</v>
      </c>
      <c r="S35" s="31">
        <v>0</v>
      </c>
      <c r="T35" s="45">
        <v>0</v>
      </c>
      <c r="U35" s="46">
        <v>0</v>
      </c>
    </row>
    <row r="36" spans="1:21" s="1" customFormat="1" ht="23.1" customHeight="1" x14ac:dyDescent="0.15">
      <c r="A36" s="26" t="s">
        <v>41</v>
      </c>
      <c r="B36" s="65">
        <f t="shared" si="1"/>
        <v>829</v>
      </c>
      <c r="C36" s="59">
        <f t="shared" si="0"/>
        <v>5411</v>
      </c>
      <c r="D36" s="42">
        <f t="shared" si="2"/>
        <v>620</v>
      </c>
      <c r="E36" s="20">
        <f t="shared" si="3"/>
        <v>4303</v>
      </c>
      <c r="F36" s="32">
        <v>196</v>
      </c>
      <c r="G36" s="31">
        <v>1282</v>
      </c>
      <c r="H36" s="45">
        <v>148</v>
      </c>
      <c r="I36" s="53">
        <v>999</v>
      </c>
      <c r="J36" s="30">
        <v>483</v>
      </c>
      <c r="K36" s="31">
        <v>3151</v>
      </c>
      <c r="L36" s="45">
        <v>370</v>
      </c>
      <c r="M36" s="56">
        <v>2613</v>
      </c>
      <c r="N36" s="30">
        <v>140</v>
      </c>
      <c r="O36" s="31">
        <v>914</v>
      </c>
      <c r="P36" s="45">
        <v>92</v>
      </c>
      <c r="Q36" s="53">
        <v>580</v>
      </c>
      <c r="R36" s="30">
        <v>10</v>
      </c>
      <c r="S36" s="31">
        <v>64</v>
      </c>
      <c r="T36" s="45">
        <v>10</v>
      </c>
      <c r="U36" s="46">
        <v>111</v>
      </c>
    </row>
    <row r="37" spans="1:21" s="1" customFormat="1" ht="23.1" customHeight="1" x14ac:dyDescent="0.15">
      <c r="A37" s="26" t="s">
        <v>42</v>
      </c>
      <c r="B37" s="65">
        <f t="shared" si="1"/>
        <v>47</v>
      </c>
      <c r="C37" s="59">
        <f t="shared" si="0"/>
        <v>335</v>
      </c>
      <c r="D37" s="42">
        <f t="shared" si="2"/>
        <v>37</v>
      </c>
      <c r="E37" s="20">
        <f t="shared" si="3"/>
        <v>256</v>
      </c>
      <c r="F37" s="32">
        <v>7</v>
      </c>
      <c r="G37" s="31">
        <v>75</v>
      </c>
      <c r="H37" s="45">
        <v>5</v>
      </c>
      <c r="I37" s="53">
        <v>62</v>
      </c>
      <c r="J37" s="30">
        <v>33</v>
      </c>
      <c r="K37" s="31">
        <v>227</v>
      </c>
      <c r="L37" s="45">
        <v>23</v>
      </c>
      <c r="M37" s="56">
        <v>139</v>
      </c>
      <c r="N37" s="30">
        <v>5</v>
      </c>
      <c r="O37" s="31">
        <v>27</v>
      </c>
      <c r="P37" s="45">
        <v>8</v>
      </c>
      <c r="Q37" s="53">
        <v>48</v>
      </c>
      <c r="R37" s="30">
        <v>2</v>
      </c>
      <c r="S37" s="31">
        <v>6</v>
      </c>
      <c r="T37" s="45">
        <v>1</v>
      </c>
      <c r="U37" s="46">
        <v>7</v>
      </c>
    </row>
    <row r="38" spans="1:21" s="1" customFormat="1" ht="23.1" customHeight="1" x14ac:dyDescent="0.15">
      <c r="A38" s="26" t="s">
        <v>43</v>
      </c>
      <c r="B38" s="65">
        <f t="shared" si="1"/>
        <v>145</v>
      </c>
      <c r="C38" s="59">
        <f t="shared" si="0"/>
        <v>848</v>
      </c>
      <c r="D38" s="42">
        <f t="shared" si="2"/>
        <v>92</v>
      </c>
      <c r="E38" s="20">
        <f t="shared" si="3"/>
        <v>517</v>
      </c>
      <c r="F38" s="32">
        <v>37</v>
      </c>
      <c r="G38" s="31">
        <v>222</v>
      </c>
      <c r="H38" s="45">
        <v>22</v>
      </c>
      <c r="I38" s="53">
        <v>112</v>
      </c>
      <c r="J38" s="30">
        <v>90</v>
      </c>
      <c r="K38" s="31">
        <v>540</v>
      </c>
      <c r="L38" s="45">
        <v>53</v>
      </c>
      <c r="M38" s="56">
        <v>321</v>
      </c>
      <c r="N38" s="30">
        <v>16</v>
      </c>
      <c r="O38" s="31">
        <v>80</v>
      </c>
      <c r="P38" s="45">
        <v>13</v>
      </c>
      <c r="Q38" s="53">
        <v>57</v>
      </c>
      <c r="R38" s="30">
        <v>2</v>
      </c>
      <c r="S38" s="31">
        <v>6</v>
      </c>
      <c r="T38" s="45">
        <v>4</v>
      </c>
      <c r="U38" s="46">
        <v>27</v>
      </c>
    </row>
    <row r="39" spans="1:21" s="1" customFormat="1" ht="23.1" customHeight="1" x14ac:dyDescent="0.15">
      <c r="A39" s="26" t="s">
        <v>44</v>
      </c>
      <c r="B39" s="65">
        <f t="shared" si="1"/>
        <v>51</v>
      </c>
      <c r="C39" s="59">
        <f t="shared" si="0"/>
        <v>255</v>
      </c>
      <c r="D39" s="42">
        <f t="shared" si="2"/>
        <v>43</v>
      </c>
      <c r="E39" s="20">
        <f t="shared" si="3"/>
        <v>158</v>
      </c>
      <c r="F39" s="35">
        <v>3</v>
      </c>
      <c r="G39" s="34">
        <v>7</v>
      </c>
      <c r="H39" s="47">
        <v>4</v>
      </c>
      <c r="I39" s="54">
        <v>12</v>
      </c>
      <c r="J39" s="33">
        <v>41</v>
      </c>
      <c r="K39" s="34">
        <v>205</v>
      </c>
      <c r="L39" s="47">
        <v>32</v>
      </c>
      <c r="M39" s="57">
        <v>116</v>
      </c>
      <c r="N39" s="33">
        <v>4</v>
      </c>
      <c r="O39" s="34">
        <v>28</v>
      </c>
      <c r="P39" s="47">
        <v>4</v>
      </c>
      <c r="Q39" s="54">
        <v>24</v>
      </c>
      <c r="R39" s="33">
        <v>3</v>
      </c>
      <c r="S39" s="34">
        <v>15</v>
      </c>
      <c r="T39" s="47">
        <v>3</v>
      </c>
      <c r="U39" s="48">
        <v>6</v>
      </c>
    </row>
    <row r="40" spans="1:21" s="1" customFormat="1" ht="23.1" customHeight="1" x14ac:dyDescent="0.15">
      <c r="A40" s="26" t="s">
        <v>45</v>
      </c>
      <c r="B40" s="65">
        <f t="shared" si="1"/>
        <v>9</v>
      </c>
      <c r="C40" s="59">
        <f t="shared" si="0"/>
        <v>42</v>
      </c>
      <c r="D40" s="42">
        <f t="shared" si="2"/>
        <v>3</v>
      </c>
      <c r="E40" s="20">
        <f t="shared" si="3"/>
        <v>13</v>
      </c>
      <c r="F40" s="32">
        <v>1</v>
      </c>
      <c r="G40" s="31">
        <v>4</v>
      </c>
      <c r="H40" s="45">
        <v>0</v>
      </c>
      <c r="I40" s="53">
        <v>0</v>
      </c>
      <c r="J40" s="30">
        <v>6</v>
      </c>
      <c r="K40" s="31">
        <v>32</v>
      </c>
      <c r="L40" s="45">
        <v>2</v>
      </c>
      <c r="M40" s="56">
        <v>8</v>
      </c>
      <c r="N40" s="30">
        <v>1</v>
      </c>
      <c r="O40" s="31">
        <v>4</v>
      </c>
      <c r="P40" s="45">
        <v>1</v>
      </c>
      <c r="Q40" s="53">
        <v>5</v>
      </c>
      <c r="R40" s="30">
        <v>1</v>
      </c>
      <c r="S40" s="31">
        <v>2</v>
      </c>
      <c r="T40" s="45">
        <v>0</v>
      </c>
      <c r="U40" s="46">
        <v>0</v>
      </c>
    </row>
    <row r="41" spans="1:21" s="1" customFormat="1" ht="23.1" customHeight="1" x14ac:dyDescent="0.15">
      <c r="A41" s="26" t="s">
        <v>46</v>
      </c>
      <c r="B41" s="65">
        <f t="shared" si="1"/>
        <v>39</v>
      </c>
      <c r="C41" s="59">
        <f t="shared" si="0"/>
        <v>446</v>
      </c>
      <c r="D41" s="42">
        <f t="shared" si="2"/>
        <v>50</v>
      </c>
      <c r="E41" s="20">
        <f t="shared" si="3"/>
        <v>485</v>
      </c>
      <c r="F41" s="35">
        <v>12</v>
      </c>
      <c r="G41" s="34">
        <v>121</v>
      </c>
      <c r="H41" s="47">
        <v>14</v>
      </c>
      <c r="I41" s="54">
        <v>99</v>
      </c>
      <c r="J41" s="33">
        <v>24</v>
      </c>
      <c r="K41" s="34">
        <v>295</v>
      </c>
      <c r="L41" s="47">
        <v>30</v>
      </c>
      <c r="M41" s="57">
        <v>331</v>
      </c>
      <c r="N41" s="33">
        <v>1</v>
      </c>
      <c r="O41" s="34">
        <v>6</v>
      </c>
      <c r="P41" s="47">
        <v>2</v>
      </c>
      <c r="Q41" s="54">
        <v>19</v>
      </c>
      <c r="R41" s="33">
        <v>2</v>
      </c>
      <c r="S41" s="34">
        <v>24</v>
      </c>
      <c r="T41" s="47">
        <v>4</v>
      </c>
      <c r="U41" s="48">
        <v>36</v>
      </c>
    </row>
    <row r="42" spans="1:21" s="1" customFormat="1" ht="23.1" customHeight="1" x14ac:dyDescent="0.15">
      <c r="A42" s="26" t="s">
        <v>47</v>
      </c>
      <c r="B42" s="65">
        <f t="shared" si="1"/>
        <v>56</v>
      </c>
      <c r="C42" s="59">
        <f t="shared" si="0"/>
        <v>303</v>
      </c>
      <c r="D42" s="42">
        <f t="shared" si="2"/>
        <v>35</v>
      </c>
      <c r="E42" s="20">
        <f t="shared" si="3"/>
        <v>248</v>
      </c>
      <c r="F42" s="32">
        <v>25</v>
      </c>
      <c r="G42" s="31">
        <v>167</v>
      </c>
      <c r="H42" s="45">
        <v>11</v>
      </c>
      <c r="I42" s="53">
        <v>99</v>
      </c>
      <c r="J42" s="30">
        <v>27</v>
      </c>
      <c r="K42" s="31">
        <v>121</v>
      </c>
      <c r="L42" s="45">
        <v>22</v>
      </c>
      <c r="M42" s="56">
        <v>142</v>
      </c>
      <c r="N42" s="30">
        <v>3</v>
      </c>
      <c r="O42" s="31">
        <v>12</v>
      </c>
      <c r="P42" s="45">
        <v>1</v>
      </c>
      <c r="Q42" s="53">
        <v>6</v>
      </c>
      <c r="R42" s="30">
        <v>1</v>
      </c>
      <c r="S42" s="31">
        <v>3</v>
      </c>
      <c r="T42" s="45">
        <v>1</v>
      </c>
      <c r="U42" s="46">
        <v>1</v>
      </c>
    </row>
    <row r="43" spans="1:21" s="1" customFormat="1" ht="23.1" customHeight="1" x14ac:dyDescent="0.15">
      <c r="A43" s="26" t="s">
        <v>48</v>
      </c>
      <c r="B43" s="65">
        <f t="shared" si="1"/>
        <v>61</v>
      </c>
      <c r="C43" s="59">
        <f t="shared" si="0"/>
        <v>582</v>
      </c>
      <c r="D43" s="42">
        <f t="shared" si="2"/>
        <v>32</v>
      </c>
      <c r="E43" s="20">
        <f t="shared" si="3"/>
        <v>270</v>
      </c>
      <c r="F43" s="32">
        <v>16</v>
      </c>
      <c r="G43" s="31">
        <v>167</v>
      </c>
      <c r="H43" s="45">
        <v>10</v>
      </c>
      <c r="I43" s="53">
        <v>82</v>
      </c>
      <c r="J43" s="30">
        <v>41</v>
      </c>
      <c r="K43" s="31">
        <v>398</v>
      </c>
      <c r="L43" s="45">
        <v>21</v>
      </c>
      <c r="M43" s="56">
        <v>186</v>
      </c>
      <c r="N43" s="30">
        <v>1</v>
      </c>
      <c r="O43" s="31">
        <v>6</v>
      </c>
      <c r="P43" s="45">
        <v>1</v>
      </c>
      <c r="Q43" s="53">
        <v>2</v>
      </c>
      <c r="R43" s="30">
        <v>3</v>
      </c>
      <c r="S43" s="31">
        <v>11</v>
      </c>
      <c r="T43" s="45">
        <v>0</v>
      </c>
      <c r="U43" s="46">
        <v>0</v>
      </c>
    </row>
    <row r="44" spans="1:21" s="1" customFormat="1" ht="23.1" customHeight="1" x14ac:dyDescent="0.15">
      <c r="A44" s="26" t="s">
        <v>49</v>
      </c>
      <c r="B44" s="65">
        <f t="shared" si="1"/>
        <v>18</v>
      </c>
      <c r="C44" s="59">
        <f t="shared" si="0"/>
        <v>159</v>
      </c>
      <c r="D44" s="42">
        <f t="shared" si="2"/>
        <v>10</v>
      </c>
      <c r="E44" s="20">
        <f t="shared" si="3"/>
        <v>45</v>
      </c>
      <c r="F44" s="32">
        <v>6</v>
      </c>
      <c r="G44" s="31">
        <v>45</v>
      </c>
      <c r="H44" s="45">
        <v>3</v>
      </c>
      <c r="I44" s="53">
        <v>17</v>
      </c>
      <c r="J44" s="30">
        <v>8</v>
      </c>
      <c r="K44" s="31">
        <v>97</v>
      </c>
      <c r="L44" s="45">
        <v>2</v>
      </c>
      <c r="M44" s="56">
        <v>15</v>
      </c>
      <c r="N44" s="30">
        <v>3</v>
      </c>
      <c r="O44" s="31">
        <v>16</v>
      </c>
      <c r="P44" s="45">
        <v>4</v>
      </c>
      <c r="Q44" s="53">
        <v>12</v>
      </c>
      <c r="R44" s="30">
        <v>1</v>
      </c>
      <c r="S44" s="31">
        <v>1</v>
      </c>
      <c r="T44" s="45">
        <v>1</v>
      </c>
      <c r="U44" s="46">
        <v>1</v>
      </c>
    </row>
    <row r="45" spans="1:21" s="1" customFormat="1" ht="23.1" customHeight="1" x14ac:dyDescent="0.15">
      <c r="A45" s="26" t="s">
        <v>50</v>
      </c>
      <c r="B45" s="65">
        <f t="shared" si="1"/>
        <v>43</v>
      </c>
      <c r="C45" s="59">
        <f t="shared" si="0"/>
        <v>297</v>
      </c>
      <c r="D45" s="42">
        <f t="shared" si="2"/>
        <v>37</v>
      </c>
      <c r="E45" s="20">
        <f t="shared" si="3"/>
        <v>258</v>
      </c>
      <c r="F45" s="32">
        <v>12</v>
      </c>
      <c r="G45" s="31">
        <v>70</v>
      </c>
      <c r="H45" s="45">
        <v>11</v>
      </c>
      <c r="I45" s="53">
        <v>79</v>
      </c>
      <c r="J45" s="30">
        <v>20</v>
      </c>
      <c r="K45" s="31">
        <v>117</v>
      </c>
      <c r="L45" s="45">
        <v>17</v>
      </c>
      <c r="M45" s="56">
        <v>103</v>
      </c>
      <c r="N45" s="30">
        <v>10</v>
      </c>
      <c r="O45" s="31">
        <v>83</v>
      </c>
      <c r="P45" s="45">
        <v>8</v>
      </c>
      <c r="Q45" s="53">
        <v>66</v>
      </c>
      <c r="R45" s="30">
        <v>1</v>
      </c>
      <c r="S45" s="31">
        <v>27</v>
      </c>
      <c r="T45" s="45">
        <v>1</v>
      </c>
      <c r="U45" s="46">
        <v>10</v>
      </c>
    </row>
    <row r="46" spans="1:21" s="1" customFormat="1" ht="23.1" customHeight="1" x14ac:dyDescent="0.15">
      <c r="A46" s="26" t="s">
        <v>51</v>
      </c>
      <c r="B46" s="65">
        <f t="shared" si="1"/>
        <v>20</v>
      </c>
      <c r="C46" s="59">
        <f t="shared" si="0"/>
        <v>165</v>
      </c>
      <c r="D46" s="42">
        <f t="shared" si="2"/>
        <v>13</v>
      </c>
      <c r="E46" s="20">
        <f t="shared" si="3"/>
        <v>80</v>
      </c>
      <c r="F46" s="32">
        <v>2</v>
      </c>
      <c r="G46" s="31">
        <v>30</v>
      </c>
      <c r="H46" s="45">
        <v>2</v>
      </c>
      <c r="I46" s="53">
        <v>11</v>
      </c>
      <c r="J46" s="30">
        <v>16</v>
      </c>
      <c r="K46" s="31">
        <v>128</v>
      </c>
      <c r="L46" s="45">
        <v>9</v>
      </c>
      <c r="M46" s="56">
        <v>62</v>
      </c>
      <c r="N46" s="30">
        <v>1</v>
      </c>
      <c r="O46" s="31">
        <v>4</v>
      </c>
      <c r="P46" s="45">
        <v>1</v>
      </c>
      <c r="Q46" s="53">
        <v>3</v>
      </c>
      <c r="R46" s="30">
        <v>1</v>
      </c>
      <c r="S46" s="31">
        <v>3</v>
      </c>
      <c r="T46" s="45">
        <v>1</v>
      </c>
      <c r="U46" s="46">
        <v>4</v>
      </c>
    </row>
    <row r="47" spans="1:21" s="1" customFormat="1" ht="23.1" customHeight="1" x14ac:dyDescent="0.15">
      <c r="A47" s="26" t="s">
        <v>52</v>
      </c>
      <c r="B47" s="65">
        <f t="shared" si="1"/>
        <v>6</v>
      </c>
      <c r="C47" s="59">
        <f t="shared" si="0"/>
        <v>32</v>
      </c>
      <c r="D47" s="42">
        <f t="shared" si="2"/>
        <v>5</v>
      </c>
      <c r="E47" s="20">
        <f t="shared" si="3"/>
        <v>39</v>
      </c>
      <c r="F47" s="35">
        <v>4</v>
      </c>
      <c r="G47" s="34">
        <v>29</v>
      </c>
      <c r="H47" s="47">
        <v>3</v>
      </c>
      <c r="I47" s="54">
        <v>29</v>
      </c>
      <c r="J47" s="33">
        <v>1</v>
      </c>
      <c r="K47" s="34">
        <v>2</v>
      </c>
      <c r="L47" s="47">
        <v>2</v>
      </c>
      <c r="M47" s="57">
        <v>10</v>
      </c>
      <c r="N47" s="33">
        <v>1</v>
      </c>
      <c r="O47" s="34">
        <v>1</v>
      </c>
      <c r="P47" s="47">
        <v>0</v>
      </c>
      <c r="Q47" s="54">
        <v>0</v>
      </c>
      <c r="R47" s="62">
        <v>0</v>
      </c>
      <c r="S47" s="37">
        <v>0</v>
      </c>
      <c r="T47" s="49">
        <v>0</v>
      </c>
      <c r="U47" s="50">
        <v>0</v>
      </c>
    </row>
    <row r="48" spans="1:21" s="1" customFormat="1" ht="23.1" customHeight="1" thickBot="1" x14ac:dyDescent="0.2">
      <c r="A48" s="27" t="s">
        <v>53</v>
      </c>
      <c r="B48" s="66">
        <f t="shared" si="1"/>
        <v>5</v>
      </c>
      <c r="C48" s="60">
        <f t="shared" si="0"/>
        <v>45</v>
      </c>
      <c r="D48" s="43">
        <f t="shared" si="2"/>
        <v>7</v>
      </c>
      <c r="E48" s="44">
        <f t="shared" si="3"/>
        <v>34</v>
      </c>
      <c r="F48" s="40">
        <v>0</v>
      </c>
      <c r="G48" s="39">
        <v>0</v>
      </c>
      <c r="H48" s="51">
        <v>1</v>
      </c>
      <c r="I48" s="55">
        <v>3</v>
      </c>
      <c r="J48" s="38">
        <v>4</v>
      </c>
      <c r="K48" s="39">
        <v>37</v>
      </c>
      <c r="L48" s="51">
        <v>4</v>
      </c>
      <c r="M48" s="58">
        <v>18</v>
      </c>
      <c r="N48" s="38">
        <v>1</v>
      </c>
      <c r="O48" s="39">
        <v>8</v>
      </c>
      <c r="P48" s="51">
        <v>2</v>
      </c>
      <c r="Q48" s="55">
        <v>13</v>
      </c>
      <c r="R48" s="38">
        <v>0</v>
      </c>
      <c r="S48" s="39">
        <v>0</v>
      </c>
      <c r="T48" s="51">
        <v>0</v>
      </c>
      <c r="U48" s="52">
        <v>0</v>
      </c>
    </row>
    <row r="49" spans="1:21" s="7" customFormat="1" ht="42" customHeight="1" thickBot="1" x14ac:dyDescent="0.2">
      <c r="A49" s="28" t="s">
        <v>54</v>
      </c>
      <c r="B49" s="9">
        <f>SUM(B6:B48)</f>
        <v>6766</v>
      </c>
      <c r="C49" s="10">
        <f t="shared" ref="C49:S49" si="4">SUM(C6:C48)</f>
        <v>40210</v>
      </c>
      <c r="D49" s="29">
        <f>SUM(D6:D48)</f>
        <v>5002</v>
      </c>
      <c r="E49" s="14">
        <f>SUM(E6:E48)</f>
        <v>31019</v>
      </c>
      <c r="F49" s="12">
        <f t="shared" si="4"/>
        <v>1560</v>
      </c>
      <c r="G49" s="13">
        <f t="shared" si="4"/>
        <v>10602</v>
      </c>
      <c r="H49" s="11">
        <f>SUM(H6:H48)</f>
        <v>1110</v>
      </c>
      <c r="I49" s="14">
        <f>SUM(I6:I48)</f>
        <v>7526</v>
      </c>
      <c r="J49" s="12">
        <f t="shared" si="4"/>
        <v>4157</v>
      </c>
      <c r="K49" s="13">
        <f t="shared" si="4"/>
        <v>24374</v>
      </c>
      <c r="L49" s="11">
        <f>SUM(L6:L48)</f>
        <v>3040</v>
      </c>
      <c r="M49" s="15">
        <f>SUM(M6:M48)</f>
        <v>18688</v>
      </c>
      <c r="N49" s="12">
        <f t="shared" si="4"/>
        <v>886</v>
      </c>
      <c r="O49" s="13">
        <f t="shared" si="4"/>
        <v>4172</v>
      </c>
      <c r="P49" s="11">
        <f>SUM(P6:P48)</f>
        <v>708</v>
      </c>
      <c r="Q49" s="14">
        <f>SUM(Q6:Q48)</f>
        <v>3879</v>
      </c>
      <c r="R49" s="16">
        <f t="shared" si="4"/>
        <v>163</v>
      </c>
      <c r="S49" s="13">
        <f t="shared" si="4"/>
        <v>1062</v>
      </c>
      <c r="T49" s="11">
        <f>SUM(T6:T48)</f>
        <v>144</v>
      </c>
      <c r="U49" s="13">
        <f>SUM(U6:U48)</f>
        <v>926</v>
      </c>
    </row>
    <row r="50" spans="1:21" ht="25.5" customHeight="1" x14ac:dyDescent="0.15">
      <c r="A50" s="5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</row>
  </sheetData>
  <mergeCells count="17">
    <mergeCell ref="J3:M3"/>
    <mergeCell ref="T4:U4"/>
    <mergeCell ref="J4:K4"/>
    <mergeCell ref="L4:M4"/>
    <mergeCell ref="N4:O4"/>
    <mergeCell ref="R2:U2"/>
    <mergeCell ref="N3:Q3"/>
    <mergeCell ref="P4:Q4"/>
    <mergeCell ref="R4:S4"/>
    <mergeCell ref="R3:U3"/>
    <mergeCell ref="F3:I3"/>
    <mergeCell ref="A3:A5"/>
    <mergeCell ref="H4:I4"/>
    <mergeCell ref="F4:G4"/>
    <mergeCell ref="B3:E3"/>
    <mergeCell ref="B4:C4"/>
    <mergeCell ref="D4:E4"/>
  </mergeCells>
  <phoneticPr fontId="2"/>
  <dataValidations count="1">
    <dataValidation type="whole" allowBlank="1" showInputMessage="1" showErrorMessage="1" errorTitle="入力不可" error="入力できるのは整数のみです" sqref="H6:I48 L6:M48 P6:Q48 T6:U48">
      <formula1>0</formula1>
      <formula2>9999999</formula2>
    </dataValidation>
  </dataValidations>
  <printOptions horizontalCentered="1"/>
  <pageMargins left="0.19685039370078741" right="0.31496062992125984" top="0.94488188976377963" bottom="0.74803149606299213" header="0.31496062992125984" footer="0.31496062992125984"/>
  <pageSetup paperSize="9" scale="40" orientation="landscape" r:id="rId1"/>
  <headerFooter alignWithMargins="0">
    <oddFooter>&amp;C&amp;P/&amp;N&amp;R&amp;F/&amp;A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2" ma:contentTypeDescription="新しいドキュメントを作成します。" ma:contentTypeScope="" ma:versionID="961f19b174b70065797a82d366f17ea7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3ee096b7502ebd0abe4be53021e69c35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E153B0-DF1D-44EA-8F34-ACA221B43D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88CB09-208B-4C74-8D24-457D73FCA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EE88C9-8209-4154-8A21-4510F3C437F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</vt:lpstr>
      <vt:lpstr>短期入所!Print_Area</vt:lpstr>
      <vt:lpstr>短期入所!Print_Titles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職員端末機１３年度９月調達</dc:creator>
  <cp:keywords/>
  <dc:description/>
  <cp:lastModifiedBy>【大阪府1】</cp:lastModifiedBy>
  <cp:revision/>
  <dcterms:created xsi:type="dcterms:W3CDTF">2003-05-20T08:23:38Z</dcterms:created>
  <dcterms:modified xsi:type="dcterms:W3CDTF">2023-03-15T11:05:26Z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