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R4 企画調整（計画）\02　障がい者施策推進協議会\第52回推進協資料\報道提供\活動指標\"/>
    </mc:Choice>
  </mc:AlternateContent>
  <bookViews>
    <workbookView xWindow="2610" yWindow="2610" windowWidth="12735" windowHeight="4020" tabRatio="836" activeTab="2"/>
  </bookViews>
  <sheets>
    <sheet name="計画相談支援" sheetId="16" r:id="rId1"/>
    <sheet name="地域移行支援" sheetId="17" r:id="rId2"/>
    <sheet name="地域定着支援" sheetId="18" r:id="rId3"/>
  </sheets>
  <definedNames>
    <definedName name="_xlnm.Print_Area" localSheetId="0">計画相談支援!$A$1:$K$51</definedName>
    <definedName name="_xlnm.Print_Area" localSheetId="1">地域移行支援!$A$1:$I$51</definedName>
    <definedName name="_xlnm.Print_Area" localSheetId="2">地域定着支援!$A$1:$I$51</definedName>
    <definedName name="_xlnm.Print_Titles" localSheetId="0">計画相談支援!$A:$A</definedName>
    <definedName name="_xlnm.Print_Titles" localSheetId="1">地域移行支援!$A:$A</definedName>
    <definedName name="_xlnm.Print_Titles" localSheetId="2">地域定着支援!$A:$A</definedName>
    <definedName name="市町村名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6" l="1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7" i="16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7" i="17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7" i="18"/>
  <c r="B50" i="18" s="1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7" i="18"/>
  <c r="C21" i="16"/>
  <c r="C7" i="17"/>
  <c r="C7" i="16"/>
  <c r="I50" i="18"/>
  <c r="G50" i="18"/>
  <c r="E50" i="18"/>
  <c r="I50" i="17"/>
  <c r="G50" i="17"/>
  <c r="E50" i="17"/>
  <c r="C12" i="17"/>
  <c r="K50" i="16"/>
  <c r="I50" i="16"/>
  <c r="G50" i="16"/>
  <c r="E50" i="16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8" i="18"/>
  <c r="C9" i="17"/>
  <c r="C10" i="17"/>
  <c r="C11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8" i="17"/>
  <c r="C9" i="16"/>
  <c r="C10" i="16"/>
  <c r="C11" i="16"/>
  <c r="C12" i="16"/>
  <c r="C14" i="16"/>
  <c r="C15" i="16"/>
  <c r="C16" i="16"/>
  <c r="C17" i="16"/>
  <c r="C18" i="16"/>
  <c r="C19" i="16"/>
  <c r="C20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8" i="16"/>
  <c r="H50" i="18"/>
  <c r="F50" i="18"/>
  <c r="D50" i="18"/>
  <c r="H50" i="17"/>
  <c r="F50" i="17"/>
  <c r="D50" i="17"/>
  <c r="J50" i="16"/>
  <c r="H50" i="16"/>
  <c r="F50" i="16"/>
  <c r="D50" i="16"/>
  <c r="B50" i="16"/>
  <c r="B50" i="17" l="1"/>
  <c r="C50" i="16"/>
  <c r="C50" i="17"/>
  <c r="C50" i="18"/>
</calcChain>
</file>

<file path=xl/sharedStrings.xml><?xml version="1.0" encoding="utf-8"?>
<sst xmlns="http://schemas.openxmlformats.org/spreadsheetml/2006/main" count="206" uniqueCount="56">
  <si>
    <t>（５）相談支援</t>
    <rPh sb="3" eb="5">
      <t>ソウダン</t>
    </rPh>
    <rPh sb="5" eb="7">
      <t>シエン</t>
    </rPh>
    <phoneticPr fontId="2"/>
  </si>
  <si>
    <t>　①　計画相談支援（合計・障がい種別）</t>
    <rPh sb="3" eb="5">
      <t>ケイカク</t>
    </rPh>
    <rPh sb="5" eb="7">
      <t>ソウダン</t>
    </rPh>
    <rPh sb="7" eb="9">
      <t>シエン</t>
    </rPh>
    <rPh sb="10" eb="12">
      <t>ゴウケイ</t>
    </rPh>
    <rPh sb="13" eb="14">
      <t>ショウ</t>
    </rPh>
    <rPh sb="16" eb="18">
      <t>シュベツ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</si>
  <si>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</si>
  <si>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</si>
  <si>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身体障がい者</t>
    <rPh sb="0" eb="1">
      <t>ミ</t>
    </rPh>
    <rPh sb="1" eb="2">
      <t>カラダ</t>
    </rPh>
    <rPh sb="2" eb="3">
      <t>サワ</t>
    </rPh>
    <rPh sb="5" eb="6">
      <t>シャ</t>
    </rPh>
    <phoneticPr fontId="2"/>
  </si>
  <si>
    <t>知的障がい者</t>
    <rPh sb="0" eb="1">
      <t>チ</t>
    </rPh>
    <rPh sb="1" eb="2">
      <t>マト</t>
    </rPh>
    <rPh sb="2" eb="3">
      <t>サワ</t>
    </rPh>
    <rPh sb="5" eb="6">
      <t>シャ</t>
    </rPh>
    <phoneticPr fontId="2"/>
  </si>
  <si>
    <t>障がい児</t>
    <rPh sb="0" eb="1">
      <t>ショウ</t>
    </rPh>
    <rPh sb="3" eb="4">
      <t>ジ</t>
    </rPh>
    <phoneticPr fontId="2"/>
  </si>
  <si>
    <t>精神障がい者</t>
    <rPh sb="0" eb="1">
      <t>セイ</t>
    </rPh>
    <rPh sb="1" eb="2">
      <t>カミ</t>
    </rPh>
    <rPh sb="2" eb="3">
      <t>サワ</t>
    </rPh>
    <rPh sb="5" eb="6">
      <t>シャ</t>
    </rPh>
    <phoneticPr fontId="2"/>
  </si>
  <si>
    <t>R3年度
見込量</t>
    <rPh sb="2" eb="4">
      <t>ネンド</t>
    </rPh>
    <rPh sb="5" eb="7">
      <t>ミコ</t>
    </rPh>
    <rPh sb="7" eb="8">
      <t>リョウ</t>
    </rPh>
    <phoneticPr fontId="2"/>
  </si>
  <si>
    <t>R3年度
実績値</t>
    <rPh sb="2" eb="4">
      <t>ネンド</t>
    </rPh>
    <rPh sb="5" eb="8">
      <t>ジッセキチ</t>
    </rPh>
    <phoneticPr fontId="2"/>
  </si>
  <si>
    <t>人／月</t>
    <rPh sb="0" eb="1">
      <t>ニン</t>
    </rPh>
    <rPh sb="2" eb="3">
      <t>ツキ</t>
    </rPh>
    <phoneticPr fontId="2"/>
  </si>
  <si>
    <t>大阪市</t>
    <rPh sb="0" eb="3">
      <t>オオサカシ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</si>
  <si>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</si>
  <si>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</si>
  <si>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</si>
  <si>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</si>
  <si>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</si>
  <si>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</si>
  <si>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</si>
  <si>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</si>
  <si>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島本町</t>
    <rPh sb="0" eb="2">
      <t>シマモト</t>
    </rPh>
    <rPh sb="2" eb="3">
      <t>マチ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</si>
  <si>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</si>
  <si>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</si>
  <si>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</si>
  <si>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</si>
  <si>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</si>
  <si>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</si>
  <si>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</si>
  <si>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</si>
  <si>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</si>
  <si>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</si>
  <si>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</si>
  <si>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柏原市</t>
    <rPh sb="0" eb="2">
      <t>カシハラ</t>
    </rPh>
    <rPh sb="2" eb="3">
      <t>シ</t>
    </rPh>
    <phoneticPr fontId="2"/>
  </si>
  <si>
    <t>羽曳野市</t>
    <rPh sb="0" eb="4">
      <t>ハビキノシ</t>
    </rPh>
    <phoneticPr fontId="2"/>
  </si>
  <si>
    <t>藤井寺市</t>
    <rPh sb="0" eb="4">
      <t>フジイデラシ</t>
    </rPh>
    <phoneticPr fontId="2"/>
  </si>
  <si>
    <t>富田林市</t>
    <rPh sb="0" eb="4">
      <t>トンダバヤシシ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</si>
  <si>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</si>
  <si>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</si>
  <si>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河南町</t>
    <rPh sb="0" eb="2">
      <t>カナン</t>
    </rPh>
    <rPh sb="2" eb="3">
      <t>マチ</t>
    </rPh>
    <phoneticPr fontId="2"/>
  </si>
  <si>
    <t>太子町</t>
    <rPh sb="0" eb="3">
      <t>タイシチョウ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</si>
  <si>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</si>
  <si>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堺市</t>
    <rPh sb="0" eb="2">
      <t>サカイシ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</si>
  <si>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</si>
  <si>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</si>
  <si>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</si>
  <si>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</si>
  <si>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</si>
  <si>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</si>
  <si>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</si>
  <si>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</si>
  <si>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</si>
  <si>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</si>
  <si>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</si>
  <si>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</si>
  <si>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　②　地域移行支援（合計・障がい種別）</t>
    <rPh sb="3" eb="5">
      <t>チイキ</t>
    </rPh>
    <rPh sb="5" eb="7">
      <t>イコウ</t>
    </rPh>
    <rPh sb="7" eb="9">
      <t>シエン</t>
    </rPh>
    <rPh sb="10" eb="12">
      <t>ゴウケイ</t>
    </rPh>
    <rPh sb="13" eb="14">
      <t>ショウ</t>
    </rPh>
    <rPh sb="16" eb="18">
      <t>シュベツ</t>
    </rPh>
    <phoneticPr fontId="2"/>
  </si>
  <si>
    <t>　③　地域定着支援（合計・障がい種別）</t>
    <rPh sb="3" eb="5">
      <t>チイキ</t>
    </rPh>
    <rPh sb="5" eb="7">
      <t>テイチャク</t>
    </rPh>
    <rPh sb="7" eb="9">
      <t>シエン</t>
    </rPh>
    <rPh sb="10" eb="12">
      <t>ゴウケイ</t>
    </rPh>
    <rPh sb="13" eb="14">
      <t>ショウ</t>
    </rPh>
    <rPh sb="16" eb="18">
      <t>シュベツ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</si>
</sst>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i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176" fontId="15" fillId="0" borderId="0" xfId="0" applyNumberFormat="1" applyFont="1" applyAlignment="1">
      <alignment horizontal="right"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2" borderId="4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vertical="center" shrinkToFit="1"/>
    </xf>
    <xf numFmtId="0" fontId="0" fillId="4" borderId="5" xfId="0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shrinkToFi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shrinkToFit="1"/>
    </xf>
    <xf numFmtId="0" fontId="8" fillId="5" borderId="10" xfId="0" applyFont="1" applyFill="1" applyBorder="1" applyAlignment="1">
      <alignment vertical="center" shrinkToFit="1"/>
    </xf>
    <xf numFmtId="38" fontId="16" fillId="5" borderId="11" xfId="1" applyFont="1" applyFill="1" applyBorder="1" applyAlignment="1">
      <alignment horizontal="right" vertical="center"/>
    </xf>
    <xf numFmtId="38" fontId="16" fillId="5" borderId="12" xfId="1" applyFont="1" applyFill="1" applyBorder="1" applyAlignment="1">
      <alignment horizontal="right" vertical="center"/>
    </xf>
    <xf numFmtId="38" fontId="16" fillId="5" borderId="13" xfId="1" applyFont="1" applyFill="1" applyBorder="1" applyAlignment="1">
      <alignment horizontal="right" vertical="center" shrinkToFit="1"/>
    </xf>
    <xf numFmtId="38" fontId="16" fillId="5" borderId="14" xfId="1" applyFont="1" applyFill="1" applyBorder="1" applyAlignment="1">
      <alignment horizontal="right" vertical="center" shrinkToFit="1"/>
    </xf>
    <xf numFmtId="38" fontId="16" fillId="5" borderId="15" xfId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center" vertical="center" wrapText="1"/>
    </xf>
    <xf numFmtId="38" fontId="16" fillId="5" borderId="17" xfId="1" applyFont="1" applyFill="1" applyBorder="1" applyAlignment="1">
      <alignment horizontal="right" vertical="center"/>
    </xf>
    <xf numFmtId="38" fontId="16" fillId="5" borderId="18" xfId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center" vertical="center" wrapText="1"/>
    </xf>
    <xf numFmtId="38" fontId="16" fillId="5" borderId="20" xfId="1" applyFont="1" applyFill="1" applyBorder="1" applyAlignment="1">
      <alignment horizontal="right" vertical="center"/>
    </xf>
    <xf numFmtId="0" fontId="1" fillId="0" borderId="21" xfId="0" applyFont="1" applyBorder="1" applyAlignment="1">
      <alignment horizontal="center" vertical="center" wrapText="1"/>
    </xf>
    <xf numFmtId="0" fontId="0" fillId="2" borderId="3" xfId="0" applyFill="1" applyBorder="1" applyAlignment="1">
      <alignment vertical="center" shrinkToFit="1"/>
    </xf>
    <xf numFmtId="0" fontId="0" fillId="0" borderId="21" xfId="0" applyBorder="1" applyAlignment="1">
      <alignment horizontal="center" vertical="center" wrapText="1"/>
    </xf>
    <xf numFmtId="38" fontId="17" fillId="0" borderId="22" xfId="1" applyFont="1" applyFill="1" applyBorder="1" applyAlignment="1">
      <alignment horizontal="right" vertical="center"/>
    </xf>
    <xf numFmtId="0" fontId="0" fillId="4" borderId="23" xfId="0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4" borderId="25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4" borderId="26" xfId="0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38" fontId="17" fillId="4" borderId="28" xfId="1" applyFont="1" applyFill="1" applyBorder="1" applyAlignment="1" applyProtection="1">
      <alignment vertical="center"/>
      <protection locked="0"/>
    </xf>
    <xf numFmtId="38" fontId="17" fillId="4" borderId="29" xfId="1" applyFont="1" applyFill="1" applyBorder="1" applyAlignment="1" applyProtection="1">
      <alignment vertical="center"/>
      <protection locked="0"/>
    </xf>
    <xf numFmtId="38" fontId="1" fillId="4" borderId="30" xfId="1" applyFont="1" applyFill="1" applyBorder="1" applyAlignment="1" applyProtection="1">
      <alignment vertical="center"/>
      <protection locked="0"/>
    </xf>
    <xf numFmtId="38" fontId="17" fillId="4" borderId="31" xfId="1" applyFont="1" applyFill="1" applyBorder="1" applyAlignment="1" applyProtection="1">
      <alignment vertical="center"/>
      <protection locked="0"/>
    </xf>
    <xf numFmtId="38" fontId="17" fillId="4" borderId="32" xfId="1" applyFont="1" applyFill="1" applyBorder="1" applyAlignment="1" applyProtection="1">
      <alignment vertical="center"/>
      <protection locked="0"/>
    </xf>
    <xf numFmtId="38" fontId="1" fillId="4" borderId="33" xfId="1" applyFont="1" applyFill="1" applyBorder="1" applyAlignment="1" applyProtection="1">
      <alignment horizontal="right" vertical="center"/>
      <protection locked="0"/>
    </xf>
    <xf numFmtId="38" fontId="10" fillId="4" borderId="31" xfId="1" applyFont="1" applyFill="1" applyBorder="1" applyAlignment="1" applyProtection="1">
      <alignment vertical="center"/>
      <protection locked="0"/>
    </xf>
    <xf numFmtId="38" fontId="10" fillId="4" borderId="32" xfId="1" applyFont="1" applyFill="1" applyBorder="1" applyAlignment="1" applyProtection="1">
      <alignment vertical="center"/>
      <protection locked="0"/>
    </xf>
    <xf numFmtId="38" fontId="10" fillId="4" borderId="32" xfId="1" applyFont="1" applyFill="1" applyBorder="1" applyAlignment="1" applyProtection="1">
      <alignment vertical="center" wrapText="1"/>
      <protection locked="0"/>
    </xf>
    <xf numFmtId="38" fontId="17" fillId="4" borderId="6" xfId="1" applyFont="1" applyFill="1" applyBorder="1" applyAlignment="1" applyProtection="1">
      <alignment vertical="center"/>
      <protection locked="0"/>
    </xf>
    <xf numFmtId="38" fontId="17" fillId="4" borderId="26" xfId="1" applyFont="1" applyFill="1" applyBorder="1" applyAlignment="1" applyProtection="1">
      <alignment vertical="center"/>
      <protection locked="0"/>
    </xf>
    <xf numFmtId="38" fontId="1" fillId="4" borderId="34" xfId="1" applyFont="1" applyFill="1" applyBorder="1" applyAlignment="1" applyProtection="1">
      <alignment horizontal="right" vertical="center"/>
      <protection locked="0"/>
    </xf>
    <xf numFmtId="38" fontId="17" fillId="4" borderId="8" xfId="1" applyFont="1" applyFill="1" applyBorder="1" applyAlignment="1" applyProtection="1">
      <alignment vertical="center"/>
      <protection locked="0"/>
    </xf>
    <xf numFmtId="38" fontId="17" fillId="4" borderId="35" xfId="1" applyFont="1" applyFill="1" applyBorder="1" applyAlignment="1" applyProtection="1">
      <alignment horizontal="right" vertical="center"/>
      <protection locked="0"/>
    </xf>
    <xf numFmtId="38" fontId="17" fillId="4" borderId="25" xfId="1" applyFont="1" applyFill="1" applyBorder="1" applyAlignment="1" applyProtection="1">
      <alignment vertical="center"/>
      <protection locked="0"/>
    </xf>
    <xf numFmtId="38" fontId="17" fillId="6" borderId="36" xfId="1" applyFont="1" applyFill="1" applyBorder="1" applyAlignment="1" applyProtection="1">
      <alignment vertical="center"/>
      <protection locked="0"/>
    </xf>
    <xf numFmtId="38" fontId="10" fillId="6" borderId="36" xfId="1" applyFont="1" applyFill="1" applyBorder="1" applyAlignment="1" applyProtection="1">
      <alignment vertical="center"/>
      <protection locked="0"/>
    </xf>
    <xf numFmtId="38" fontId="17" fillId="6" borderId="37" xfId="1" applyFont="1" applyFill="1" applyBorder="1" applyAlignment="1" applyProtection="1">
      <alignment vertical="center"/>
      <protection locked="0"/>
    </xf>
    <xf numFmtId="38" fontId="17" fillId="6" borderId="38" xfId="1" applyFont="1" applyFill="1" applyBorder="1" applyAlignment="1" applyProtection="1">
      <alignment vertical="center"/>
      <protection locked="0"/>
    </xf>
    <xf numFmtId="38" fontId="17" fillId="6" borderId="22" xfId="1" applyFont="1" applyFill="1" applyBorder="1" applyAlignment="1" applyProtection="1">
      <alignment vertical="center"/>
      <protection locked="0"/>
    </xf>
    <xf numFmtId="38" fontId="10" fillId="6" borderId="22" xfId="1" applyFont="1" applyFill="1" applyBorder="1" applyAlignment="1" applyProtection="1">
      <alignment vertical="center"/>
      <protection locked="0"/>
    </xf>
    <xf numFmtId="38" fontId="17" fillId="6" borderId="24" xfId="1" applyFont="1" applyFill="1" applyBorder="1" applyAlignment="1" applyProtection="1">
      <alignment vertical="center"/>
      <protection locked="0"/>
    </xf>
    <xf numFmtId="38" fontId="1" fillId="6" borderId="39" xfId="1" applyFont="1" applyFill="1" applyBorder="1" applyAlignment="1" applyProtection="1">
      <alignment vertical="center"/>
      <protection locked="0"/>
    </xf>
    <xf numFmtId="38" fontId="1" fillId="6" borderId="40" xfId="1" applyFont="1" applyFill="1" applyBorder="1" applyAlignment="1" applyProtection="1">
      <alignment horizontal="right" vertical="center"/>
      <protection locked="0"/>
    </xf>
    <xf numFmtId="38" fontId="1" fillId="6" borderId="19" xfId="1" applyFont="1" applyFill="1" applyBorder="1" applyAlignment="1" applyProtection="1">
      <alignment horizontal="right" vertical="center"/>
      <protection locked="0"/>
    </xf>
    <xf numFmtId="38" fontId="17" fillId="6" borderId="41" xfId="1" applyFont="1" applyFill="1" applyBorder="1" applyAlignment="1" applyProtection="1">
      <alignment vertical="center"/>
      <protection locked="0"/>
    </xf>
    <xf numFmtId="38" fontId="17" fillId="6" borderId="42" xfId="1" applyFont="1" applyFill="1" applyBorder="1" applyAlignment="1" applyProtection="1">
      <alignment vertical="center"/>
      <protection locked="0"/>
    </xf>
    <xf numFmtId="38" fontId="10" fillId="6" borderId="42" xfId="1" applyFont="1" applyFill="1" applyBorder="1" applyAlignment="1" applyProtection="1">
      <alignment vertical="center"/>
      <protection locked="0"/>
    </xf>
    <xf numFmtId="38" fontId="10" fillId="6" borderId="42" xfId="1" applyFont="1" applyFill="1" applyBorder="1" applyAlignment="1" applyProtection="1">
      <alignment vertical="center" wrapText="1"/>
      <protection locked="0"/>
    </xf>
    <xf numFmtId="38" fontId="17" fillId="6" borderId="27" xfId="1" applyFont="1" applyFill="1" applyBorder="1" applyAlignment="1" applyProtection="1">
      <alignment vertical="center"/>
      <protection locked="0"/>
    </xf>
    <xf numFmtId="38" fontId="17" fillId="6" borderId="40" xfId="1" applyFont="1" applyFill="1" applyBorder="1" applyAlignment="1" applyProtection="1">
      <alignment vertical="center"/>
      <protection locked="0"/>
    </xf>
    <xf numFmtId="38" fontId="10" fillId="6" borderId="40" xfId="1" applyFont="1" applyFill="1" applyBorder="1" applyAlignment="1" applyProtection="1">
      <alignment vertical="center"/>
      <protection locked="0"/>
    </xf>
    <xf numFmtId="38" fontId="17" fillId="6" borderId="9" xfId="1" applyFont="1" applyFill="1" applyBorder="1" applyAlignment="1" applyProtection="1">
      <alignment vertical="center"/>
      <protection locked="0"/>
    </xf>
    <xf numFmtId="38" fontId="17" fillId="4" borderId="43" xfId="1" applyFont="1" applyFill="1" applyBorder="1" applyAlignment="1" applyProtection="1">
      <alignment horizontal="right" vertical="center"/>
      <protection locked="0"/>
    </xf>
    <xf numFmtId="38" fontId="17" fillId="4" borderId="44" xfId="1" applyFont="1" applyFill="1" applyBorder="1" applyAlignment="1" applyProtection="1">
      <alignment horizontal="right" vertical="center"/>
      <protection locked="0"/>
    </xf>
    <xf numFmtId="38" fontId="17" fillId="4" borderId="45" xfId="1" applyFont="1" applyFill="1" applyBorder="1" applyAlignment="1" applyProtection="1">
      <alignment horizontal="right" vertical="center"/>
      <protection locked="0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0" fillId="3" borderId="30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1" fillId="0" borderId="46" xfId="0" applyFont="1" applyBorder="1" applyAlignment="1">
      <alignment horizontal="right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view="pageBreakPreview" zoomScaleNormal="100" zoomScaleSheetLayoutView="100" workbookViewId="0">
      <selection activeCell="K19" sqref="K19"/>
    </sheetView>
  </sheetViews>
  <sheetFormatPr defaultColWidth="9" defaultRowHeight="13.5" x14ac:dyDescent="0.15"/>
  <cols>
    <col min="1" max="1" width="14.5" style="7" customWidth="1"/>
    <col min="2" max="7" width="13.375" style="7" customWidth="1"/>
    <col min="8" max="9" width="13.375" style="11" customWidth="1"/>
    <col min="10" max="11" width="13.375" style="7" customWidth="1"/>
    <col min="12" max="14" width="8.625" style="7" bestFit="1" customWidth="1"/>
    <col min="15" max="16384" width="9" style="7"/>
  </cols>
  <sheetData>
    <row r="1" spans="1:14" ht="24" customHeight="1" x14ac:dyDescent="0.15">
      <c r="A1" s="12" t="s">
        <v>0</v>
      </c>
      <c r="B1" s="5"/>
      <c r="C1" s="5"/>
      <c r="D1" s="3"/>
      <c r="E1" s="3"/>
      <c r="F1" s="3"/>
      <c r="G1" s="3"/>
      <c r="H1" s="8"/>
      <c r="I1" s="8"/>
      <c r="J1" s="3"/>
      <c r="K1" s="3"/>
      <c r="L1" s="3"/>
      <c r="M1" s="3"/>
      <c r="N1" s="3"/>
    </row>
    <row r="2" spans="1:14" ht="18.75" customHeight="1" x14ac:dyDescent="0.15">
      <c r="A2" s="13" t="s">
        <v>1</v>
      </c>
      <c r="B2" s="5"/>
      <c r="C2" s="5"/>
      <c r="D2" s="3"/>
      <c r="E2" s="3"/>
      <c r="F2" s="3"/>
      <c r="G2" s="3"/>
      <c r="H2" s="8"/>
      <c r="I2" s="8"/>
      <c r="J2" s="3"/>
      <c r="K2" s="3"/>
      <c r="L2" s="3"/>
      <c r="M2" s="3"/>
      <c r="N2" s="3"/>
    </row>
    <row r="3" spans="1:14" ht="18" customHeight="1" thickBot="1" x14ac:dyDescent="0.2">
      <c r="A3" s="11"/>
      <c r="B3" s="11"/>
      <c r="C3" s="11"/>
      <c r="D3" s="11"/>
      <c r="E3" s="11"/>
      <c r="F3" s="11"/>
      <c r="G3" s="84"/>
      <c r="H3" s="84"/>
      <c r="I3" s="84"/>
      <c r="J3" s="84"/>
      <c r="K3" s="84"/>
      <c r="L3" s="4"/>
      <c r="M3" s="4"/>
      <c r="N3" s="4"/>
    </row>
    <row r="4" spans="1:14" ht="18.75" customHeight="1" x14ac:dyDescent="0.15">
      <c r="A4" s="79" t="s">
        <v>2</v>
      </c>
      <c r="B4" s="85" t="s">
        <v>3</v>
      </c>
      <c r="C4" s="86"/>
      <c r="D4" s="87" t="s">
        <v>4</v>
      </c>
      <c r="E4" s="88"/>
      <c r="F4" s="86" t="s">
        <v>5</v>
      </c>
      <c r="G4" s="86"/>
      <c r="H4" s="82" t="s">
        <v>6</v>
      </c>
      <c r="I4" s="83"/>
      <c r="J4" s="86" t="s">
        <v>7</v>
      </c>
      <c r="K4" s="89"/>
      <c r="L4" s="11"/>
      <c r="M4" s="11"/>
      <c r="N4" s="11"/>
    </row>
    <row r="5" spans="1:14" ht="46.5" customHeight="1" x14ac:dyDescent="0.15">
      <c r="A5" s="80"/>
      <c r="B5" s="37" t="s">
        <v>8</v>
      </c>
      <c r="C5" s="38" t="s">
        <v>9</v>
      </c>
      <c r="D5" s="39" t="s">
        <v>8</v>
      </c>
      <c r="E5" s="40" t="s">
        <v>9</v>
      </c>
      <c r="F5" s="41" t="s">
        <v>8</v>
      </c>
      <c r="G5" s="38" t="s">
        <v>9</v>
      </c>
      <c r="H5" s="39" t="s">
        <v>8</v>
      </c>
      <c r="I5" s="40" t="s">
        <v>9</v>
      </c>
      <c r="J5" s="41" t="s">
        <v>8</v>
      </c>
      <c r="K5" s="42" t="s">
        <v>9</v>
      </c>
      <c r="L5" s="11"/>
      <c r="M5" s="11"/>
      <c r="N5" s="11"/>
    </row>
    <row r="6" spans="1:14" ht="14.25" thickBot="1" x14ac:dyDescent="0.2">
      <c r="A6" s="81"/>
      <c r="B6" s="17" t="s">
        <v>10</v>
      </c>
      <c r="C6" s="35" t="s">
        <v>10</v>
      </c>
      <c r="D6" s="18" t="s">
        <v>10</v>
      </c>
      <c r="E6" s="31" t="s">
        <v>10</v>
      </c>
      <c r="F6" s="20" t="s">
        <v>10</v>
      </c>
      <c r="G6" s="33" t="s">
        <v>10</v>
      </c>
      <c r="H6" s="19" t="s">
        <v>10</v>
      </c>
      <c r="I6" s="21" t="s">
        <v>10</v>
      </c>
      <c r="J6" s="20" t="s">
        <v>10</v>
      </c>
      <c r="K6" s="28" t="s">
        <v>10</v>
      </c>
      <c r="L6" s="11"/>
      <c r="M6" s="11"/>
      <c r="N6" s="11"/>
    </row>
    <row r="7" spans="1:14" ht="12" customHeight="1" x14ac:dyDescent="0.15">
      <c r="A7" s="16" t="s">
        <v>11</v>
      </c>
      <c r="B7" s="56">
        <f>SUM(D7,F7,H7,J7)</f>
        <v>9346</v>
      </c>
      <c r="C7" s="36">
        <f>E7+G7+I7+K7</f>
        <v>9409</v>
      </c>
      <c r="D7" s="43">
        <v>2544</v>
      </c>
      <c r="E7" s="58">
        <v>2585</v>
      </c>
      <c r="F7" s="44">
        <v>2555</v>
      </c>
      <c r="G7" s="61">
        <v>2596</v>
      </c>
      <c r="H7" s="45">
        <v>10</v>
      </c>
      <c r="I7" s="65">
        <v>12</v>
      </c>
      <c r="J7" s="44">
        <v>4237</v>
      </c>
      <c r="K7" s="68">
        <v>4216</v>
      </c>
      <c r="L7" s="11"/>
      <c r="M7" s="11"/>
      <c r="N7" s="11"/>
    </row>
    <row r="8" spans="1:14" s="1" customFormat="1" ht="12" customHeight="1" x14ac:dyDescent="0.15">
      <c r="A8" s="15" t="s">
        <v>12</v>
      </c>
      <c r="B8" s="56">
        <f t="shared" ref="B8:B49" si="0">SUM(D8,F8,H8,J8)</f>
        <v>99</v>
      </c>
      <c r="C8" s="36">
        <f>E8+G8+I8+K8</f>
        <v>94</v>
      </c>
      <c r="D8" s="46">
        <v>11</v>
      </c>
      <c r="E8" s="58">
        <v>14</v>
      </c>
      <c r="F8" s="47">
        <v>43</v>
      </c>
      <c r="G8" s="61">
        <v>44</v>
      </c>
      <c r="H8" s="48">
        <v>22</v>
      </c>
      <c r="I8" s="66">
        <v>14</v>
      </c>
      <c r="J8" s="47">
        <v>23</v>
      </c>
      <c r="K8" s="69">
        <v>22</v>
      </c>
    </row>
    <row r="9" spans="1:14" s="1" customFormat="1" ht="12" customHeight="1" x14ac:dyDescent="0.15">
      <c r="A9" s="15" t="s">
        <v>13</v>
      </c>
      <c r="B9" s="56">
        <f t="shared" si="0"/>
        <v>290</v>
      </c>
      <c r="C9" s="36">
        <f t="shared" ref="C9:C49" si="1">E9+G9+I9+K9</f>
        <v>267</v>
      </c>
      <c r="D9" s="46">
        <v>77</v>
      </c>
      <c r="E9" s="58">
        <v>71</v>
      </c>
      <c r="F9" s="47">
        <v>136</v>
      </c>
      <c r="G9" s="61">
        <v>124</v>
      </c>
      <c r="H9" s="48">
        <v>1</v>
      </c>
      <c r="I9" s="66">
        <v>1</v>
      </c>
      <c r="J9" s="47">
        <v>76</v>
      </c>
      <c r="K9" s="69">
        <v>71</v>
      </c>
    </row>
    <row r="10" spans="1:14" s="1" customFormat="1" ht="12" customHeight="1" x14ac:dyDescent="0.15">
      <c r="A10" s="15" t="s">
        <v>14</v>
      </c>
      <c r="B10" s="56">
        <f t="shared" si="0"/>
        <v>22</v>
      </c>
      <c r="C10" s="36">
        <f t="shared" si="1"/>
        <v>14</v>
      </c>
      <c r="D10" s="46">
        <v>5</v>
      </c>
      <c r="E10" s="58">
        <v>2</v>
      </c>
      <c r="F10" s="47">
        <v>11</v>
      </c>
      <c r="G10" s="62">
        <v>7</v>
      </c>
      <c r="H10" s="48">
        <v>1</v>
      </c>
      <c r="I10" s="66">
        <v>0</v>
      </c>
      <c r="J10" s="47">
        <v>5</v>
      </c>
      <c r="K10" s="69">
        <v>5</v>
      </c>
    </row>
    <row r="11" spans="1:14" s="1" customFormat="1" ht="12" customHeight="1" x14ac:dyDescent="0.15">
      <c r="A11" s="15" t="s">
        <v>15</v>
      </c>
      <c r="B11" s="56">
        <f t="shared" si="0"/>
        <v>9</v>
      </c>
      <c r="C11" s="36">
        <f t="shared" si="1"/>
        <v>14</v>
      </c>
      <c r="D11" s="49">
        <v>2</v>
      </c>
      <c r="E11" s="59">
        <v>4</v>
      </c>
      <c r="F11" s="50">
        <v>4</v>
      </c>
      <c r="G11" s="63">
        <v>8</v>
      </c>
      <c r="H11" s="48">
        <v>1</v>
      </c>
      <c r="I11" s="66">
        <v>0</v>
      </c>
      <c r="J11" s="50">
        <v>2</v>
      </c>
      <c r="K11" s="70">
        <v>2</v>
      </c>
    </row>
    <row r="12" spans="1:14" s="1" customFormat="1" ht="12" customHeight="1" x14ac:dyDescent="0.15">
      <c r="A12" s="15" t="s">
        <v>16</v>
      </c>
      <c r="B12" s="56">
        <f t="shared" si="0"/>
        <v>438</v>
      </c>
      <c r="C12" s="36">
        <f t="shared" si="1"/>
        <v>452</v>
      </c>
      <c r="D12" s="46">
        <v>80</v>
      </c>
      <c r="E12" s="58">
        <v>76</v>
      </c>
      <c r="F12" s="47">
        <v>200</v>
      </c>
      <c r="G12" s="62">
        <v>208</v>
      </c>
      <c r="H12" s="48">
        <v>4</v>
      </c>
      <c r="I12" s="66">
        <v>3</v>
      </c>
      <c r="J12" s="47">
        <v>154</v>
      </c>
      <c r="K12" s="69">
        <v>165</v>
      </c>
    </row>
    <row r="13" spans="1:14" s="1" customFormat="1" ht="12" customHeight="1" x14ac:dyDescent="0.15">
      <c r="A13" s="15" t="s">
        <v>17</v>
      </c>
      <c r="B13" s="56">
        <f t="shared" si="0"/>
        <v>667</v>
      </c>
      <c r="C13" s="36">
        <v>1583</v>
      </c>
      <c r="D13" s="49">
        <v>123</v>
      </c>
      <c r="E13" s="59">
        <v>327</v>
      </c>
      <c r="F13" s="50">
        <v>253</v>
      </c>
      <c r="G13" s="63">
        <v>722</v>
      </c>
      <c r="H13" s="48">
        <v>1</v>
      </c>
      <c r="I13" s="66">
        <v>1</v>
      </c>
      <c r="J13" s="50">
        <v>290</v>
      </c>
      <c r="K13" s="70">
        <v>533</v>
      </c>
    </row>
    <row r="14" spans="1:14" s="1" customFormat="1" ht="12" customHeight="1" x14ac:dyDescent="0.15">
      <c r="A14" s="15" t="s">
        <v>18</v>
      </c>
      <c r="B14" s="56">
        <f t="shared" si="0"/>
        <v>694</v>
      </c>
      <c r="C14" s="36">
        <f t="shared" si="1"/>
        <v>769</v>
      </c>
      <c r="D14" s="46">
        <v>160</v>
      </c>
      <c r="E14" s="58">
        <v>166</v>
      </c>
      <c r="F14" s="47">
        <v>332</v>
      </c>
      <c r="G14" s="62">
        <v>389</v>
      </c>
      <c r="H14" s="48">
        <v>2</v>
      </c>
      <c r="I14" s="66">
        <v>0</v>
      </c>
      <c r="J14" s="47">
        <v>200</v>
      </c>
      <c r="K14" s="69">
        <v>214</v>
      </c>
    </row>
    <row r="15" spans="1:14" s="1" customFormat="1" ht="12" customHeight="1" x14ac:dyDescent="0.15">
      <c r="A15" s="15" t="s">
        <v>19</v>
      </c>
      <c r="B15" s="56">
        <f t="shared" si="0"/>
        <v>191</v>
      </c>
      <c r="C15" s="36">
        <f t="shared" si="1"/>
        <v>199</v>
      </c>
      <c r="D15" s="46">
        <v>48</v>
      </c>
      <c r="E15" s="58">
        <v>47</v>
      </c>
      <c r="F15" s="47">
        <v>85</v>
      </c>
      <c r="G15" s="62">
        <v>92</v>
      </c>
      <c r="H15" s="48">
        <v>0</v>
      </c>
      <c r="I15" s="66"/>
      <c r="J15" s="47">
        <v>58</v>
      </c>
      <c r="K15" s="69">
        <v>60</v>
      </c>
    </row>
    <row r="16" spans="1:14" s="1" customFormat="1" ht="12" customHeight="1" x14ac:dyDescent="0.15">
      <c r="A16" s="15" t="s">
        <v>20</v>
      </c>
      <c r="B16" s="56">
        <f t="shared" si="0"/>
        <v>29</v>
      </c>
      <c r="C16" s="36">
        <f t="shared" si="1"/>
        <v>37</v>
      </c>
      <c r="D16" s="46">
        <v>3</v>
      </c>
      <c r="E16" s="58">
        <v>3</v>
      </c>
      <c r="F16" s="47">
        <v>19</v>
      </c>
      <c r="G16" s="62">
        <v>22</v>
      </c>
      <c r="H16" s="48">
        <v>1</v>
      </c>
      <c r="I16" s="66">
        <v>5</v>
      </c>
      <c r="J16" s="47">
        <v>6</v>
      </c>
      <c r="K16" s="69">
        <v>7</v>
      </c>
    </row>
    <row r="17" spans="1:11" s="1" customFormat="1" ht="12" customHeight="1" x14ac:dyDescent="0.15">
      <c r="A17" s="15" t="s">
        <v>21</v>
      </c>
      <c r="B17" s="56">
        <f t="shared" si="0"/>
        <v>329</v>
      </c>
      <c r="C17" s="36">
        <f t="shared" si="1"/>
        <v>382</v>
      </c>
      <c r="D17" s="49">
        <v>91</v>
      </c>
      <c r="E17" s="59">
        <v>74</v>
      </c>
      <c r="F17" s="50">
        <v>132</v>
      </c>
      <c r="G17" s="63">
        <v>204</v>
      </c>
      <c r="H17" s="48">
        <v>1</v>
      </c>
      <c r="I17" s="66">
        <v>0</v>
      </c>
      <c r="J17" s="50">
        <v>105</v>
      </c>
      <c r="K17" s="70">
        <v>104</v>
      </c>
    </row>
    <row r="18" spans="1:11" s="1" customFormat="1" ht="12" customHeight="1" x14ac:dyDescent="0.15">
      <c r="A18" s="15" t="s">
        <v>22</v>
      </c>
      <c r="B18" s="56">
        <f t="shared" si="0"/>
        <v>112</v>
      </c>
      <c r="C18" s="36">
        <f t="shared" si="1"/>
        <v>110</v>
      </c>
      <c r="D18" s="46">
        <v>27</v>
      </c>
      <c r="E18" s="58">
        <v>19</v>
      </c>
      <c r="F18" s="47">
        <v>38</v>
      </c>
      <c r="G18" s="62">
        <v>51</v>
      </c>
      <c r="H18" s="48">
        <v>0</v>
      </c>
      <c r="I18" s="66">
        <v>0</v>
      </c>
      <c r="J18" s="47">
        <v>47</v>
      </c>
      <c r="K18" s="69">
        <v>40</v>
      </c>
    </row>
    <row r="19" spans="1:11" s="1" customFormat="1" ht="12" customHeight="1" x14ac:dyDescent="0.15">
      <c r="A19" s="15" t="s">
        <v>23</v>
      </c>
      <c r="B19" s="56">
        <f t="shared" si="0"/>
        <v>403</v>
      </c>
      <c r="C19" s="36">
        <f t="shared" si="1"/>
        <v>427</v>
      </c>
      <c r="D19" s="46">
        <v>58</v>
      </c>
      <c r="E19" s="58">
        <v>59</v>
      </c>
      <c r="F19" s="47">
        <v>184</v>
      </c>
      <c r="G19" s="62">
        <v>186</v>
      </c>
      <c r="H19" s="48">
        <v>3</v>
      </c>
      <c r="I19" s="66">
        <v>1</v>
      </c>
      <c r="J19" s="47">
        <v>158</v>
      </c>
      <c r="K19" s="69">
        <v>181</v>
      </c>
    </row>
    <row r="20" spans="1:11" s="1" customFormat="1" ht="12" customHeight="1" x14ac:dyDescent="0.15">
      <c r="A20" s="15" t="s">
        <v>24</v>
      </c>
      <c r="B20" s="56">
        <f t="shared" si="0"/>
        <v>299</v>
      </c>
      <c r="C20" s="36">
        <f t="shared" si="1"/>
        <v>289</v>
      </c>
      <c r="D20" s="49">
        <v>60</v>
      </c>
      <c r="E20" s="59">
        <v>60</v>
      </c>
      <c r="F20" s="50">
        <v>112</v>
      </c>
      <c r="G20" s="63">
        <v>112</v>
      </c>
      <c r="H20" s="48">
        <v>1</v>
      </c>
      <c r="I20" s="66">
        <v>0</v>
      </c>
      <c r="J20" s="50">
        <v>126</v>
      </c>
      <c r="K20" s="70">
        <v>117</v>
      </c>
    </row>
    <row r="21" spans="1:11" s="1" customFormat="1" ht="12" customHeight="1" x14ac:dyDescent="0.15">
      <c r="A21" s="15" t="s">
        <v>25</v>
      </c>
      <c r="B21" s="56">
        <f t="shared" si="0"/>
        <v>1252</v>
      </c>
      <c r="C21" s="36">
        <f t="shared" si="1"/>
        <v>1297</v>
      </c>
      <c r="D21" s="46">
        <v>183</v>
      </c>
      <c r="E21" s="58">
        <v>174</v>
      </c>
      <c r="F21" s="47">
        <v>667</v>
      </c>
      <c r="G21" s="62">
        <v>660</v>
      </c>
      <c r="H21" s="48">
        <v>29</v>
      </c>
      <c r="I21" s="66">
        <v>36</v>
      </c>
      <c r="J21" s="47">
        <v>373</v>
      </c>
      <c r="K21" s="69">
        <v>427</v>
      </c>
    </row>
    <row r="22" spans="1:11" s="1" customFormat="1" ht="12" customHeight="1" x14ac:dyDescent="0.15">
      <c r="A22" s="15" t="s">
        <v>26</v>
      </c>
      <c r="B22" s="56">
        <f t="shared" si="0"/>
        <v>252</v>
      </c>
      <c r="C22" s="36">
        <f t="shared" si="1"/>
        <v>284</v>
      </c>
      <c r="D22" s="46">
        <v>76</v>
      </c>
      <c r="E22" s="58">
        <v>70</v>
      </c>
      <c r="F22" s="47">
        <v>115</v>
      </c>
      <c r="G22" s="62">
        <v>118</v>
      </c>
      <c r="H22" s="48">
        <v>1</v>
      </c>
      <c r="I22" s="66">
        <v>0</v>
      </c>
      <c r="J22" s="47">
        <v>60</v>
      </c>
      <c r="K22" s="69">
        <v>96</v>
      </c>
    </row>
    <row r="23" spans="1:11" s="1" customFormat="1" ht="12" customHeight="1" x14ac:dyDescent="0.15">
      <c r="A23" s="15" t="s">
        <v>27</v>
      </c>
      <c r="B23" s="56">
        <f t="shared" si="0"/>
        <v>91</v>
      </c>
      <c r="C23" s="36">
        <f t="shared" si="1"/>
        <v>91</v>
      </c>
      <c r="D23" s="46">
        <v>28</v>
      </c>
      <c r="E23" s="58">
        <v>23</v>
      </c>
      <c r="F23" s="47">
        <v>38</v>
      </c>
      <c r="G23" s="62">
        <v>37</v>
      </c>
      <c r="H23" s="48">
        <v>0</v>
      </c>
      <c r="I23" s="66">
        <v>0</v>
      </c>
      <c r="J23" s="47">
        <v>25</v>
      </c>
      <c r="K23" s="69">
        <v>31</v>
      </c>
    </row>
    <row r="24" spans="1:11" s="1" customFormat="1" ht="12" customHeight="1" x14ac:dyDescent="0.15">
      <c r="A24" s="15" t="s">
        <v>28</v>
      </c>
      <c r="B24" s="56">
        <f t="shared" si="0"/>
        <v>139</v>
      </c>
      <c r="C24" s="36">
        <f t="shared" si="1"/>
        <v>148</v>
      </c>
      <c r="D24" s="46">
        <v>32</v>
      </c>
      <c r="E24" s="58">
        <v>36</v>
      </c>
      <c r="F24" s="47">
        <v>59</v>
      </c>
      <c r="G24" s="62">
        <v>60</v>
      </c>
      <c r="H24" s="48">
        <v>0</v>
      </c>
      <c r="I24" s="66">
        <v>0</v>
      </c>
      <c r="J24" s="47">
        <v>48</v>
      </c>
      <c r="K24" s="69">
        <v>52</v>
      </c>
    </row>
    <row r="25" spans="1:11" s="1" customFormat="1" ht="12" customHeight="1" x14ac:dyDescent="0.15">
      <c r="A25" s="15" t="s">
        <v>29</v>
      </c>
      <c r="B25" s="56">
        <f t="shared" si="0"/>
        <v>518</v>
      </c>
      <c r="C25" s="36">
        <f t="shared" si="1"/>
        <v>621</v>
      </c>
      <c r="D25" s="49">
        <v>61</v>
      </c>
      <c r="E25" s="59">
        <v>72</v>
      </c>
      <c r="F25" s="50">
        <v>207</v>
      </c>
      <c r="G25" s="63">
        <v>235</v>
      </c>
      <c r="H25" s="48">
        <v>3</v>
      </c>
      <c r="I25" s="66">
        <v>2</v>
      </c>
      <c r="J25" s="50">
        <v>247</v>
      </c>
      <c r="K25" s="70">
        <v>312</v>
      </c>
    </row>
    <row r="26" spans="1:11" s="1" customFormat="1" ht="12" customHeight="1" x14ac:dyDescent="0.15">
      <c r="A26" s="15" t="s">
        <v>30</v>
      </c>
      <c r="B26" s="56">
        <f t="shared" si="0"/>
        <v>2111</v>
      </c>
      <c r="C26" s="36">
        <f t="shared" si="1"/>
        <v>2263</v>
      </c>
      <c r="D26" s="49">
        <v>320</v>
      </c>
      <c r="E26" s="59">
        <v>384</v>
      </c>
      <c r="F26" s="50">
        <v>971</v>
      </c>
      <c r="G26" s="63">
        <v>940</v>
      </c>
      <c r="H26" s="48">
        <v>5</v>
      </c>
      <c r="I26" s="66">
        <v>3</v>
      </c>
      <c r="J26" s="50">
        <v>815</v>
      </c>
      <c r="K26" s="70">
        <v>936</v>
      </c>
    </row>
    <row r="27" spans="1:11" s="1" customFormat="1" ht="12" customHeight="1" x14ac:dyDescent="0.15">
      <c r="A27" s="15" t="s">
        <v>31</v>
      </c>
      <c r="B27" s="56">
        <f t="shared" si="0"/>
        <v>254</v>
      </c>
      <c r="C27" s="36">
        <f t="shared" si="1"/>
        <v>208</v>
      </c>
      <c r="D27" s="49">
        <v>49</v>
      </c>
      <c r="E27" s="59">
        <v>39</v>
      </c>
      <c r="F27" s="50">
        <v>115</v>
      </c>
      <c r="G27" s="63">
        <v>95</v>
      </c>
      <c r="H27" s="48">
        <v>16</v>
      </c>
      <c r="I27" s="66">
        <v>0</v>
      </c>
      <c r="J27" s="50">
        <v>74</v>
      </c>
      <c r="K27" s="70">
        <v>74</v>
      </c>
    </row>
    <row r="28" spans="1:11" s="1" customFormat="1" ht="12" customHeight="1" x14ac:dyDescent="0.15">
      <c r="A28" s="15" t="s">
        <v>32</v>
      </c>
      <c r="B28" s="56">
        <f t="shared" si="0"/>
        <v>189</v>
      </c>
      <c r="C28" s="36">
        <f t="shared" si="1"/>
        <v>170</v>
      </c>
      <c r="D28" s="46">
        <v>21</v>
      </c>
      <c r="E28" s="58">
        <v>18</v>
      </c>
      <c r="F28" s="47">
        <v>66</v>
      </c>
      <c r="G28" s="62">
        <v>61</v>
      </c>
      <c r="H28" s="48">
        <v>30</v>
      </c>
      <c r="I28" s="66">
        <v>34</v>
      </c>
      <c r="J28" s="47">
        <v>72</v>
      </c>
      <c r="K28" s="69">
        <v>57</v>
      </c>
    </row>
    <row r="29" spans="1:11" s="1" customFormat="1" ht="12" customHeight="1" x14ac:dyDescent="0.15">
      <c r="A29" s="15" t="s">
        <v>33</v>
      </c>
      <c r="B29" s="56">
        <f t="shared" si="0"/>
        <v>162</v>
      </c>
      <c r="C29" s="36">
        <f t="shared" si="1"/>
        <v>198</v>
      </c>
      <c r="D29" s="46">
        <v>42</v>
      </c>
      <c r="E29" s="58">
        <v>54</v>
      </c>
      <c r="F29" s="47">
        <v>79</v>
      </c>
      <c r="G29" s="62">
        <v>92</v>
      </c>
      <c r="H29" s="48">
        <v>0</v>
      </c>
      <c r="I29" s="66">
        <v>1</v>
      </c>
      <c r="J29" s="47">
        <v>41</v>
      </c>
      <c r="K29" s="69">
        <v>51</v>
      </c>
    </row>
    <row r="30" spans="1:11" s="1" customFormat="1" ht="12" customHeight="1" x14ac:dyDescent="0.15">
      <c r="A30" s="15" t="s">
        <v>34</v>
      </c>
      <c r="B30" s="56">
        <f t="shared" si="0"/>
        <v>94</v>
      </c>
      <c r="C30" s="36">
        <f t="shared" si="1"/>
        <v>94</v>
      </c>
      <c r="D30" s="46">
        <v>17</v>
      </c>
      <c r="E30" s="58">
        <v>19</v>
      </c>
      <c r="F30" s="47">
        <v>46</v>
      </c>
      <c r="G30" s="62">
        <v>48</v>
      </c>
      <c r="H30" s="48">
        <v>0</v>
      </c>
      <c r="I30" s="66">
        <v>0</v>
      </c>
      <c r="J30" s="47">
        <v>31</v>
      </c>
      <c r="K30" s="69">
        <v>27</v>
      </c>
    </row>
    <row r="31" spans="1:11" s="1" customFormat="1" ht="12" customHeight="1" x14ac:dyDescent="0.15">
      <c r="A31" s="15" t="s">
        <v>35</v>
      </c>
      <c r="B31" s="56">
        <f t="shared" si="0"/>
        <v>153</v>
      </c>
      <c r="C31" s="36">
        <f t="shared" si="1"/>
        <v>168</v>
      </c>
      <c r="D31" s="46">
        <v>28</v>
      </c>
      <c r="E31" s="58">
        <v>26</v>
      </c>
      <c r="F31" s="47">
        <v>73</v>
      </c>
      <c r="G31" s="62">
        <v>79</v>
      </c>
      <c r="H31" s="48">
        <v>0</v>
      </c>
      <c r="I31" s="66">
        <v>0</v>
      </c>
      <c r="J31" s="47">
        <v>52</v>
      </c>
      <c r="K31" s="69">
        <v>63</v>
      </c>
    </row>
    <row r="32" spans="1:11" s="1" customFormat="1" ht="12" customHeight="1" x14ac:dyDescent="0.15">
      <c r="A32" s="15" t="s">
        <v>36</v>
      </c>
      <c r="B32" s="56">
        <f t="shared" si="0"/>
        <v>69</v>
      </c>
      <c r="C32" s="36">
        <f t="shared" si="1"/>
        <v>168</v>
      </c>
      <c r="D32" s="49">
        <v>15</v>
      </c>
      <c r="E32" s="59">
        <v>27</v>
      </c>
      <c r="F32" s="50">
        <v>31</v>
      </c>
      <c r="G32" s="63">
        <v>82</v>
      </c>
      <c r="H32" s="48">
        <v>1</v>
      </c>
      <c r="I32" s="66">
        <v>1</v>
      </c>
      <c r="J32" s="50">
        <v>22</v>
      </c>
      <c r="K32" s="70">
        <v>58</v>
      </c>
    </row>
    <row r="33" spans="1:11" s="1" customFormat="1" ht="12" customHeight="1" x14ac:dyDescent="0.15">
      <c r="A33" s="15" t="s">
        <v>37</v>
      </c>
      <c r="B33" s="56">
        <f t="shared" si="0"/>
        <v>139</v>
      </c>
      <c r="C33" s="36">
        <f t="shared" si="1"/>
        <v>127</v>
      </c>
      <c r="D33" s="49">
        <v>19</v>
      </c>
      <c r="E33" s="59">
        <v>19</v>
      </c>
      <c r="F33" s="50">
        <v>64</v>
      </c>
      <c r="G33" s="63">
        <v>51</v>
      </c>
      <c r="H33" s="48">
        <v>3</v>
      </c>
      <c r="I33" s="66">
        <v>0</v>
      </c>
      <c r="J33" s="51">
        <v>53</v>
      </c>
      <c r="K33" s="71">
        <v>57</v>
      </c>
    </row>
    <row r="34" spans="1:11" s="1" customFormat="1" ht="12" customHeight="1" x14ac:dyDescent="0.15">
      <c r="A34" s="15" t="s">
        <v>38</v>
      </c>
      <c r="B34" s="56">
        <f t="shared" si="0"/>
        <v>9</v>
      </c>
      <c r="C34" s="36">
        <f t="shared" si="1"/>
        <v>8</v>
      </c>
      <c r="D34" s="46">
        <v>6</v>
      </c>
      <c r="E34" s="58">
        <v>5</v>
      </c>
      <c r="F34" s="47">
        <v>2</v>
      </c>
      <c r="G34" s="62">
        <v>2</v>
      </c>
      <c r="H34" s="48">
        <v>0</v>
      </c>
      <c r="I34" s="66">
        <v>0</v>
      </c>
      <c r="J34" s="47">
        <v>1</v>
      </c>
      <c r="K34" s="69">
        <v>1</v>
      </c>
    </row>
    <row r="35" spans="1:11" s="1" customFormat="1" ht="12" customHeight="1" x14ac:dyDescent="0.15">
      <c r="A35" s="15" t="s">
        <v>39</v>
      </c>
      <c r="B35" s="56">
        <f t="shared" si="0"/>
        <v>61</v>
      </c>
      <c r="C35" s="36">
        <f t="shared" si="1"/>
        <v>44</v>
      </c>
      <c r="D35" s="46">
        <v>10</v>
      </c>
      <c r="E35" s="58">
        <v>3</v>
      </c>
      <c r="F35" s="47">
        <v>40</v>
      </c>
      <c r="G35" s="62">
        <v>37</v>
      </c>
      <c r="H35" s="48">
        <v>1</v>
      </c>
      <c r="I35" s="66">
        <v>1</v>
      </c>
      <c r="J35" s="47">
        <v>10</v>
      </c>
      <c r="K35" s="69">
        <v>3</v>
      </c>
    </row>
    <row r="36" spans="1:11" s="1" customFormat="1" ht="12" customHeight="1" x14ac:dyDescent="0.15">
      <c r="A36" s="15" t="s">
        <v>40</v>
      </c>
      <c r="B36" s="56">
        <f t="shared" si="0"/>
        <v>7</v>
      </c>
      <c r="C36" s="36">
        <f t="shared" si="1"/>
        <v>0</v>
      </c>
      <c r="D36" s="46">
        <v>2</v>
      </c>
      <c r="E36" s="58">
        <v>0</v>
      </c>
      <c r="F36" s="47">
        <v>2</v>
      </c>
      <c r="G36" s="62">
        <v>0</v>
      </c>
      <c r="H36" s="48">
        <v>0</v>
      </c>
      <c r="I36" s="66">
        <v>0</v>
      </c>
      <c r="J36" s="47">
        <v>3</v>
      </c>
      <c r="K36" s="69">
        <v>0</v>
      </c>
    </row>
    <row r="37" spans="1:11" s="1" customFormat="1" ht="12" customHeight="1" x14ac:dyDescent="0.15">
      <c r="A37" s="15" t="s">
        <v>41</v>
      </c>
      <c r="B37" s="56">
        <f t="shared" si="0"/>
        <v>3329</v>
      </c>
      <c r="C37" s="36">
        <f t="shared" si="1"/>
        <v>2942</v>
      </c>
      <c r="D37" s="46">
        <v>629</v>
      </c>
      <c r="E37" s="58">
        <v>544</v>
      </c>
      <c r="F37" s="47">
        <v>1308</v>
      </c>
      <c r="G37" s="62">
        <v>1137</v>
      </c>
      <c r="H37" s="48">
        <v>20</v>
      </c>
      <c r="I37" s="66">
        <v>10</v>
      </c>
      <c r="J37" s="47">
        <v>1372</v>
      </c>
      <c r="K37" s="69">
        <v>1251</v>
      </c>
    </row>
    <row r="38" spans="1:11" s="1" customFormat="1" ht="12" customHeight="1" x14ac:dyDescent="0.15">
      <c r="A38" s="15" t="s">
        <v>42</v>
      </c>
      <c r="B38" s="56">
        <f t="shared" si="0"/>
        <v>150</v>
      </c>
      <c r="C38" s="36">
        <f t="shared" si="1"/>
        <v>179</v>
      </c>
      <c r="D38" s="46">
        <v>29</v>
      </c>
      <c r="E38" s="58">
        <v>30</v>
      </c>
      <c r="F38" s="47">
        <v>63</v>
      </c>
      <c r="G38" s="62">
        <v>66</v>
      </c>
      <c r="H38" s="48">
        <v>0</v>
      </c>
      <c r="I38" s="66">
        <v>0</v>
      </c>
      <c r="J38" s="47">
        <v>58</v>
      </c>
      <c r="K38" s="69">
        <v>83</v>
      </c>
    </row>
    <row r="39" spans="1:11" s="1" customFormat="1" ht="12" customHeight="1" x14ac:dyDescent="0.15">
      <c r="A39" s="15" t="s">
        <v>43</v>
      </c>
      <c r="B39" s="56">
        <f t="shared" si="0"/>
        <v>267</v>
      </c>
      <c r="C39" s="36">
        <f t="shared" si="1"/>
        <v>318</v>
      </c>
      <c r="D39" s="46">
        <v>55</v>
      </c>
      <c r="E39" s="58">
        <v>59</v>
      </c>
      <c r="F39" s="47">
        <v>114</v>
      </c>
      <c r="G39" s="62">
        <v>139</v>
      </c>
      <c r="H39" s="48">
        <v>4</v>
      </c>
      <c r="I39" s="66">
        <v>2</v>
      </c>
      <c r="J39" s="47">
        <v>94</v>
      </c>
      <c r="K39" s="69">
        <v>118</v>
      </c>
    </row>
    <row r="40" spans="1:11" s="1" customFormat="1" ht="12" customHeight="1" x14ac:dyDescent="0.15">
      <c r="A40" s="15" t="s">
        <v>44</v>
      </c>
      <c r="B40" s="56">
        <f t="shared" si="0"/>
        <v>75</v>
      </c>
      <c r="C40" s="36">
        <f t="shared" si="1"/>
        <v>114</v>
      </c>
      <c r="D40" s="49">
        <v>10</v>
      </c>
      <c r="E40" s="59">
        <v>15</v>
      </c>
      <c r="F40" s="50">
        <v>35</v>
      </c>
      <c r="G40" s="63">
        <v>50</v>
      </c>
      <c r="H40" s="48">
        <v>0</v>
      </c>
      <c r="I40" s="66">
        <v>0</v>
      </c>
      <c r="J40" s="50">
        <v>30</v>
      </c>
      <c r="K40" s="70">
        <v>49</v>
      </c>
    </row>
    <row r="41" spans="1:11" s="1" customFormat="1" ht="12" customHeight="1" x14ac:dyDescent="0.15">
      <c r="A41" s="15" t="s">
        <v>45</v>
      </c>
      <c r="B41" s="56">
        <f t="shared" si="0"/>
        <v>29</v>
      </c>
      <c r="C41" s="36">
        <f t="shared" si="1"/>
        <v>26</v>
      </c>
      <c r="D41" s="46">
        <v>3</v>
      </c>
      <c r="E41" s="58">
        <v>2</v>
      </c>
      <c r="F41" s="47">
        <v>15</v>
      </c>
      <c r="G41" s="62">
        <v>12</v>
      </c>
      <c r="H41" s="48">
        <v>0</v>
      </c>
      <c r="I41" s="66">
        <v>0</v>
      </c>
      <c r="J41" s="47">
        <v>11</v>
      </c>
      <c r="K41" s="69">
        <v>12</v>
      </c>
    </row>
    <row r="42" spans="1:11" s="1" customFormat="1" ht="12" customHeight="1" x14ac:dyDescent="0.15">
      <c r="A42" s="15" t="s">
        <v>46</v>
      </c>
      <c r="B42" s="56">
        <f t="shared" si="0"/>
        <v>354</v>
      </c>
      <c r="C42" s="36">
        <f t="shared" si="1"/>
        <v>416</v>
      </c>
      <c r="D42" s="49">
        <v>74</v>
      </c>
      <c r="E42" s="59">
        <v>88</v>
      </c>
      <c r="F42" s="50">
        <v>149</v>
      </c>
      <c r="G42" s="63">
        <v>165</v>
      </c>
      <c r="H42" s="48">
        <v>1</v>
      </c>
      <c r="I42" s="66">
        <v>1</v>
      </c>
      <c r="J42" s="50">
        <v>130</v>
      </c>
      <c r="K42" s="70">
        <v>162</v>
      </c>
    </row>
    <row r="43" spans="1:11" s="1" customFormat="1" ht="12" customHeight="1" x14ac:dyDescent="0.15">
      <c r="A43" s="15" t="s">
        <v>47</v>
      </c>
      <c r="B43" s="56">
        <f t="shared" si="0"/>
        <v>120</v>
      </c>
      <c r="C43" s="36">
        <f t="shared" si="1"/>
        <v>120</v>
      </c>
      <c r="D43" s="46">
        <v>31</v>
      </c>
      <c r="E43" s="58">
        <v>30</v>
      </c>
      <c r="F43" s="47">
        <v>50</v>
      </c>
      <c r="G43" s="62">
        <v>52</v>
      </c>
      <c r="H43" s="48">
        <v>0</v>
      </c>
      <c r="I43" s="66">
        <v>0</v>
      </c>
      <c r="J43" s="47">
        <v>39</v>
      </c>
      <c r="K43" s="69">
        <v>38</v>
      </c>
    </row>
    <row r="44" spans="1:11" s="1" customFormat="1" ht="12" customHeight="1" x14ac:dyDescent="0.15">
      <c r="A44" s="15" t="s">
        <v>48</v>
      </c>
      <c r="B44" s="56">
        <f t="shared" si="0"/>
        <v>203</v>
      </c>
      <c r="C44" s="36">
        <f t="shared" si="1"/>
        <v>208</v>
      </c>
      <c r="D44" s="46">
        <v>36</v>
      </c>
      <c r="E44" s="58">
        <v>36</v>
      </c>
      <c r="F44" s="47">
        <v>98</v>
      </c>
      <c r="G44" s="62">
        <v>99</v>
      </c>
      <c r="H44" s="48">
        <v>1</v>
      </c>
      <c r="I44" s="66">
        <v>0</v>
      </c>
      <c r="J44" s="47">
        <v>68</v>
      </c>
      <c r="K44" s="69">
        <v>73</v>
      </c>
    </row>
    <row r="45" spans="1:11" s="1" customFormat="1" ht="12" customHeight="1" x14ac:dyDescent="0.15">
      <c r="A45" s="15" t="s">
        <v>49</v>
      </c>
      <c r="B45" s="56">
        <f t="shared" si="0"/>
        <v>94</v>
      </c>
      <c r="C45" s="36">
        <f t="shared" si="1"/>
        <v>92</v>
      </c>
      <c r="D45" s="46">
        <v>16</v>
      </c>
      <c r="E45" s="58">
        <v>14</v>
      </c>
      <c r="F45" s="47">
        <v>54</v>
      </c>
      <c r="G45" s="62">
        <v>54</v>
      </c>
      <c r="H45" s="48">
        <v>0</v>
      </c>
      <c r="I45" s="66">
        <v>0</v>
      </c>
      <c r="J45" s="47">
        <v>24</v>
      </c>
      <c r="K45" s="69">
        <v>24</v>
      </c>
    </row>
    <row r="46" spans="1:11" s="1" customFormat="1" ht="12" customHeight="1" x14ac:dyDescent="0.15">
      <c r="A46" s="15" t="s">
        <v>50</v>
      </c>
      <c r="B46" s="56">
        <f t="shared" si="0"/>
        <v>131</v>
      </c>
      <c r="C46" s="36">
        <f t="shared" si="1"/>
        <v>135</v>
      </c>
      <c r="D46" s="46">
        <v>28</v>
      </c>
      <c r="E46" s="58">
        <v>30</v>
      </c>
      <c r="F46" s="47">
        <v>54</v>
      </c>
      <c r="G46" s="62">
        <v>52</v>
      </c>
      <c r="H46" s="48">
        <v>1</v>
      </c>
      <c r="I46" s="66">
        <v>1</v>
      </c>
      <c r="J46" s="47">
        <v>48</v>
      </c>
      <c r="K46" s="69">
        <v>52</v>
      </c>
    </row>
    <row r="47" spans="1:11" s="1" customFormat="1" ht="12" customHeight="1" x14ac:dyDescent="0.15">
      <c r="A47" s="15" t="s">
        <v>51</v>
      </c>
      <c r="B47" s="56">
        <f t="shared" si="0"/>
        <v>84</v>
      </c>
      <c r="C47" s="36">
        <f t="shared" si="1"/>
        <v>75</v>
      </c>
      <c r="D47" s="46">
        <v>17</v>
      </c>
      <c r="E47" s="58">
        <v>19</v>
      </c>
      <c r="F47" s="47">
        <v>40</v>
      </c>
      <c r="G47" s="62">
        <v>32</v>
      </c>
      <c r="H47" s="48">
        <v>0</v>
      </c>
      <c r="I47" s="66">
        <v>0</v>
      </c>
      <c r="J47" s="47">
        <v>27</v>
      </c>
      <c r="K47" s="69">
        <v>24</v>
      </c>
    </row>
    <row r="48" spans="1:11" s="1" customFormat="1" ht="12" customHeight="1" x14ac:dyDescent="0.15">
      <c r="A48" s="15" t="s">
        <v>52</v>
      </c>
      <c r="B48" s="56">
        <f t="shared" si="0"/>
        <v>15</v>
      </c>
      <c r="C48" s="36">
        <f t="shared" si="1"/>
        <v>19</v>
      </c>
      <c r="D48" s="49">
        <v>4</v>
      </c>
      <c r="E48" s="59">
        <v>6</v>
      </c>
      <c r="F48" s="50">
        <v>6</v>
      </c>
      <c r="G48" s="63">
        <v>7</v>
      </c>
      <c r="H48" s="48">
        <v>0</v>
      </c>
      <c r="I48" s="66">
        <v>0</v>
      </c>
      <c r="J48" s="50">
        <v>5</v>
      </c>
      <c r="K48" s="70">
        <v>6</v>
      </c>
    </row>
    <row r="49" spans="1:11" s="1" customFormat="1" ht="12" customHeight="1" thickBot="1" x14ac:dyDescent="0.2">
      <c r="A49" s="14" t="s">
        <v>53</v>
      </c>
      <c r="B49" s="56">
        <f t="shared" si="0"/>
        <v>36</v>
      </c>
      <c r="C49" s="36">
        <f t="shared" si="1"/>
        <v>36</v>
      </c>
      <c r="D49" s="52">
        <v>5</v>
      </c>
      <c r="E49" s="60">
        <v>6</v>
      </c>
      <c r="F49" s="53">
        <v>18</v>
      </c>
      <c r="G49" s="64">
        <v>20</v>
      </c>
      <c r="H49" s="54">
        <v>4</v>
      </c>
      <c r="I49" s="67">
        <v>0</v>
      </c>
      <c r="J49" s="55">
        <v>9</v>
      </c>
      <c r="K49" s="72">
        <v>10</v>
      </c>
    </row>
    <row r="50" spans="1:11" s="2" customFormat="1" ht="21" customHeight="1" thickBot="1" x14ac:dyDescent="0.2">
      <c r="A50" s="22" t="s">
        <v>3</v>
      </c>
      <c r="B50" s="23">
        <f>SUM(B7:B49)</f>
        <v>23315</v>
      </c>
      <c r="C50" s="30">
        <f>SUM(C7:C49)</f>
        <v>24615</v>
      </c>
      <c r="D50" s="24">
        <f t="shared" ref="D50:J50" si="2">SUM(D7:D49)</f>
        <v>5135</v>
      </c>
      <c r="E50" s="32">
        <f>SUM(E7:E49)</f>
        <v>5355</v>
      </c>
      <c r="F50" s="27">
        <f t="shared" si="2"/>
        <v>8683</v>
      </c>
      <c r="G50" s="30">
        <f>SUM(G7:G49)</f>
        <v>9247</v>
      </c>
      <c r="H50" s="25">
        <f t="shared" si="2"/>
        <v>168</v>
      </c>
      <c r="I50" s="26">
        <f>SUM(I7:I49)</f>
        <v>129</v>
      </c>
      <c r="J50" s="27">
        <f t="shared" si="2"/>
        <v>9329</v>
      </c>
      <c r="K50" s="29">
        <f>SUM(K7:K49)</f>
        <v>9884</v>
      </c>
    </row>
    <row r="51" spans="1:11" ht="18.75" x14ac:dyDescent="0.15">
      <c r="A51" s="6"/>
      <c r="B51" s="11"/>
      <c r="C51" s="11"/>
      <c r="D51" s="11"/>
      <c r="E51" s="11"/>
      <c r="F51" s="11"/>
      <c r="G51" s="11"/>
      <c r="H51" s="9"/>
      <c r="I51" s="9"/>
      <c r="J51" s="11"/>
      <c r="K51" s="11"/>
    </row>
    <row r="52" spans="1:11" ht="17.25" x14ac:dyDescent="0.15">
      <c r="A52" s="1"/>
      <c r="B52" s="11"/>
      <c r="C52" s="11"/>
      <c r="D52" s="11"/>
      <c r="E52" s="11"/>
      <c r="F52" s="11"/>
      <c r="G52" s="11"/>
      <c r="H52" s="10"/>
      <c r="I52" s="10"/>
      <c r="J52" s="11"/>
      <c r="K52" s="11"/>
    </row>
  </sheetData>
  <mergeCells count="7">
    <mergeCell ref="A4:A6"/>
    <mergeCell ref="H4:I4"/>
    <mergeCell ref="G3:K3"/>
    <mergeCell ref="B4:C4"/>
    <mergeCell ref="F4:G4"/>
    <mergeCell ref="D4:E4"/>
    <mergeCell ref="J4:K4"/>
  </mergeCells>
  <phoneticPr fontId="2"/>
  <dataValidations count="1">
    <dataValidation type="whole" allowBlank="1" showInputMessage="1" showErrorMessage="1" errorTitle="入力不可" error="入力できるのは整数のみです" sqref="E7:E49 G7:G49 I7:I49 K7:K49">
      <formula1>0</formula1>
      <formula2>9999999</formula2>
    </dataValidation>
  </dataValidations>
  <printOptions horizontalCentered="1"/>
  <pageMargins left="0.19685039370078741" right="0.31496062992125984" top="0.94488188976377963" bottom="0.94488188976377963" header="0.31496062992125984" footer="0.31496062992125984"/>
  <pageSetup paperSize="9" scale="72" orientation="landscape" r:id="rId1"/>
  <headerFooter alignWithMargins="0">
    <oddFooter>&amp;C&amp;P/&amp;N&amp;R&amp;F/&amp;A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zoomScaleNormal="100" zoomScaleSheetLayoutView="100" workbookViewId="0">
      <pane xSplit="1" ySplit="6" topLeftCell="B7" activePane="bottomRight" state="frozen"/>
      <selection pane="topRight" activeCell="A9" sqref="A9"/>
      <selection pane="bottomLeft" activeCell="A9" sqref="A9"/>
      <selection pane="bottomRight" activeCell="I19" sqref="I19"/>
    </sheetView>
  </sheetViews>
  <sheetFormatPr defaultColWidth="9" defaultRowHeight="13.5" x14ac:dyDescent="0.15"/>
  <cols>
    <col min="1" max="1" width="14.5" style="11" customWidth="1"/>
    <col min="2" max="9" width="12.75" style="11" customWidth="1"/>
    <col min="10" max="12" width="8.625" style="11" bestFit="1" customWidth="1"/>
    <col min="13" max="16384" width="9" style="11"/>
  </cols>
  <sheetData>
    <row r="1" spans="1:12" ht="24" customHeight="1" x14ac:dyDescent="0.15">
      <c r="A1" s="12" t="s">
        <v>0</v>
      </c>
      <c r="B1" s="5"/>
      <c r="C1" s="5"/>
      <c r="D1" s="3"/>
      <c r="E1" s="3"/>
      <c r="F1" s="3"/>
      <c r="G1" s="3"/>
      <c r="H1" s="3"/>
      <c r="I1" s="3"/>
      <c r="J1" s="3"/>
      <c r="K1" s="3"/>
      <c r="L1" s="3"/>
    </row>
    <row r="2" spans="1:12" ht="18.75" customHeight="1" x14ac:dyDescent="0.15">
      <c r="A2" s="13" t="s">
        <v>54</v>
      </c>
      <c r="B2" s="5"/>
      <c r="C2" s="5"/>
      <c r="D2" s="3"/>
      <c r="E2" s="3"/>
      <c r="F2" s="3"/>
      <c r="G2" s="3"/>
      <c r="H2" s="3"/>
      <c r="I2" s="3"/>
      <c r="J2" s="3"/>
      <c r="K2" s="3"/>
      <c r="L2" s="3"/>
    </row>
    <row r="3" spans="1:12" ht="18" customHeight="1" thickBot="1" x14ac:dyDescent="0.2">
      <c r="G3" s="84"/>
      <c r="H3" s="84"/>
      <c r="I3" s="84"/>
      <c r="J3" s="4"/>
      <c r="K3" s="4"/>
      <c r="L3" s="4"/>
    </row>
    <row r="4" spans="1:12" ht="18.75" customHeight="1" x14ac:dyDescent="0.15">
      <c r="A4" s="79" t="s">
        <v>2</v>
      </c>
      <c r="B4" s="85" t="s">
        <v>3</v>
      </c>
      <c r="C4" s="86"/>
      <c r="D4" s="87" t="s">
        <v>4</v>
      </c>
      <c r="E4" s="88"/>
      <c r="F4" s="90" t="s">
        <v>5</v>
      </c>
      <c r="G4" s="91"/>
      <c r="H4" s="86" t="s">
        <v>7</v>
      </c>
      <c r="I4" s="89"/>
    </row>
    <row r="5" spans="1:12" ht="46.5" customHeight="1" x14ac:dyDescent="0.15">
      <c r="A5" s="80"/>
      <c r="B5" s="37" t="s">
        <v>8</v>
      </c>
      <c r="C5" s="38" t="s">
        <v>9</v>
      </c>
      <c r="D5" s="39" t="s">
        <v>8</v>
      </c>
      <c r="E5" s="40" t="s">
        <v>9</v>
      </c>
      <c r="F5" s="39" t="s">
        <v>8</v>
      </c>
      <c r="G5" s="40" t="s">
        <v>9</v>
      </c>
      <c r="H5" s="41" t="s">
        <v>8</v>
      </c>
      <c r="I5" s="42" t="s">
        <v>9</v>
      </c>
    </row>
    <row r="6" spans="1:12" ht="14.25" thickBot="1" x14ac:dyDescent="0.2">
      <c r="A6" s="81"/>
      <c r="B6" s="17" t="s">
        <v>10</v>
      </c>
      <c r="C6" s="35" t="s">
        <v>10</v>
      </c>
      <c r="D6" s="18" t="s">
        <v>10</v>
      </c>
      <c r="E6" s="31" t="s">
        <v>10</v>
      </c>
      <c r="F6" s="18" t="s">
        <v>10</v>
      </c>
      <c r="G6" s="31" t="s">
        <v>10</v>
      </c>
      <c r="H6" s="20" t="s">
        <v>10</v>
      </c>
      <c r="I6" s="28" t="s">
        <v>10</v>
      </c>
    </row>
    <row r="7" spans="1:12" ht="12" customHeight="1" x14ac:dyDescent="0.15">
      <c r="A7" s="16" t="s">
        <v>11</v>
      </c>
      <c r="B7" s="76">
        <f>SUM(D7,F7,H7)</f>
        <v>35</v>
      </c>
      <c r="C7" s="36">
        <f>E7+G7+I7</f>
        <v>7</v>
      </c>
      <c r="D7" s="46">
        <v>5</v>
      </c>
      <c r="E7" s="58">
        <v>1</v>
      </c>
      <c r="F7" s="46">
        <v>3</v>
      </c>
      <c r="G7" s="58">
        <v>3</v>
      </c>
      <c r="H7" s="47">
        <v>27</v>
      </c>
      <c r="I7" s="69">
        <v>3</v>
      </c>
    </row>
    <row r="8" spans="1:12" s="1" customFormat="1" ht="12" customHeight="1" x14ac:dyDescent="0.15">
      <c r="A8" s="15" t="s">
        <v>12</v>
      </c>
      <c r="B8" s="77">
        <f t="shared" ref="B8:B49" si="0">SUM(D8,F8,H8)</f>
        <v>2</v>
      </c>
      <c r="C8" s="36">
        <f>E8+G8+I8</f>
        <v>2</v>
      </c>
      <c r="D8" s="46">
        <v>1</v>
      </c>
      <c r="E8" s="58">
        <v>0</v>
      </c>
      <c r="F8" s="46">
        <v>0</v>
      </c>
      <c r="G8" s="58">
        <v>0</v>
      </c>
      <c r="H8" s="47">
        <v>1</v>
      </c>
      <c r="I8" s="69">
        <v>2</v>
      </c>
    </row>
    <row r="9" spans="1:12" s="1" customFormat="1" ht="12" customHeight="1" x14ac:dyDescent="0.15">
      <c r="A9" s="15" t="s">
        <v>13</v>
      </c>
      <c r="B9" s="77">
        <f t="shared" si="0"/>
        <v>5</v>
      </c>
      <c r="C9" s="36">
        <f t="shared" ref="C9:C49" si="1">E9+G9+I9</f>
        <v>1</v>
      </c>
      <c r="D9" s="46">
        <v>1</v>
      </c>
      <c r="E9" s="58">
        <v>0</v>
      </c>
      <c r="F9" s="46">
        <v>1</v>
      </c>
      <c r="G9" s="58">
        <v>0</v>
      </c>
      <c r="H9" s="47">
        <v>3</v>
      </c>
      <c r="I9" s="69">
        <v>1</v>
      </c>
    </row>
    <row r="10" spans="1:12" s="1" customFormat="1" ht="12" customHeight="1" x14ac:dyDescent="0.15">
      <c r="A10" s="15" t="s">
        <v>14</v>
      </c>
      <c r="B10" s="77">
        <f t="shared" si="0"/>
        <v>2</v>
      </c>
      <c r="C10" s="36">
        <f t="shared" si="1"/>
        <v>0</v>
      </c>
      <c r="D10" s="46">
        <v>0</v>
      </c>
      <c r="E10" s="58">
        <v>0</v>
      </c>
      <c r="F10" s="46">
        <v>1</v>
      </c>
      <c r="G10" s="73">
        <v>0</v>
      </c>
      <c r="H10" s="47">
        <v>1</v>
      </c>
      <c r="I10" s="69">
        <v>0</v>
      </c>
    </row>
    <row r="11" spans="1:12" s="1" customFormat="1" ht="12" customHeight="1" x14ac:dyDescent="0.15">
      <c r="A11" s="15" t="s">
        <v>15</v>
      </c>
      <c r="B11" s="77">
        <f t="shared" si="0"/>
        <v>3</v>
      </c>
      <c r="C11" s="36">
        <f t="shared" si="1"/>
        <v>0</v>
      </c>
      <c r="D11" s="49">
        <v>1</v>
      </c>
      <c r="E11" s="59">
        <v>0</v>
      </c>
      <c r="F11" s="49">
        <v>1</v>
      </c>
      <c r="G11" s="74">
        <v>0</v>
      </c>
      <c r="H11" s="50">
        <v>1</v>
      </c>
      <c r="I11" s="70">
        <v>0</v>
      </c>
    </row>
    <row r="12" spans="1:12" s="1" customFormat="1" ht="12" customHeight="1" x14ac:dyDescent="0.15">
      <c r="A12" s="15" t="s">
        <v>16</v>
      </c>
      <c r="B12" s="77">
        <f t="shared" si="0"/>
        <v>2</v>
      </c>
      <c r="C12" s="36">
        <f>E12+G12+I12</f>
        <v>1</v>
      </c>
      <c r="D12" s="46">
        <v>0</v>
      </c>
      <c r="E12" s="58">
        <v>0</v>
      </c>
      <c r="F12" s="46">
        <v>0</v>
      </c>
      <c r="G12" s="73">
        <v>0</v>
      </c>
      <c r="H12" s="47">
        <v>2</v>
      </c>
      <c r="I12" s="69">
        <v>1</v>
      </c>
    </row>
    <row r="13" spans="1:12" s="1" customFormat="1" ht="12" customHeight="1" x14ac:dyDescent="0.15">
      <c r="A13" s="15" t="s">
        <v>17</v>
      </c>
      <c r="B13" s="77">
        <f t="shared" si="0"/>
        <v>6</v>
      </c>
      <c r="C13" s="36">
        <v>2</v>
      </c>
      <c r="D13" s="49">
        <v>2</v>
      </c>
      <c r="E13" s="59">
        <v>0</v>
      </c>
      <c r="F13" s="49">
        <v>1</v>
      </c>
      <c r="G13" s="74">
        <v>0</v>
      </c>
      <c r="H13" s="50">
        <v>3</v>
      </c>
      <c r="I13" s="70">
        <v>2</v>
      </c>
    </row>
    <row r="14" spans="1:12" s="1" customFormat="1" ht="12" customHeight="1" x14ac:dyDescent="0.15">
      <c r="A14" s="15" t="s">
        <v>18</v>
      </c>
      <c r="B14" s="77">
        <f t="shared" si="0"/>
        <v>5</v>
      </c>
      <c r="C14" s="36">
        <f t="shared" si="1"/>
        <v>1</v>
      </c>
      <c r="D14" s="46">
        <v>2</v>
      </c>
      <c r="E14" s="58">
        <v>0</v>
      </c>
      <c r="F14" s="46">
        <v>2</v>
      </c>
      <c r="G14" s="73">
        <v>0</v>
      </c>
      <c r="H14" s="47">
        <v>1</v>
      </c>
      <c r="I14" s="69">
        <v>1</v>
      </c>
    </row>
    <row r="15" spans="1:12" s="1" customFormat="1" ht="12" customHeight="1" x14ac:dyDescent="0.15">
      <c r="A15" s="15" t="s">
        <v>19</v>
      </c>
      <c r="B15" s="77">
        <f t="shared" si="0"/>
        <v>2</v>
      </c>
      <c r="C15" s="36">
        <f t="shared" si="1"/>
        <v>1</v>
      </c>
      <c r="D15" s="46">
        <v>0</v>
      </c>
      <c r="E15" s="58">
        <v>0</v>
      </c>
      <c r="F15" s="46">
        <v>1</v>
      </c>
      <c r="G15" s="73">
        <v>1</v>
      </c>
      <c r="H15" s="47">
        <v>1</v>
      </c>
      <c r="I15" s="69">
        <v>0</v>
      </c>
    </row>
    <row r="16" spans="1:12" s="1" customFormat="1" ht="12" customHeight="1" x14ac:dyDescent="0.15">
      <c r="A16" s="15" t="s">
        <v>20</v>
      </c>
      <c r="B16" s="77">
        <f t="shared" si="0"/>
        <v>1</v>
      </c>
      <c r="C16" s="36">
        <f t="shared" si="1"/>
        <v>0</v>
      </c>
      <c r="D16" s="46">
        <v>0</v>
      </c>
      <c r="E16" s="58">
        <v>0</v>
      </c>
      <c r="F16" s="46">
        <v>0</v>
      </c>
      <c r="G16" s="73">
        <v>0</v>
      </c>
      <c r="H16" s="47">
        <v>1</v>
      </c>
      <c r="I16" s="69">
        <v>0</v>
      </c>
    </row>
    <row r="17" spans="1:9" s="1" customFormat="1" ht="12" customHeight="1" x14ac:dyDescent="0.15">
      <c r="A17" s="15" t="s">
        <v>21</v>
      </c>
      <c r="B17" s="77">
        <f t="shared" si="0"/>
        <v>3</v>
      </c>
      <c r="C17" s="36">
        <f t="shared" si="1"/>
        <v>0</v>
      </c>
      <c r="D17" s="49">
        <v>0</v>
      </c>
      <c r="E17" s="59">
        <v>0</v>
      </c>
      <c r="F17" s="49">
        <v>1</v>
      </c>
      <c r="G17" s="74">
        <v>0</v>
      </c>
      <c r="H17" s="50">
        <v>2</v>
      </c>
      <c r="I17" s="70">
        <v>0</v>
      </c>
    </row>
    <row r="18" spans="1:9" s="1" customFormat="1" ht="12" customHeight="1" x14ac:dyDescent="0.15">
      <c r="A18" s="15" t="s">
        <v>22</v>
      </c>
      <c r="B18" s="77">
        <f t="shared" si="0"/>
        <v>1</v>
      </c>
      <c r="C18" s="36">
        <f t="shared" si="1"/>
        <v>0</v>
      </c>
      <c r="D18" s="46">
        <v>0</v>
      </c>
      <c r="E18" s="58">
        <v>0</v>
      </c>
      <c r="F18" s="46">
        <v>0</v>
      </c>
      <c r="G18" s="73">
        <v>0</v>
      </c>
      <c r="H18" s="47">
        <v>1</v>
      </c>
      <c r="I18" s="69">
        <v>0</v>
      </c>
    </row>
    <row r="19" spans="1:9" s="1" customFormat="1" ht="12" customHeight="1" x14ac:dyDescent="0.15">
      <c r="A19" s="15" t="s">
        <v>23</v>
      </c>
      <c r="B19" s="77">
        <f t="shared" si="0"/>
        <v>5</v>
      </c>
      <c r="C19" s="36">
        <f t="shared" si="1"/>
        <v>5</v>
      </c>
      <c r="D19" s="46">
        <v>1</v>
      </c>
      <c r="E19" s="58">
        <v>0</v>
      </c>
      <c r="F19" s="46">
        <v>1</v>
      </c>
      <c r="G19" s="73">
        <v>0</v>
      </c>
      <c r="H19" s="47">
        <v>3</v>
      </c>
      <c r="I19" s="69">
        <v>5</v>
      </c>
    </row>
    <row r="20" spans="1:9" s="1" customFormat="1" ht="12" customHeight="1" x14ac:dyDescent="0.15">
      <c r="A20" s="15" t="s">
        <v>24</v>
      </c>
      <c r="B20" s="77">
        <f t="shared" si="0"/>
        <v>2</v>
      </c>
      <c r="C20" s="36">
        <f t="shared" si="1"/>
        <v>1</v>
      </c>
      <c r="D20" s="49">
        <v>0</v>
      </c>
      <c r="E20" s="59">
        <v>0</v>
      </c>
      <c r="F20" s="49">
        <v>1</v>
      </c>
      <c r="G20" s="74">
        <v>0</v>
      </c>
      <c r="H20" s="50">
        <v>1</v>
      </c>
      <c r="I20" s="70">
        <v>1</v>
      </c>
    </row>
    <row r="21" spans="1:9" s="1" customFormat="1" ht="12" customHeight="1" x14ac:dyDescent="0.15">
      <c r="A21" s="15" t="s">
        <v>25</v>
      </c>
      <c r="B21" s="77">
        <f t="shared" si="0"/>
        <v>4</v>
      </c>
      <c r="C21" s="36">
        <f t="shared" si="1"/>
        <v>1</v>
      </c>
      <c r="D21" s="46">
        <v>1</v>
      </c>
      <c r="E21" s="58">
        <v>0</v>
      </c>
      <c r="F21" s="46">
        <v>1</v>
      </c>
      <c r="G21" s="73">
        <v>0</v>
      </c>
      <c r="H21" s="47">
        <v>2</v>
      </c>
      <c r="I21" s="69">
        <v>1</v>
      </c>
    </row>
    <row r="22" spans="1:9" s="1" customFormat="1" ht="12" customHeight="1" x14ac:dyDescent="0.15">
      <c r="A22" s="15" t="s">
        <v>26</v>
      </c>
      <c r="B22" s="77">
        <f t="shared" si="0"/>
        <v>4</v>
      </c>
      <c r="C22" s="36">
        <f t="shared" si="1"/>
        <v>2</v>
      </c>
      <c r="D22" s="46">
        <v>1</v>
      </c>
      <c r="E22" s="58">
        <v>0</v>
      </c>
      <c r="F22" s="46">
        <v>1</v>
      </c>
      <c r="G22" s="73">
        <v>0</v>
      </c>
      <c r="H22" s="47">
        <v>2</v>
      </c>
      <c r="I22" s="69">
        <v>2</v>
      </c>
    </row>
    <row r="23" spans="1:9" s="1" customFormat="1" ht="12" customHeight="1" x14ac:dyDescent="0.15">
      <c r="A23" s="15" t="s">
        <v>27</v>
      </c>
      <c r="B23" s="77">
        <f t="shared" si="0"/>
        <v>5</v>
      </c>
      <c r="C23" s="36">
        <f t="shared" si="1"/>
        <v>0</v>
      </c>
      <c r="D23" s="46">
        <v>2</v>
      </c>
      <c r="E23" s="58">
        <v>0</v>
      </c>
      <c r="F23" s="46">
        <v>1</v>
      </c>
      <c r="G23" s="73">
        <v>0</v>
      </c>
      <c r="H23" s="47">
        <v>2</v>
      </c>
      <c r="I23" s="69">
        <v>0</v>
      </c>
    </row>
    <row r="24" spans="1:9" s="1" customFormat="1" ht="12" customHeight="1" x14ac:dyDescent="0.15">
      <c r="A24" s="15" t="s">
        <v>28</v>
      </c>
      <c r="B24" s="77">
        <f t="shared" si="0"/>
        <v>1</v>
      </c>
      <c r="C24" s="36">
        <f t="shared" si="1"/>
        <v>3</v>
      </c>
      <c r="D24" s="46">
        <v>0</v>
      </c>
      <c r="E24" s="58">
        <v>1</v>
      </c>
      <c r="F24" s="46">
        <v>0</v>
      </c>
      <c r="G24" s="73">
        <v>1</v>
      </c>
      <c r="H24" s="47">
        <v>1</v>
      </c>
      <c r="I24" s="69">
        <v>1</v>
      </c>
    </row>
    <row r="25" spans="1:9" s="1" customFormat="1" ht="12" customHeight="1" x14ac:dyDescent="0.15">
      <c r="A25" s="15" t="s">
        <v>29</v>
      </c>
      <c r="B25" s="77">
        <f t="shared" si="0"/>
        <v>6</v>
      </c>
      <c r="C25" s="36">
        <f t="shared" si="1"/>
        <v>2</v>
      </c>
      <c r="D25" s="49">
        <v>1</v>
      </c>
      <c r="E25" s="59">
        <v>0</v>
      </c>
      <c r="F25" s="49">
        <v>1</v>
      </c>
      <c r="G25" s="74">
        <v>0</v>
      </c>
      <c r="H25" s="50">
        <v>4</v>
      </c>
      <c r="I25" s="70">
        <v>2</v>
      </c>
    </row>
    <row r="26" spans="1:9" s="1" customFormat="1" ht="12" customHeight="1" x14ac:dyDescent="0.15">
      <c r="A26" s="15" t="s">
        <v>30</v>
      </c>
      <c r="B26" s="77">
        <f t="shared" si="0"/>
        <v>10</v>
      </c>
      <c r="C26" s="36">
        <f t="shared" si="1"/>
        <v>1</v>
      </c>
      <c r="D26" s="49">
        <v>1</v>
      </c>
      <c r="E26" s="59">
        <v>1</v>
      </c>
      <c r="F26" s="49">
        <v>3</v>
      </c>
      <c r="G26" s="74">
        <v>0</v>
      </c>
      <c r="H26" s="50">
        <v>6</v>
      </c>
      <c r="I26" s="70">
        <v>0</v>
      </c>
    </row>
    <row r="27" spans="1:9" s="1" customFormat="1" ht="12" customHeight="1" x14ac:dyDescent="0.15">
      <c r="A27" s="15" t="s">
        <v>31</v>
      </c>
      <c r="B27" s="77">
        <f t="shared" si="0"/>
        <v>2</v>
      </c>
      <c r="C27" s="36">
        <f t="shared" si="1"/>
        <v>0</v>
      </c>
      <c r="D27" s="49">
        <v>0</v>
      </c>
      <c r="E27" s="59">
        <v>0</v>
      </c>
      <c r="F27" s="49">
        <v>0</v>
      </c>
      <c r="G27" s="74">
        <v>0</v>
      </c>
      <c r="H27" s="50">
        <v>2</v>
      </c>
      <c r="I27" s="70">
        <v>0</v>
      </c>
    </row>
    <row r="28" spans="1:9" s="1" customFormat="1" ht="12" customHeight="1" x14ac:dyDescent="0.15">
      <c r="A28" s="15" t="s">
        <v>32</v>
      </c>
      <c r="B28" s="77">
        <f t="shared" si="0"/>
        <v>3</v>
      </c>
      <c r="C28" s="36">
        <f t="shared" si="1"/>
        <v>0</v>
      </c>
      <c r="D28" s="46">
        <v>1</v>
      </c>
      <c r="E28" s="58">
        <v>0</v>
      </c>
      <c r="F28" s="46">
        <v>1</v>
      </c>
      <c r="G28" s="73">
        <v>0</v>
      </c>
      <c r="H28" s="47">
        <v>1</v>
      </c>
      <c r="I28" s="69">
        <v>0</v>
      </c>
    </row>
    <row r="29" spans="1:9" s="1" customFormat="1" ht="12" customHeight="1" x14ac:dyDescent="0.15">
      <c r="A29" s="15" t="s">
        <v>33</v>
      </c>
      <c r="B29" s="77">
        <f t="shared" si="0"/>
        <v>1</v>
      </c>
      <c r="C29" s="36">
        <f t="shared" si="1"/>
        <v>1</v>
      </c>
      <c r="D29" s="46">
        <v>0</v>
      </c>
      <c r="E29" s="58">
        <v>0</v>
      </c>
      <c r="F29" s="46">
        <v>0</v>
      </c>
      <c r="G29" s="73">
        <v>0</v>
      </c>
      <c r="H29" s="47">
        <v>1</v>
      </c>
      <c r="I29" s="69">
        <v>1</v>
      </c>
    </row>
    <row r="30" spans="1:9" s="1" customFormat="1" ht="12" customHeight="1" x14ac:dyDescent="0.15">
      <c r="A30" s="15" t="s">
        <v>34</v>
      </c>
      <c r="B30" s="77">
        <f t="shared" si="0"/>
        <v>1</v>
      </c>
      <c r="C30" s="36">
        <f t="shared" si="1"/>
        <v>0</v>
      </c>
      <c r="D30" s="46">
        <v>0</v>
      </c>
      <c r="E30" s="58">
        <v>0</v>
      </c>
      <c r="F30" s="46">
        <v>0</v>
      </c>
      <c r="G30" s="73">
        <v>0</v>
      </c>
      <c r="H30" s="47">
        <v>1</v>
      </c>
      <c r="I30" s="69">
        <v>0</v>
      </c>
    </row>
    <row r="31" spans="1:9" s="1" customFormat="1" ht="12" customHeight="1" x14ac:dyDescent="0.15">
      <c r="A31" s="15" t="s">
        <v>35</v>
      </c>
      <c r="B31" s="77">
        <f t="shared" si="0"/>
        <v>3</v>
      </c>
      <c r="C31" s="36">
        <f t="shared" si="1"/>
        <v>1</v>
      </c>
      <c r="D31" s="46">
        <v>1</v>
      </c>
      <c r="E31" s="58">
        <v>0</v>
      </c>
      <c r="F31" s="46">
        <v>1</v>
      </c>
      <c r="G31" s="73">
        <v>0</v>
      </c>
      <c r="H31" s="47">
        <v>1</v>
      </c>
      <c r="I31" s="69">
        <v>1</v>
      </c>
    </row>
    <row r="32" spans="1:9" s="1" customFormat="1" ht="12" customHeight="1" x14ac:dyDescent="0.15">
      <c r="A32" s="15" t="s">
        <v>36</v>
      </c>
      <c r="B32" s="77">
        <f t="shared" si="0"/>
        <v>1</v>
      </c>
      <c r="C32" s="36">
        <f t="shared" si="1"/>
        <v>1</v>
      </c>
      <c r="D32" s="49">
        <v>0</v>
      </c>
      <c r="E32" s="59">
        <v>0</v>
      </c>
      <c r="F32" s="49">
        <v>0</v>
      </c>
      <c r="G32" s="74">
        <v>0</v>
      </c>
      <c r="H32" s="50">
        <v>1</v>
      </c>
      <c r="I32" s="70">
        <v>1</v>
      </c>
    </row>
    <row r="33" spans="1:9" s="1" customFormat="1" ht="12" customHeight="1" x14ac:dyDescent="0.15">
      <c r="A33" s="15" t="s">
        <v>37</v>
      </c>
      <c r="B33" s="77">
        <f t="shared" si="0"/>
        <v>1</v>
      </c>
      <c r="C33" s="36">
        <f t="shared" si="1"/>
        <v>0</v>
      </c>
      <c r="D33" s="49">
        <v>0</v>
      </c>
      <c r="E33" s="59">
        <v>0</v>
      </c>
      <c r="F33" s="49">
        <v>0</v>
      </c>
      <c r="G33" s="74">
        <v>0</v>
      </c>
      <c r="H33" s="51">
        <v>1</v>
      </c>
      <c r="I33" s="71">
        <v>0</v>
      </c>
    </row>
    <row r="34" spans="1:9" s="1" customFormat="1" ht="12" customHeight="1" x14ac:dyDescent="0.15">
      <c r="A34" s="15" t="s">
        <v>38</v>
      </c>
      <c r="B34" s="77">
        <f t="shared" si="0"/>
        <v>1</v>
      </c>
      <c r="C34" s="36">
        <f t="shared" si="1"/>
        <v>0</v>
      </c>
      <c r="D34" s="46">
        <v>0</v>
      </c>
      <c r="E34" s="58">
        <v>0</v>
      </c>
      <c r="F34" s="46">
        <v>0</v>
      </c>
      <c r="G34" s="73">
        <v>0</v>
      </c>
      <c r="H34" s="47">
        <v>1</v>
      </c>
      <c r="I34" s="69">
        <v>0</v>
      </c>
    </row>
    <row r="35" spans="1:9" s="1" customFormat="1" ht="12" customHeight="1" x14ac:dyDescent="0.15">
      <c r="A35" s="15" t="s">
        <v>39</v>
      </c>
      <c r="B35" s="77">
        <f t="shared" si="0"/>
        <v>0</v>
      </c>
      <c r="C35" s="36">
        <f t="shared" si="1"/>
        <v>0</v>
      </c>
      <c r="D35" s="46">
        <v>0</v>
      </c>
      <c r="E35" s="58">
        <v>0</v>
      </c>
      <c r="F35" s="46">
        <v>0</v>
      </c>
      <c r="G35" s="73">
        <v>0</v>
      </c>
      <c r="H35" s="47">
        <v>0</v>
      </c>
      <c r="I35" s="69">
        <v>0</v>
      </c>
    </row>
    <row r="36" spans="1:9" s="1" customFormat="1" ht="12" customHeight="1" x14ac:dyDescent="0.15">
      <c r="A36" s="15" t="s">
        <v>40</v>
      </c>
      <c r="B36" s="77">
        <f t="shared" si="0"/>
        <v>1</v>
      </c>
      <c r="C36" s="36">
        <f t="shared" si="1"/>
        <v>0</v>
      </c>
      <c r="D36" s="46">
        <v>1</v>
      </c>
      <c r="E36" s="58">
        <v>0</v>
      </c>
      <c r="F36" s="46">
        <v>0</v>
      </c>
      <c r="G36" s="73">
        <v>0</v>
      </c>
      <c r="H36" s="47">
        <v>0</v>
      </c>
      <c r="I36" s="69">
        <v>0</v>
      </c>
    </row>
    <row r="37" spans="1:9" s="1" customFormat="1" ht="12" customHeight="1" x14ac:dyDescent="0.15">
      <c r="A37" s="15" t="s">
        <v>41</v>
      </c>
      <c r="B37" s="77">
        <f t="shared" si="0"/>
        <v>6</v>
      </c>
      <c r="C37" s="36">
        <f t="shared" si="1"/>
        <v>3</v>
      </c>
      <c r="D37" s="46">
        <v>0</v>
      </c>
      <c r="E37" s="58">
        <v>0</v>
      </c>
      <c r="F37" s="46">
        <v>3</v>
      </c>
      <c r="G37" s="73">
        <v>1</v>
      </c>
      <c r="H37" s="47">
        <v>3</v>
      </c>
      <c r="I37" s="69">
        <v>2</v>
      </c>
    </row>
    <row r="38" spans="1:9" s="1" customFormat="1" ht="12" customHeight="1" x14ac:dyDescent="0.15">
      <c r="A38" s="15" t="s">
        <v>42</v>
      </c>
      <c r="B38" s="77">
        <f t="shared" si="0"/>
        <v>1.25</v>
      </c>
      <c r="C38" s="36">
        <f t="shared" si="1"/>
        <v>0</v>
      </c>
      <c r="D38" s="46">
        <v>0</v>
      </c>
      <c r="E38" s="58">
        <v>0</v>
      </c>
      <c r="F38" s="46">
        <v>0.25</v>
      </c>
      <c r="G38" s="73">
        <v>0</v>
      </c>
      <c r="H38" s="47">
        <v>1</v>
      </c>
      <c r="I38" s="69">
        <v>0</v>
      </c>
    </row>
    <row r="39" spans="1:9" s="1" customFormat="1" ht="12" customHeight="1" x14ac:dyDescent="0.15">
      <c r="A39" s="15" t="s">
        <v>43</v>
      </c>
      <c r="B39" s="77">
        <f t="shared" si="0"/>
        <v>3</v>
      </c>
      <c r="C39" s="36">
        <f t="shared" si="1"/>
        <v>0</v>
      </c>
      <c r="D39" s="46">
        <v>0</v>
      </c>
      <c r="E39" s="58">
        <v>0</v>
      </c>
      <c r="F39" s="46">
        <v>0</v>
      </c>
      <c r="G39" s="73">
        <v>0</v>
      </c>
      <c r="H39" s="47">
        <v>3</v>
      </c>
      <c r="I39" s="69">
        <v>0</v>
      </c>
    </row>
    <row r="40" spans="1:9" s="1" customFormat="1" ht="12" customHeight="1" x14ac:dyDescent="0.15">
      <c r="A40" s="15" t="s">
        <v>44</v>
      </c>
      <c r="B40" s="77">
        <f t="shared" si="0"/>
        <v>0</v>
      </c>
      <c r="C40" s="36">
        <f t="shared" si="1"/>
        <v>2</v>
      </c>
      <c r="D40" s="49">
        <v>0</v>
      </c>
      <c r="E40" s="59">
        <v>2</v>
      </c>
      <c r="F40" s="49">
        <v>0</v>
      </c>
      <c r="G40" s="74">
        <v>0</v>
      </c>
      <c r="H40" s="50">
        <v>0</v>
      </c>
      <c r="I40" s="70">
        <v>0</v>
      </c>
    </row>
    <row r="41" spans="1:9" s="1" customFormat="1" ht="12" customHeight="1" x14ac:dyDescent="0.15">
      <c r="A41" s="15" t="s">
        <v>45</v>
      </c>
      <c r="B41" s="77">
        <f t="shared" si="0"/>
        <v>2</v>
      </c>
      <c r="C41" s="36">
        <f t="shared" si="1"/>
        <v>0</v>
      </c>
      <c r="D41" s="46">
        <v>0</v>
      </c>
      <c r="E41" s="58">
        <v>0</v>
      </c>
      <c r="F41" s="46">
        <v>1</v>
      </c>
      <c r="G41" s="73">
        <v>0</v>
      </c>
      <c r="H41" s="47">
        <v>1</v>
      </c>
      <c r="I41" s="69">
        <v>0</v>
      </c>
    </row>
    <row r="42" spans="1:9" s="1" customFormat="1" ht="12" customHeight="1" x14ac:dyDescent="0.15">
      <c r="A42" s="15" t="s">
        <v>46</v>
      </c>
      <c r="B42" s="77">
        <f t="shared" si="0"/>
        <v>3</v>
      </c>
      <c r="C42" s="36">
        <f t="shared" si="1"/>
        <v>2</v>
      </c>
      <c r="D42" s="49">
        <v>1</v>
      </c>
      <c r="E42" s="59">
        <v>1</v>
      </c>
      <c r="F42" s="49">
        <v>1</v>
      </c>
      <c r="G42" s="74">
        <v>0</v>
      </c>
      <c r="H42" s="50">
        <v>1</v>
      </c>
      <c r="I42" s="70">
        <v>1</v>
      </c>
    </row>
    <row r="43" spans="1:9" s="1" customFormat="1" ht="12" customHeight="1" x14ac:dyDescent="0.15">
      <c r="A43" s="34" t="s">
        <v>47</v>
      </c>
      <c r="B43" s="77">
        <f t="shared" si="0"/>
        <v>1</v>
      </c>
      <c r="C43" s="36">
        <f t="shared" si="1"/>
        <v>1</v>
      </c>
      <c r="D43" s="46">
        <v>0</v>
      </c>
      <c r="E43" s="58">
        <v>0</v>
      </c>
      <c r="F43" s="46">
        <v>0</v>
      </c>
      <c r="G43" s="73">
        <v>0</v>
      </c>
      <c r="H43" s="47">
        <v>1</v>
      </c>
      <c r="I43" s="69">
        <v>1</v>
      </c>
    </row>
    <row r="44" spans="1:9" s="1" customFormat="1" ht="12" customHeight="1" x14ac:dyDescent="0.15">
      <c r="A44" s="15" t="s">
        <v>48</v>
      </c>
      <c r="B44" s="77">
        <f t="shared" si="0"/>
        <v>1</v>
      </c>
      <c r="C44" s="36">
        <f t="shared" si="1"/>
        <v>0</v>
      </c>
      <c r="D44" s="46">
        <v>0</v>
      </c>
      <c r="E44" s="58">
        <v>0</v>
      </c>
      <c r="F44" s="46">
        <v>0</v>
      </c>
      <c r="G44" s="73">
        <v>0</v>
      </c>
      <c r="H44" s="47">
        <v>1</v>
      </c>
      <c r="I44" s="69">
        <v>0</v>
      </c>
    </row>
    <row r="45" spans="1:9" s="1" customFormat="1" ht="12" customHeight="1" x14ac:dyDescent="0.15">
      <c r="A45" s="15" t="s">
        <v>49</v>
      </c>
      <c r="B45" s="77">
        <f t="shared" si="0"/>
        <v>1</v>
      </c>
      <c r="C45" s="36">
        <f t="shared" si="1"/>
        <v>0</v>
      </c>
      <c r="D45" s="46">
        <v>0</v>
      </c>
      <c r="E45" s="58">
        <v>0</v>
      </c>
      <c r="F45" s="46">
        <v>0</v>
      </c>
      <c r="G45" s="73">
        <v>0</v>
      </c>
      <c r="H45" s="47">
        <v>1</v>
      </c>
      <c r="I45" s="69">
        <v>0</v>
      </c>
    </row>
    <row r="46" spans="1:9" s="1" customFormat="1" ht="12" customHeight="1" x14ac:dyDescent="0.15">
      <c r="A46" s="15" t="s">
        <v>50</v>
      </c>
      <c r="B46" s="77">
        <f t="shared" si="0"/>
        <v>2</v>
      </c>
      <c r="C46" s="36">
        <f t="shared" si="1"/>
        <v>1</v>
      </c>
      <c r="D46" s="46">
        <v>0</v>
      </c>
      <c r="E46" s="58">
        <v>0</v>
      </c>
      <c r="F46" s="46">
        <v>1</v>
      </c>
      <c r="G46" s="73">
        <v>0</v>
      </c>
      <c r="H46" s="47">
        <v>1</v>
      </c>
      <c r="I46" s="69">
        <v>1</v>
      </c>
    </row>
    <row r="47" spans="1:9" s="1" customFormat="1" ht="12" customHeight="1" x14ac:dyDescent="0.15">
      <c r="A47" s="15" t="s">
        <v>51</v>
      </c>
      <c r="B47" s="77">
        <f t="shared" si="0"/>
        <v>2</v>
      </c>
      <c r="C47" s="36">
        <f t="shared" si="1"/>
        <v>0</v>
      </c>
      <c r="D47" s="46">
        <v>0</v>
      </c>
      <c r="E47" s="58">
        <v>0</v>
      </c>
      <c r="F47" s="46">
        <v>0</v>
      </c>
      <c r="G47" s="73">
        <v>0</v>
      </c>
      <c r="H47" s="47">
        <v>2</v>
      </c>
      <c r="I47" s="69">
        <v>0</v>
      </c>
    </row>
    <row r="48" spans="1:9" s="1" customFormat="1" ht="12" customHeight="1" x14ac:dyDescent="0.15">
      <c r="A48" s="15" t="s">
        <v>52</v>
      </c>
      <c r="B48" s="77">
        <f t="shared" si="0"/>
        <v>0</v>
      </c>
      <c r="C48" s="36">
        <f t="shared" si="1"/>
        <v>0</v>
      </c>
      <c r="D48" s="49">
        <v>0</v>
      </c>
      <c r="E48" s="59">
        <v>0</v>
      </c>
      <c r="F48" s="49">
        <v>0</v>
      </c>
      <c r="G48" s="74">
        <v>0</v>
      </c>
      <c r="H48" s="50">
        <v>0</v>
      </c>
      <c r="I48" s="70">
        <v>0</v>
      </c>
    </row>
    <row r="49" spans="1:9" s="1" customFormat="1" ht="12" customHeight="1" thickBot="1" x14ac:dyDescent="0.2">
      <c r="A49" s="14" t="s">
        <v>53</v>
      </c>
      <c r="B49" s="78">
        <f t="shared" si="0"/>
        <v>0</v>
      </c>
      <c r="C49" s="36">
        <f t="shared" si="1"/>
        <v>0</v>
      </c>
      <c r="D49" s="52">
        <v>0</v>
      </c>
      <c r="E49" s="60">
        <v>0</v>
      </c>
      <c r="F49" s="57">
        <v>0</v>
      </c>
      <c r="G49" s="75">
        <v>0</v>
      </c>
      <c r="H49" s="55">
        <v>0</v>
      </c>
      <c r="I49" s="72">
        <v>0</v>
      </c>
    </row>
    <row r="50" spans="1:9" s="2" customFormat="1" ht="21" customHeight="1" thickBot="1" x14ac:dyDescent="0.2">
      <c r="A50" s="22" t="s">
        <v>3</v>
      </c>
      <c r="B50" s="23">
        <f t="shared" ref="B50:I50" si="2">SUM(B7:B49)</f>
        <v>140.25</v>
      </c>
      <c r="C50" s="30">
        <f t="shared" si="2"/>
        <v>42</v>
      </c>
      <c r="D50" s="24">
        <f t="shared" si="2"/>
        <v>23</v>
      </c>
      <c r="E50" s="32">
        <f t="shared" si="2"/>
        <v>6</v>
      </c>
      <c r="F50" s="24">
        <f t="shared" si="2"/>
        <v>28.25</v>
      </c>
      <c r="G50" s="32">
        <f t="shared" si="2"/>
        <v>6</v>
      </c>
      <c r="H50" s="27">
        <f t="shared" si="2"/>
        <v>89</v>
      </c>
      <c r="I50" s="29">
        <f t="shared" si="2"/>
        <v>30</v>
      </c>
    </row>
    <row r="51" spans="1:9" x14ac:dyDescent="0.15">
      <c r="A51" s="6"/>
    </row>
  </sheetData>
  <mergeCells count="6">
    <mergeCell ref="A4:A6"/>
    <mergeCell ref="G3:I3"/>
    <mergeCell ref="B4:C4"/>
    <mergeCell ref="F4:G4"/>
    <mergeCell ref="D4:E4"/>
    <mergeCell ref="H4:I4"/>
  </mergeCells>
  <phoneticPr fontId="2"/>
  <dataValidations count="1">
    <dataValidation type="whole" allowBlank="1" showInputMessage="1" showErrorMessage="1" errorTitle="入力不可" error="入力できるのは整数のみです" sqref="E7:E49 G7:G49 I7:I49">
      <formula1>0</formula1>
      <formula2>9999999</formula2>
    </dataValidation>
  </dataValidations>
  <printOptions horizontalCentered="1"/>
  <pageMargins left="0.19685039370078741" right="0.31496062992125984" top="0.94488188976377963" bottom="0.94488188976377963" header="0.31496062992125984" footer="0.31496062992125984"/>
  <pageSetup paperSize="9" scale="72" orientation="landscape" r:id="rId1"/>
  <headerFooter alignWithMargins="0">
    <oddFooter>&amp;C&amp;P/&amp;N&amp;R&amp;F/&amp;A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zoomScaleSheetLayoutView="100" workbookViewId="0">
      <pane xSplit="1" ySplit="6" topLeftCell="B7" activePane="bottomRight" state="frozen"/>
      <selection pane="topRight" activeCell="A9" sqref="A9"/>
      <selection pane="bottomLeft" activeCell="A9" sqref="A9"/>
      <selection pane="bottomRight" activeCell="I19" sqref="I19"/>
    </sheetView>
  </sheetViews>
  <sheetFormatPr defaultColWidth="9" defaultRowHeight="13.5" x14ac:dyDescent="0.15"/>
  <cols>
    <col min="1" max="1" width="14.5" style="11" customWidth="1"/>
    <col min="2" max="9" width="12.375" style="11" customWidth="1"/>
    <col min="10" max="12" width="8.625" style="11" bestFit="1" customWidth="1"/>
    <col min="13" max="16384" width="9" style="11"/>
  </cols>
  <sheetData>
    <row r="1" spans="1:12" ht="24" customHeight="1" x14ac:dyDescent="0.15">
      <c r="A1" s="12" t="s">
        <v>0</v>
      </c>
      <c r="B1" s="5"/>
      <c r="C1" s="5"/>
      <c r="D1" s="3"/>
      <c r="E1" s="3"/>
      <c r="F1" s="3"/>
      <c r="G1" s="3"/>
      <c r="H1" s="3"/>
      <c r="I1" s="3"/>
      <c r="J1" s="3"/>
      <c r="K1" s="3"/>
      <c r="L1" s="3"/>
    </row>
    <row r="2" spans="1:12" ht="18.75" customHeight="1" x14ac:dyDescent="0.15">
      <c r="A2" s="13" t="s">
        <v>55</v>
      </c>
      <c r="B2" s="5"/>
      <c r="C2" s="5"/>
      <c r="D2" s="3"/>
      <c r="E2" s="3"/>
      <c r="F2" s="3"/>
      <c r="G2" s="3"/>
      <c r="H2" s="3"/>
      <c r="I2" s="3"/>
      <c r="J2" s="3"/>
      <c r="K2" s="3"/>
      <c r="L2" s="3"/>
    </row>
    <row r="3" spans="1:12" ht="18" customHeight="1" thickBot="1" x14ac:dyDescent="0.2">
      <c r="G3" s="84"/>
      <c r="H3" s="84"/>
      <c r="I3" s="84"/>
      <c r="J3" s="4"/>
      <c r="K3" s="4"/>
      <c r="L3" s="4"/>
    </row>
    <row r="4" spans="1:12" ht="18.75" customHeight="1" x14ac:dyDescent="0.15">
      <c r="A4" s="79" t="s">
        <v>2</v>
      </c>
      <c r="B4" s="85" t="s">
        <v>3</v>
      </c>
      <c r="C4" s="86"/>
      <c r="D4" s="87" t="s">
        <v>4</v>
      </c>
      <c r="E4" s="88"/>
      <c r="F4" s="90" t="s">
        <v>5</v>
      </c>
      <c r="G4" s="91"/>
      <c r="H4" s="86" t="s">
        <v>7</v>
      </c>
      <c r="I4" s="89"/>
    </row>
    <row r="5" spans="1:12" ht="46.5" customHeight="1" x14ac:dyDescent="0.15">
      <c r="A5" s="80"/>
      <c r="B5" s="37" t="s">
        <v>8</v>
      </c>
      <c r="C5" s="38" t="s">
        <v>9</v>
      </c>
      <c r="D5" s="39" t="s">
        <v>8</v>
      </c>
      <c r="E5" s="40" t="s">
        <v>9</v>
      </c>
      <c r="F5" s="39" t="s">
        <v>8</v>
      </c>
      <c r="G5" s="40" t="s">
        <v>9</v>
      </c>
      <c r="H5" s="41" t="s">
        <v>8</v>
      </c>
      <c r="I5" s="42" t="s">
        <v>9</v>
      </c>
    </row>
    <row r="6" spans="1:12" ht="14.25" thickBot="1" x14ac:dyDescent="0.2">
      <c r="A6" s="81"/>
      <c r="B6" s="17" t="s">
        <v>10</v>
      </c>
      <c r="C6" s="35" t="s">
        <v>10</v>
      </c>
      <c r="D6" s="18" t="s">
        <v>10</v>
      </c>
      <c r="E6" s="31" t="s">
        <v>10</v>
      </c>
      <c r="F6" s="18" t="s">
        <v>10</v>
      </c>
      <c r="G6" s="31" t="s">
        <v>10</v>
      </c>
      <c r="H6" s="20" t="s">
        <v>10</v>
      </c>
      <c r="I6" s="28" t="s">
        <v>10</v>
      </c>
    </row>
    <row r="7" spans="1:12" ht="12" customHeight="1" x14ac:dyDescent="0.15">
      <c r="A7" s="16" t="s">
        <v>11</v>
      </c>
      <c r="B7" s="76">
        <f>SUM(D7,F7,H7)</f>
        <v>788</v>
      </c>
      <c r="C7" s="36">
        <f>E7+G7+I7</f>
        <v>734</v>
      </c>
      <c r="D7" s="46">
        <v>225</v>
      </c>
      <c r="E7" s="58">
        <v>222</v>
      </c>
      <c r="F7" s="46">
        <v>217</v>
      </c>
      <c r="G7" s="58">
        <v>207</v>
      </c>
      <c r="H7" s="47">
        <v>346</v>
      </c>
      <c r="I7" s="69">
        <v>305</v>
      </c>
    </row>
    <row r="8" spans="1:12" s="1" customFormat="1" ht="12" customHeight="1" x14ac:dyDescent="0.15">
      <c r="A8" s="15" t="s">
        <v>12</v>
      </c>
      <c r="B8" s="77">
        <f t="shared" ref="B8:B49" si="0">SUM(D8,F8,H8)</f>
        <v>3</v>
      </c>
      <c r="C8" s="36">
        <f>E8+G8+I8</f>
        <v>2</v>
      </c>
      <c r="D8" s="46">
        <v>1</v>
      </c>
      <c r="E8" s="58">
        <v>0</v>
      </c>
      <c r="F8" s="46">
        <v>1</v>
      </c>
      <c r="G8" s="58">
        <v>0</v>
      </c>
      <c r="H8" s="47">
        <v>1</v>
      </c>
      <c r="I8" s="69">
        <v>2</v>
      </c>
    </row>
    <row r="9" spans="1:12" s="1" customFormat="1" ht="12" customHeight="1" x14ac:dyDescent="0.15">
      <c r="A9" s="15" t="s">
        <v>13</v>
      </c>
      <c r="B9" s="77">
        <f t="shared" si="0"/>
        <v>5</v>
      </c>
      <c r="C9" s="36">
        <f t="shared" ref="C9:C49" si="1">E9+G9+I9</f>
        <v>5</v>
      </c>
      <c r="D9" s="46">
        <v>1</v>
      </c>
      <c r="E9" s="58">
        <v>0</v>
      </c>
      <c r="F9" s="46">
        <v>1</v>
      </c>
      <c r="G9" s="58">
        <v>4</v>
      </c>
      <c r="H9" s="47">
        <v>3</v>
      </c>
      <c r="I9" s="69">
        <v>1</v>
      </c>
    </row>
    <row r="10" spans="1:12" s="1" customFormat="1" ht="12" customHeight="1" x14ac:dyDescent="0.15">
      <c r="A10" s="15" t="s">
        <v>14</v>
      </c>
      <c r="B10" s="77">
        <f t="shared" si="0"/>
        <v>2</v>
      </c>
      <c r="C10" s="36">
        <f t="shared" si="1"/>
        <v>0</v>
      </c>
      <c r="D10" s="46">
        <v>0</v>
      </c>
      <c r="E10" s="58">
        <v>0</v>
      </c>
      <c r="F10" s="46">
        <v>1</v>
      </c>
      <c r="G10" s="73">
        <v>0</v>
      </c>
      <c r="H10" s="47">
        <v>1</v>
      </c>
      <c r="I10" s="69">
        <v>0</v>
      </c>
    </row>
    <row r="11" spans="1:12" s="1" customFormat="1" ht="12" customHeight="1" x14ac:dyDescent="0.15">
      <c r="A11" s="15" t="s">
        <v>15</v>
      </c>
      <c r="B11" s="77">
        <f t="shared" si="0"/>
        <v>3</v>
      </c>
      <c r="C11" s="36">
        <f t="shared" si="1"/>
        <v>0</v>
      </c>
      <c r="D11" s="49">
        <v>1</v>
      </c>
      <c r="E11" s="59">
        <v>0</v>
      </c>
      <c r="F11" s="49">
        <v>1</v>
      </c>
      <c r="G11" s="74">
        <v>0</v>
      </c>
      <c r="H11" s="50">
        <v>1</v>
      </c>
      <c r="I11" s="70">
        <v>0</v>
      </c>
    </row>
    <row r="12" spans="1:12" s="1" customFormat="1" ht="12" customHeight="1" x14ac:dyDescent="0.15">
      <c r="A12" s="15" t="s">
        <v>16</v>
      </c>
      <c r="B12" s="77">
        <f t="shared" si="0"/>
        <v>2</v>
      </c>
      <c r="C12" s="36">
        <f t="shared" si="1"/>
        <v>0</v>
      </c>
      <c r="D12" s="46">
        <v>0</v>
      </c>
      <c r="E12" s="58">
        <v>0</v>
      </c>
      <c r="F12" s="46">
        <v>0</v>
      </c>
      <c r="G12" s="73">
        <v>0</v>
      </c>
      <c r="H12" s="47">
        <v>2</v>
      </c>
      <c r="I12" s="69">
        <v>0</v>
      </c>
    </row>
    <row r="13" spans="1:12" s="1" customFormat="1" ht="12" customHeight="1" x14ac:dyDescent="0.15">
      <c r="A13" s="15" t="s">
        <v>17</v>
      </c>
      <c r="B13" s="77">
        <f t="shared" si="0"/>
        <v>4</v>
      </c>
      <c r="C13" s="36">
        <f t="shared" si="1"/>
        <v>0</v>
      </c>
      <c r="D13" s="49">
        <v>0</v>
      </c>
      <c r="E13" s="59">
        <v>0</v>
      </c>
      <c r="F13" s="49">
        <v>1</v>
      </c>
      <c r="G13" s="74">
        <v>0</v>
      </c>
      <c r="H13" s="50">
        <v>3</v>
      </c>
      <c r="I13" s="70">
        <v>0</v>
      </c>
    </row>
    <row r="14" spans="1:12" s="1" customFormat="1" ht="12" customHeight="1" x14ac:dyDescent="0.15">
      <c r="A14" s="15" t="s">
        <v>18</v>
      </c>
      <c r="B14" s="77">
        <f t="shared" si="0"/>
        <v>3</v>
      </c>
      <c r="C14" s="36">
        <f t="shared" si="1"/>
        <v>0</v>
      </c>
      <c r="D14" s="46">
        <v>0</v>
      </c>
      <c r="E14" s="58">
        <v>0</v>
      </c>
      <c r="F14" s="46">
        <v>1</v>
      </c>
      <c r="G14" s="73">
        <v>0</v>
      </c>
      <c r="H14" s="47">
        <v>2</v>
      </c>
      <c r="I14" s="69">
        <v>0</v>
      </c>
    </row>
    <row r="15" spans="1:12" s="1" customFormat="1" ht="12" customHeight="1" x14ac:dyDescent="0.15">
      <c r="A15" s="15" t="s">
        <v>19</v>
      </c>
      <c r="B15" s="77">
        <f t="shared" si="0"/>
        <v>2</v>
      </c>
      <c r="C15" s="36">
        <f t="shared" si="1"/>
        <v>0</v>
      </c>
      <c r="D15" s="46">
        <v>0</v>
      </c>
      <c r="E15" s="58">
        <v>0</v>
      </c>
      <c r="F15" s="46">
        <v>1</v>
      </c>
      <c r="G15" s="73">
        <v>0</v>
      </c>
      <c r="H15" s="47">
        <v>1</v>
      </c>
      <c r="I15" s="69">
        <v>0</v>
      </c>
    </row>
    <row r="16" spans="1:12" s="1" customFormat="1" ht="12" customHeight="1" x14ac:dyDescent="0.15">
      <c r="A16" s="15" t="s">
        <v>20</v>
      </c>
      <c r="B16" s="77">
        <f t="shared" si="0"/>
        <v>1</v>
      </c>
      <c r="C16" s="36">
        <f t="shared" si="1"/>
        <v>0</v>
      </c>
      <c r="D16" s="46">
        <v>0</v>
      </c>
      <c r="E16" s="58">
        <v>0</v>
      </c>
      <c r="F16" s="46">
        <v>0</v>
      </c>
      <c r="G16" s="73">
        <v>0</v>
      </c>
      <c r="H16" s="47">
        <v>1</v>
      </c>
      <c r="I16" s="69">
        <v>0</v>
      </c>
    </row>
    <row r="17" spans="1:9" s="1" customFormat="1" ht="12" customHeight="1" x14ac:dyDescent="0.15">
      <c r="A17" s="15" t="s">
        <v>21</v>
      </c>
      <c r="B17" s="77">
        <f t="shared" si="0"/>
        <v>2</v>
      </c>
      <c r="C17" s="36">
        <f t="shared" si="1"/>
        <v>0</v>
      </c>
      <c r="D17" s="49">
        <v>0</v>
      </c>
      <c r="E17" s="59">
        <v>0</v>
      </c>
      <c r="F17" s="49">
        <v>0</v>
      </c>
      <c r="G17" s="74">
        <v>0</v>
      </c>
      <c r="H17" s="50">
        <v>2</v>
      </c>
      <c r="I17" s="70">
        <v>0</v>
      </c>
    </row>
    <row r="18" spans="1:9" s="1" customFormat="1" ht="12" customHeight="1" x14ac:dyDescent="0.15">
      <c r="A18" s="15" t="s">
        <v>22</v>
      </c>
      <c r="B18" s="77">
        <f t="shared" si="0"/>
        <v>1</v>
      </c>
      <c r="C18" s="36">
        <f t="shared" si="1"/>
        <v>0</v>
      </c>
      <c r="D18" s="46">
        <v>0</v>
      </c>
      <c r="E18" s="58">
        <v>0</v>
      </c>
      <c r="F18" s="46">
        <v>0</v>
      </c>
      <c r="G18" s="73">
        <v>0</v>
      </c>
      <c r="H18" s="47">
        <v>1</v>
      </c>
      <c r="I18" s="69">
        <v>0</v>
      </c>
    </row>
    <row r="19" spans="1:9" s="1" customFormat="1" ht="12" customHeight="1" x14ac:dyDescent="0.15">
      <c r="A19" s="15" t="s">
        <v>23</v>
      </c>
      <c r="B19" s="77">
        <f t="shared" si="0"/>
        <v>10</v>
      </c>
      <c r="C19" s="36">
        <f t="shared" si="1"/>
        <v>9</v>
      </c>
      <c r="D19" s="46">
        <v>2</v>
      </c>
      <c r="E19" s="58">
        <v>2</v>
      </c>
      <c r="F19" s="46">
        <v>3</v>
      </c>
      <c r="G19" s="73">
        <v>2</v>
      </c>
      <c r="H19" s="47">
        <v>5</v>
      </c>
      <c r="I19" s="69">
        <v>5</v>
      </c>
    </row>
    <row r="20" spans="1:9" s="1" customFormat="1" ht="12" customHeight="1" x14ac:dyDescent="0.15">
      <c r="A20" s="15" t="s">
        <v>24</v>
      </c>
      <c r="B20" s="77">
        <f t="shared" si="0"/>
        <v>16</v>
      </c>
      <c r="C20" s="36">
        <f t="shared" si="1"/>
        <v>15</v>
      </c>
      <c r="D20" s="49">
        <v>0</v>
      </c>
      <c r="E20" s="59">
        <v>1</v>
      </c>
      <c r="F20" s="49">
        <v>1</v>
      </c>
      <c r="G20" s="74">
        <v>3</v>
      </c>
      <c r="H20" s="50">
        <v>15</v>
      </c>
      <c r="I20" s="70">
        <v>11</v>
      </c>
    </row>
    <row r="21" spans="1:9" s="1" customFormat="1" ht="12" customHeight="1" x14ac:dyDescent="0.15">
      <c r="A21" s="15" t="s">
        <v>25</v>
      </c>
      <c r="B21" s="77">
        <f t="shared" si="0"/>
        <v>4</v>
      </c>
      <c r="C21" s="36">
        <f t="shared" si="1"/>
        <v>0</v>
      </c>
      <c r="D21" s="46">
        <v>1</v>
      </c>
      <c r="E21" s="58">
        <v>0</v>
      </c>
      <c r="F21" s="46">
        <v>1</v>
      </c>
      <c r="G21" s="73">
        <v>0</v>
      </c>
      <c r="H21" s="47">
        <v>2</v>
      </c>
      <c r="I21" s="69">
        <v>0</v>
      </c>
    </row>
    <row r="22" spans="1:9" s="1" customFormat="1" ht="12" customHeight="1" x14ac:dyDescent="0.15">
      <c r="A22" s="15" t="s">
        <v>26</v>
      </c>
      <c r="B22" s="77">
        <f t="shared" si="0"/>
        <v>8</v>
      </c>
      <c r="C22" s="36">
        <f t="shared" si="1"/>
        <v>6</v>
      </c>
      <c r="D22" s="46">
        <v>1</v>
      </c>
      <c r="E22" s="58">
        <v>0</v>
      </c>
      <c r="F22" s="46">
        <v>6</v>
      </c>
      <c r="G22" s="73">
        <v>6</v>
      </c>
      <c r="H22" s="47">
        <v>1</v>
      </c>
      <c r="I22" s="69">
        <v>0</v>
      </c>
    </row>
    <row r="23" spans="1:9" s="1" customFormat="1" ht="12" customHeight="1" x14ac:dyDescent="0.15">
      <c r="A23" s="15" t="s">
        <v>27</v>
      </c>
      <c r="B23" s="77">
        <f t="shared" si="0"/>
        <v>5</v>
      </c>
      <c r="C23" s="36">
        <f t="shared" si="1"/>
        <v>1</v>
      </c>
      <c r="D23" s="46">
        <v>1</v>
      </c>
      <c r="E23" s="58">
        <v>0</v>
      </c>
      <c r="F23" s="46">
        <v>1</v>
      </c>
      <c r="G23" s="73">
        <v>0</v>
      </c>
      <c r="H23" s="47">
        <v>3</v>
      </c>
      <c r="I23" s="69">
        <v>1</v>
      </c>
    </row>
    <row r="24" spans="1:9" s="1" customFormat="1" ht="12" customHeight="1" x14ac:dyDescent="0.15">
      <c r="A24" s="15" t="s">
        <v>28</v>
      </c>
      <c r="B24" s="77">
        <f t="shared" si="0"/>
        <v>7</v>
      </c>
      <c r="C24" s="36">
        <f t="shared" si="1"/>
        <v>9</v>
      </c>
      <c r="D24" s="46">
        <v>1</v>
      </c>
      <c r="E24" s="58">
        <v>3</v>
      </c>
      <c r="F24" s="46">
        <v>0</v>
      </c>
      <c r="G24" s="73">
        <v>1</v>
      </c>
      <c r="H24" s="47">
        <v>6</v>
      </c>
      <c r="I24" s="69">
        <v>5</v>
      </c>
    </row>
    <row r="25" spans="1:9" s="1" customFormat="1" ht="12" customHeight="1" x14ac:dyDescent="0.15">
      <c r="A25" s="15" t="s">
        <v>29</v>
      </c>
      <c r="B25" s="77">
        <f t="shared" si="0"/>
        <v>3</v>
      </c>
      <c r="C25" s="36">
        <f t="shared" si="1"/>
        <v>0</v>
      </c>
      <c r="D25" s="49">
        <v>1</v>
      </c>
      <c r="E25" s="59">
        <v>0</v>
      </c>
      <c r="F25" s="49">
        <v>1</v>
      </c>
      <c r="G25" s="74">
        <v>0</v>
      </c>
      <c r="H25" s="50">
        <v>1</v>
      </c>
      <c r="I25" s="70">
        <v>0</v>
      </c>
    </row>
    <row r="26" spans="1:9" s="1" customFormat="1" ht="12" customHeight="1" x14ac:dyDescent="0.15">
      <c r="A26" s="15" t="s">
        <v>30</v>
      </c>
      <c r="B26" s="77">
        <f t="shared" si="0"/>
        <v>29</v>
      </c>
      <c r="C26" s="36">
        <f t="shared" si="1"/>
        <v>21</v>
      </c>
      <c r="D26" s="49">
        <v>4</v>
      </c>
      <c r="E26" s="59">
        <v>0</v>
      </c>
      <c r="F26" s="49">
        <v>8</v>
      </c>
      <c r="G26" s="74">
        <v>7</v>
      </c>
      <c r="H26" s="50">
        <v>17</v>
      </c>
      <c r="I26" s="70">
        <v>14</v>
      </c>
    </row>
    <row r="27" spans="1:9" s="1" customFormat="1" ht="12" customHeight="1" x14ac:dyDescent="0.15">
      <c r="A27" s="15" t="s">
        <v>31</v>
      </c>
      <c r="B27" s="77">
        <f t="shared" si="0"/>
        <v>13</v>
      </c>
      <c r="C27" s="36">
        <f t="shared" si="1"/>
        <v>6</v>
      </c>
      <c r="D27" s="49">
        <v>0</v>
      </c>
      <c r="E27" s="59">
        <v>1</v>
      </c>
      <c r="F27" s="49">
        <v>12</v>
      </c>
      <c r="G27" s="74">
        <v>4</v>
      </c>
      <c r="H27" s="50">
        <v>1</v>
      </c>
      <c r="I27" s="70">
        <v>1</v>
      </c>
    </row>
    <row r="28" spans="1:9" s="1" customFormat="1" ht="12" customHeight="1" x14ac:dyDescent="0.15">
      <c r="A28" s="15" t="s">
        <v>32</v>
      </c>
      <c r="B28" s="77">
        <f t="shared" si="0"/>
        <v>3</v>
      </c>
      <c r="C28" s="36">
        <f t="shared" si="1"/>
        <v>0</v>
      </c>
      <c r="D28" s="46">
        <v>1</v>
      </c>
      <c r="E28" s="58">
        <v>0</v>
      </c>
      <c r="F28" s="46">
        <v>1</v>
      </c>
      <c r="G28" s="73">
        <v>0</v>
      </c>
      <c r="H28" s="47">
        <v>1</v>
      </c>
      <c r="I28" s="69">
        <v>0</v>
      </c>
    </row>
    <row r="29" spans="1:9" s="1" customFormat="1" ht="12" customHeight="1" x14ac:dyDescent="0.15">
      <c r="A29" s="15" t="s">
        <v>33</v>
      </c>
      <c r="B29" s="77">
        <f t="shared" si="0"/>
        <v>1</v>
      </c>
      <c r="C29" s="36">
        <f t="shared" si="1"/>
        <v>2</v>
      </c>
      <c r="D29" s="46">
        <v>0</v>
      </c>
      <c r="E29" s="58">
        <v>0</v>
      </c>
      <c r="F29" s="46">
        <v>0</v>
      </c>
      <c r="G29" s="73">
        <v>1</v>
      </c>
      <c r="H29" s="47">
        <v>1</v>
      </c>
      <c r="I29" s="69">
        <v>1</v>
      </c>
    </row>
    <row r="30" spans="1:9" s="1" customFormat="1" ht="12" customHeight="1" x14ac:dyDescent="0.15">
      <c r="A30" s="15" t="s">
        <v>34</v>
      </c>
      <c r="B30" s="77">
        <f t="shared" si="0"/>
        <v>1</v>
      </c>
      <c r="C30" s="36">
        <f t="shared" si="1"/>
        <v>0</v>
      </c>
      <c r="D30" s="46">
        <v>0</v>
      </c>
      <c r="E30" s="58">
        <v>0</v>
      </c>
      <c r="F30" s="46">
        <v>0</v>
      </c>
      <c r="G30" s="73">
        <v>0</v>
      </c>
      <c r="H30" s="47">
        <v>1</v>
      </c>
      <c r="I30" s="69">
        <v>0</v>
      </c>
    </row>
    <row r="31" spans="1:9" s="1" customFormat="1" ht="12" customHeight="1" x14ac:dyDescent="0.15">
      <c r="A31" s="15" t="s">
        <v>35</v>
      </c>
      <c r="B31" s="77">
        <f t="shared" si="0"/>
        <v>2</v>
      </c>
      <c r="C31" s="36">
        <f t="shared" si="1"/>
        <v>1</v>
      </c>
      <c r="D31" s="46">
        <v>0</v>
      </c>
      <c r="E31" s="58">
        <v>0</v>
      </c>
      <c r="F31" s="46">
        <v>1</v>
      </c>
      <c r="G31" s="73">
        <v>1</v>
      </c>
      <c r="H31" s="47">
        <v>1</v>
      </c>
      <c r="I31" s="69">
        <v>0</v>
      </c>
    </row>
    <row r="32" spans="1:9" s="1" customFormat="1" ht="12" customHeight="1" x14ac:dyDescent="0.15">
      <c r="A32" s="15" t="s">
        <v>36</v>
      </c>
      <c r="B32" s="77">
        <f t="shared" si="0"/>
        <v>1</v>
      </c>
      <c r="C32" s="36">
        <f t="shared" si="1"/>
        <v>0</v>
      </c>
      <c r="D32" s="49">
        <v>0</v>
      </c>
      <c r="E32" s="59">
        <v>0</v>
      </c>
      <c r="F32" s="49">
        <v>1</v>
      </c>
      <c r="G32" s="74">
        <v>0</v>
      </c>
      <c r="H32" s="50">
        <v>0</v>
      </c>
      <c r="I32" s="70">
        <v>0</v>
      </c>
    </row>
    <row r="33" spans="1:9" s="1" customFormat="1" ht="12" customHeight="1" x14ac:dyDescent="0.15">
      <c r="A33" s="15" t="s">
        <v>37</v>
      </c>
      <c r="B33" s="77">
        <f t="shared" si="0"/>
        <v>1</v>
      </c>
      <c r="C33" s="36">
        <f t="shared" si="1"/>
        <v>0</v>
      </c>
      <c r="D33" s="49">
        <v>0</v>
      </c>
      <c r="E33" s="59">
        <v>0</v>
      </c>
      <c r="F33" s="49">
        <v>0</v>
      </c>
      <c r="G33" s="74">
        <v>0</v>
      </c>
      <c r="H33" s="51">
        <v>1</v>
      </c>
      <c r="I33" s="71">
        <v>0</v>
      </c>
    </row>
    <row r="34" spans="1:9" s="1" customFormat="1" ht="12" customHeight="1" x14ac:dyDescent="0.15">
      <c r="A34" s="15" t="s">
        <v>38</v>
      </c>
      <c r="B34" s="77">
        <f t="shared" si="0"/>
        <v>1</v>
      </c>
      <c r="C34" s="36">
        <f t="shared" si="1"/>
        <v>0</v>
      </c>
      <c r="D34" s="46">
        <v>0</v>
      </c>
      <c r="E34" s="58">
        <v>0</v>
      </c>
      <c r="F34" s="46">
        <v>0</v>
      </c>
      <c r="G34" s="73">
        <v>0</v>
      </c>
      <c r="H34" s="47">
        <v>1</v>
      </c>
      <c r="I34" s="69">
        <v>0</v>
      </c>
    </row>
    <row r="35" spans="1:9" s="1" customFormat="1" ht="12" customHeight="1" x14ac:dyDescent="0.15">
      <c r="A35" s="15" t="s">
        <v>39</v>
      </c>
      <c r="B35" s="77">
        <f t="shared" si="0"/>
        <v>0</v>
      </c>
      <c r="C35" s="36">
        <f t="shared" si="1"/>
        <v>0</v>
      </c>
      <c r="D35" s="46">
        <v>0</v>
      </c>
      <c r="E35" s="58">
        <v>0</v>
      </c>
      <c r="F35" s="46">
        <v>0</v>
      </c>
      <c r="G35" s="73">
        <v>0</v>
      </c>
      <c r="H35" s="47">
        <v>0</v>
      </c>
      <c r="I35" s="69">
        <v>0</v>
      </c>
    </row>
    <row r="36" spans="1:9" s="1" customFormat="1" ht="12" customHeight="1" x14ac:dyDescent="0.15">
      <c r="A36" s="15" t="s">
        <v>40</v>
      </c>
      <c r="B36" s="77">
        <f t="shared" si="0"/>
        <v>0</v>
      </c>
      <c r="C36" s="36">
        <f t="shared" si="1"/>
        <v>0</v>
      </c>
      <c r="D36" s="46">
        <v>0</v>
      </c>
      <c r="E36" s="58">
        <v>0</v>
      </c>
      <c r="F36" s="46">
        <v>0</v>
      </c>
      <c r="G36" s="73">
        <v>0</v>
      </c>
      <c r="H36" s="47">
        <v>0</v>
      </c>
      <c r="I36" s="69">
        <v>0</v>
      </c>
    </row>
    <row r="37" spans="1:9" s="1" customFormat="1" ht="12" customHeight="1" x14ac:dyDescent="0.15">
      <c r="A37" s="15" t="s">
        <v>41</v>
      </c>
      <c r="B37" s="77">
        <f t="shared" si="0"/>
        <v>220</v>
      </c>
      <c r="C37" s="36">
        <f t="shared" si="1"/>
        <v>207</v>
      </c>
      <c r="D37" s="46">
        <v>53</v>
      </c>
      <c r="E37" s="58">
        <v>44</v>
      </c>
      <c r="F37" s="46">
        <v>141</v>
      </c>
      <c r="G37" s="73">
        <v>131</v>
      </c>
      <c r="H37" s="47">
        <v>26</v>
      </c>
      <c r="I37" s="69">
        <v>32</v>
      </c>
    </row>
    <row r="38" spans="1:9" s="1" customFormat="1" ht="12" customHeight="1" x14ac:dyDescent="0.15">
      <c r="A38" s="15" t="s">
        <v>42</v>
      </c>
      <c r="B38" s="77">
        <f t="shared" si="0"/>
        <v>1</v>
      </c>
      <c r="C38" s="36">
        <f t="shared" si="1"/>
        <v>0</v>
      </c>
      <c r="D38" s="46">
        <v>0</v>
      </c>
      <c r="E38" s="58">
        <v>0</v>
      </c>
      <c r="F38" s="46">
        <v>0</v>
      </c>
      <c r="G38" s="73">
        <v>0</v>
      </c>
      <c r="H38" s="47">
        <v>1</v>
      </c>
      <c r="I38" s="69">
        <v>0</v>
      </c>
    </row>
    <row r="39" spans="1:9" s="1" customFormat="1" ht="12" customHeight="1" x14ac:dyDescent="0.15">
      <c r="A39" s="15" t="s">
        <v>43</v>
      </c>
      <c r="B39" s="77">
        <f t="shared" si="0"/>
        <v>0</v>
      </c>
      <c r="C39" s="36">
        <f t="shared" si="1"/>
        <v>0</v>
      </c>
      <c r="D39" s="46">
        <v>0</v>
      </c>
      <c r="E39" s="58">
        <v>0</v>
      </c>
      <c r="F39" s="46">
        <v>0</v>
      </c>
      <c r="G39" s="73">
        <v>0</v>
      </c>
      <c r="H39" s="47">
        <v>0</v>
      </c>
      <c r="I39" s="69">
        <v>0</v>
      </c>
    </row>
    <row r="40" spans="1:9" s="1" customFormat="1" ht="12" customHeight="1" x14ac:dyDescent="0.15">
      <c r="A40" s="15" t="s">
        <v>44</v>
      </c>
      <c r="B40" s="77">
        <f t="shared" si="0"/>
        <v>2</v>
      </c>
      <c r="C40" s="36">
        <f t="shared" si="1"/>
        <v>2</v>
      </c>
      <c r="D40" s="46">
        <v>0</v>
      </c>
      <c r="E40" s="58">
        <v>0</v>
      </c>
      <c r="F40" s="49">
        <v>0</v>
      </c>
      <c r="G40" s="74">
        <v>0</v>
      </c>
      <c r="H40" s="47">
        <v>2</v>
      </c>
      <c r="I40" s="69">
        <v>2</v>
      </c>
    </row>
    <row r="41" spans="1:9" s="1" customFormat="1" ht="12" customHeight="1" x14ac:dyDescent="0.15">
      <c r="A41" s="15" t="s">
        <v>45</v>
      </c>
      <c r="B41" s="77">
        <f t="shared" si="0"/>
        <v>2</v>
      </c>
      <c r="C41" s="36">
        <f t="shared" si="1"/>
        <v>1</v>
      </c>
      <c r="D41" s="46">
        <v>0</v>
      </c>
      <c r="E41" s="58">
        <v>0</v>
      </c>
      <c r="F41" s="46">
        <v>1</v>
      </c>
      <c r="G41" s="73">
        <v>0</v>
      </c>
      <c r="H41" s="47">
        <v>1</v>
      </c>
      <c r="I41" s="69">
        <v>1</v>
      </c>
    </row>
    <row r="42" spans="1:9" s="1" customFormat="1" ht="12" customHeight="1" x14ac:dyDescent="0.15">
      <c r="A42" s="15" t="s">
        <v>46</v>
      </c>
      <c r="B42" s="77">
        <f t="shared" si="0"/>
        <v>3</v>
      </c>
      <c r="C42" s="36">
        <f t="shared" si="1"/>
        <v>1</v>
      </c>
      <c r="D42" s="49">
        <v>1</v>
      </c>
      <c r="E42" s="59">
        <v>0</v>
      </c>
      <c r="F42" s="49">
        <v>1</v>
      </c>
      <c r="G42" s="74">
        <v>0</v>
      </c>
      <c r="H42" s="50">
        <v>1</v>
      </c>
      <c r="I42" s="70">
        <v>1</v>
      </c>
    </row>
    <row r="43" spans="1:9" s="1" customFormat="1" ht="12" customHeight="1" x14ac:dyDescent="0.15">
      <c r="A43" s="15" t="s">
        <v>47</v>
      </c>
      <c r="B43" s="77">
        <f t="shared" si="0"/>
        <v>0</v>
      </c>
      <c r="C43" s="36">
        <f t="shared" si="1"/>
        <v>0</v>
      </c>
      <c r="D43" s="46">
        <v>0</v>
      </c>
      <c r="E43" s="58">
        <v>0</v>
      </c>
      <c r="F43" s="46">
        <v>0</v>
      </c>
      <c r="G43" s="73">
        <v>0</v>
      </c>
      <c r="H43" s="47">
        <v>0</v>
      </c>
      <c r="I43" s="69">
        <v>0</v>
      </c>
    </row>
    <row r="44" spans="1:9" s="1" customFormat="1" ht="12" customHeight="1" x14ac:dyDescent="0.15">
      <c r="A44" s="15" t="s">
        <v>48</v>
      </c>
      <c r="B44" s="77">
        <f t="shared" si="0"/>
        <v>1</v>
      </c>
      <c r="C44" s="36">
        <f t="shared" si="1"/>
        <v>0</v>
      </c>
      <c r="D44" s="46">
        <v>0</v>
      </c>
      <c r="E44" s="58">
        <v>0</v>
      </c>
      <c r="F44" s="46">
        <v>0</v>
      </c>
      <c r="G44" s="73">
        <v>0</v>
      </c>
      <c r="H44" s="47">
        <v>1</v>
      </c>
      <c r="I44" s="69">
        <v>0</v>
      </c>
    </row>
    <row r="45" spans="1:9" s="1" customFormat="1" ht="12" customHeight="1" x14ac:dyDescent="0.15">
      <c r="A45" s="15" t="s">
        <v>49</v>
      </c>
      <c r="B45" s="77">
        <f t="shared" si="0"/>
        <v>1</v>
      </c>
      <c r="C45" s="36">
        <f t="shared" si="1"/>
        <v>0</v>
      </c>
      <c r="D45" s="46">
        <v>0</v>
      </c>
      <c r="E45" s="58">
        <v>0</v>
      </c>
      <c r="F45" s="46">
        <v>0</v>
      </c>
      <c r="G45" s="73">
        <v>0</v>
      </c>
      <c r="H45" s="47">
        <v>1</v>
      </c>
      <c r="I45" s="69">
        <v>0</v>
      </c>
    </row>
    <row r="46" spans="1:9" s="1" customFormat="1" ht="12" customHeight="1" x14ac:dyDescent="0.15">
      <c r="A46" s="15" t="s">
        <v>50</v>
      </c>
      <c r="B46" s="77">
        <f t="shared" si="0"/>
        <v>2</v>
      </c>
      <c r="C46" s="36">
        <f t="shared" si="1"/>
        <v>0</v>
      </c>
      <c r="D46" s="46">
        <v>0</v>
      </c>
      <c r="E46" s="58">
        <v>0</v>
      </c>
      <c r="F46" s="46">
        <v>1</v>
      </c>
      <c r="G46" s="73">
        <v>0</v>
      </c>
      <c r="H46" s="47">
        <v>1</v>
      </c>
      <c r="I46" s="69">
        <v>0</v>
      </c>
    </row>
    <row r="47" spans="1:9" s="1" customFormat="1" ht="12" customHeight="1" x14ac:dyDescent="0.15">
      <c r="A47" s="15" t="s">
        <v>51</v>
      </c>
      <c r="B47" s="77">
        <f t="shared" si="0"/>
        <v>0</v>
      </c>
      <c r="C47" s="36">
        <f t="shared" si="1"/>
        <v>0</v>
      </c>
      <c r="D47" s="46">
        <v>0</v>
      </c>
      <c r="E47" s="58">
        <v>0</v>
      </c>
      <c r="F47" s="46">
        <v>0</v>
      </c>
      <c r="G47" s="73">
        <v>0</v>
      </c>
      <c r="H47" s="47">
        <v>0</v>
      </c>
      <c r="I47" s="69">
        <v>0</v>
      </c>
    </row>
    <row r="48" spans="1:9" s="1" customFormat="1" ht="12" customHeight="1" x14ac:dyDescent="0.15">
      <c r="A48" s="15" t="s">
        <v>52</v>
      </c>
      <c r="B48" s="77">
        <f t="shared" si="0"/>
        <v>0</v>
      </c>
      <c r="C48" s="36">
        <f t="shared" si="1"/>
        <v>0</v>
      </c>
      <c r="D48" s="49">
        <v>0</v>
      </c>
      <c r="E48" s="59">
        <v>0</v>
      </c>
      <c r="F48" s="49">
        <v>0</v>
      </c>
      <c r="G48" s="74">
        <v>0</v>
      </c>
      <c r="H48" s="50">
        <v>0</v>
      </c>
      <c r="I48" s="70">
        <v>0</v>
      </c>
    </row>
    <row r="49" spans="1:9" s="1" customFormat="1" ht="12" customHeight="1" thickBot="1" x14ac:dyDescent="0.2">
      <c r="A49" s="14" t="s">
        <v>53</v>
      </c>
      <c r="B49" s="78">
        <f t="shared" si="0"/>
        <v>1</v>
      </c>
      <c r="C49" s="36">
        <f t="shared" si="1"/>
        <v>1</v>
      </c>
      <c r="D49" s="52">
        <v>0</v>
      </c>
      <c r="E49" s="60">
        <v>0</v>
      </c>
      <c r="F49" s="57">
        <v>0</v>
      </c>
      <c r="G49" s="75">
        <v>0</v>
      </c>
      <c r="H49" s="55">
        <v>1</v>
      </c>
      <c r="I49" s="72">
        <v>1</v>
      </c>
    </row>
    <row r="50" spans="1:9" s="2" customFormat="1" ht="21" customHeight="1" thickBot="1" x14ac:dyDescent="0.2">
      <c r="A50" s="22" t="s">
        <v>3</v>
      </c>
      <c r="B50" s="23">
        <f t="shared" ref="B50:I50" si="2">SUM(B7:B49)</f>
        <v>1154</v>
      </c>
      <c r="C50" s="30">
        <f t="shared" si="2"/>
        <v>1023</v>
      </c>
      <c r="D50" s="24">
        <f t="shared" si="2"/>
        <v>294</v>
      </c>
      <c r="E50" s="32">
        <f t="shared" si="2"/>
        <v>273</v>
      </c>
      <c r="F50" s="24">
        <f t="shared" si="2"/>
        <v>404</v>
      </c>
      <c r="G50" s="32">
        <f t="shared" si="2"/>
        <v>367</v>
      </c>
      <c r="H50" s="27">
        <f t="shared" si="2"/>
        <v>456</v>
      </c>
      <c r="I50" s="29">
        <f t="shared" si="2"/>
        <v>383</v>
      </c>
    </row>
    <row r="51" spans="1:9" x14ac:dyDescent="0.15">
      <c r="A51" s="6"/>
    </row>
  </sheetData>
  <mergeCells count="6">
    <mergeCell ref="A4:A6"/>
    <mergeCell ref="G3:I3"/>
    <mergeCell ref="B4:C4"/>
    <mergeCell ref="F4:G4"/>
    <mergeCell ref="D4:E4"/>
    <mergeCell ref="H4:I4"/>
  </mergeCells>
  <phoneticPr fontId="2"/>
  <dataValidations count="1">
    <dataValidation type="whole" allowBlank="1" showInputMessage="1" showErrorMessage="1" errorTitle="入力不可" error="入力できるのは整数のみです" sqref="E7:E49 G7:G49 I7:I49">
      <formula1>0</formula1>
      <formula2>9999999</formula2>
    </dataValidation>
  </dataValidations>
  <printOptions horizontalCentered="1"/>
  <pageMargins left="0.19685039370078741" right="0.31496062992125984" top="0.94488188976377963" bottom="0.94488188976377963" header="0.31496062992125984" footer="0.31496062992125984"/>
  <pageSetup paperSize="9" scale="72" orientation="landscape" r:id="rId1"/>
  <headerFooter alignWithMargins="0">
    <oddFooter>&amp;C&amp;P/&amp;N&amp;R&amp;F/&amp;A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5682CEA5BDDB4281C7323A049FB5C2" ma:contentTypeVersion="2" ma:contentTypeDescription="新しいドキュメントを作成します。" ma:contentTypeScope="" ma:versionID="961f19b174b70065797a82d366f17ea7">
  <xsd:schema xmlns:xsd="http://www.w3.org/2001/XMLSchema" xmlns:xs="http://www.w3.org/2001/XMLSchema" xmlns:p="http://schemas.microsoft.com/office/2006/metadata/properties" xmlns:ns2="952eb0e8-7bc8-4794-a1b3-b6fece8f2331" targetNamespace="http://schemas.microsoft.com/office/2006/metadata/properties" ma:root="true" ma:fieldsID="3ee096b7502ebd0abe4be53021e69c35" ns2:_="">
    <xsd:import namespace="952eb0e8-7bc8-4794-a1b3-b6fece8f2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b0e8-7bc8-4794-a1b3-b6fece8f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A6F07F-524C-4ECE-A78A-1E35BB234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b0e8-7bc8-4794-a1b3-b6fece8f2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0023C3-0BCF-4A33-9B33-8A8F78C03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6F002AE-6D49-4FDA-99EA-8A6873BD79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計画相談支援</vt:lpstr>
      <vt:lpstr>地域移行支援</vt:lpstr>
      <vt:lpstr>地域定着支援</vt:lpstr>
      <vt:lpstr>計画相談支援!Print_Area</vt:lpstr>
      <vt:lpstr>地域移行支援!Print_Area</vt:lpstr>
      <vt:lpstr>地域定着支援!Print_Area</vt:lpstr>
      <vt:lpstr>計画相談支援!Print_Titles</vt:lpstr>
      <vt:lpstr>地域移行支援!Print_Titles</vt:lpstr>
      <vt:lpstr>地域定着支援!Print_Titles</vt:lpstr>
    </vt:vector>
  </TitlesOfParts>
  <Manager/>
  <Company>大阪府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職員端末機１３年度９月調達</dc:creator>
  <cp:keywords/>
  <dc:description/>
  <cp:lastModifiedBy>【大阪府1】</cp:lastModifiedBy>
  <cp:revision/>
  <dcterms:created xsi:type="dcterms:W3CDTF">2003-05-20T08:23:38Z</dcterms:created>
  <dcterms:modified xsi:type="dcterms:W3CDTF">2023-03-15T11:04:10Z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0x010100A75682CEA5BDDB4281C7323A049FB5C2</vt:lpwstr>
  </property>
</Properties>
</file>