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-15" yWindow="60" windowWidth="10245" windowHeight="8010" tabRatio="640" firstSheet="7" activeTab="8"/>
  </bookViews>
  <sheets>
    <sheet name="相談支援事業等" sheetId="28" r:id="rId1"/>
    <sheet name="意思疎通支援事業" sheetId="25" r:id="rId2"/>
    <sheet name="移動支援" sheetId="26" r:id="rId3"/>
    <sheet name="日常生活用具" sheetId="18" r:id="rId4"/>
    <sheet name="手話奉仕員養成研修事業" sheetId="33" r:id="rId5"/>
    <sheet name="地域活動支援センター等" sheetId="29" r:id="rId6"/>
    <sheet name="専門性の高い意思疎通支援を行う者の養成研修事業（政令市・中核市" sheetId="34" r:id="rId7"/>
    <sheet name="専門性の高い意思疎通支援を行う者の派遣事業（政令市・中核市)" sheetId="35" r:id="rId8"/>
    <sheet name="広域的な支援事業" sheetId="32" r:id="rId9"/>
  </sheets>
  <definedNames>
    <definedName name="_xlnm.Print_Area" localSheetId="1">意思疎通支援事業!$A$1:$P$53</definedName>
    <definedName name="_xlnm.Print_Area" localSheetId="2">移動支援!$A$1:$W$51</definedName>
    <definedName name="_xlnm.Print_Area" localSheetId="8">広域的な支援事業!$A$1:$L$21</definedName>
    <definedName name="_xlnm.Print_Area" localSheetId="4">手話奉仕員養成研修事業!$A$1:$G$51</definedName>
    <definedName name="_xlnm.Print_Area" localSheetId="7">'専門性の高い意思疎通支援を行う者の派遣事業（政令市・中核市)'!$A$1:$Q$18</definedName>
    <definedName name="_xlnm.Print_Area" localSheetId="6">'専門性の高い意思疎通支援を行う者の養成研修事業（政令市・中核市'!$A$2:$O$19</definedName>
    <definedName name="_xlnm.Print_Area" localSheetId="0">相談支援事業等!$A$1:$S$52</definedName>
    <definedName name="_xlnm.Print_Area" localSheetId="5">地域活動支援センター等!$A$1:$M$52</definedName>
    <definedName name="_xlnm.Print_Area" localSheetId="3">日常生活用具!$A$1:$O$50</definedName>
    <definedName name="市町村名">#REF!</definedName>
  </definedNames>
  <calcPr calcId="162913"/>
</workbook>
</file>

<file path=xl/calcChain.xml><?xml version="1.0" encoding="utf-8"?>
<calcChain xmlns="http://schemas.openxmlformats.org/spreadsheetml/2006/main">
  <c r="H19" i="32" l="1"/>
  <c r="G18" i="32"/>
  <c r="R52" i="28"/>
  <c r="N52" i="28"/>
  <c r="L52" i="28"/>
  <c r="J52" i="28"/>
  <c r="F52" i="28"/>
  <c r="D52" i="28"/>
  <c r="N18" i="34" l="1"/>
  <c r="L18" i="34"/>
  <c r="J18" i="34"/>
  <c r="H18" i="34"/>
  <c r="F18" i="34"/>
  <c r="D18" i="34"/>
  <c r="F10" i="26" l="1"/>
  <c r="E10" i="26"/>
  <c r="D10" i="26"/>
  <c r="C10" i="26"/>
  <c r="F9" i="26"/>
  <c r="E9" i="26"/>
  <c r="D9" i="26"/>
  <c r="C9" i="26"/>
  <c r="D17" i="26"/>
  <c r="D17" i="35"/>
  <c r="E17" i="35"/>
  <c r="F17" i="35"/>
  <c r="G17" i="35"/>
  <c r="H17" i="35"/>
  <c r="I17" i="35"/>
  <c r="J17" i="35"/>
  <c r="K17" i="35"/>
  <c r="L17" i="35"/>
  <c r="M17" i="35"/>
  <c r="N17" i="35"/>
  <c r="O17" i="35"/>
  <c r="P17" i="35"/>
  <c r="C17" i="35"/>
  <c r="I18" i="34"/>
  <c r="G18" i="34"/>
  <c r="E18" i="34"/>
  <c r="C18" i="34"/>
  <c r="F41" i="26"/>
  <c r="E41" i="26"/>
  <c r="D41" i="26"/>
  <c r="C41" i="26"/>
  <c r="F7" i="26"/>
  <c r="E7" i="26"/>
  <c r="D7" i="26"/>
  <c r="C7" i="26"/>
  <c r="D50" i="33"/>
  <c r="C50" i="33"/>
  <c r="F26" i="26"/>
  <c r="E26" i="26"/>
  <c r="D26" i="26"/>
  <c r="C26" i="26"/>
  <c r="F29" i="26"/>
  <c r="E29" i="26"/>
  <c r="D29" i="26"/>
  <c r="C29" i="26"/>
  <c r="F18" i="26"/>
  <c r="E18" i="26"/>
  <c r="D18" i="26"/>
  <c r="C18" i="26"/>
  <c r="F46" i="26"/>
  <c r="E46" i="26"/>
  <c r="D46" i="26"/>
  <c r="C46" i="26"/>
  <c r="F11" i="26"/>
  <c r="E11" i="26"/>
  <c r="D11" i="26"/>
  <c r="C11" i="26"/>
  <c r="F24" i="26"/>
  <c r="E24" i="26"/>
  <c r="D24" i="26"/>
  <c r="C24" i="26"/>
  <c r="F38" i="26"/>
  <c r="E38" i="26"/>
  <c r="D38" i="26"/>
  <c r="C38" i="26"/>
  <c r="F48" i="26"/>
  <c r="E48" i="26"/>
  <c r="D48" i="26"/>
  <c r="C48" i="26"/>
  <c r="F32" i="26"/>
  <c r="E32" i="26"/>
  <c r="D32" i="26"/>
  <c r="C32" i="26"/>
  <c r="F35" i="26"/>
  <c r="E35" i="26"/>
  <c r="D35" i="26"/>
  <c r="C35" i="26"/>
  <c r="F33" i="26"/>
  <c r="E33" i="26"/>
  <c r="D33" i="26"/>
  <c r="C33" i="26"/>
  <c r="F15" i="26"/>
  <c r="E15" i="26"/>
  <c r="D15" i="26"/>
  <c r="C15" i="26"/>
  <c r="F23" i="26"/>
  <c r="E23" i="26"/>
  <c r="D23" i="26"/>
  <c r="C23" i="26"/>
  <c r="F42" i="26"/>
  <c r="E42" i="26"/>
  <c r="D42" i="26"/>
  <c r="C42" i="26"/>
  <c r="F43" i="26"/>
  <c r="E43" i="26"/>
  <c r="D43" i="26"/>
  <c r="C43" i="26"/>
  <c r="F13" i="26"/>
  <c r="E13" i="26"/>
  <c r="D13" i="26"/>
  <c r="C13" i="26"/>
  <c r="F21" i="26"/>
  <c r="E21" i="26"/>
  <c r="D21" i="26"/>
  <c r="C21" i="26"/>
  <c r="F49" i="26"/>
  <c r="E49" i="26"/>
  <c r="D49" i="26"/>
  <c r="C49" i="26"/>
  <c r="F40" i="26"/>
  <c r="E40" i="26"/>
  <c r="D40" i="26"/>
  <c r="C40" i="26"/>
  <c r="F16" i="26"/>
  <c r="E16" i="26"/>
  <c r="D16" i="26"/>
  <c r="C16" i="26"/>
  <c r="F28" i="26"/>
  <c r="E28" i="26"/>
  <c r="D28" i="26"/>
  <c r="C28" i="26"/>
  <c r="F20" i="26"/>
  <c r="E20" i="26"/>
  <c r="D20" i="26"/>
  <c r="C20" i="26"/>
  <c r="F30" i="26"/>
  <c r="E30" i="26"/>
  <c r="D30" i="26"/>
  <c r="C30" i="26"/>
  <c r="F45" i="26"/>
  <c r="E45" i="26"/>
  <c r="D45" i="26"/>
  <c r="C45" i="26"/>
  <c r="F44" i="26"/>
  <c r="E44" i="26"/>
  <c r="D44" i="26"/>
  <c r="C44" i="26"/>
  <c r="F25" i="26"/>
  <c r="E25" i="26"/>
  <c r="D25" i="26"/>
  <c r="C25" i="26"/>
  <c r="F27" i="26"/>
  <c r="E27" i="26"/>
  <c r="D27" i="26"/>
  <c r="C27" i="26"/>
  <c r="F39" i="26"/>
  <c r="E39" i="26"/>
  <c r="D39" i="26"/>
  <c r="C39" i="26"/>
  <c r="F14" i="26"/>
  <c r="E14" i="26"/>
  <c r="D14" i="26"/>
  <c r="C14" i="26"/>
  <c r="F34" i="26"/>
  <c r="E34" i="26"/>
  <c r="D34" i="26"/>
  <c r="C34" i="26"/>
  <c r="F37" i="26"/>
  <c r="E37" i="26"/>
  <c r="D37" i="26"/>
  <c r="C37" i="26"/>
  <c r="F17" i="26"/>
  <c r="E17" i="26"/>
  <c r="C17" i="26"/>
  <c r="F19" i="26"/>
  <c r="E19" i="26"/>
  <c r="D19" i="26"/>
  <c r="C19" i="26"/>
  <c r="F8" i="26"/>
  <c r="E8" i="26"/>
  <c r="D8" i="26"/>
  <c r="C8" i="26"/>
  <c r="F12" i="26"/>
  <c r="E12" i="26"/>
  <c r="D12" i="26"/>
  <c r="C12" i="26"/>
  <c r="F31" i="26"/>
  <c r="E31" i="26"/>
  <c r="D31" i="26"/>
  <c r="C31" i="26"/>
  <c r="F36" i="26"/>
  <c r="E36" i="26"/>
  <c r="D36" i="26"/>
  <c r="C36" i="26"/>
  <c r="F47" i="26"/>
  <c r="E47" i="26"/>
  <c r="D47" i="26"/>
  <c r="C47" i="26"/>
  <c r="F22" i="26"/>
  <c r="E22" i="26"/>
  <c r="D22" i="26"/>
  <c r="C22" i="26"/>
  <c r="J50" i="29"/>
  <c r="I50" i="29"/>
  <c r="H50" i="29"/>
  <c r="G50" i="29"/>
  <c r="E51" i="28"/>
  <c r="C51" i="28"/>
  <c r="J18" i="32"/>
  <c r="I18" i="32"/>
  <c r="F18" i="32"/>
  <c r="E18" i="32"/>
  <c r="D18" i="32"/>
  <c r="C18" i="32"/>
  <c r="J50" i="25"/>
  <c r="H50" i="25"/>
  <c r="F50" i="25"/>
  <c r="D50" i="25"/>
  <c r="E50" i="25"/>
  <c r="Q51" i="28"/>
  <c r="K50" i="29"/>
  <c r="L50" i="29"/>
  <c r="F50" i="29"/>
  <c r="E50" i="29"/>
  <c r="D50" i="29"/>
  <c r="C50" i="29"/>
  <c r="V50" i="26"/>
  <c r="U50" i="26"/>
  <c r="T50" i="26"/>
  <c r="S50" i="26"/>
  <c r="R50" i="26"/>
  <c r="Q50" i="26"/>
  <c r="P50" i="26"/>
  <c r="O50" i="26"/>
  <c r="N50" i="26"/>
  <c r="M50" i="26"/>
  <c r="L50" i="26"/>
  <c r="K50" i="26"/>
  <c r="J50" i="26"/>
  <c r="I50" i="26"/>
  <c r="H50" i="26"/>
  <c r="G50" i="26"/>
  <c r="M51" i="28"/>
  <c r="K51" i="28"/>
  <c r="I51" i="28"/>
  <c r="P51" i="28"/>
  <c r="O51" i="28"/>
  <c r="F49" i="18"/>
  <c r="N49" i="18"/>
  <c r="M49" i="18"/>
  <c r="L49" i="18"/>
  <c r="K49" i="18"/>
  <c r="J49" i="18"/>
  <c r="I49" i="18"/>
  <c r="H49" i="18"/>
  <c r="G49" i="18"/>
  <c r="E49" i="18"/>
  <c r="D49" i="18"/>
  <c r="L50" i="25"/>
  <c r="K50" i="25"/>
  <c r="I50" i="25"/>
  <c r="G50" i="25"/>
  <c r="G51" i="28"/>
  <c r="H51" i="28"/>
  <c r="C49" i="18"/>
  <c r="C50" i="25"/>
  <c r="D50" i="26" l="1"/>
  <c r="E50" i="26"/>
  <c r="C50" i="26"/>
  <c r="F50" i="26"/>
</calcChain>
</file>

<file path=xl/sharedStrings.xml><?xml version="1.0" encoding="utf-8"?>
<sst xmlns="http://schemas.openxmlformats.org/spreadsheetml/2006/main" count="1127" uniqueCount="154">
  <si>
    <t>（１１）市町村地域生活支援事業</t>
    <rPh sb="4" eb="7">
      <t>シチョウソン</t>
    </rPh>
    <rPh sb="7" eb="9">
      <t>チイキ</t>
    </rPh>
    <rPh sb="9" eb="11">
      <t>セイカツ</t>
    </rPh>
    <rPh sb="11" eb="13">
      <t>シエン</t>
    </rPh>
    <rPh sb="13" eb="15">
      <t>ジギョウ</t>
    </rPh>
    <phoneticPr fontId="2"/>
  </si>
  <si>
    <t>市　町　村</t>
    <rPh sb="0" eb="1">
      <t>シ</t>
    </rPh>
    <rPh sb="2" eb="3">
      <t>マチ</t>
    </rPh>
    <rPh sb="4" eb="5">
      <t>ムラ</t>
    </rPh>
    <phoneticPr fontId="2"/>
  </si>
  <si>
    <t>理解促進研修・啓発事業</t>
    <rPh sb="0" eb="2">
      <t>リカイ</t>
    </rPh>
    <rPh sb="2" eb="4">
      <t>ソクシン</t>
    </rPh>
    <rPh sb="4" eb="6">
      <t>ケンシュウ</t>
    </rPh>
    <rPh sb="7" eb="9">
      <t>ケイハツ</t>
    </rPh>
    <rPh sb="9" eb="11">
      <t>ジギョウ</t>
    </rPh>
    <phoneticPr fontId="2"/>
  </si>
  <si>
    <t>自発的活動支援事業</t>
    <rPh sb="0" eb="3">
      <t>ジハツテキ</t>
    </rPh>
    <rPh sb="3" eb="5">
      <t>カツドウ</t>
    </rPh>
    <rPh sb="5" eb="7">
      <t>シエン</t>
    </rPh>
    <rPh sb="7" eb="9">
      <t>ジギョウ</t>
    </rPh>
    <phoneticPr fontId="2"/>
  </si>
  <si>
    <t>相談支援事業</t>
    <rPh sb="0" eb="2">
      <t>ソウダン</t>
    </rPh>
    <rPh sb="2" eb="4">
      <t>シエン</t>
    </rPh>
    <rPh sb="4" eb="6">
      <t>ジギョウ</t>
    </rPh>
    <phoneticPr fontId="2"/>
  </si>
  <si>
    <t>成年後見制度
利用支援事業</t>
    <rPh sb="0" eb="1">
      <t>シゲル</t>
    </rPh>
    <rPh sb="1" eb="2">
      <t>トシ</t>
    </rPh>
    <rPh sb="2" eb="3">
      <t>アト</t>
    </rPh>
    <rPh sb="3" eb="4">
      <t>ミ</t>
    </rPh>
    <rPh sb="4" eb="5">
      <t>セイ</t>
    </rPh>
    <rPh sb="5" eb="6">
      <t>ド</t>
    </rPh>
    <rPh sb="7" eb="8">
      <t>リ</t>
    </rPh>
    <rPh sb="8" eb="9">
      <t>ヨウ</t>
    </rPh>
    <rPh sb="9" eb="10">
      <t>ササ</t>
    </rPh>
    <rPh sb="10" eb="11">
      <t>エン</t>
    </rPh>
    <rPh sb="11" eb="12">
      <t>コト</t>
    </rPh>
    <rPh sb="12" eb="13">
      <t>ギョウ</t>
    </rPh>
    <phoneticPr fontId="2"/>
  </si>
  <si>
    <t>成年後見制度
法人後見支援制度</t>
    <rPh sb="0" eb="2">
      <t>セイネン</t>
    </rPh>
    <rPh sb="2" eb="4">
      <t>コウケン</t>
    </rPh>
    <rPh sb="4" eb="6">
      <t>セイド</t>
    </rPh>
    <rPh sb="7" eb="9">
      <t>ホウジン</t>
    </rPh>
    <rPh sb="9" eb="11">
      <t>コウケン</t>
    </rPh>
    <rPh sb="11" eb="13">
      <t>シエン</t>
    </rPh>
    <rPh sb="13" eb="15">
      <t>セイド</t>
    </rPh>
    <phoneticPr fontId="2"/>
  </si>
  <si>
    <t>障がい者相談支援事業</t>
    <rPh sb="0" eb="1">
      <t>サワ</t>
    </rPh>
    <rPh sb="3" eb="4">
      <t>シャ</t>
    </rPh>
    <rPh sb="4" eb="5">
      <t>ソウ</t>
    </rPh>
    <rPh sb="5" eb="6">
      <t>ダン</t>
    </rPh>
    <rPh sb="6" eb="7">
      <t>ササ</t>
    </rPh>
    <rPh sb="7" eb="8">
      <t>エン</t>
    </rPh>
    <rPh sb="8" eb="9">
      <t>コト</t>
    </rPh>
    <rPh sb="9" eb="10">
      <t>ギョウ</t>
    </rPh>
    <phoneticPr fontId="2"/>
  </si>
  <si>
    <t>基幹相談支援センター</t>
    <rPh sb="0" eb="2">
      <t>キカン</t>
    </rPh>
    <rPh sb="2" eb="4">
      <t>ソウダン</t>
    </rPh>
    <rPh sb="4" eb="6">
      <t>シエン</t>
    </rPh>
    <phoneticPr fontId="2"/>
  </si>
  <si>
    <t>基幹相談支援センター等機能強化事業</t>
    <rPh sb="0" eb="2">
      <t>キカン</t>
    </rPh>
    <rPh sb="2" eb="4">
      <t>ソウダン</t>
    </rPh>
    <rPh sb="4" eb="6">
      <t>シエン</t>
    </rPh>
    <rPh sb="10" eb="11">
      <t>トウ</t>
    </rPh>
    <rPh sb="11" eb="12">
      <t>キ</t>
    </rPh>
    <rPh sb="12" eb="13">
      <t>ノウ</t>
    </rPh>
    <rPh sb="13" eb="14">
      <t>ツヨシ</t>
    </rPh>
    <rPh sb="14" eb="15">
      <t>カ</t>
    </rPh>
    <rPh sb="15" eb="16">
      <t>ジ</t>
    </rPh>
    <rPh sb="16" eb="17">
      <t>ギョウ</t>
    </rPh>
    <phoneticPr fontId="2"/>
  </si>
  <si>
    <t>住宅入居等支援事業
（ 居住サポート事業 ）</t>
    <rPh sb="0" eb="1">
      <t>ジュウ</t>
    </rPh>
    <rPh sb="1" eb="2">
      <t>タク</t>
    </rPh>
    <rPh sb="2" eb="3">
      <t>イリ</t>
    </rPh>
    <rPh sb="3" eb="4">
      <t>キョ</t>
    </rPh>
    <rPh sb="4" eb="5">
      <t>トウ</t>
    </rPh>
    <rPh sb="5" eb="6">
      <t>ササ</t>
    </rPh>
    <rPh sb="6" eb="7">
      <t>エン</t>
    </rPh>
    <rPh sb="7" eb="8">
      <t>コト</t>
    </rPh>
    <rPh sb="8" eb="9">
      <t>ギョウ</t>
    </rPh>
    <rPh sb="12" eb="13">
      <t>キョ</t>
    </rPh>
    <rPh sb="13" eb="14">
      <t>ジュウ</t>
    </rPh>
    <rPh sb="18" eb="19">
      <t>コト</t>
    </rPh>
    <rPh sb="19" eb="20">
      <t>ギョウ</t>
    </rPh>
    <phoneticPr fontId="2"/>
  </si>
  <si>
    <t>R3年度
見込量</t>
  </si>
  <si>
    <t>R3年度
実績値</t>
  </si>
  <si>
    <t>R3年度
実績値</t>
    <phoneticPr fontId="2"/>
  </si>
  <si>
    <t>有無</t>
    <rPh sb="0" eb="2">
      <t>ウム</t>
    </rPh>
    <phoneticPr fontId="2"/>
  </si>
  <si>
    <t>箇所</t>
    <rPh sb="0" eb="2">
      <t>カショ</t>
    </rPh>
    <phoneticPr fontId="2"/>
  </si>
  <si>
    <t>人／年</t>
    <rPh sb="0" eb="1">
      <t>ニン</t>
    </rPh>
    <rPh sb="2" eb="3">
      <t>ネン</t>
    </rPh>
    <phoneticPr fontId="2"/>
  </si>
  <si>
    <t>大阪市</t>
  </si>
  <si>
    <t>有</t>
  </si>
  <si>
    <t>池田市</t>
  </si>
  <si>
    <t>無</t>
  </si>
  <si>
    <t>箕面市</t>
  </si>
  <si>
    <t>豊能町</t>
  </si>
  <si>
    <t>能勢町</t>
  </si>
  <si>
    <t>豊中市</t>
  </si>
  <si>
    <t>吹田市</t>
  </si>
  <si>
    <t>茨木市</t>
  </si>
  <si>
    <t>摂津市</t>
  </si>
  <si>
    <t>島本町</t>
  </si>
  <si>
    <t>高槻市</t>
  </si>
  <si>
    <t>枚方市</t>
  </si>
  <si>
    <t>寝屋川市</t>
  </si>
  <si>
    <t>守口市</t>
  </si>
  <si>
    <t>門真市</t>
    <rPh sb="0" eb="3">
      <t>カドマシ</t>
    </rPh>
    <phoneticPr fontId="2"/>
  </si>
  <si>
    <t>有</t>
    <rPh sb="0" eb="1">
      <t>ユウ</t>
    </rPh>
    <phoneticPr fontId="2"/>
  </si>
  <si>
    <t>無</t>
    <rPh sb="0" eb="1">
      <t>ム</t>
    </rPh>
    <phoneticPr fontId="2"/>
  </si>
  <si>
    <t>大東市</t>
  </si>
  <si>
    <t>四條畷市</t>
  </si>
  <si>
    <t>交野市</t>
  </si>
  <si>
    <t>有</t>
    <phoneticPr fontId="2"/>
  </si>
  <si>
    <t>無</t>
    <phoneticPr fontId="2"/>
  </si>
  <si>
    <t>八尾市</t>
  </si>
  <si>
    <t>東大阪市</t>
  </si>
  <si>
    <t>松原市</t>
  </si>
  <si>
    <t>柏原市</t>
  </si>
  <si>
    <t>羽曳野市</t>
  </si>
  <si>
    <t>藤井寺市</t>
  </si>
  <si>
    <t>富田林市</t>
  </si>
  <si>
    <t>河内長野市</t>
  </si>
  <si>
    <t>大阪狭山市</t>
  </si>
  <si>
    <t>太子町</t>
  </si>
  <si>
    <t>河南町</t>
  </si>
  <si>
    <t>千早赤阪村</t>
  </si>
  <si>
    <t>堺市</t>
  </si>
  <si>
    <t>泉大津市</t>
  </si>
  <si>
    <t>和泉市</t>
  </si>
  <si>
    <t>高石市</t>
  </si>
  <si>
    <t>忠岡町</t>
  </si>
  <si>
    <t>岸和田市</t>
  </si>
  <si>
    <t>貝塚市</t>
    <rPh sb="0" eb="3">
      <t>カイヅカシ</t>
    </rPh>
    <phoneticPr fontId="2"/>
  </si>
  <si>
    <t>泉佐野市</t>
  </si>
  <si>
    <t>泉南市</t>
  </si>
  <si>
    <t>阪南市</t>
  </si>
  <si>
    <t>熊取町</t>
  </si>
  <si>
    <t>田尻町</t>
  </si>
  <si>
    <t>岬町</t>
    <rPh sb="0" eb="2">
      <t>ミサキチョウ</t>
    </rPh>
    <phoneticPr fontId="2"/>
  </si>
  <si>
    <t>合計</t>
    <rPh sb="0" eb="2">
      <t>ゴウケイ</t>
    </rPh>
    <phoneticPr fontId="2"/>
  </si>
  <si>
    <t>市町村</t>
    <rPh sb="0" eb="3">
      <t>シチョウソン</t>
    </rPh>
    <phoneticPr fontId="2"/>
  </si>
  <si>
    <t>意思疎通支援事業</t>
    <rPh sb="0" eb="2">
      <t>イシ</t>
    </rPh>
    <rPh sb="2" eb="4">
      <t>ソツウ</t>
    </rPh>
    <rPh sb="4" eb="6">
      <t>シエン</t>
    </rPh>
    <rPh sb="6" eb="8">
      <t>ジギョウ</t>
    </rPh>
    <phoneticPr fontId="2"/>
  </si>
  <si>
    <t>手話通訳者派遣事業</t>
    <rPh sb="0" eb="1">
      <t>テ</t>
    </rPh>
    <rPh sb="1" eb="2">
      <t>ハナシ</t>
    </rPh>
    <rPh sb="2" eb="3">
      <t>ツウ</t>
    </rPh>
    <rPh sb="3" eb="4">
      <t>ヤク</t>
    </rPh>
    <rPh sb="4" eb="5">
      <t>モノ</t>
    </rPh>
    <rPh sb="5" eb="7">
      <t>ハケン</t>
    </rPh>
    <rPh sb="7" eb="9">
      <t>ジギョウ</t>
    </rPh>
    <phoneticPr fontId="2"/>
  </si>
  <si>
    <t>要約筆記者派遣事業</t>
    <rPh sb="0" eb="1">
      <t>ヨウ</t>
    </rPh>
    <rPh sb="1" eb="2">
      <t>ヤク</t>
    </rPh>
    <rPh sb="2" eb="3">
      <t>フデ</t>
    </rPh>
    <rPh sb="3" eb="4">
      <t>キ</t>
    </rPh>
    <rPh sb="4" eb="5">
      <t>モノ</t>
    </rPh>
    <rPh sb="5" eb="7">
      <t>ハケン</t>
    </rPh>
    <rPh sb="7" eb="9">
      <t>ジギョウ</t>
    </rPh>
    <phoneticPr fontId="2"/>
  </si>
  <si>
    <t>手話通訳者設置事業</t>
    <rPh sb="0" eb="2">
      <t>シュワ</t>
    </rPh>
    <rPh sb="2" eb="4">
      <t>ツウヤク</t>
    </rPh>
    <rPh sb="4" eb="5">
      <t>シャ</t>
    </rPh>
    <rPh sb="5" eb="7">
      <t>セッチ</t>
    </rPh>
    <rPh sb="7" eb="9">
      <t>ジギョウ</t>
    </rPh>
    <phoneticPr fontId="2"/>
  </si>
  <si>
    <t>R3年度
見込量</t>
    <rPh sb="2" eb="4">
      <t>ネンド</t>
    </rPh>
    <rPh sb="5" eb="8">
      <t>ミコミリョウ</t>
    </rPh>
    <phoneticPr fontId="2"/>
  </si>
  <si>
    <t>R3年度
実績値</t>
    <rPh sb="2" eb="4">
      <t>ネンド</t>
    </rPh>
    <rPh sb="5" eb="8">
      <t>ジッセキチ</t>
    </rPh>
    <phoneticPr fontId="2"/>
  </si>
  <si>
    <t>件／年</t>
    <rPh sb="0" eb="1">
      <t>ケン</t>
    </rPh>
    <rPh sb="2" eb="3">
      <t>ネン</t>
    </rPh>
    <phoneticPr fontId="2"/>
  </si>
  <si>
    <t>時間/年</t>
    <rPh sb="0" eb="2">
      <t>ジカン</t>
    </rPh>
    <rPh sb="3" eb="4">
      <t>ネン</t>
    </rPh>
    <phoneticPr fontId="2"/>
  </si>
  <si>
    <t>※手話通訳者・要約筆記者の派遣事業は「実利用見込件数」と「時間」、手話通訳者設置事業は「通訳者見込者数」</t>
    <rPh sb="1" eb="3">
      <t>シュワ</t>
    </rPh>
    <rPh sb="3" eb="5">
      <t>ツウヤク</t>
    </rPh>
    <rPh sb="5" eb="6">
      <t>シャ</t>
    </rPh>
    <rPh sb="7" eb="9">
      <t>ヨウヤク</t>
    </rPh>
    <rPh sb="9" eb="11">
      <t>ヒッキ</t>
    </rPh>
    <rPh sb="11" eb="12">
      <t>シャ</t>
    </rPh>
    <rPh sb="13" eb="15">
      <t>ハケン</t>
    </rPh>
    <rPh sb="15" eb="17">
      <t>ジギョウ</t>
    </rPh>
    <rPh sb="19" eb="20">
      <t>ジツ</t>
    </rPh>
    <rPh sb="20" eb="22">
      <t>リヨウ</t>
    </rPh>
    <rPh sb="22" eb="24">
      <t>ミコ</t>
    </rPh>
    <rPh sb="24" eb="25">
      <t>ケン</t>
    </rPh>
    <rPh sb="25" eb="26">
      <t>スウ</t>
    </rPh>
    <rPh sb="29" eb="31">
      <t>ジカン</t>
    </rPh>
    <rPh sb="33" eb="35">
      <t>シュワ</t>
    </rPh>
    <rPh sb="35" eb="37">
      <t>ツウヤク</t>
    </rPh>
    <rPh sb="37" eb="38">
      <t>モノ</t>
    </rPh>
    <rPh sb="38" eb="40">
      <t>セッチ</t>
    </rPh>
    <rPh sb="40" eb="42">
      <t>ジギョウ</t>
    </rPh>
    <rPh sb="44" eb="47">
      <t>ツウヤクシャ</t>
    </rPh>
    <rPh sb="47" eb="49">
      <t>ミコミ</t>
    </rPh>
    <rPh sb="49" eb="50">
      <t>シャ</t>
    </rPh>
    <rPh sb="50" eb="51">
      <t>スウ</t>
    </rPh>
    <phoneticPr fontId="2"/>
  </si>
  <si>
    <t>※指定都市・中核市における手話通訳者・要約筆記者の派遣事業の見込値には、「専門性の高い意思疎通支援を行う者の派遣事業」の数値も含まれています</t>
    <rPh sb="1" eb="3">
      <t>シテイ</t>
    </rPh>
    <rPh sb="3" eb="5">
      <t>トシ</t>
    </rPh>
    <rPh sb="6" eb="9">
      <t>チュウカクシ</t>
    </rPh>
    <rPh sb="13" eb="15">
      <t>シュワ</t>
    </rPh>
    <rPh sb="15" eb="17">
      <t>ツウヤク</t>
    </rPh>
    <rPh sb="17" eb="18">
      <t>シャ</t>
    </rPh>
    <rPh sb="19" eb="21">
      <t>ヨウヤク</t>
    </rPh>
    <rPh sb="21" eb="23">
      <t>ヒッキ</t>
    </rPh>
    <rPh sb="23" eb="24">
      <t>シャ</t>
    </rPh>
    <rPh sb="25" eb="27">
      <t>ハケン</t>
    </rPh>
    <rPh sb="27" eb="29">
      <t>ジギョウ</t>
    </rPh>
    <rPh sb="30" eb="32">
      <t>ミコミ</t>
    </rPh>
    <rPh sb="32" eb="33">
      <t>チ</t>
    </rPh>
    <phoneticPr fontId="2"/>
  </si>
  <si>
    <t>移動支援</t>
    <rPh sb="0" eb="2">
      <t>イドウ</t>
    </rPh>
    <rPh sb="2" eb="4">
      <t>シエン</t>
    </rPh>
    <phoneticPr fontId="2"/>
  </si>
  <si>
    <t>身体障がい者</t>
    <rPh sb="0" eb="2">
      <t>シンタイ</t>
    </rPh>
    <phoneticPr fontId="2"/>
  </si>
  <si>
    <t>知的障がい者</t>
    <rPh sb="0" eb="2">
      <t>チテキ</t>
    </rPh>
    <phoneticPr fontId="2"/>
  </si>
  <si>
    <t>障がい児</t>
    <phoneticPr fontId="2"/>
  </si>
  <si>
    <t>精神障がい者</t>
    <rPh sb="0" eb="2">
      <t>セイシン</t>
    </rPh>
    <rPh sb="5" eb="6">
      <t>シャ</t>
    </rPh>
    <phoneticPr fontId="2"/>
  </si>
  <si>
    <t>R3年度見込量</t>
  </si>
  <si>
    <t>R3年度実績値</t>
  </si>
  <si>
    <t>時間／年</t>
    <rPh sb="0" eb="2">
      <t>ジカン</t>
    </rPh>
    <rPh sb="3" eb="4">
      <t>ネン</t>
    </rPh>
    <phoneticPr fontId="2"/>
  </si>
  <si>
    <t>介護・訓練支援用具</t>
    <rPh sb="0" eb="1">
      <t>スケ</t>
    </rPh>
    <rPh sb="1" eb="2">
      <t>ユズル</t>
    </rPh>
    <rPh sb="3" eb="4">
      <t>クン</t>
    </rPh>
    <rPh sb="4" eb="5">
      <t>ネリ</t>
    </rPh>
    <rPh sb="5" eb="6">
      <t>ササ</t>
    </rPh>
    <rPh sb="6" eb="7">
      <t>エン</t>
    </rPh>
    <rPh sb="7" eb="8">
      <t>ヨウ</t>
    </rPh>
    <rPh sb="8" eb="9">
      <t>グ</t>
    </rPh>
    <phoneticPr fontId="2"/>
  </si>
  <si>
    <t>自立生活支援用具</t>
    <rPh sb="0" eb="1">
      <t>ジ</t>
    </rPh>
    <rPh sb="1" eb="2">
      <t>リツ</t>
    </rPh>
    <rPh sb="2" eb="3">
      <t>ショウ</t>
    </rPh>
    <rPh sb="3" eb="4">
      <t>カツ</t>
    </rPh>
    <rPh sb="4" eb="5">
      <t>ササ</t>
    </rPh>
    <rPh sb="5" eb="6">
      <t>エン</t>
    </rPh>
    <rPh sb="6" eb="7">
      <t>ヨウ</t>
    </rPh>
    <rPh sb="7" eb="8">
      <t>グ</t>
    </rPh>
    <phoneticPr fontId="2"/>
  </si>
  <si>
    <t>在宅療養等
支援用具</t>
    <rPh sb="0" eb="1">
      <t>ザイ</t>
    </rPh>
    <rPh sb="1" eb="2">
      <t>タク</t>
    </rPh>
    <rPh sb="2" eb="3">
      <t>リョウ</t>
    </rPh>
    <rPh sb="3" eb="4">
      <t>オサム</t>
    </rPh>
    <rPh sb="4" eb="5">
      <t>トウ</t>
    </rPh>
    <rPh sb="6" eb="7">
      <t>ササ</t>
    </rPh>
    <rPh sb="7" eb="8">
      <t>エン</t>
    </rPh>
    <rPh sb="8" eb="9">
      <t>ヨウ</t>
    </rPh>
    <rPh sb="9" eb="10">
      <t>グ</t>
    </rPh>
    <phoneticPr fontId="2"/>
  </si>
  <si>
    <t>情報・意思疎通
支援用具</t>
    <rPh sb="0" eb="1">
      <t>ジョウ</t>
    </rPh>
    <rPh sb="1" eb="2">
      <t>ホウ</t>
    </rPh>
    <rPh sb="3" eb="4">
      <t>イ</t>
    </rPh>
    <rPh sb="4" eb="5">
      <t>オモウ</t>
    </rPh>
    <rPh sb="5" eb="6">
      <t>ソ</t>
    </rPh>
    <rPh sb="6" eb="7">
      <t>ツウ</t>
    </rPh>
    <rPh sb="8" eb="9">
      <t>ササ</t>
    </rPh>
    <rPh sb="9" eb="10">
      <t>エン</t>
    </rPh>
    <rPh sb="10" eb="11">
      <t>ヨウ</t>
    </rPh>
    <rPh sb="11" eb="12">
      <t>グ</t>
    </rPh>
    <phoneticPr fontId="2"/>
  </si>
  <si>
    <t>排泄管理支援用具</t>
    <rPh sb="0" eb="1">
      <t>ハイ</t>
    </rPh>
    <rPh sb="1" eb="2">
      <t>セツ</t>
    </rPh>
    <rPh sb="2" eb="3">
      <t>カン</t>
    </rPh>
    <rPh sb="3" eb="4">
      <t>リ</t>
    </rPh>
    <rPh sb="4" eb="5">
      <t>ササ</t>
    </rPh>
    <rPh sb="5" eb="6">
      <t>エン</t>
    </rPh>
    <rPh sb="6" eb="7">
      <t>ヨウ</t>
    </rPh>
    <rPh sb="7" eb="8">
      <t>グ</t>
    </rPh>
    <phoneticPr fontId="2"/>
  </si>
  <si>
    <t>居宅生活動作補助用具
（住宅改修費）</t>
    <rPh sb="0" eb="2">
      <t>キョタク</t>
    </rPh>
    <rPh sb="2" eb="4">
      <t>セイカツ</t>
    </rPh>
    <rPh sb="4" eb="6">
      <t>ドウサ</t>
    </rPh>
    <rPh sb="6" eb="8">
      <t>ホジョ</t>
    </rPh>
    <rPh sb="8" eb="10">
      <t>ヨウグ</t>
    </rPh>
    <rPh sb="12" eb="13">
      <t>ジュウ</t>
    </rPh>
    <rPh sb="13" eb="14">
      <t>タク</t>
    </rPh>
    <rPh sb="14" eb="15">
      <t>アラタ</t>
    </rPh>
    <rPh sb="15" eb="16">
      <t>オサム</t>
    </rPh>
    <rPh sb="16" eb="17">
      <t>ヒ</t>
    </rPh>
    <phoneticPr fontId="2"/>
  </si>
  <si>
    <t xml:space="preserve">※排泄管理支援用具（ストーマ装具及び紙おむつ等、継続的に給付する用具）については、1ヶ月分を1件とカウントする。
</t>
    <rPh sb="1" eb="3">
      <t>ハイセツ</t>
    </rPh>
    <rPh sb="3" eb="5">
      <t>カンリ</t>
    </rPh>
    <rPh sb="5" eb="7">
      <t>シエン</t>
    </rPh>
    <rPh sb="7" eb="9">
      <t>ヨウグ</t>
    </rPh>
    <phoneticPr fontId="2"/>
  </si>
  <si>
    <t>手話奉仕員養成研修事業</t>
    <rPh sb="0" eb="2">
      <t>シュワ</t>
    </rPh>
    <rPh sb="2" eb="4">
      <t>ホウシ</t>
    </rPh>
    <rPh sb="4" eb="5">
      <t>イン</t>
    </rPh>
    <rPh sb="5" eb="7">
      <t>ヨウセイ</t>
    </rPh>
    <rPh sb="7" eb="9">
      <t>ケンシュウ</t>
    </rPh>
    <rPh sb="9" eb="11">
      <t>ジギョウ</t>
    </rPh>
    <phoneticPr fontId="2"/>
  </si>
  <si>
    <t>R3年度
見込量</t>
    <rPh sb="5" eb="8">
      <t>ミコミリョウ</t>
    </rPh>
    <phoneticPr fontId="2"/>
  </si>
  <si>
    <t>R3年度
実績値</t>
    <rPh sb="5" eb="8">
      <t>ジッセキチ</t>
    </rPh>
    <phoneticPr fontId="2"/>
  </si>
  <si>
    <t>能勢町</t>
    <rPh sb="0" eb="2">
      <t>ノセ</t>
    </rPh>
    <rPh sb="2" eb="3">
      <t>マチ</t>
    </rPh>
    <phoneticPr fontId="2"/>
  </si>
  <si>
    <t>枚方市</t>
    <rPh sb="0" eb="3">
      <t>ヒラカタシ</t>
    </rPh>
    <phoneticPr fontId="2"/>
  </si>
  <si>
    <t>交野市</t>
    <rPh sb="0" eb="3">
      <t>カタノシ</t>
    </rPh>
    <phoneticPr fontId="2"/>
  </si>
  <si>
    <t>東大阪市</t>
    <rPh sb="0" eb="1">
      <t>ヒガシ</t>
    </rPh>
    <rPh sb="1" eb="4">
      <t>オオサカシ</t>
    </rPh>
    <phoneticPr fontId="2"/>
  </si>
  <si>
    <t>羽曳野市</t>
    <rPh sb="0" eb="4">
      <t>ハビキノシ</t>
    </rPh>
    <phoneticPr fontId="2"/>
  </si>
  <si>
    <t>泉大津市</t>
    <rPh sb="0" eb="4">
      <t>イズミオオツシ</t>
    </rPh>
    <phoneticPr fontId="2"/>
  </si>
  <si>
    <t>高石市</t>
    <rPh sb="0" eb="2">
      <t>タカイシ</t>
    </rPh>
    <rPh sb="2" eb="3">
      <t>シ</t>
    </rPh>
    <phoneticPr fontId="2"/>
  </si>
  <si>
    <t>岸和田市</t>
    <rPh sb="0" eb="4">
      <t>キシワダシ</t>
    </rPh>
    <phoneticPr fontId="2"/>
  </si>
  <si>
    <t>阪南市</t>
    <rPh sb="0" eb="3">
      <t>ハンナンシ</t>
    </rPh>
    <phoneticPr fontId="2"/>
  </si>
  <si>
    <t>田尻町</t>
    <rPh sb="0" eb="2">
      <t>タジリ</t>
    </rPh>
    <rPh sb="2" eb="3">
      <t>マチ</t>
    </rPh>
    <phoneticPr fontId="2"/>
  </si>
  <si>
    <t>※手話奉仕員養成研修事業は「養成講習修了見込者数」</t>
    <phoneticPr fontId="2"/>
  </si>
  <si>
    <t>地域活動支援センター</t>
    <rPh sb="0" eb="2">
      <t>チイキ</t>
    </rPh>
    <rPh sb="2" eb="4">
      <t>カツドウ</t>
    </rPh>
    <rPh sb="4" eb="6">
      <t>シエン</t>
    </rPh>
    <phoneticPr fontId="2"/>
  </si>
  <si>
    <t>※発達障がい者支援センター運営事業</t>
    <rPh sb="1" eb="2">
      <t>ハツ</t>
    </rPh>
    <rPh sb="2" eb="3">
      <t>タチ</t>
    </rPh>
    <rPh sb="3" eb="4">
      <t>サワ</t>
    </rPh>
    <rPh sb="6" eb="7">
      <t>シャ</t>
    </rPh>
    <rPh sb="7" eb="8">
      <t>ササ</t>
    </rPh>
    <rPh sb="8" eb="9">
      <t>エン</t>
    </rPh>
    <rPh sb="13" eb="14">
      <t>ウン</t>
    </rPh>
    <rPh sb="14" eb="15">
      <t>エイ</t>
    </rPh>
    <rPh sb="15" eb="16">
      <t>コト</t>
    </rPh>
    <rPh sb="16" eb="17">
      <t>ギョウ</t>
    </rPh>
    <phoneticPr fontId="2"/>
  </si>
  <si>
    <t>※障がい児等
療育支援事業</t>
    <rPh sb="1" eb="2">
      <t>サワ</t>
    </rPh>
    <rPh sb="4" eb="5">
      <t>ジ</t>
    </rPh>
    <rPh sb="5" eb="6">
      <t>トウ</t>
    </rPh>
    <rPh sb="7" eb="8">
      <t>リョウ</t>
    </rPh>
    <rPh sb="8" eb="9">
      <t>イク</t>
    </rPh>
    <rPh sb="9" eb="10">
      <t>ササ</t>
    </rPh>
    <rPh sb="10" eb="11">
      <t>エン</t>
    </rPh>
    <rPh sb="11" eb="12">
      <t>コト</t>
    </rPh>
    <rPh sb="12" eb="13">
      <t>ギョウ</t>
    </rPh>
    <phoneticPr fontId="2"/>
  </si>
  <si>
    <t>※「発達障がい者支援センター運営事業」は指定都市、「障がい児等療育支援事業」は指定都市・中核市で実施</t>
    <rPh sb="2" eb="4">
      <t>ハッタツ</t>
    </rPh>
    <rPh sb="4" eb="5">
      <t>サワ</t>
    </rPh>
    <rPh sb="7" eb="8">
      <t>シャ</t>
    </rPh>
    <rPh sb="8" eb="10">
      <t>シエン</t>
    </rPh>
    <rPh sb="14" eb="16">
      <t>ウンエイ</t>
    </rPh>
    <rPh sb="16" eb="18">
      <t>ジギョウ</t>
    </rPh>
    <rPh sb="20" eb="22">
      <t>シテイ</t>
    </rPh>
    <rPh sb="22" eb="24">
      <t>トシ</t>
    </rPh>
    <rPh sb="48" eb="50">
      <t>ジッシ</t>
    </rPh>
    <phoneticPr fontId="2"/>
  </si>
  <si>
    <t>市町村</t>
    <rPh sb="0" eb="3">
      <t>シチョウソン</t>
    </rPh>
    <phoneticPr fontId="28"/>
  </si>
  <si>
    <t>特に専門性の高い意思疎通支援を行う者の養成研修事業</t>
    <rPh sb="8" eb="10">
      <t>イシ</t>
    </rPh>
    <rPh sb="10" eb="12">
      <t>ソツウ</t>
    </rPh>
    <rPh sb="12" eb="14">
      <t>シエン</t>
    </rPh>
    <rPh sb="15" eb="16">
      <t>オコナ</t>
    </rPh>
    <rPh sb="17" eb="18">
      <t>モノ</t>
    </rPh>
    <rPh sb="19" eb="21">
      <t>ヨウセイ</t>
    </rPh>
    <rPh sb="21" eb="23">
      <t>ケンシュウ</t>
    </rPh>
    <rPh sb="23" eb="25">
      <t>ジギョウ</t>
    </rPh>
    <phoneticPr fontId="28"/>
  </si>
  <si>
    <t>手話通訳者養成研修事業</t>
    <rPh sb="0" eb="2">
      <t>シュワ</t>
    </rPh>
    <rPh sb="2" eb="4">
      <t>ツウヤク</t>
    </rPh>
    <rPh sb="4" eb="5">
      <t>シャ</t>
    </rPh>
    <rPh sb="5" eb="7">
      <t>ヨウセイ</t>
    </rPh>
    <rPh sb="7" eb="9">
      <t>ケンシュウ</t>
    </rPh>
    <rPh sb="9" eb="11">
      <t>ジギョウ</t>
    </rPh>
    <phoneticPr fontId="28"/>
  </si>
  <si>
    <t>要約筆記者養成研修事業</t>
    <rPh sb="0" eb="2">
      <t>ヨウヤク</t>
    </rPh>
    <rPh sb="2" eb="4">
      <t>ヒッキ</t>
    </rPh>
    <rPh sb="4" eb="5">
      <t>シャ</t>
    </rPh>
    <rPh sb="5" eb="7">
      <t>ヨウセイ</t>
    </rPh>
    <rPh sb="7" eb="9">
      <t>ケンシュウ</t>
    </rPh>
    <rPh sb="9" eb="11">
      <t>ジギョウ</t>
    </rPh>
    <phoneticPr fontId="28"/>
  </si>
  <si>
    <t>盲ろう者向け通訳・介助員養成研修事業</t>
    <rPh sb="0" eb="1">
      <t>モウ</t>
    </rPh>
    <rPh sb="3" eb="4">
      <t>シャ</t>
    </rPh>
    <rPh sb="4" eb="5">
      <t>ム</t>
    </rPh>
    <rPh sb="6" eb="8">
      <t>ツウヤク</t>
    </rPh>
    <rPh sb="9" eb="11">
      <t>カイジョ</t>
    </rPh>
    <rPh sb="11" eb="12">
      <t>イン</t>
    </rPh>
    <rPh sb="12" eb="14">
      <t>ヨウセイ</t>
    </rPh>
    <rPh sb="14" eb="16">
      <t>ケンシュウ</t>
    </rPh>
    <rPh sb="16" eb="18">
      <t>ジギョウ</t>
    </rPh>
    <phoneticPr fontId="28"/>
  </si>
  <si>
    <t>失語症者向け意思疎通支援者
養成研修事業</t>
    <rPh sb="0" eb="3">
      <t>シツゴショウ</t>
    </rPh>
    <rPh sb="3" eb="4">
      <t>シャ</t>
    </rPh>
    <rPh sb="4" eb="5">
      <t>ム</t>
    </rPh>
    <rPh sb="6" eb="8">
      <t>イシ</t>
    </rPh>
    <rPh sb="8" eb="10">
      <t>ソツウ</t>
    </rPh>
    <rPh sb="10" eb="12">
      <t>シエン</t>
    </rPh>
    <rPh sb="12" eb="13">
      <t>シャ</t>
    </rPh>
    <rPh sb="14" eb="16">
      <t>ヨウセイ</t>
    </rPh>
    <rPh sb="16" eb="18">
      <t>ケンシュウ</t>
    </rPh>
    <rPh sb="18" eb="20">
      <t>ジギョウ</t>
    </rPh>
    <phoneticPr fontId="28"/>
  </si>
  <si>
    <t>登録試験合格者数</t>
    <rPh sb="0" eb="2">
      <t>トウロク</t>
    </rPh>
    <rPh sb="2" eb="4">
      <t>シケン</t>
    </rPh>
    <rPh sb="4" eb="7">
      <t>ゴウカクシャ</t>
    </rPh>
    <rPh sb="7" eb="8">
      <t>スウ</t>
    </rPh>
    <phoneticPr fontId="28"/>
  </si>
  <si>
    <t>実養成講習修了見込者数</t>
    <rPh sb="0" eb="1">
      <t>ジツ</t>
    </rPh>
    <rPh sb="1" eb="3">
      <t>ヨウセイ</t>
    </rPh>
    <rPh sb="3" eb="5">
      <t>コウシュウ</t>
    </rPh>
    <rPh sb="5" eb="7">
      <t>シュウリョウ</t>
    </rPh>
    <rPh sb="7" eb="9">
      <t>ミコミ</t>
    </rPh>
    <rPh sb="9" eb="10">
      <t>シャ</t>
    </rPh>
    <rPh sb="10" eb="11">
      <t>スウ</t>
    </rPh>
    <phoneticPr fontId="28"/>
  </si>
  <si>
    <t>登録者数</t>
    <rPh sb="0" eb="2">
      <t>トウロク</t>
    </rPh>
    <rPh sb="2" eb="3">
      <t>シャ</t>
    </rPh>
    <rPh sb="3" eb="4">
      <t>スウ</t>
    </rPh>
    <phoneticPr fontId="28"/>
  </si>
  <si>
    <t>人/年</t>
    <rPh sb="0" eb="1">
      <t>ニン</t>
    </rPh>
    <rPh sb="2" eb="3">
      <t>ネン</t>
    </rPh>
    <phoneticPr fontId="28"/>
  </si>
  <si>
    <t>20※</t>
  </si>
  <si>
    <t>15※</t>
  </si>
  <si>
    <t>30※</t>
  </si>
  <si>
    <t>10※</t>
  </si>
  <si>
    <t>豊中市</t>
    <rPh sb="0" eb="2">
      <t>トヨナカ</t>
    </rPh>
    <rPh sb="2" eb="3">
      <t>シ</t>
    </rPh>
    <phoneticPr fontId="2"/>
  </si>
  <si>
    <t>5※</t>
  </si>
  <si>
    <t>吹田市</t>
    <rPh sb="0" eb="3">
      <t>スイタシ</t>
    </rPh>
    <phoneticPr fontId="28"/>
  </si>
  <si>
    <t>高槻市</t>
    <rPh sb="0" eb="3">
      <t>タカツキシ</t>
    </rPh>
    <phoneticPr fontId="2"/>
  </si>
  <si>
    <t>寝屋川市</t>
    <rPh sb="0" eb="4">
      <t>ネヤガワシ</t>
    </rPh>
    <phoneticPr fontId="28"/>
  </si>
  <si>
    <t>八尾市</t>
    <rPh sb="0" eb="3">
      <t>ヤオシ</t>
    </rPh>
    <phoneticPr fontId="28"/>
  </si>
  <si>
    <t>※事業全体数（各共同実施市についてはそれぞれ内数）</t>
    <rPh sb="1" eb="3">
      <t>ジギョウ</t>
    </rPh>
    <rPh sb="3" eb="5">
      <t>ゼンタイ</t>
    </rPh>
    <rPh sb="5" eb="6">
      <t>スウ</t>
    </rPh>
    <rPh sb="7" eb="8">
      <t>カク</t>
    </rPh>
    <rPh sb="8" eb="10">
      <t>キョウドウ</t>
    </rPh>
    <rPh sb="10" eb="12">
      <t>ジッシ</t>
    </rPh>
    <rPh sb="12" eb="13">
      <t>シ</t>
    </rPh>
    <rPh sb="22" eb="24">
      <t>ウチスウ</t>
    </rPh>
    <phoneticPr fontId="2"/>
  </si>
  <si>
    <t>専門性の高い意思疎通支援を行う者の派遣事業</t>
    <rPh sb="0" eb="3">
      <t>センモンセイ</t>
    </rPh>
    <rPh sb="4" eb="5">
      <t>タカ</t>
    </rPh>
    <rPh sb="6" eb="8">
      <t>イシ</t>
    </rPh>
    <rPh sb="8" eb="10">
      <t>ソツウ</t>
    </rPh>
    <rPh sb="10" eb="12">
      <t>シエン</t>
    </rPh>
    <rPh sb="13" eb="14">
      <t>オコナ</t>
    </rPh>
    <rPh sb="15" eb="16">
      <t>モノ</t>
    </rPh>
    <rPh sb="17" eb="19">
      <t>ハケン</t>
    </rPh>
    <rPh sb="19" eb="21">
      <t>ジギョウ</t>
    </rPh>
    <phoneticPr fontId="28"/>
  </si>
  <si>
    <t>手話通訳者派遣事業</t>
    <rPh sb="0" eb="2">
      <t>シュワ</t>
    </rPh>
    <rPh sb="2" eb="4">
      <t>ツウヤク</t>
    </rPh>
    <rPh sb="4" eb="5">
      <t>シャ</t>
    </rPh>
    <rPh sb="5" eb="7">
      <t>ハケン</t>
    </rPh>
    <rPh sb="7" eb="9">
      <t>ジギョウ</t>
    </rPh>
    <phoneticPr fontId="28"/>
  </si>
  <si>
    <t>要約筆記者派遣事業</t>
    <rPh sb="0" eb="2">
      <t>ヨウヤク</t>
    </rPh>
    <rPh sb="2" eb="4">
      <t>ヒッキ</t>
    </rPh>
    <rPh sb="4" eb="5">
      <t>シャ</t>
    </rPh>
    <rPh sb="5" eb="7">
      <t>ハケン</t>
    </rPh>
    <rPh sb="7" eb="9">
      <t>ジギョウ</t>
    </rPh>
    <phoneticPr fontId="28"/>
  </si>
  <si>
    <t>盲ろう者向け通訳・介助員派遣事業</t>
    <rPh sb="0" eb="1">
      <t>モウ</t>
    </rPh>
    <rPh sb="3" eb="4">
      <t>シャ</t>
    </rPh>
    <rPh sb="4" eb="5">
      <t>ム</t>
    </rPh>
    <rPh sb="6" eb="8">
      <t>ツウヤク</t>
    </rPh>
    <rPh sb="9" eb="11">
      <t>カイジョ</t>
    </rPh>
    <rPh sb="11" eb="12">
      <t>イン</t>
    </rPh>
    <rPh sb="12" eb="14">
      <t>ハケン</t>
    </rPh>
    <rPh sb="14" eb="16">
      <t>ジギョウ</t>
    </rPh>
    <phoneticPr fontId="28"/>
  </si>
  <si>
    <t>失語症者向け意思疎通支援者派遣事業</t>
    <rPh sb="13" eb="15">
      <t>ハケン</t>
    </rPh>
    <phoneticPr fontId="28"/>
  </si>
  <si>
    <t>件／年</t>
    <rPh sb="0" eb="1">
      <t>ケン</t>
    </rPh>
    <rPh sb="2" eb="3">
      <t>ネン</t>
    </rPh>
    <phoneticPr fontId="28"/>
  </si>
  <si>
    <t>件／年</t>
  </si>
  <si>
    <t>時間／年</t>
  </si>
  <si>
    <t>堺市</t>
    <rPh sb="0" eb="2">
      <t>サカイシ</t>
    </rPh>
    <phoneticPr fontId="2"/>
  </si>
  <si>
    <t>八尾市</t>
    <rPh sb="0" eb="3">
      <t>ヤオシ</t>
    </rPh>
    <phoneticPr fontId="2"/>
  </si>
  <si>
    <t>広域的な支援事業</t>
    <rPh sb="0" eb="3">
      <t>コウイキテキ</t>
    </rPh>
    <rPh sb="4" eb="6">
      <t>シエン</t>
    </rPh>
    <rPh sb="6" eb="8">
      <t>ジギョウ</t>
    </rPh>
    <phoneticPr fontId="2"/>
  </si>
  <si>
    <t>精神障がい者地域生活支援広域調整等事業</t>
    <rPh sb="0" eb="2">
      <t>セイシン</t>
    </rPh>
    <rPh sb="2" eb="3">
      <t>ショウ</t>
    </rPh>
    <rPh sb="5" eb="6">
      <t>シャ</t>
    </rPh>
    <rPh sb="6" eb="8">
      <t>チイキ</t>
    </rPh>
    <rPh sb="8" eb="10">
      <t>セイカツ</t>
    </rPh>
    <rPh sb="10" eb="12">
      <t>シエン</t>
    </rPh>
    <rPh sb="12" eb="14">
      <t>コウイキ</t>
    </rPh>
    <rPh sb="14" eb="16">
      <t>チョウセイ</t>
    </rPh>
    <rPh sb="16" eb="17">
      <t>トウ</t>
    </rPh>
    <rPh sb="17" eb="19">
      <t>ジギョウ</t>
    </rPh>
    <phoneticPr fontId="2"/>
  </si>
  <si>
    <t>発達障がい者支援地域協議会
による体制整備事業※２</t>
    <rPh sb="0" eb="2">
      <t>ハッタツ</t>
    </rPh>
    <rPh sb="2" eb="3">
      <t>ショウ</t>
    </rPh>
    <rPh sb="5" eb="6">
      <t>シャ</t>
    </rPh>
    <rPh sb="6" eb="8">
      <t>シエン</t>
    </rPh>
    <rPh sb="8" eb="10">
      <t>チイキ</t>
    </rPh>
    <rPh sb="10" eb="13">
      <t>キョウギカイ</t>
    </rPh>
    <rPh sb="17" eb="19">
      <t>タイセイ</t>
    </rPh>
    <rPh sb="19" eb="21">
      <t>セイビ</t>
    </rPh>
    <rPh sb="21" eb="23">
      <t>ジギョウ</t>
    </rPh>
    <phoneticPr fontId="2"/>
  </si>
  <si>
    <t>地域生活支援広域
調整会議等事業※１</t>
    <rPh sb="0" eb="2">
      <t>チイキ</t>
    </rPh>
    <rPh sb="2" eb="4">
      <t>セイカツ</t>
    </rPh>
    <rPh sb="4" eb="6">
      <t>シエン</t>
    </rPh>
    <rPh sb="6" eb="8">
      <t>コウイキ</t>
    </rPh>
    <rPh sb="9" eb="11">
      <t>チョウセイ</t>
    </rPh>
    <rPh sb="11" eb="13">
      <t>カイギ</t>
    </rPh>
    <rPh sb="13" eb="14">
      <t>トウ</t>
    </rPh>
    <rPh sb="14" eb="16">
      <t>ジギョウ</t>
    </rPh>
    <phoneticPr fontId="2"/>
  </si>
  <si>
    <t>地域移行・
地域生活支援事業※１</t>
    <rPh sb="0" eb="2">
      <t>チイキ</t>
    </rPh>
    <rPh sb="2" eb="4">
      <t>イコウ</t>
    </rPh>
    <rPh sb="6" eb="8">
      <t>チイキ</t>
    </rPh>
    <rPh sb="8" eb="10">
      <t>セイカツ</t>
    </rPh>
    <rPh sb="10" eb="12">
      <t>シエン</t>
    </rPh>
    <rPh sb="12" eb="14">
      <t>ジギョウ</t>
    </rPh>
    <phoneticPr fontId="2"/>
  </si>
  <si>
    <t>災害時心のケア体制
整備事業※２</t>
    <rPh sb="0" eb="2">
      <t>サイガイ</t>
    </rPh>
    <rPh sb="2" eb="3">
      <t>トキ</t>
    </rPh>
    <rPh sb="3" eb="4">
      <t>ココロ</t>
    </rPh>
    <rPh sb="7" eb="9">
      <t>タイセイ</t>
    </rPh>
    <rPh sb="10" eb="12">
      <t>セイビ</t>
    </rPh>
    <rPh sb="12" eb="14">
      <t>ジギョウ</t>
    </rPh>
    <phoneticPr fontId="2"/>
  </si>
  <si>
    <t>３年度見込量</t>
    <phoneticPr fontId="2"/>
  </si>
  <si>
    <t>３年度実績値</t>
    <phoneticPr fontId="2"/>
  </si>
  <si>
    <t>回／年</t>
    <rPh sb="0" eb="1">
      <t>カイ</t>
    </rPh>
    <rPh sb="2" eb="3">
      <t>ネン</t>
    </rPh>
    <phoneticPr fontId="2"/>
  </si>
  <si>
    <t>寝屋川市</t>
    <rPh sb="0" eb="4">
      <t>ネヤガワシ</t>
    </rPh>
    <phoneticPr fontId="2"/>
  </si>
  <si>
    <t>※１　「地域生活支援広域調整会議等事業」「地域移行・地域生活支援事業」については、指定都市、保健所設置市で実施。</t>
    <rPh sb="4" eb="6">
      <t>チイキ</t>
    </rPh>
    <rPh sb="6" eb="8">
      <t>セイカツ</t>
    </rPh>
    <rPh sb="8" eb="10">
      <t>シエン</t>
    </rPh>
    <rPh sb="10" eb="12">
      <t>コウイキ</t>
    </rPh>
    <rPh sb="12" eb="14">
      <t>チョウセイ</t>
    </rPh>
    <rPh sb="14" eb="16">
      <t>カイギ</t>
    </rPh>
    <rPh sb="16" eb="17">
      <t>トウ</t>
    </rPh>
    <rPh sb="17" eb="19">
      <t>ジギョウ</t>
    </rPh>
    <rPh sb="41" eb="43">
      <t>シテイ</t>
    </rPh>
    <rPh sb="43" eb="45">
      <t>トシ</t>
    </rPh>
    <rPh sb="46" eb="49">
      <t>ホケンジョ</t>
    </rPh>
    <rPh sb="49" eb="51">
      <t>セッチ</t>
    </rPh>
    <rPh sb="51" eb="52">
      <t>シ</t>
    </rPh>
    <rPh sb="53" eb="55">
      <t>ジッシ</t>
    </rPh>
    <phoneticPr fontId="2"/>
  </si>
  <si>
    <t>※２　「災害時心のケア体制整備事業」「発達障がい者支援地域協議会による体制整備事業」については指定都市で実施。</t>
    <rPh sb="4" eb="6">
      <t>サイガイ</t>
    </rPh>
    <rPh sb="6" eb="7">
      <t>トキ</t>
    </rPh>
    <rPh sb="7" eb="8">
      <t>ココロ</t>
    </rPh>
    <rPh sb="11" eb="13">
      <t>タイセイ</t>
    </rPh>
    <rPh sb="13" eb="15">
      <t>セイビ</t>
    </rPh>
    <rPh sb="15" eb="17">
      <t>ジギョウ</t>
    </rPh>
    <rPh sb="19" eb="21">
      <t>ハッタツ</t>
    </rPh>
    <rPh sb="21" eb="22">
      <t>ショウ</t>
    </rPh>
    <rPh sb="24" eb="25">
      <t>シャ</t>
    </rPh>
    <rPh sb="25" eb="27">
      <t>シエン</t>
    </rPh>
    <rPh sb="27" eb="29">
      <t>チイキ</t>
    </rPh>
    <rPh sb="29" eb="32">
      <t>キョウギカイ</t>
    </rPh>
    <rPh sb="35" eb="37">
      <t>タイセイ</t>
    </rPh>
    <rPh sb="37" eb="39">
      <t>セイビ</t>
    </rPh>
    <rPh sb="39" eb="41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</si>
</sst>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 ;[Red]\-#,##0\ "/>
  </numFmts>
  <fonts count="5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b/>
      <i/>
      <sz val="16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b/>
      <sz val="2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28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b/>
      <i/>
      <sz val="18"/>
      <name val="ＭＳ Ｐゴシック"/>
      <family val="3"/>
      <charset val="128"/>
    </font>
    <font>
      <b/>
      <i/>
      <sz val="16"/>
      <color theme="1"/>
      <name val="ＭＳ Ｐゴシック"/>
      <family val="3"/>
      <charset val="128"/>
    </font>
    <font>
      <b/>
      <i/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i/>
      <sz val="14"/>
      <color theme="1"/>
      <name val="ＭＳ Ｐゴシック"/>
      <family val="3"/>
      <charset val="128"/>
    </font>
    <font>
      <sz val="26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i/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24"/>
      <color theme="1"/>
      <name val="HG丸ｺﾞｼｯｸM-PRO"/>
      <family val="3"/>
      <charset val="128"/>
    </font>
    <font>
      <sz val="11"/>
      <name val="ＭＳ Ｐゴシック"/>
      <family val="3"/>
      <charset val="128"/>
      <scheme val="minor"/>
    </font>
    <font>
      <b/>
      <i/>
      <sz val="18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6"/>
      <color rgb="FF000000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6F9FC"/>
        <bgColor indexed="64"/>
      </patternFill>
    </fill>
    <fill>
      <patternFill patternType="solid">
        <fgColor rgb="FFFBE68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78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7" fillId="2" borderId="1" xfId="0" applyFont="1" applyFill="1" applyBorder="1">
      <alignment vertical="center"/>
    </xf>
    <xf numFmtId="0" fontId="7" fillId="2" borderId="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10" fillId="0" borderId="0" xfId="0" applyFont="1">
      <alignment vertical="center"/>
    </xf>
    <xf numFmtId="0" fontId="16" fillId="0" borderId="0" xfId="0" applyFont="1">
      <alignment vertical="center"/>
    </xf>
    <xf numFmtId="0" fontId="0" fillId="0" borderId="0" xfId="0" applyAlignment="1">
      <alignment horizontal="center" vertical="center"/>
    </xf>
    <xf numFmtId="0" fontId="36" fillId="0" borderId="0" xfId="0" applyFont="1">
      <alignment vertical="center"/>
    </xf>
    <xf numFmtId="0" fontId="37" fillId="0" borderId="0" xfId="0" applyFont="1">
      <alignment vertical="center"/>
    </xf>
    <xf numFmtId="0" fontId="37" fillId="2" borderId="1" xfId="0" applyFont="1" applyFill="1" applyBorder="1">
      <alignment vertical="center"/>
    </xf>
    <xf numFmtId="0" fontId="37" fillId="2" borderId="2" xfId="0" applyFont="1" applyFill="1" applyBorder="1">
      <alignment vertical="center"/>
    </xf>
    <xf numFmtId="0" fontId="41" fillId="0" borderId="0" xfId="0" applyFont="1">
      <alignment vertical="center"/>
    </xf>
    <xf numFmtId="0" fontId="38" fillId="0" borderId="0" xfId="0" applyFont="1">
      <alignment vertical="center"/>
    </xf>
    <xf numFmtId="0" fontId="38" fillId="0" borderId="0" xfId="0" applyFont="1" applyAlignment="1">
      <alignment horizontal="right" vertical="center"/>
    </xf>
    <xf numFmtId="0" fontId="37" fillId="0" borderId="0" xfId="0" applyFont="1" applyAlignment="1">
      <alignment horizontal="center" vertical="center"/>
    </xf>
    <xf numFmtId="0" fontId="39" fillId="3" borderId="15" xfId="0" applyFont="1" applyFill="1" applyBorder="1" applyAlignment="1">
      <alignment horizontal="center" vertical="center" wrapText="1"/>
    </xf>
    <xf numFmtId="0" fontId="39" fillId="3" borderId="1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" fillId="0" borderId="0" xfId="0" applyFont="1">
      <alignment vertical="center"/>
    </xf>
    <xf numFmtId="38" fontId="9" fillId="0" borderId="22" xfId="1" applyFont="1" applyFill="1" applyBorder="1" applyAlignment="1">
      <alignment horizontal="right" vertical="center"/>
    </xf>
    <xf numFmtId="38" fontId="9" fillId="0" borderId="0" xfId="1" applyFont="1" applyFill="1" applyBorder="1" applyAlignment="1">
      <alignment horizontal="right" vertical="center"/>
    </xf>
    <xf numFmtId="0" fontId="43" fillId="0" borderId="0" xfId="0" applyFont="1" applyAlignment="1">
      <alignment vertical="center" shrinkToFit="1"/>
    </xf>
    <xf numFmtId="0" fontId="38" fillId="2" borderId="23" xfId="0" applyFont="1" applyFill="1" applyBorder="1" applyAlignment="1">
      <alignment vertical="center" shrinkToFit="1"/>
    </xf>
    <xf numFmtId="0" fontId="37" fillId="0" borderId="0" xfId="0" applyFont="1" applyAlignment="1">
      <alignment horizontal="center" vertical="center" shrinkToFit="1"/>
    </xf>
    <xf numFmtId="0" fontId="38" fillId="2" borderId="1" xfId="0" applyFont="1" applyFill="1" applyBorder="1" applyAlignment="1">
      <alignment vertical="center" shrinkToFit="1"/>
    </xf>
    <xf numFmtId="0" fontId="45" fillId="0" borderId="0" xfId="0" applyFont="1" applyAlignment="1">
      <alignment vertical="center" shrinkToFit="1"/>
    </xf>
    <xf numFmtId="0" fontId="38" fillId="2" borderId="2" xfId="0" applyFont="1" applyFill="1" applyBorder="1" applyAlignment="1">
      <alignment vertical="center" shrinkToFit="1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0" applyFont="1">
      <alignment vertical="center"/>
    </xf>
    <xf numFmtId="0" fontId="26" fillId="0" borderId="0" xfId="0" applyFont="1" applyAlignment="1">
      <alignment horizontal="left" vertical="center"/>
    </xf>
    <xf numFmtId="0" fontId="46" fillId="0" borderId="0" xfId="0" applyFont="1">
      <alignment vertical="center"/>
    </xf>
    <xf numFmtId="0" fontId="27" fillId="0" borderId="0" xfId="0" applyFont="1" applyAlignment="1">
      <alignment horizontal="left" vertical="center"/>
    </xf>
    <xf numFmtId="0" fontId="47" fillId="0" borderId="0" xfId="0" applyFont="1">
      <alignment vertical="center"/>
    </xf>
    <xf numFmtId="0" fontId="8" fillId="0" borderId="34" xfId="0" applyFont="1" applyBorder="1" applyAlignment="1" applyProtection="1">
      <protection locked="0"/>
    </xf>
    <xf numFmtId="0" fontId="8" fillId="0" borderId="34" xfId="0" applyFont="1" applyBorder="1" applyAlignment="1" applyProtection="1">
      <alignment wrapText="1" shrinkToFit="1"/>
      <protection locked="0"/>
    </xf>
    <xf numFmtId="0" fontId="8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17" fillId="0" borderId="37" xfId="0" applyFont="1" applyBorder="1" applyProtection="1">
      <alignment vertical="center"/>
      <protection locked="0"/>
    </xf>
    <xf numFmtId="177" fontId="44" fillId="0" borderId="43" xfId="1" applyNumberFormat="1" applyFont="1" applyFill="1" applyBorder="1" applyAlignment="1">
      <alignment horizontal="right" vertical="center" shrinkToFit="1"/>
    </xf>
    <xf numFmtId="0" fontId="9" fillId="0" borderId="34" xfId="0" applyFont="1" applyBorder="1" applyProtection="1">
      <alignment vertical="center"/>
      <protection locked="0"/>
    </xf>
    <xf numFmtId="0" fontId="37" fillId="0" borderId="0" xfId="0" applyFont="1" applyProtection="1">
      <alignment vertical="center"/>
      <protection locked="0"/>
    </xf>
    <xf numFmtId="0" fontId="15" fillId="0" borderId="0" xfId="0" applyFont="1" applyProtection="1">
      <alignment vertical="center"/>
      <protection locked="0"/>
    </xf>
    <xf numFmtId="0" fontId="4" fillId="6" borderId="0" xfId="0" applyFont="1" applyFill="1">
      <alignment vertical="center"/>
    </xf>
    <xf numFmtId="0" fontId="17" fillId="0" borderId="0" xfId="0" applyFont="1">
      <alignment vertical="center"/>
    </xf>
    <xf numFmtId="38" fontId="9" fillId="4" borderId="32" xfId="1" applyFont="1" applyFill="1" applyBorder="1" applyAlignment="1" applyProtection="1">
      <alignment horizontal="center" vertical="center"/>
      <protection locked="0"/>
    </xf>
    <xf numFmtId="38" fontId="3" fillId="4" borderId="32" xfId="1" applyFont="1" applyFill="1" applyBorder="1" applyAlignment="1" applyProtection="1">
      <alignment horizontal="center" vertical="center"/>
      <protection locked="0"/>
    </xf>
    <xf numFmtId="38" fontId="3" fillId="4" borderId="30" xfId="1" applyFont="1" applyFill="1" applyBorder="1" applyAlignment="1" applyProtection="1">
      <alignment horizontal="center" vertical="center"/>
      <protection locked="0"/>
    </xf>
    <xf numFmtId="38" fontId="3" fillId="4" borderId="31" xfId="1" applyFont="1" applyFill="1" applyBorder="1" applyAlignment="1" applyProtection="1">
      <alignment horizontal="center" vertical="center"/>
      <protection locked="0"/>
    </xf>
    <xf numFmtId="0" fontId="0" fillId="8" borderId="1" xfId="0" applyFill="1" applyBorder="1">
      <alignment vertical="center"/>
    </xf>
    <xf numFmtId="0" fontId="0" fillId="8" borderId="2" xfId="0" applyFill="1" applyBorder="1">
      <alignment vertical="center"/>
    </xf>
    <xf numFmtId="0" fontId="0" fillId="8" borderId="61" xfId="0" applyFill="1" applyBorder="1">
      <alignment vertical="center"/>
    </xf>
    <xf numFmtId="177" fontId="44" fillId="9" borderId="43" xfId="1" applyNumberFormat="1" applyFont="1" applyFill="1" applyBorder="1" applyAlignment="1">
      <alignment horizontal="right" vertical="center" shrinkToFit="1"/>
    </xf>
    <xf numFmtId="0" fontId="7" fillId="2" borderId="71" xfId="0" applyFont="1" applyFill="1" applyBorder="1">
      <alignment vertical="center"/>
    </xf>
    <xf numFmtId="0" fontId="4" fillId="2" borderId="61" xfId="0" applyFont="1" applyFill="1" applyBorder="1">
      <alignment vertical="center"/>
    </xf>
    <xf numFmtId="0" fontId="19" fillId="2" borderId="61" xfId="0" applyFont="1" applyFill="1" applyBorder="1">
      <alignment vertical="center"/>
    </xf>
    <xf numFmtId="0" fontId="31" fillId="0" borderId="0" xfId="0" applyFont="1" applyAlignment="1">
      <alignment vertical="center" shrinkToFit="1"/>
    </xf>
    <xf numFmtId="0" fontId="30" fillId="2" borderId="71" xfId="0" applyFont="1" applyFill="1" applyBorder="1" applyAlignment="1">
      <alignment vertical="center" shrinkToFit="1"/>
    </xf>
    <xf numFmtId="177" fontId="22" fillId="0" borderId="43" xfId="1" applyNumberFormat="1" applyFont="1" applyFill="1" applyBorder="1" applyAlignment="1">
      <alignment horizontal="right" vertical="center" shrinkToFit="1"/>
    </xf>
    <xf numFmtId="0" fontId="19" fillId="2" borderId="2" xfId="0" applyFont="1" applyFill="1" applyBorder="1">
      <alignment vertical="center"/>
    </xf>
    <xf numFmtId="0" fontId="30" fillId="2" borderId="2" xfId="0" applyFont="1" applyFill="1" applyBorder="1" applyAlignment="1">
      <alignment vertical="center" shrinkToFit="1"/>
    </xf>
    <xf numFmtId="0" fontId="8" fillId="0" borderId="0" xfId="0" applyFont="1" applyAlignment="1" applyProtection="1">
      <alignment horizontal="left" vertical="center" wrapText="1"/>
      <protection locked="0"/>
    </xf>
    <xf numFmtId="0" fontId="3" fillId="8" borderId="1" xfId="0" applyFont="1" applyFill="1" applyBorder="1">
      <alignment vertical="center"/>
    </xf>
    <xf numFmtId="0" fontId="3" fillId="8" borderId="2" xfId="0" applyFont="1" applyFill="1" applyBorder="1">
      <alignment vertical="center"/>
    </xf>
    <xf numFmtId="0" fontId="3" fillId="8" borderId="61" xfId="0" applyFont="1" applyFill="1" applyBorder="1">
      <alignment vertical="center"/>
    </xf>
    <xf numFmtId="0" fontId="3" fillId="8" borderId="71" xfId="0" applyFont="1" applyFill="1" applyBorder="1" applyAlignment="1">
      <alignment vertical="center" wrapText="1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vertical="center" wrapText="1" shrinkToFit="1"/>
      <protection locked="0"/>
    </xf>
    <xf numFmtId="38" fontId="32" fillId="10" borderId="53" xfId="1" applyFont="1" applyFill="1" applyBorder="1" applyAlignment="1" applyProtection="1">
      <alignment vertical="center"/>
      <protection locked="0"/>
    </xf>
    <xf numFmtId="38" fontId="32" fillId="10" borderId="50" xfId="1" applyFont="1" applyFill="1" applyBorder="1" applyAlignment="1" applyProtection="1">
      <alignment vertical="center"/>
      <protection locked="0"/>
    </xf>
    <xf numFmtId="38" fontId="32" fillId="10" borderId="32" xfId="1" applyFont="1" applyFill="1" applyBorder="1" applyAlignment="1" applyProtection="1">
      <alignment horizontal="center" vertical="center"/>
      <protection locked="0"/>
    </xf>
    <xf numFmtId="38" fontId="32" fillId="10" borderId="30" xfId="1" applyFont="1" applyFill="1" applyBorder="1" applyAlignment="1" applyProtection="1">
      <alignment horizontal="center" vertical="center"/>
      <protection locked="0"/>
    </xf>
    <xf numFmtId="0" fontId="0" fillId="8" borderId="61" xfId="0" applyFill="1" applyBorder="1" applyAlignment="1">
      <alignment vertical="center" wrapText="1"/>
    </xf>
    <xf numFmtId="38" fontId="39" fillId="0" borderId="0" xfId="1" applyFont="1" applyFill="1" applyBorder="1" applyAlignment="1" applyProtection="1">
      <alignment horizontal="right" vertical="center"/>
      <protection locked="0"/>
    </xf>
    <xf numFmtId="38" fontId="21" fillId="0" borderId="0" xfId="1" applyFont="1" applyFill="1" applyBorder="1" applyAlignment="1" applyProtection="1">
      <alignment horizontal="right" vertical="center"/>
      <protection locked="0"/>
    </xf>
    <xf numFmtId="38" fontId="39" fillId="9" borderId="0" xfId="1" applyFont="1" applyFill="1" applyBorder="1" applyAlignment="1" applyProtection="1">
      <alignment horizontal="right" vertical="center"/>
      <protection locked="0"/>
    </xf>
    <xf numFmtId="38" fontId="40" fillId="0" borderId="0" xfId="1" applyFont="1" applyFill="1" applyBorder="1" applyAlignment="1">
      <alignment horizontal="right" vertical="center"/>
    </xf>
    <xf numFmtId="0" fontId="50" fillId="0" borderId="0" xfId="0" applyFont="1" applyAlignment="1">
      <alignment horizontal="center" vertical="center"/>
    </xf>
    <xf numFmtId="0" fontId="39" fillId="0" borderId="0" xfId="0" applyFont="1" applyAlignment="1" applyProtection="1">
      <alignment horizontal="center" vertical="center" wrapText="1"/>
      <protection locked="0"/>
    </xf>
    <xf numFmtId="0" fontId="39" fillId="0" borderId="0" xfId="0" applyFont="1" applyAlignment="1">
      <alignment horizontal="center" vertical="center" wrapText="1"/>
    </xf>
    <xf numFmtId="0" fontId="17" fillId="0" borderId="34" xfId="0" applyFont="1" applyBorder="1">
      <alignment vertical="center"/>
    </xf>
    <xf numFmtId="0" fontId="7" fillId="9" borderId="3" xfId="0" applyFont="1" applyFill="1" applyBorder="1" applyAlignment="1">
      <alignment horizontal="center" vertical="center" wrapText="1"/>
    </xf>
    <xf numFmtId="0" fontId="7" fillId="9" borderId="18" xfId="0" applyFont="1" applyFill="1" applyBorder="1" applyAlignment="1">
      <alignment horizontal="center" vertical="center" wrapText="1"/>
    </xf>
    <xf numFmtId="38" fontId="9" fillId="6" borderId="26" xfId="1" applyFont="1" applyFill="1" applyBorder="1" applyAlignment="1" applyProtection="1">
      <alignment horizontal="center" vertical="center"/>
      <protection locked="0"/>
    </xf>
    <xf numFmtId="38" fontId="9" fillId="6" borderId="30" xfId="1" applyFont="1" applyFill="1" applyBorder="1" applyAlignment="1" applyProtection="1">
      <alignment horizontal="center" vertical="center"/>
      <protection locked="0"/>
    </xf>
    <xf numFmtId="38" fontId="9" fillId="6" borderId="3" xfId="1" applyFont="1" applyFill="1" applyBorder="1" applyAlignment="1" applyProtection="1">
      <alignment horizontal="center" vertical="center"/>
      <protection locked="0"/>
    </xf>
    <xf numFmtId="38" fontId="36" fillId="6" borderId="26" xfId="1" applyFont="1" applyFill="1" applyBorder="1" applyAlignment="1" applyProtection="1">
      <alignment horizontal="right" vertical="center"/>
      <protection locked="0"/>
    </xf>
    <xf numFmtId="38" fontId="36" fillId="6" borderId="30" xfId="1" applyFont="1" applyFill="1" applyBorder="1" applyAlignment="1" applyProtection="1">
      <alignment horizontal="right" vertical="center"/>
      <protection locked="0"/>
    </xf>
    <xf numFmtId="38" fontId="20" fillId="6" borderId="30" xfId="1" applyFont="1" applyFill="1" applyBorder="1" applyAlignment="1" applyProtection="1">
      <alignment horizontal="right" vertical="center"/>
      <protection locked="0"/>
    </xf>
    <xf numFmtId="38" fontId="20" fillId="6" borderId="41" xfId="1" applyFont="1" applyFill="1" applyBorder="1" applyAlignment="1" applyProtection="1">
      <alignment horizontal="right" vertical="center"/>
      <protection locked="0"/>
    </xf>
    <xf numFmtId="38" fontId="36" fillId="6" borderId="26" xfId="1" applyFont="1" applyFill="1" applyBorder="1" applyAlignment="1" applyProtection="1">
      <alignment horizontal="center" vertical="center"/>
      <protection locked="0"/>
    </xf>
    <xf numFmtId="38" fontId="36" fillId="6" borderId="30" xfId="1" applyFont="1" applyFill="1" applyBorder="1" applyAlignment="1" applyProtection="1">
      <alignment horizontal="center" vertical="center"/>
      <protection locked="0"/>
    </xf>
    <xf numFmtId="38" fontId="20" fillId="6" borderId="30" xfId="1" applyFont="1" applyFill="1" applyBorder="1" applyAlignment="1" applyProtection="1">
      <alignment horizontal="center" vertical="center"/>
      <protection locked="0"/>
    </xf>
    <xf numFmtId="38" fontId="20" fillId="6" borderId="3" xfId="1" applyFont="1" applyFill="1" applyBorder="1" applyAlignment="1" applyProtection="1">
      <alignment horizontal="center" vertical="center"/>
      <protection locked="0"/>
    </xf>
    <xf numFmtId="38" fontId="9" fillId="6" borderId="26" xfId="1" applyFont="1" applyFill="1" applyBorder="1" applyAlignment="1" applyProtection="1">
      <alignment vertical="center"/>
      <protection locked="0"/>
    </xf>
    <xf numFmtId="38" fontId="9" fillId="6" borderId="30" xfId="1" applyFont="1" applyFill="1" applyBorder="1" applyAlignment="1" applyProtection="1">
      <alignment vertical="center"/>
      <protection locked="0"/>
    </xf>
    <xf numFmtId="38" fontId="9" fillId="6" borderId="30" xfId="1" applyFont="1" applyFill="1" applyBorder="1" applyAlignment="1" applyProtection="1">
      <alignment horizontal="right" vertical="center"/>
      <protection locked="0"/>
    </xf>
    <xf numFmtId="38" fontId="9" fillId="6" borderId="3" xfId="1" applyFont="1" applyFill="1" applyBorder="1" applyAlignment="1" applyProtection="1">
      <alignment vertical="center"/>
      <protection locked="0"/>
    </xf>
    <xf numFmtId="38" fontId="9" fillId="6" borderId="66" xfId="1" applyFont="1" applyFill="1" applyBorder="1" applyAlignment="1" applyProtection="1">
      <alignment horizontal="center" vertical="center"/>
      <protection locked="0"/>
    </xf>
    <xf numFmtId="38" fontId="9" fillId="6" borderId="50" xfId="1" applyFont="1" applyFill="1" applyBorder="1" applyAlignment="1" applyProtection="1">
      <alignment horizontal="center" vertical="center"/>
      <protection locked="0"/>
    </xf>
    <xf numFmtId="38" fontId="9" fillId="6" borderId="18" xfId="1" applyFont="1" applyFill="1" applyBorder="1" applyAlignment="1" applyProtection="1">
      <alignment horizontal="center" vertical="center"/>
      <protection locked="0"/>
    </xf>
    <xf numFmtId="0" fontId="7" fillId="11" borderId="4" xfId="0" applyFont="1" applyFill="1" applyBorder="1" applyAlignment="1">
      <alignment horizontal="center" vertical="center" wrapText="1"/>
    </xf>
    <xf numFmtId="38" fontId="9" fillId="11" borderId="27" xfId="1" applyFont="1" applyFill="1" applyBorder="1" applyAlignment="1" applyProtection="1">
      <alignment horizontal="center" vertical="center"/>
      <protection locked="0"/>
    </xf>
    <xf numFmtId="38" fontId="9" fillId="11" borderId="32" xfId="1" applyFont="1" applyFill="1" applyBorder="1" applyAlignment="1" applyProtection="1">
      <alignment horizontal="center" vertical="center"/>
      <protection locked="0"/>
    </xf>
    <xf numFmtId="38" fontId="9" fillId="11" borderId="4" xfId="1" applyFont="1" applyFill="1" applyBorder="1" applyAlignment="1" applyProtection="1">
      <alignment horizontal="center" vertical="center"/>
      <protection locked="0"/>
    </xf>
    <xf numFmtId="0" fontId="7" fillId="11" borderId="11" xfId="0" applyFont="1" applyFill="1" applyBorder="1" applyAlignment="1">
      <alignment horizontal="center" vertical="center" wrapText="1"/>
    </xf>
    <xf numFmtId="38" fontId="36" fillId="11" borderId="25" xfId="1" applyFont="1" applyFill="1" applyBorder="1" applyAlignment="1" applyProtection="1">
      <alignment horizontal="right" vertical="center"/>
      <protection locked="0"/>
    </xf>
    <xf numFmtId="38" fontId="36" fillId="11" borderId="29" xfId="1" applyFont="1" applyFill="1" applyBorder="1" applyAlignment="1" applyProtection="1">
      <alignment horizontal="right" vertical="center"/>
      <protection locked="0"/>
    </xf>
    <xf numFmtId="38" fontId="20" fillId="11" borderId="29" xfId="1" applyFont="1" applyFill="1" applyBorder="1" applyAlignment="1" applyProtection="1">
      <alignment horizontal="right" vertical="center"/>
      <protection locked="0"/>
    </xf>
    <xf numFmtId="38" fontId="20" fillId="11" borderId="19" xfId="1" applyFont="1" applyFill="1" applyBorder="1" applyAlignment="1" applyProtection="1">
      <alignment horizontal="right" vertical="center"/>
      <protection locked="0"/>
    </xf>
    <xf numFmtId="38" fontId="36" fillId="11" borderId="27" xfId="1" applyFont="1" applyFill="1" applyBorder="1" applyAlignment="1" applyProtection="1">
      <alignment horizontal="center" vertical="center"/>
      <protection locked="0"/>
    </xf>
    <xf numFmtId="38" fontId="36" fillId="11" borderId="32" xfId="1" applyFont="1" applyFill="1" applyBorder="1" applyAlignment="1" applyProtection="1">
      <alignment horizontal="center" vertical="center"/>
      <protection locked="0"/>
    </xf>
    <xf numFmtId="38" fontId="20" fillId="11" borderId="32" xfId="1" applyFont="1" applyFill="1" applyBorder="1" applyAlignment="1" applyProtection="1">
      <alignment horizontal="center" vertical="center"/>
      <protection locked="0"/>
    </xf>
    <xf numFmtId="38" fontId="20" fillId="11" borderId="4" xfId="1" applyFont="1" applyFill="1" applyBorder="1" applyAlignment="1" applyProtection="1">
      <alignment horizontal="center" vertical="center"/>
      <protection locked="0"/>
    </xf>
    <xf numFmtId="38" fontId="9" fillId="11" borderId="27" xfId="1" applyFont="1" applyFill="1" applyBorder="1" applyAlignment="1" applyProtection="1">
      <alignment vertical="center"/>
      <protection locked="0"/>
    </xf>
    <xf numFmtId="38" fontId="9" fillId="11" borderId="32" xfId="1" applyFont="1" applyFill="1" applyBorder="1" applyAlignment="1" applyProtection="1">
      <alignment vertical="center"/>
      <protection locked="0"/>
    </xf>
    <xf numFmtId="38" fontId="9" fillId="11" borderId="32" xfId="1" applyFont="1" applyFill="1" applyBorder="1" applyAlignment="1" applyProtection="1">
      <alignment horizontal="right" vertical="center"/>
      <protection locked="0"/>
    </xf>
    <xf numFmtId="38" fontId="9" fillId="11" borderId="4" xfId="1" applyFont="1" applyFill="1" applyBorder="1" applyAlignment="1" applyProtection="1">
      <alignment vertical="center"/>
      <protection locked="0"/>
    </xf>
    <xf numFmtId="0" fontId="11" fillId="12" borderId="5" xfId="0" applyFont="1" applyFill="1" applyBorder="1">
      <alignment vertical="center"/>
    </xf>
    <xf numFmtId="38" fontId="12" fillId="12" borderId="7" xfId="1" applyFont="1" applyFill="1" applyBorder="1" applyAlignment="1">
      <alignment vertical="center"/>
    </xf>
    <xf numFmtId="0" fontId="12" fillId="12" borderId="6" xfId="0" applyFont="1" applyFill="1" applyBorder="1">
      <alignment vertical="center"/>
    </xf>
    <xf numFmtId="38" fontId="34" fillId="12" borderId="9" xfId="1" applyFont="1" applyFill="1" applyBorder="1" applyAlignment="1">
      <alignment horizontal="right" vertical="center"/>
    </xf>
    <xf numFmtId="38" fontId="34" fillId="12" borderId="6" xfId="1" applyFont="1" applyFill="1" applyBorder="1" applyAlignment="1">
      <alignment horizontal="right" vertical="center"/>
    </xf>
    <xf numFmtId="0" fontId="0" fillId="9" borderId="3" xfId="0" applyFill="1" applyBorder="1" applyAlignment="1">
      <alignment horizontal="center" vertical="center" wrapText="1"/>
    </xf>
    <xf numFmtId="0" fontId="0" fillId="9" borderId="17" xfId="0" applyFill="1" applyBorder="1" applyAlignment="1">
      <alignment horizontal="center" vertical="center" wrapText="1"/>
    </xf>
    <xf numFmtId="0" fontId="0" fillId="9" borderId="50" xfId="0" applyFill="1" applyBorder="1" applyAlignment="1" applyProtection="1">
      <alignment horizontal="center" vertical="center" wrapText="1"/>
      <protection locked="0"/>
    </xf>
    <xf numFmtId="0" fontId="0" fillId="9" borderId="18" xfId="0" applyFill="1" applyBorder="1" applyAlignment="1">
      <alignment horizontal="center" vertical="center" wrapText="1"/>
    </xf>
    <xf numFmtId="38" fontId="37" fillId="6" borderId="39" xfId="1" applyFont="1" applyFill="1" applyBorder="1" applyAlignment="1" applyProtection="1">
      <alignment horizontal="right" vertical="center"/>
      <protection locked="0"/>
    </xf>
    <xf numFmtId="38" fontId="37" fillId="6" borderId="30" xfId="1" applyFont="1" applyFill="1" applyBorder="1" applyAlignment="1" applyProtection="1">
      <alignment horizontal="right" vertical="center"/>
      <protection locked="0"/>
    </xf>
    <xf numFmtId="38" fontId="19" fillId="6" borderId="30" xfId="1" applyFont="1" applyFill="1" applyBorder="1" applyAlignment="1" applyProtection="1">
      <alignment horizontal="right" vertical="center"/>
      <protection locked="0"/>
    </xf>
    <xf numFmtId="38" fontId="19" fillId="6" borderId="41" xfId="1" applyFont="1" applyFill="1" applyBorder="1" applyAlignment="1" applyProtection="1">
      <alignment horizontal="right" vertical="center"/>
      <protection locked="0"/>
    </xf>
    <xf numFmtId="38" fontId="37" fillId="6" borderId="87" xfId="1" applyFont="1" applyFill="1" applyBorder="1" applyAlignment="1" applyProtection="1">
      <alignment horizontal="right" vertical="center"/>
      <protection locked="0"/>
    </xf>
    <xf numFmtId="38" fontId="37" fillId="6" borderId="56" xfId="1" applyFont="1" applyFill="1" applyBorder="1" applyAlignment="1" applyProtection="1">
      <alignment horizontal="right" vertical="center"/>
      <protection locked="0"/>
    </xf>
    <xf numFmtId="38" fontId="19" fillId="6" borderId="56" xfId="1" applyFont="1" applyFill="1" applyBorder="1" applyAlignment="1" applyProtection="1">
      <alignment horizontal="right" vertical="center"/>
      <protection locked="0"/>
    </xf>
    <xf numFmtId="38" fontId="19" fillId="6" borderId="64" xfId="1" applyFont="1" applyFill="1" applyBorder="1" applyAlignment="1" applyProtection="1">
      <alignment horizontal="right" vertical="center"/>
      <protection locked="0"/>
    </xf>
    <xf numFmtId="38" fontId="37" fillId="6" borderId="51" xfId="1" applyFont="1" applyFill="1" applyBorder="1" applyAlignment="1" applyProtection="1">
      <alignment horizontal="right" vertical="center"/>
      <protection locked="0"/>
    </xf>
    <xf numFmtId="38" fontId="37" fillId="6" borderId="50" xfId="1" applyFont="1" applyFill="1" applyBorder="1" applyAlignment="1" applyProtection="1">
      <alignment horizontal="right" vertical="center"/>
      <protection locked="0"/>
    </xf>
    <xf numFmtId="38" fontId="19" fillId="6" borderId="50" xfId="1" applyFont="1" applyFill="1" applyBorder="1" applyAlignment="1" applyProtection="1">
      <alignment horizontal="right" vertical="center"/>
      <protection locked="0"/>
    </xf>
    <xf numFmtId="38" fontId="19" fillId="6" borderId="47" xfId="1" applyFont="1" applyFill="1" applyBorder="1" applyAlignment="1" applyProtection="1">
      <alignment horizontal="right" vertical="center"/>
      <protection locked="0"/>
    </xf>
    <xf numFmtId="0" fontId="0" fillId="11" borderId="11" xfId="0" applyFill="1" applyBorder="1" applyAlignment="1">
      <alignment horizontal="center" vertical="center" wrapText="1"/>
    </xf>
    <xf numFmtId="0" fontId="0" fillId="11" borderId="3" xfId="0" applyFill="1" applyBorder="1" applyAlignment="1">
      <alignment horizontal="center" vertical="center" wrapText="1"/>
    </xf>
    <xf numFmtId="38" fontId="37" fillId="11" borderId="38" xfId="1" applyFont="1" applyFill="1" applyBorder="1" applyAlignment="1" applyProtection="1">
      <alignment horizontal="right" vertical="center"/>
      <protection locked="0"/>
    </xf>
    <xf numFmtId="38" fontId="37" fillId="11" borderId="39" xfId="1" applyFont="1" applyFill="1" applyBorder="1" applyAlignment="1" applyProtection="1">
      <alignment horizontal="right" vertical="center"/>
      <protection locked="0"/>
    </xf>
    <xf numFmtId="38" fontId="37" fillId="11" borderId="29" xfId="1" applyFont="1" applyFill="1" applyBorder="1" applyAlignment="1" applyProtection="1">
      <alignment horizontal="right" vertical="center"/>
      <protection locked="0"/>
    </xf>
    <xf numFmtId="38" fontId="37" fillId="11" borderId="30" xfId="1" applyFont="1" applyFill="1" applyBorder="1" applyAlignment="1" applyProtection="1">
      <alignment horizontal="right" vertical="center"/>
      <protection locked="0"/>
    </xf>
    <xf numFmtId="38" fontId="19" fillId="11" borderId="29" xfId="1" applyFont="1" applyFill="1" applyBorder="1" applyAlignment="1" applyProtection="1">
      <alignment horizontal="right" vertical="center"/>
      <protection locked="0"/>
    </xf>
    <xf numFmtId="38" fontId="19" fillId="11" borderId="30" xfId="1" applyFont="1" applyFill="1" applyBorder="1" applyAlignment="1" applyProtection="1">
      <alignment horizontal="right" vertical="center"/>
      <protection locked="0"/>
    </xf>
    <xf numFmtId="38" fontId="19" fillId="11" borderId="19" xfId="1" applyFont="1" applyFill="1" applyBorder="1" applyAlignment="1" applyProtection="1">
      <alignment horizontal="right" vertical="center"/>
      <protection locked="0"/>
    </xf>
    <xf numFmtId="38" fontId="19" fillId="11" borderId="41" xfId="1" applyFont="1" applyFill="1" applyBorder="1" applyAlignment="1" applyProtection="1">
      <alignment horizontal="right" vertical="center"/>
      <protection locked="0"/>
    </xf>
    <xf numFmtId="0" fontId="0" fillId="11" borderId="49" xfId="0" applyFill="1" applyBorder="1" applyAlignment="1">
      <alignment horizontal="center" vertical="center" wrapText="1"/>
    </xf>
    <xf numFmtId="0" fontId="0" fillId="11" borderId="12" xfId="0" applyFill="1" applyBorder="1" applyAlignment="1">
      <alignment horizontal="center" vertical="center" wrapText="1"/>
    </xf>
    <xf numFmtId="38" fontId="37" fillId="11" borderId="52" xfId="1" applyFont="1" applyFill="1" applyBorder="1" applyAlignment="1" applyProtection="1">
      <alignment horizontal="right" vertical="center"/>
      <protection locked="0"/>
    </xf>
    <xf numFmtId="38" fontId="37" fillId="11" borderId="40" xfId="1" applyFont="1" applyFill="1" applyBorder="1" applyAlignment="1" applyProtection="1">
      <alignment horizontal="right" vertical="center"/>
      <protection locked="0"/>
    </xf>
    <xf numFmtId="38" fontId="37" fillId="11" borderId="53" xfId="1" applyFont="1" applyFill="1" applyBorder="1" applyAlignment="1" applyProtection="1">
      <alignment horizontal="right" vertical="center"/>
      <protection locked="0"/>
    </xf>
    <xf numFmtId="38" fontId="37" fillId="11" borderId="31" xfId="1" applyFont="1" applyFill="1" applyBorder="1" applyAlignment="1" applyProtection="1">
      <alignment horizontal="right" vertical="center"/>
      <protection locked="0"/>
    </xf>
    <xf numFmtId="38" fontId="19" fillId="11" borderId="53" xfId="1" applyFont="1" applyFill="1" applyBorder="1" applyAlignment="1" applyProtection="1">
      <alignment horizontal="right" vertical="center"/>
      <protection locked="0"/>
    </xf>
    <xf numFmtId="38" fontId="19" fillId="11" borderId="31" xfId="1" applyFont="1" applyFill="1" applyBorder="1" applyAlignment="1" applyProtection="1">
      <alignment horizontal="right" vertical="center"/>
      <protection locked="0"/>
    </xf>
    <xf numFmtId="38" fontId="19" fillId="11" borderId="46" xfId="1" applyFont="1" applyFill="1" applyBorder="1" applyAlignment="1" applyProtection="1">
      <alignment horizontal="right" vertical="center"/>
      <protection locked="0"/>
    </xf>
    <xf numFmtId="38" fontId="19" fillId="11" borderId="21" xfId="1" applyFont="1" applyFill="1" applyBorder="1" applyAlignment="1" applyProtection="1">
      <alignment horizontal="right" vertical="center"/>
      <protection locked="0"/>
    </xf>
    <xf numFmtId="0" fontId="0" fillId="11" borderId="31" xfId="0" applyFill="1" applyBorder="1" applyAlignment="1" applyProtection="1">
      <alignment horizontal="center" vertical="center" wrapText="1"/>
      <protection locked="0"/>
    </xf>
    <xf numFmtId="0" fontId="13" fillId="12" borderId="5" xfId="0" applyFont="1" applyFill="1" applyBorder="1">
      <alignment vertical="center"/>
    </xf>
    <xf numFmtId="38" fontId="35" fillId="12" borderId="9" xfId="1" applyFont="1" applyFill="1" applyBorder="1" applyAlignment="1">
      <alignment horizontal="right" vertical="center"/>
    </xf>
    <xf numFmtId="38" fontId="35" fillId="12" borderId="6" xfId="1" applyFont="1" applyFill="1" applyBorder="1" applyAlignment="1">
      <alignment horizontal="right" vertical="center"/>
    </xf>
    <xf numFmtId="38" fontId="35" fillId="12" borderId="54" xfId="1" applyFont="1" applyFill="1" applyBorder="1" applyAlignment="1">
      <alignment horizontal="right" vertical="center"/>
    </xf>
    <xf numFmtId="38" fontId="35" fillId="12" borderId="10" xfId="1" applyFont="1" applyFill="1" applyBorder="1" applyAlignment="1">
      <alignment horizontal="right" vertical="center"/>
    </xf>
    <xf numFmtId="38" fontId="35" fillId="12" borderId="68" xfId="1" applyFont="1" applyFill="1" applyBorder="1" applyAlignment="1">
      <alignment horizontal="right" vertical="center"/>
    </xf>
    <xf numFmtId="38" fontId="35" fillId="12" borderId="8" xfId="1" applyFont="1" applyFill="1" applyBorder="1" applyAlignment="1">
      <alignment horizontal="right" vertical="center"/>
    </xf>
    <xf numFmtId="0" fontId="17" fillId="0" borderId="48" xfId="0" applyFont="1" applyBorder="1">
      <alignment vertical="center"/>
    </xf>
    <xf numFmtId="0" fontId="0" fillId="0" borderId="47" xfId="0" applyBorder="1" applyAlignment="1" applyProtection="1">
      <alignment horizontal="center" vertical="center" wrapText="1"/>
      <protection locked="0"/>
    </xf>
    <xf numFmtId="0" fontId="0" fillId="0" borderId="18" xfId="0" applyBorder="1" applyAlignment="1">
      <alignment horizontal="center" vertical="center" wrapText="1"/>
    </xf>
    <xf numFmtId="38" fontId="1" fillId="6" borderId="51" xfId="1" applyFont="1" applyFill="1" applyBorder="1" applyAlignment="1" applyProtection="1">
      <alignment vertical="center"/>
      <protection locked="0"/>
    </xf>
    <xf numFmtId="38" fontId="1" fillId="6" borderId="50" xfId="1" applyFont="1" applyFill="1" applyBorder="1" applyAlignment="1" applyProtection="1">
      <alignment vertical="center"/>
      <protection locked="0"/>
    </xf>
    <xf numFmtId="38" fontId="0" fillId="6" borderId="50" xfId="1" applyFont="1" applyFill="1" applyBorder="1" applyAlignment="1" applyProtection="1">
      <alignment vertical="center"/>
      <protection locked="0"/>
    </xf>
    <xf numFmtId="38" fontId="0" fillId="6" borderId="18" xfId="1" applyFont="1" applyFill="1" applyBorder="1" applyAlignment="1" applyProtection="1">
      <alignment vertical="center"/>
      <protection locked="0"/>
    </xf>
    <xf numFmtId="0" fontId="0" fillId="11" borderId="46" xfId="0" applyFill="1" applyBorder="1" applyAlignment="1" applyProtection="1">
      <alignment horizontal="center" vertical="center" wrapText="1"/>
      <protection locked="0"/>
    </xf>
    <xf numFmtId="0" fontId="0" fillId="11" borderId="4" xfId="0" applyFill="1" applyBorder="1" applyAlignment="1">
      <alignment horizontal="center" vertical="center" wrapText="1"/>
    </xf>
    <xf numFmtId="38" fontId="1" fillId="11" borderId="52" xfId="1" applyFont="1" applyFill="1" applyBorder="1" applyAlignment="1" applyProtection="1">
      <alignment vertical="center"/>
      <protection locked="0"/>
    </xf>
    <xf numFmtId="38" fontId="1" fillId="11" borderId="53" xfId="1" applyFont="1" applyFill="1" applyBorder="1" applyAlignment="1" applyProtection="1">
      <alignment vertical="center"/>
      <protection locked="0"/>
    </xf>
    <xf numFmtId="38" fontId="0" fillId="11" borderId="53" xfId="1" applyFont="1" applyFill="1" applyBorder="1" applyAlignment="1" applyProtection="1">
      <alignment vertical="center"/>
      <protection locked="0"/>
    </xf>
    <xf numFmtId="38" fontId="0" fillId="11" borderId="49" xfId="1" applyFont="1" applyFill="1" applyBorder="1" applyAlignment="1" applyProtection="1">
      <alignment vertical="center"/>
      <protection locked="0"/>
    </xf>
    <xf numFmtId="38" fontId="13" fillId="12" borderId="54" xfId="1" applyFont="1" applyFill="1" applyBorder="1" applyAlignment="1">
      <alignment vertical="center"/>
    </xf>
    <xf numFmtId="38" fontId="13" fillId="12" borderId="8" xfId="1" applyFont="1" applyFill="1" applyBorder="1" applyAlignment="1">
      <alignment vertical="center"/>
    </xf>
    <xf numFmtId="0" fontId="39" fillId="9" borderId="41" xfId="0" applyFont="1" applyFill="1" applyBorder="1" applyAlignment="1" applyProtection="1">
      <alignment horizontal="center" vertical="center" wrapText="1"/>
      <protection locked="0"/>
    </xf>
    <xf numFmtId="0" fontId="39" fillId="9" borderId="3" xfId="0" applyFont="1" applyFill="1" applyBorder="1" applyAlignment="1">
      <alignment horizontal="center" vertical="center" wrapText="1"/>
    </xf>
    <xf numFmtId="0" fontId="39" fillId="9" borderId="20" xfId="0" applyFont="1" applyFill="1" applyBorder="1" applyAlignment="1" applyProtection="1">
      <alignment horizontal="center" vertical="center" wrapText="1"/>
      <protection locked="0"/>
    </xf>
    <xf numFmtId="0" fontId="39" fillId="9" borderId="16" xfId="0" applyFont="1" applyFill="1" applyBorder="1" applyAlignment="1">
      <alignment horizontal="center" vertical="center" wrapText="1"/>
    </xf>
    <xf numFmtId="0" fontId="39" fillId="9" borderId="64" xfId="0" applyFont="1" applyFill="1" applyBorder="1" applyAlignment="1" applyProtection="1">
      <alignment horizontal="center" vertical="center" wrapText="1"/>
      <protection locked="0"/>
    </xf>
    <xf numFmtId="0" fontId="39" fillId="9" borderId="17" xfId="0" applyFont="1" applyFill="1" applyBorder="1" applyAlignment="1">
      <alignment horizontal="center" vertical="center" wrapText="1"/>
    </xf>
    <xf numFmtId="0" fontId="39" fillId="9" borderId="47" xfId="0" applyFont="1" applyFill="1" applyBorder="1" applyAlignment="1" applyProtection="1">
      <alignment horizontal="center" vertical="center" wrapText="1"/>
      <protection locked="0"/>
    </xf>
    <xf numFmtId="0" fontId="39" fillId="9" borderId="18" xfId="0" applyFont="1" applyFill="1" applyBorder="1" applyAlignment="1">
      <alignment horizontal="center" vertical="center" wrapText="1"/>
    </xf>
    <xf numFmtId="38" fontId="39" fillId="6" borderId="26" xfId="1" applyFont="1" applyFill="1" applyBorder="1" applyAlignment="1" applyProtection="1">
      <alignment horizontal="right" vertical="center"/>
      <protection locked="0"/>
    </xf>
    <xf numFmtId="38" fontId="21" fillId="6" borderId="26" xfId="1" applyFont="1" applyFill="1" applyBorder="1" applyAlignment="1" applyProtection="1">
      <alignment horizontal="right" vertical="center"/>
      <protection locked="0"/>
    </xf>
    <xf numFmtId="38" fontId="39" fillId="6" borderId="67" xfId="1" applyFont="1" applyFill="1" applyBorder="1" applyAlignment="1" applyProtection="1">
      <alignment horizontal="right" vertical="center"/>
      <protection locked="0"/>
    </xf>
    <xf numFmtId="38" fontId="21" fillId="6" borderId="67" xfId="1" applyFont="1" applyFill="1" applyBorder="1" applyAlignment="1" applyProtection="1">
      <alignment horizontal="right" vertical="center"/>
      <protection locked="0"/>
    </xf>
    <xf numFmtId="38" fontId="39" fillId="6" borderId="60" xfId="1" applyFont="1" applyFill="1" applyBorder="1" applyAlignment="1" applyProtection="1">
      <alignment horizontal="right" vertical="center"/>
      <protection locked="0"/>
    </xf>
    <xf numFmtId="38" fontId="21" fillId="6" borderId="60" xfId="1" applyFont="1" applyFill="1" applyBorder="1" applyAlignment="1" applyProtection="1">
      <alignment horizontal="right" vertical="center"/>
      <protection locked="0"/>
    </xf>
    <xf numFmtId="38" fontId="21" fillId="6" borderId="76" xfId="1" applyFont="1" applyFill="1" applyBorder="1" applyAlignment="1" applyProtection="1">
      <alignment horizontal="right" vertical="center"/>
      <protection locked="0"/>
    </xf>
    <xf numFmtId="38" fontId="21" fillId="6" borderId="89" xfId="1" applyFont="1" applyFill="1" applyBorder="1" applyAlignment="1" applyProtection="1">
      <alignment horizontal="right" vertical="center"/>
      <protection locked="0"/>
    </xf>
    <xf numFmtId="38" fontId="39" fillId="6" borderId="66" xfId="1" applyFont="1" applyFill="1" applyBorder="1" applyAlignment="1" applyProtection="1">
      <alignment horizontal="right" vertical="center"/>
      <protection locked="0"/>
    </xf>
    <xf numFmtId="38" fontId="21" fillId="6" borderId="66" xfId="1" applyFont="1" applyFill="1" applyBorder="1" applyAlignment="1" applyProtection="1">
      <alignment horizontal="right" vertical="center"/>
      <protection locked="0"/>
    </xf>
    <xf numFmtId="38" fontId="21" fillId="6" borderId="78" xfId="1" applyFont="1" applyFill="1" applyBorder="1" applyAlignment="1" applyProtection="1">
      <alignment horizontal="right" vertical="center"/>
      <protection locked="0"/>
    </xf>
    <xf numFmtId="0" fontId="39" fillId="11" borderId="19" xfId="0" applyFont="1" applyFill="1" applyBorder="1" applyAlignment="1" applyProtection="1">
      <alignment horizontal="center" vertical="center" wrapText="1"/>
      <protection locked="0"/>
    </xf>
    <xf numFmtId="0" fontId="39" fillId="11" borderId="11" xfId="0" applyFont="1" applyFill="1" applyBorder="1" applyAlignment="1">
      <alignment horizontal="center" vertical="center" wrapText="1"/>
    </xf>
    <xf numFmtId="38" fontId="39" fillId="11" borderId="25" xfId="1" applyFont="1" applyFill="1" applyBorder="1" applyAlignment="1" applyProtection="1">
      <alignment horizontal="right" vertical="center"/>
      <protection locked="0"/>
    </xf>
    <xf numFmtId="38" fontId="21" fillId="11" borderId="25" xfId="1" applyFont="1" applyFill="1" applyBorder="1" applyAlignment="1" applyProtection="1">
      <alignment horizontal="right" vertical="center"/>
      <protection locked="0"/>
    </xf>
    <xf numFmtId="0" fontId="39" fillId="11" borderId="42" xfId="0" applyFont="1" applyFill="1" applyBorder="1" applyAlignment="1" applyProtection="1">
      <alignment horizontal="center" vertical="center" wrapText="1"/>
      <protection locked="0"/>
    </xf>
    <xf numFmtId="0" fontId="39" fillId="11" borderId="4" xfId="0" applyFont="1" applyFill="1" applyBorder="1" applyAlignment="1">
      <alignment horizontal="center" vertical="center" wrapText="1"/>
    </xf>
    <xf numFmtId="38" fontId="39" fillId="11" borderId="27" xfId="1" applyFont="1" applyFill="1" applyBorder="1" applyAlignment="1" applyProtection="1">
      <alignment horizontal="right" vertical="center"/>
      <protection locked="0"/>
    </xf>
    <xf numFmtId="38" fontId="21" fillId="11" borderId="27" xfId="1" applyFont="1" applyFill="1" applyBorder="1" applyAlignment="1" applyProtection="1">
      <alignment horizontal="right" vertical="center"/>
      <protection locked="0"/>
    </xf>
    <xf numFmtId="38" fontId="39" fillId="11" borderId="32" xfId="1" applyFont="1" applyFill="1" applyBorder="1" applyAlignment="1" applyProtection="1">
      <alignment horizontal="right" vertical="center"/>
      <protection locked="0"/>
    </xf>
    <xf numFmtId="38" fontId="21" fillId="11" borderId="32" xfId="1" applyFont="1" applyFill="1" applyBorder="1" applyAlignment="1" applyProtection="1">
      <alignment horizontal="right" vertical="center"/>
      <protection locked="0"/>
    </xf>
    <xf numFmtId="38" fontId="21" fillId="11" borderId="42" xfId="1" applyFont="1" applyFill="1" applyBorder="1" applyAlignment="1" applyProtection="1">
      <alignment horizontal="right" vertical="center"/>
      <protection locked="0"/>
    </xf>
    <xf numFmtId="0" fontId="39" fillId="11" borderId="0" xfId="0" applyFont="1" applyFill="1" applyAlignment="1" applyProtection="1">
      <alignment horizontal="center" vertical="center" wrapText="1"/>
      <protection locked="0"/>
    </xf>
    <xf numFmtId="0" fontId="39" fillId="11" borderId="12" xfId="0" applyFont="1" applyFill="1" applyBorder="1" applyAlignment="1">
      <alignment horizontal="center" vertical="center" wrapText="1"/>
    </xf>
    <xf numFmtId="38" fontId="39" fillId="11" borderId="24" xfId="1" applyFont="1" applyFill="1" applyBorder="1" applyAlignment="1" applyProtection="1">
      <alignment horizontal="right" vertical="center"/>
      <protection locked="0"/>
    </xf>
    <xf numFmtId="38" fontId="39" fillId="11" borderId="31" xfId="1" applyFont="1" applyFill="1" applyBorder="1" applyAlignment="1" applyProtection="1">
      <alignment horizontal="right" vertical="center"/>
      <protection locked="0"/>
    </xf>
    <xf numFmtId="38" fontId="21" fillId="11" borderId="31" xfId="1" applyFont="1" applyFill="1" applyBorder="1" applyAlignment="1" applyProtection="1">
      <alignment horizontal="right" vertical="center"/>
      <protection locked="0"/>
    </xf>
    <xf numFmtId="38" fontId="21" fillId="11" borderId="21" xfId="1" applyFont="1" applyFill="1" applyBorder="1" applyAlignment="1" applyProtection="1">
      <alignment horizontal="right" vertical="center"/>
      <protection locked="0"/>
    </xf>
    <xf numFmtId="0" fontId="39" fillId="11" borderId="21" xfId="0" applyFont="1" applyFill="1" applyBorder="1" applyAlignment="1" applyProtection="1">
      <alignment horizontal="center" vertical="center" wrapText="1"/>
      <protection locked="0"/>
    </xf>
    <xf numFmtId="0" fontId="40" fillId="12" borderId="5" xfId="0" applyFont="1" applyFill="1" applyBorder="1">
      <alignment vertical="center"/>
    </xf>
    <xf numFmtId="38" fontId="40" fillId="12" borderId="9" xfId="1" applyFont="1" applyFill="1" applyBorder="1" applyAlignment="1">
      <alignment horizontal="right" vertical="center"/>
    </xf>
    <xf numFmtId="38" fontId="40" fillId="12" borderId="6" xfId="1" applyFont="1" applyFill="1" applyBorder="1" applyAlignment="1">
      <alignment horizontal="right" vertical="center"/>
    </xf>
    <xf numFmtId="38" fontId="40" fillId="12" borderId="7" xfId="1" applyFont="1" applyFill="1" applyBorder="1" applyAlignment="1">
      <alignment horizontal="right" vertical="center"/>
    </xf>
    <xf numFmtId="38" fontId="40" fillId="12" borderId="44" xfId="1" applyFont="1" applyFill="1" applyBorder="1" applyAlignment="1">
      <alignment horizontal="right" vertical="center"/>
    </xf>
    <xf numFmtId="38" fontId="40" fillId="12" borderId="68" xfId="1" applyFont="1" applyFill="1" applyBorder="1" applyAlignment="1">
      <alignment horizontal="right" vertical="center"/>
    </xf>
    <xf numFmtId="38" fontId="40" fillId="12" borderId="10" xfId="1" applyFont="1" applyFill="1" applyBorder="1" applyAlignment="1">
      <alignment horizontal="right" vertical="center"/>
    </xf>
    <xf numFmtId="38" fontId="40" fillId="12" borderId="8" xfId="1" applyFont="1" applyFill="1" applyBorder="1" applyAlignment="1">
      <alignment horizontal="right" vertical="center"/>
    </xf>
    <xf numFmtId="177" fontId="44" fillId="0" borderId="50" xfId="1" applyNumberFormat="1" applyFont="1" applyFill="1" applyBorder="1" applyAlignment="1">
      <alignment horizontal="right" vertical="center" shrinkToFit="1"/>
    </xf>
    <xf numFmtId="177" fontId="22" fillId="0" borderId="50" xfId="1" applyNumberFormat="1" applyFont="1" applyFill="1" applyBorder="1" applyAlignment="1">
      <alignment horizontal="right" vertical="center" shrinkToFit="1"/>
    </xf>
    <xf numFmtId="177" fontId="44" fillId="9" borderId="50" xfId="1" applyNumberFormat="1" applyFont="1" applyFill="1" applyBorder="1" applyAlignment="1">
      <alignment horizontal="right" vertical="center" shrinkToFit="1"/>
    </xf>
    <xf numFmtId="0" fontId="39" fillId="11" borderId="3" xfId="0" applyFont="1" applyFill="1" applyBorder="1" applyAlignment="1">
      <alignment horizontal="center" vertical="center" wrapText="1"/>
    </xf>
    <xf numFmtId="177" fontId="44" fillId="11" borderId="25" xfId="1" applyNumberFormat="1" applyFont="1" applyFill="1" applyBorder="1" applyAlignment="1">
      <alignment horizontal="right" vertical="center" shrinkToFit="1"/>
    </xf>
    <xf numFmtId="177" fontId="44" fillId="11" borderId="67" xfId="1" applyNumberFormat="1" applyFont="1" applyFill="1" applyBorder="1" applyAlignment="1">
      <alignment horizontal="right" vertical="center" shrinkToFit="1"/>
    </xf>
    <xf numFmtId="177" fontId="22" fillId="11" borderId="25" xfId="1" applyNumberFormat="1" applyFont="1" applyFill="1" applyBorder="1" applyAlignment="1">
      <alignment horizontal="right" vertical="center" shrinkToFit="1"/>
    </xf>
    <xf numFmtId="177" fontId="22" fillId="11" borderId="67" xfId="1" applyNumberFormat="1" applyFont="1" applyFill="1" applyBorder="1" applyAlignment="1">
      <alignment horizontal="right" vertical="center" shrinkToFit="1"/>
    </xf>
    <xf numFmtId="177" fontId="44" fillId="11" borderId="24" xfId="1" applyNumberFormat="1" applyFont="1" applyFill="1" applyBorder="1" applyAlignment="1" applyProtection="1">
      <alignment horizontal="right" vertical="center" shrinkToFit="1"/>
      <protection locked="0"/>
    </xf>
    <xf numFmtId="177" fontId="44" fillId="11" borderId="26" xfId="1" applyNumberFormat="1" applyFont="1" applyFill="1" applyBorder="1" applyAlignment="1" applyProtection="1">
      <alignment horizontal="right" vertical="center" shrinkToFit="1"/>
      <protection locked="0"/>
    </xf>
    <xf numFmtId="177" fontId="22" fillId="11" borderId="31" xfId="1" applyNumberFormat="1" applyFont="1" applyFill="1" applyBorder="1" applyAlignment="1" applyProtection="1">
      <alignment horizontal="right" vertical="center" shrinkToFit="1"/>
      <protection locked="0"/>
    </xf>
    <xf numFmtId="177" fontId="22" fillId="11" borderId="30" xfId="1" applyNumberFormat="1" applyFont="1" applyFill="1" applyBorder="1" applyAlignment="1" applyProtection="1">
      <alignment horizontal="right" vertical="center" shrinkToFit="1"/>
      <protection locked="0"/>
    </xf>
    <xf numFmtId="177" fontId="44" fillId="11" borderId="31" xfId="1" applyNumberFormat="1" applyFont="1" applyFill="1" applyBorder="1" applyAlignment="1" applyProtection="1">
      <alignment horizontal="right" vertical="center" shrinkToFit="1"/>
      <protection locked="0"/>
    </xf>
    <xf numFmtId="177" fontId="44" fillId="11" borderId="30" xfId="1" applyNumberFormat="1" applyFont="1" applyFill="1" applyBorder="1" applyAlignment="1" applyProtection="1">
      <alignment horizontal="right" vertical="center" shrinkToFit="1"/>
      <protection locked="0"/>
    </xf>
    <xf numFmtId="177" fontId="22" fillId="11" borderId="12" xfId="1" applyNumberFormat="1" applyFont="1" applyFill="1" applyBorder="1" applyAlignment="1" applyProtection="1">
      <alignment horizontal="right" vertical="center" shrinkToFit="1"/>
      <protection locked="0"/>
    </xf>
    <xf numFmtId="177" fontId="22" fillId="11" borderId="3" xfId="1" applyNumberFormat="1" applyFont="1" applyFill="1" applyBorder="1" applyAlignment="1" applyProtection="1">
      <alignment horizontal="right" vertical="center" shrinkToFit="1"/>
      <protection locked="0"/>
    </xf>
    <xf numFmtId="177" fontId="44" fillId="11" borderId="27" xfId="1" applyNumberFormat="1" applyFont="1" applyFill="1" applyBorder="1" applyAlignment="1" applyProtection="1">
      <alignment horizontal="right" vertical="center" shrinkToFit="1"/>
      <protection locked="0"/>
    </xf>
    <xf numFmtId="177" fontId="22" fillId="11" borderId="32" xfId="1" applyNumberFormat="1" applyFont="1" applyFill="1" applyBorder="1" applyAlignment="1" applyProtection="1">
      <alignment horizontal="right" vertical="center" shrinkToFit="1"/>
      <protection locked="0"/>
    </xf>
    <xf numFmtId="177" fontId="44" fillId="11" borderId="32" xfId="1" applyNumberFormat="1" applyFont="1" applyFill="1" applyBorder="1" applyAlignment="1" applyProtection="1">
      <alignment horizontal="right" vertical="center" shrinkToFit="1"/>
      <protection locked="0"/>
    </xf>
    <xf numFmtId="177" fontId="22" fillId="11" borderId="4" xfId="1" applyNumberFormat="1" applyFont="1" applyFill="1" applyBorder="1" applyAlignment="1" applyProtection="1">
      <alignment horizontal="right" vertical="center" shrinkToFit="1"/>
      <protection locked="0"/>
    </xf>
    <xf numFmtId="177" fontId="44" fillId="6" borderId="26" xfId="1" applyNumberFormat="1" applyFont="1" applyFill="1" applyBorder="1" applyAlignment="1" applyProtection="1">
      <alignment horizontal="right" vertical="center" shrinkToFit="1"/>
      <protection locked="0"/>
    </xf>
    <xf numFmtId="177" fontId="44" fillId="6" borderId="24" xfId="1" applyNumberFormat="1" applyFont="1" applyFill="1" applyBorder="1" applyAlignment="1" applyProtection="1">
      <alignment horizontal="right" vertical="center" shrinkToFit="1"/>
      <protection locked="0"/>
    </xf>
    <xf numFmtId="177" fontId="22" fillId="6" borderId="30" xfId="1" applyNumberFormat="1" applyFont="1" applyFill="1" applyBorder="1" applyAlignment="1" applyProtection="1">
      <alignment horizontal="right" vertical="center" shrinkToFit="1"/>
      <protection locked="0"/>
    </xf>
    <xf numFmtId="177" fontId="22" fillId="6" borderId="31" xfId="1" applyNumberFormat="1" applyFont="1" applyFill="1" applyBorder="1" applyAlignment="1" applyProtection="1">
      <alignment horizontal="right" vertical="center" shrinkToFit="1"/>
      <protection locked="0"/>
    </xf>
    <xf numFmtId="177" fontId="44" fillId="6" borderId="30" xfId="1" applyNumberFormat="1" applyFont="1" applyFill="1" applyBorder="1" applyAlignment="1" applyProtection="1">
      <alignment horizontal="right" vertical="center" shrinkToFit="1"/>
      <protection locked="0"/>
    </xf>
    <xf numFmtId="177" fontId="44" fillId="6" borderId="31" xfId="1" applyNumberFormat="1" applyFont="1" applyFill="1" applyBorder="1" applyAlignment="1" applyProtection="1">
      <alignment horizontal="right" vertical="center" shrinkToFit="1"/>
      <protection locked="0"/>
    </xf>
    <xf numFmtId="177" fontId="22" fillId="6" borderId="3" xfId="1" applyNumberFormat="1" applyFont="1" applyFill="1" applyBorder="1" applyAlignment="1" applyProtection="1">
      <alignment horizontal="right" vertical="center" shrinkToFit="1"/>
      <protection locked="0"/>
    </xf>
    <xf numFmtId="177" fontId="22" fillId="6" borderId="12" xfId="1" applyNumberFormat="1" applyFont="1" applyFill="1" applyBorder="1" applyAlignment="1" applyProtection="1">
      <alignment horizontal="right" vertical="center" shrinkToFit="1"/>
      <protection locked="0"/>
    </xf>
    <xf numFmtId="177" fontId="44" fillId="6" borderId="28" xfId="1" applyNumberFormat="1" applyFont="1" applyFill="1" applyBorder="1" applyAlignment="1" applyProtection="1">
      <alignment horizontal="right" vertical="center" shrinkToFit="1"/>
      <protection locked="0"/>
    </xf>
    <xf numFmtId="177" fontId="22" fillId="6" borderId="33" xfId="1" applyNumberFormat="1" applyFont="1" applyFill="1" applyBorder="1" applyAlignment="1" applyProtection="1">
      <alignment horizontal="right" vertical="center" shrinkToFit="1"/>
      <protection locked="0"/>
    </xf>
    <xf numFmtId="177" fontId="44" fillId="6" borderId="33" xfId="1" applyNumberFormat="1" applyFont="1" applyFill="1" applyBorder="1" applyAlignment="1" applyProtection="1">
      <alignment horizontal="right" vertical="center" shrinkToFit="1"/>
      <protection locked="0"/>
    </xf>
    <xf numFmtId="177" fontId="22" fillId="6" borderId="13" xfId="1" applyNumberFormat="1" applyFont="1" applyFill="1" applyBorder="1" applyAlignment="1" applyProtection="1">
      <alignment horizontal="right" vertical="center" shrinkToFit="1"/>
      <protection locked="0"/>
    </xf>
    <xf numFmtId="177" fontId="44" fillId="6" borderId="60" xfId="1" applyNumberFormat="1" applyFont="1" applyFill="1" applyBorder="1" applyAlignment="1" applyProtection="1">
      <alignment horizontal="right" vertical="center" shrinkToFit="1"/>
      <protection locked="0"/>
    </xf>
    <xf numFmtId="177" fontId="22" fillId="6" borderId="56" xfId="1" applyNumberFormat="1" applyFont="1" applyFill="1" applyBorder="1" applyAlignment="1" applyProtection="1">
      <alignment horizontal="right" vertical="center" shrinkToFit="1"/>
      <protection locked="0"/>
    </xf>
    <xf numFmtId="177" fontId="44" fillId="6" borderId="56" xfId="1" applyNumberFormat="1" applyFont="1" applyFill="1" applyBorder="1" applyAlignment="1" applyProtection="1">
      <alignment horizontal="right" vertical="center" shrinkToFit="1"/>
      <protection locked="0"/>
    </xf>
    <xf numFmtId="177" fontId="22" fillId="6" borderId="17" xfId="1" applyNumberFormat="1" applyFont="1" applyFill="1" applyBorder="1" applyAlignment="1" applyProtection="1">
      <alignment horizontal="right" vertical="center" shrinkToFit="1"/>
      <protection locked="0"/>
    </xf>
    <xf numFmtId="177" fontId="44" fillId="6" borderId="66" xfId="1" applyNumberFormat="1" applyFont="1" applyFill="1" applyBorder="1" applyAlignment="1" applyProtection="1">
      <alignment horizontal="right" vertical="center" shrinkToFit="1"/>
      <protection locked="0"/>
    </xf>
    <xf numFmtId="177" fontId="22" fillId="6" borderId="50" xfId="1" applyNumberFormat="1" applyFont="1" applyFill="1" applyBorder="1" applyAlignment="1" applyProtection="1">
      <alignment horizontal="right" vertical="center" shrinkToFit="1"/>
      <protection locked="0"/>
    </xf>
    <xf numFmtId="177" fontId="44" fillId="6" borderId="50" xfId="1" applyNumberFormat="1" applyFont="1" applyFill="1" applyBorder="1" applyAlignment="1" applyProtection="1">
      <alignment horizontal="right" vertical="center" shrinkToFit="1"/>
      <protection locked="0"/>
    </xf>
    <xf numFmtId="177" fontId="22" fillId="6" borderId="18" xfId="1" applyNumberFormat="1" applyFont="1" applyFill="1" applyBorder="1" applyAlignment="1" applyProtection="1">
      <alignment horizontal="right" vertical="center" shrinkToFit="1"/>
      <protection locked="0"/>
    </xf>
    <xf numFmtId="0" fontId="40" fillId="12" borderId="5" xfId="0" applyFont="1" applyFill="1" applyBorder="1" applyAlignment="1">
      <alignment vertical="center" shrinkToFit="1"/>
    </xf>
    <xf numFmtId="177" fontId="42" fillId="12" borderId="9" xfId="1" applyNumberFormat="1" applyFont="1" applyFill="1" applyBorder="1" applyAlignment="1">
      <alignment vertical="center" shrinkToFit="1"/>
    </xf>
    <xf numFmtId="177" fontId="42" fillId="12" borderId="6" xfId="1" applyNumberFormat="1" applyFont="1" applyFill="1" applyBorder="1" applyAlignment="1">
      <alignment horizontal="right" vertical="center" shrinkToFit="1"/>
    </xf>
    <xf numFmtId="177" fontId="42" fillId="12" borderId="10" xfId="1" applyNumberFormat="1" applyFont="1" applyFill="1" applyBorder="1" applyAlignment="1">
      <alignment vertical="center" shrinkToFit="1"/>
    </xf>
    <xf numFmtId="177" fontId="42" fillId="12" borderId="8" xfId="1" applyNumberFormat="1" applyFont="1" applyFill="1" applyBorder="1" applyAlignment="1">
      <alignment vertical="center" shrinkToFit="1"/>
    </xf>
    <xf numFmtId="177" fontId="42" fillId="12" borderId="6" xfId="1" applyNumberFormat="1" applyFont="1" applyFill="1" applyBorder="1" applyAlignment="1">
      <alignment vertical="center" shrinkToFit="1"/>
    </xf>
    <xf numFmtId="177" fontId="42" fillId="12" borderId="7" xfId="1" applyNumberFormat="1" applyFont="1" applyFill="1" applyBorder="1" applyAlignment="1">
      <alignment vertical="center" shrinkToFit="1"/>
    </xf>
    <xf numFmtId="177" fontId="42" fillId="12" borderId="14" xfId="1" applyNumberFormat="1" applyFont="1" applyFill="1" applyBorder="1" applyAlignment="1">
      <alignment vertical="center" shrinkToFit="1"/>
    </xf>
    <xf numFmtId="177" fontId="42" fillId="12" borderId="68" xfId="1" applyNumberFormat="1" applyFont="1" applyFill="1" applyBorder="1" applyAlignment="1">
      <alignment vertical="center" shrinkToFit="1"/>
    </xf>
    <xf numFmtId="38" fontId="9" fillId="4" borderId="50" xfId="1" applyFont="1" applyFill="1" applyBorder="1" applyAlignment="1" applyProtection="1">
      <alignment horizontal="center" vertical="center"/>
      <protection locked="0"/>
    </xf>
    <xf numFmtId="0" fontId="37" fillId="11" borderId="19" xfId="0" applyFont="1" applyFill="1" applyBorder="1" applyAlignment="1">
      <alignment horizontal="center" vertical="center" wrapText="1"/>
    </xf>
    <xf numFmtId="0" fontId="37" fillId="11" borderId="20" xfId="0" applyFont="1" applyFill="1" applyBorder="1" applyAlignment="1">
      <alignment horizontal="center" vertical="center" shrinkToFit="1"/>
    </xf>
    <xf numFmtId="176" fontId="39" fillId="11" borderId="38" xfId="0" applyNumberFormat="1" applyFont="1" applyFill="1" applyBorder="1" applyAlignment="1" applyProtection="1">
      <alignment horizontal="right" vertical="center"/>
      <protection locked="0"/>
    </xf>
    <xf numFmtId="176" fontId="39" fillId="11" borderId="45" xfId="0" applyNumberFormat="1" applyFont="1" applyFill="1" applyBorder="1" applyAlignment="1" applyProtection="1">
      <alignment horizontal="right" vertical="center"/>
      <protection locked="0"/>
    </xf>
    <xf numFmtId="176" fontId="39" fillId="11" borderId="29" xfId="0" applyNumberFormat="1" applyFont="1" applyFill="1" applyBorder="1" applyAlignment="1" applyProtection="1">
      <alignment horizontal="right" vertical="center"/>
      <protection locked="0"/>
    </xf>
    <xf numFmtId="176" fontId="39" fillId="11" borderId="43" xfId="0" applyNumberFormat="1" applyFont="1" applyFill="1" applyBorder="1" applyAlignment="1" applyProtection="1">
      <alignment horizontal="right" vertical="center"/>
      <protection locked="0"/>
    </xf>
    <xf numFmtId="176" fontId="21" fillId="11" borderId="29" xfId="0" applyNumberFormat="1" applyFont="1" applyFill="1" applyBorder="1" applyAlignment="1" applyProtection="1">
      <alignment horizontal="right" vertical="center"/>
      <protection locked="0"/>
    </xf>
    <xf numFmtId="176" fontId="21" fillId="11" borderId="43" xfId="0" applyNumberFormat="1" applyFont="1" applyFill="1" applyBorder="1" applyAlignment="1" applyProtection="1">
      <alignment horizontal="right" vertical="center"/>
      <protection locked="0"/>
    </xf>
    <xf numFmtId="176" fontId="21" fillId="11" borderId="19" xfId="0" applyNumberFormat="1" applyFont="1" applyFill="1" applyBorder="1" applyAlignment="1" applyProtection="1">
      <alignment horizontal="right" vertical="center"/>
      <protection locked="0"/>
    </xf>
    <xf numFmtId="176" fontId="21" fillId="11" borderId="20" xfId="0" applyNumberFormat="1" applyFont="1" applyFill="1" applyBorder="1" applyAlignment="1" applyProtection="1">
      <alignment horizontal="right" vertical="center"/>
      <protection locked="0"/>
    </xf>
    <xf numFmtId="0" fontId="7" fillId="11" borderId="4" xfId="0" applyFont="1" applyFill="1" applyBorder="1" applyAlignment="1">
      <alignment horizontal="center" vertical="center"/>
    </xf>
    <xf numFmtId="0" fontId="7" fillId="11" borderId="3" xfId="0" applyFont="1" applyFill="1" applyBorder="1" applyAlignment="1">
      <alignment horizontal="center" vertical="center" shrinkToFit="1"/>
    </xf>
    <xf numFmtId="38" fontId="9" fillId="11" borderId="27" xfId="1" applyFont="1" applyFill="1" applyBorder="1" applyAlignment="1" applyProtection="1">
      <alignment horizontal="right" vertical="center"/>
      <protection locked="0"/>
    </xf>
    <xf numFmtId="38" fontId="9" fillId="11" borderId="26" xfId="1" applyFont="1" applyFill="1" applyBorder="1" applyAlignment="1" applyProtection="1">
      <alignment horizontal="right" vertical="center"/>
      <protection locked="0"/>
    </xf>
    <xf numFmtId="38" fontId="9" fillId="11" borderId="30" xfId="1" applyFont="1" applyFill="1" applyBorder="1" applyAlignment="1" applyProtection="1">
      <alignment horizontal="right" vertical="center"/>
      <protection locked="0"/>
    </xf>
    <xf numFmtId="176" fontId="40" fillId="12" borderId="9" xfId="0" applyNumberFormat="1" applyFont="1" applyFill="1" applyBorder="1" applyAlignment="1">
      <alignment horizontal="right" vertical="center"/>
    </xf>
    <xf numFmtId="176" fontId="40" fillId="12" borderId="44" xfId="0" applyNumberFormat="1" applyFont="1" applyFill="1" applyBorder="1" applyAlignment="1">
      <alignment horizontal="right" vertical="center"/>
    </xf>
    <xf numFmtId="176" fontId="40" fillId="12" borderId="6" xfId="0" applyNumberFormat="1" applyFont="1" applyFill="1" applyBorder="1" applyAlignment="1">
      <alignment horizontal="right" vertical="center"/>
    </xf>
    <xf numFmtId="38" fontId="12" fillId="12" borderId="7" xfId="1" applyFont="1" applyFill="1" applyBorder="1" applyAlignment="1">
      <alignment horizontal="right" vertical="center"/>
    </xf>
    <xf numFmtId="38" fontId="12" fillId="12" borderId="6" xfId="1" applyFont="1" applyFill="1" applyBorder="1" applyAlignment="1">
      <alignment horizontal="right" vertical="center"/>
    </xf>
    <xf numFmtId="38" fontId="12" fillId="12" borderId="8" xfId="1" applyFont="1" applyFill="1" applyBorder="1" applyAlignment="1">
      <alignment horizontal="right" vertical="center"/>
    </xf>
    <xf numFmtId="0" fontId="37" fillId="9" borderId="20" xfId="0" applyFont="1" applyFill="1" applyBorder="1" applyAlignment="1">
      <alignment horizontal="center" vertical="center" wrapText="1"/>
    </xf>
    <xf numFmtId="0" fontId="37" fillId="9" borderId="41" xfId="0" applyFont="1" applyFill="1" applyBorder="1" applyAlignment="1">
      <alignment horizontal="center" vertical="center" shrinkToFit="1"/>
    </xf>
    <xf numFmtId="0" fontId="7" fillId="9" borderId="12" xfId="0" applyFont="1" applyFill="1" applyBorder="1" applyAlignment="1">
      <alignment horizontal="center" vertical="center"/>
    </xf>
    <xf numFmtId="0" fontId="7" fillId="9" borderId="3" xfId="0" applyFont="1" applyFill="1" applyBorder="1" applyAlignment="1">
      <alignment horizontal="center" vertical="center" shrinkToFit="1"/>
    </xf>
    <xf numFmtId="176" fontId="39" fillId="6" borderId="45" xfId="0" applyNumberFormat="1" applyFont="1" applyFill="1" applyBorder="1" applyAlignment="1" applyProtection="1">
      <alignment horizontal="right" vertical="center"/>
      <protection locked="0"/>
    </xf>
    <xf numFmtId="176" fontId="39" fillId="6" borderId="39" xfId="0" applyNumberFormat="1" applyFont="1" applyFill="1" applyBorder="1" applyAlignment="1" applyProtection="1">
      <alignment horizontal="right" vertical="center"/>
      <protection locked="0"/>
    </xf>
    <xf numFmtId="176" fontId="39" fillId="6" borderId="43" xfId="0" applyNumberFormat="1" applyFont="1" applyFill="1" applyBorder="1" applyAlignment="1" applyProtection="1">
      <alignment horizontal="right" vertical="center"/>
      <protection locked="0"/>
    </xf>
    <xf numFmtId="176" fontId="39" fillId="6" borderId="30" xfId="0" applyNumberFormat="1" applyFont="1" applyFill="1" applyBorder="1" applyAlignment="1" applyProtection="1">
      <alignment horizontal="right" vertical="center"/>
      <protection locked="0"/>
    </xf>
    <xf numFmtId="176" fontId="21" fillId="6" borderId="43" xfId="0" applyNumberFormat="1" applyFont="1" applyFill="1" applyBorder="1" applyAlignment="1" applyProtection="1">
      <alignment horizontal="right" vertical="center"/>
      <protection locked="0"/>
    </xf>
    <xf numFmtId="176" fontId="21" fillId="6" borderId="30" xfId="0" applyNumberFormat="1" applyFont="1" applyFill="1" applyBorder="1" applyAlignment="1" applyProtection="1">
      <alignment horizontal="right" vertical="center"/>
      <protection locked="0"/>
    </xf>
    <xf numFmtId="176" fontId="21" fillId="6" borderId="20" xfId="0" applyNumberFormat="1" applyFont="1" applyFill="1" applyBorder="1" applyAlignment="1" applyProtection="1">
      <alignment horizontal="right" vertical="center"/>
      <protection locked="0"/>
    </xf>
    <xf numFmtId="176" fontId="21" fillId="6" borderId="41" xfId="0" applyNumberFormat="1" applyFont="1" applyFill="1" applyBorder="1" applyAlignment="1" applyProtection="1">
      <alignment horizontal="right" vertical="center"/>
      <protection locked="0"/>
    </xf>
    <xf numFmtId="38" fontId="9" fillId="6" borderId="24" xfId="1" applyFont="1" applyFill="1" applyBorder="1" applyAlignment="1" applyProtection="1">
      <alignment horizontal="right" vertical="center"/>
      <protection locked="0"/>
    </xf>
    <xf numFmtId="38" fontId="9" fillId="6" borderId="26" xfId="1" applyFont="1" applyFill="1" applyBorder="1" applyAlignment="1" applyProtection="1">
      <alignment horizontal="right" vertical="center"/>
      <protection locked="0"/>
    </xf>
    <xf numFmtId="38" fontId="9" fillId="6" borderId="31" xfId="1" applyFont="1" applyFill="1" applyBorder="1" applyAlignment="1" applyProtection="1">
      <alignment horizontal="right" vertical="center"/>
      <protection locked="0"/>
    </xf>
    <xf numFmtId="38" fontId="9" fillId="6" borderId="66" xfId="1" applyFont="1" applyFill="1" applyBorder="1" applyAlignment="1" applyProtection="1">
      <alignment horizontal="right" vertical="center"/>
      <protection locked="0"/>
    </xf>
    <xf numFmtId="38" fontId="9" fillId="6" borderId="50" xfId="1" applyFont="1" applyFill="1" applyBorder="1" applyAlignment="1" applyProtection="1">
      <alignment horizontal="right" vertical="center"/>
      <protection locked="0"/>
    </xf>
    <xf numFmtId="38" fontId="9" fillId="6" borderId="50" xfId="1" applyFont="1" applyFill="1" applyBorder="1" applyAlignment="1" applyProtection="1">
      <alignment vertical="center"/>
      <protection locked="0"/>
    </xf>
    <xf numFmtId="0" fontId="48" fillId="11" borderId="55" xfId="0" applyFont="1" applyFill="1" applyBorder="1" applyAlignment="1">
      <alignment horizontal="center" vertical="center" wrapText="1"/>
    </xf>
    <xf numFmtId="0" fontId="48" fillId="11" borderId="58" xfId="0" applyFont="1" applyFill="1" applyBorder="1" applyAlignment="1">
      <alignment horizontal="center" vertical="center" wrapText="1"/>
    </xf>
    <xf numFmtId="0" fontId="0" fillId="11" borderId="62" xfId="0" applyFill="1" applyBorder="1" applyAlignment="1">
      <alignment horizontal="center" vertical="center"/>
    </xf>
    <xf numFmtId="0" fontId="48" fillId="11" borderId="55" xfId="0" applyFont="1" applyFill="1" applyBorder="1" applyAlignment="1">
      <alignment horizontal="center" vertical="center"/>
    </xf>
    <xf numFmtId="0" fontId="0" fillId="11" borderId="55" xfId="0" applyFill="1" applyBorder="1" applyAlignment="1">
      <alignment horizontal="center" vertical="center"/>
    </xf>
    <xf numFmtId="0" fontId="0" fillId="11" borderId="63" xfId="0" applyFill="1" applyBorder="1" applyAlignment="1">
      <alignment horizontal="center" vertical="center"/>
    </xf>
    <xf numFmtId="0" fontId="48" fillId="11" borderId="30" xfId="0" applyFont="1" applyFill="1" applyBorder="1" applyAlignment="1">
      <alignment horizontal="center" vertical="center" wrapText="1"/>
    </xf>
    <xf numFmtId="0" fontId="48" fillId="11" borderId="3" xfId="0" applyFont="1" applyFill="1" applyBorder="1" applyAlignment="1">
      <alignment horizontal="center" vertical="center" wrapText="1"/>
    </xf>
    <xf numFmtId="0" fontId="0" fillId="11" borderId="26" xfId="0" applyFill="1" applyBorder="1" applyAlignment="1">
      <alignment horizontal="center" vertical="center"/>
    </xf>
    <xf numFmtId="0" fontId="48" fillId="11" borderId="30" xfId="0" applyFont="1" applyFill="1" applyBorder="1" applyAlignment="1">
      <alignment horizontal="center" vertical="center"/>
    </xf>
    <xf numFmtId="0" fontId="0" fillId="11" borderId="30" xfId="0" applyFill="1" applyBorder="1" applyAlignment="1">
      <alignment horizontal="center" vertical="center"/>
    </xf>
    <xf numFmtId="0" fontId="0" fillId="11" borderId="41" xfId="0" applyFill="1" applyBorder="1" applyAlignment="1">
      <alignment horizontal="center" vertical="center"/>
    </xf>
    <xf numFmtId="0" fontId="48" fillId="11" borderId="62" xfId="0" applyFont="1" applyFill="1" applyBorder="1" applyAlignment="1">
      <alignment horizontal="center" vertical="center"/>
    </xf>
    <xf numFmtId="0" fontId="48" fillId="11" borderId="26" xfId="0" applyFont="1" applyFill="1" applyBorder="1" applyAlignment="1">
      <alignment horizontal="center" vertical="center"/>
    </xf>
    <xf numFmtId="0" fontId="48" fillId="9" borderId="43" xfId="0" applyFont="1" applyFill="1" applyBorder="1" applyAlignment="1">
      <alignment horizontal="center" vertical="center" wrapText="1"/>
    </xf>
    <xf numFmtId="0" fontId="48" fillId="9" borderId="16" xfId="0" applyFont="1" applyFill="1" applyBorder="1" applyAlignment="1">
      <alignment horizontal="center" vertical="center" wrapText="1"/>
    </xf>
    <xf numFmtId="0" fontId="48" fillId="9" borderId="50" xfId="0" applyFont="1" applyFill="1" applyBorder="1" applyAlignment="1">
      <alignment horizontal="center" vertical="center" wrapText="1"/>
    </xf>
    <xf numFmtId="0" fontId="48" fillId="9" borderId="18" xfId="0" applyFont="1" applyFill="1" applyBorder="1" applyAlignment="1">
      <alignment horizontal="center" vertical="center" wrapText="1"/>
    </xf>
    <xf numFmtId="0" fontId="0" fillId="6" borderId="67" xfId="0" applyFill="1" applyBorder="1" applyAlignment="1">
      <alignment horizontal="center" vertical="center"/>
    </xf>
    <xf numFmtId="0" fontId="0" fillId="6" borderId="43" xfId="0" applyFill="1" applyBorder="1" applyAlignment="1">
      <alignment horizontal="center" vertical="center"/>
    </xf>
    <xf numFmtId="0" fontId="0" fillId="6" borderId="20" xfId="0" applyFill="1" applyBorder="1" applyAlignment="1">
      <alignment horizontal="center" vertical="center"/>
    </xf>
    <xf numFmtId="0" fontId="0" fillId="6" borderId="66" xfId="0" applyFill="1" applyBorder="1" applyAlignment="1">
      <alignment horizontal="center" vertical="center"/>
    </xf>
    <xf numFmtId="0" fontId="0" fillId="6" borderId="50" xfId="0" applyFill="1" applyBorder="1" applyAlignment="1">
      <alignment horizontal="center" vertical="center"/>
    </xf>
    <xf numFmtId="0" fontId="0" fillId="6" borderId="47" xfId="0" applyFill="1" applyBorder="1" applyAlignment="1">
      <alignment horizontal="center" vertical="center"/>
    </xf>
    <xf numFmtId="0" fontId="48" fillId="6" borderId="67" xfId="0" applyFont="1" applyFill="1" applyBorder="1" applyAlignment="1">
      <alignment horizontal="center" vertical="center"/>
    </xf>
    <xf numFmtId="0" fontId="48" fillId="6" borderId="66" xfId="0" applyFont="1" applyFill="1" applyBorder="1" applyAlignment="1">
      <alignment horizontal="center" vertical="center"/>
    </xf>
    <xf numFmtId="0" fontId="0" fillId="12" borderId="9" xfId="0" applyFill="1" applyBorder="1" applyAlignment="1">
      <alignment vertical="center" wrapText="1"/>
    </xf>
    <xf numFmtId="0" fontId="0" fillId="12" borderId="73" xfId="0" applyFill="1" applyBorder="1" applyAlignment="1">
      <alignment horizontal="center" vertical="center"/>
    </xf>
    <xf numFmtId="0" fontId="0" fillId="12" borderId="44" xfId="0" applyFill="1" applyBorder="1" applyAlignment="1">
      <alignment horizontal="center" vertical="center"/>
    </xf>
    <xf numFmtId="0" fontId="0" fillId="12" borderId="6" xfId="0" applyFill="1" applyBorder="1" applyAlignment="1">
      <alignment horizontal="center" vertical="center"/>
    </xf>
    <xf numFmtId="0" fontId="0" fillId="12" borderId="8" xfId="0" applyFill="1" applyBorder="1" applyAlignment="1">
      <alignment horizontal="center" vertical="center"/>
    </xf>
    <xf numFmtId="0" fontId="3" fillId="9" borderId="30" xfId="0" applyFont="1" applyFill="1" applyBorder="1" applyAlignment="1">
      <alignment horizontal="center" vertical="center" wrapText="1"/>
    </xf>
    <xf numFmtId="0" fontId="3" fillId="9" borderId="50" xfId="0" applyFont="1" applyFill="1" applyBorder="1" applyAlignment="1">
      <alignment horizontal="center" vertical="center" wrapText="1"/>
    </xf>
    <xf numFmtId="0" fontId="3" fillId="11" borderId="55" xfId="0" applyFont="1" applyFill="1" applyBorder="1" applyAlignment="1">
      <alignment horizontal="center" vertical="center" wrapText="1"/>
    </xf>
    <xf numFmtId="0" fontId="3" fillId="11" borderId="30" xfId="0" applyFont="1" applyFill="1" applyBorder="1" applyAlignment="1">
      <alignment horizontal="center" vertical="center" wrapText="1"/>
    </xf>
    <xf numFmtId="176" fontId="9" fillId="11" borderId="55" xfId="0" applyNumberFormat="1" applyFont="1" applyFill="1" applyBorder="1">
      <alignment vertical="center"/>
    </xf>
    <xf numFmtId="176" fontId="9" fillId="11" borderId="30" xfId="0" applyNumberFormat="1" applyFont="1" applyFill="1" applyBorder="1">
      <alignment vertical="center"/>
    </xf>
    <xf numFmtId="176" fontId="9" fillId="11" borderId="63" xfId="0" applyNumberFormat="1" applyFont="1" applyFill="1" applyBorder="1">
      <alignment vertical="center"/>
    </xf>
    <xf numFmtId="176" fontId="9" fillId="11" borderId="41" xfId="0" applyNumberFormat="1" applyFont="1" applyFill="1" applyBorder="1">
      <alignment vertical="center"/>
    </xf>
    <xf numFmtId="176" fontId="9" fillId="11" borderId="58" xfId="0" applyNumberFormat="1" applyFont="1" applyFill="1" applyBorder="1">
      <alignment vertical="center"/>
    </xf>
    <xf numFmtId="176" fontId="9" fillId="11" borderId="3" xfId="0" applyNumberFormat="1" applyFont="1" applyFill="1" applyBorder="1">
      <alignment vertical="center"/>
    </xf>
    <xf numFmtId="0" fontId="3" fillId="11" borderId="53" xfId="0" applyFont="1" applyFill="1" applyBorder="1" applyAlignment="1">
      <alignment horizontal="center" vertical="center" wrapText="1"/>
    </xf>
    <xf numFmtId="176" fontId="9" fillId="11" borderId="53" xfId="0" applyNumberFormat="1" applyFont="1" applyFill="1" applyBorder="1">
      <alignment vertical="center"/>
    </xf>
    <xf numFmtId="176" fontId="9" fillId="11" borderId="46" xfId="0" applyNumberFormat="1" applyFont="1" applyFill="1" applyBorder="1">
      <alignment vertical="center"/>
    </xf>
    <xf numFmtId="176" fontId="9" fillId="11" borderId="49" xfId="0" applyNumberFormat="1" applyFont="1" applyFill="1" applyBorder="1">
      <alignment vertical="center"/>
    </xf>
    <xf numFmtId="176" fontId="9" fillId="6" borderId="30" xfId="0" applyNumberFormat="1" applyFont="1" applyFill="1" applyBorder="1">
      <alignment vertical="center"/>
    </xf>
    <xf numFmtId="176" fontId="9" fillId="6" borderId="41" xfId="0" applyNumberFormat="1" applyFont="1" applyFill="1" applyBorder="1">
      <alignment vertical="center"/>
    </xf>
    <xf numFmtId="176" fontId="9" fillId="6" borderId="3" xfId="0" applyNumberFormat="1" applyFont="1" applyFill="1" applyBorder="1">
      <alignment vertical="center"/>
    </xf>
    <xf numFmtId="176" fontId="9" fillId="6" borderId="50" xfId="0" applyNumberFormat="1" applyFont="1" applyFill="1" applyBorder="1">
      <alignment vertical="center"/>
    </xf>
    <xf numFmtId="176" fontId="9" fillId="6" borderId="18" xfId="0" applyNumberFormat="1" applyFont="1" applyFill="1" applyBorder="1">
      <alignment vertical="center"/>
    </xf>
    <xf numFmtId="0" fontId="3" fillId="12" borderId="9" xfId="0" applyFont="1" applyFill="1" applyBorder="1" applyAlignment="1">
      <alignment vertical="center" wrapText="1"/>
    </xf>
    <xf numFmtId="176" fontId="9" fillId="12" borderId="73" xfId="0" applyNumberFormat="1" applyFont="1" applyFill="1" applyBorder="1">
      <alignment vertical="center"/>
    </xf>
    <xf numFmtId="176" fontId="9" fillId="12" borderId="6" xfId="0" applyNumberFormat="1" applyFont="1" applyFill="1" applyBorder="1">
      <alignment vertical="center"/>
    </xf>
    <xf numFmtId="176" fontId="9" fillId="12" borderId="54" xfId="0" applyNumberFormat="1" applyFont="1" applyFill="1" applyBorder="1">
      <alignment vertical="center"/>
    </xf>
    <xf numFmtId="176" fontId="9" fillId="12" borderId="8" xfId="0" applyNumberFormat="1" applyFont="1" applyFill="1" applyBorder="1">
      <alignment vertical="center"/>
    </xf>
    <xf numFmtId="0" fontId="7" fillId="11" borderId="12" xfId="0" applyFont="1" applyFill="1" applyBorder="1" applyAlignment="1">
      <alignment horizontal="center" vertical="center" wrapText="1"/>
    </xf>
    <xf numFmtId="38" fontId="44" fillId="11" borderId="25" xfId="1" applyFont="1" applyFill="1" applyBorder="1" applyAlignment="1" applyProtection="1">
      <alignment horizontal="right" vertical="center"/>
      <protection locked="0"/>
    </xf>
    <xf numFmtId="38" fontId="44" fillId="11" borderId="29" xfId="1" applyFont="1" applyFill="1" applyBorder="1" applyAlignment="1" applyProtection="1">
      <alignment horizontal="right" vertical="center"/>
      <protection locked="0"/>
    </xf>
    <xf numFmtId="38" fontId="22" fillId="11" borderId="29" xfId="1" applyFont="1" applyFill="1" applyBorder="1" applyAlignment="1" applyProtection="1">
      <alignment horizontal="right" vertical="center"/>
      <protection locked="0"/>
    </xf>
    <xf numFmtId="38" fontId="32" fillId="11" borderId="52" xfId="1" applyFont="1" applyFill="1" applyBorder="1" applyAlignment="1" applyProtection="1">
      <alignment vertical="center"/>
      <protection locked="0"/>
    </xf>
    <xf numFmtId="38" fontId="32" fillId="11" borderId="53" xfId="1" applyFont="1" applyFill="1" applyBorder="1" applyAlignment="1" applyProtection="1">
      <alignment vertical="center"/>
      <protection locked="0"/>
    </xf>
    <xf numFmtId="38" fontId="32" fillId="11" borderId="27" xfId="1" applyFont="1" applyFill="1" applyBorder="1" applyAlignment="1" applyProtection="1">
      <alignment horizontal="center" vertical="center"/>
      <protection locked="0"/>
    </xf>
    <xf numFmtId="38" fontId="32" fillId="11" borderId="32" xfId="1" applyFont="1" applyFill="1" applyBorder="1" applyAlignment="1" applyProtection="1">
      <alignment horizontal="center" vertical="center"/>
      <protection locked="0"/>
    </xf>
    <xf numFmtId="38" fontId="44" fillId="6" borderId="26" xfId="1" applyFont="1" applyFill="1" applyBorder="1" applyAlignment="1" applyProtection="1">
      <alignment horizontal="right" vertical="center"/>
      <protection locked="0"/>
    </xf>
    <xf numFmtId="38" fontId="44" fillId="6" borderId="30" xfId="1" applyFont="1" applyFill="1" applyBorder="1" applyAlignment="1" applyProtection="1">
      <alignment horizontal="right" vertical="center"/>
      <protection locked="0"/>
    </xf>
    <xf numFmtId="38" fontId="22" fillId="6" borderId="30" xfId="1" applyFont="1" applyFill="1" applyBorder="1" applyAlignment="1" applyProtection="1">
      <alignment horizontal="right" vertical="center"/>
      <protection locked="0"/>
    </xf>
    <xf numFmtId="38" fontId="32" fillId="6" borderId="39" xfId="1" applyFont="1" applyFill="1" applyBorder="1" applyAlignment="1" applyProtection="1">
      <alignment vertical="center"/>
      <protection locked="0"/>
    </xf>
    <xf numFmtId="38" fontId="32" fillId="6" borderId="30" xfId="1" applyFont="1" applyFill="1" applyBorder="1" applyAlignment="1" applyProtection="1">
      <alignment vertical="center"/>
      <protection locked="0"/>
    </xf>
    <xf numFmtId="38" fontId="32" fillId="6" borderId="26" xfId="1" applyFont="1" applyFill="1" applyBorder="1" applyAlignment="1" applyProtection="1">
      <alignment horizontal="center" vertical="center"/>
      <protection locked="0"/>
    </xf>
    <xf numFmtId="38" fontId="32" fillId="6" borderId="30" xfId="1" applyFont="1" applyFill="1" applyBorder="1" applyAlignment="1" applyProtection="1">
      <alignment horizontal="center" vertical="center"/>
      <protection locked="0"/>
    </xf>
    <xf numFmtId="38" fontId="49" fillId="12" borderId="9" xfId="1" applyFont="1" applyFill="1" applyBorder="1" applyAlignment="1">
      <alignment horizontal="right" vertical="center"/>
    </xf>
    <xf numFmtId="38" fontId="49" fillId="12" borderId="6" xfId="1" applyFont="1" applyFill="1" applyBorder="1" applyAlignment="1">
      <alignment horizontal="right" vertical="center"/>
    </xf>
    <xf numFmtId="38" fontId="33" fillId="12" borderId="54" xfId="1" applyFont="1" applyFill="1" applyBorder="1" applyAlignment="1">
      <alignment vertical="center"/>
    </xf>
    <xf numFmtId="38" fontId="33" fillId="12" borderId="6" xfId="1" applyFont="1" applyFill="1" applyBorder="1" applyAlignment="1">
      <alignment vertical="center"/>
    </xf>
    <xf numFmtId="38" fontId="33" fillId="12" borderId="7" xfId="1" applyFont="1" applyFill="1" applyBorder="1" applyAlignment="1">
      <alignment vertical="center"/>
    </xf>
    <xf numFmtId="38" fontId="32" fillId="6" borderId="51" xfId="1" applyFont="1" applyFill="1" applyBorder="1" applyAlignment="1" applyProtection="1">
      <alignment vertical="center"/>
      <protection locked="0"/>
    </xf>
    <xf numFmtId="38" fontId="32" fillId="6" borderId="50" xfId="1" applyFont="1" applyFill="1" applyBorder="1" applyAlignment="1" applyProtection="1">
      <alignment vertical="center"/>
      <protection locked="0"/>
    </xf>
    <xf numFmtId="38" fontId="33" fillId="12" borderId="8" xfId="1" applyFont="1" applyFill="1" applyBorder="1" applyAlignment="1">
      <alignment vertical="center"/>
    </xf>
    <xf numFmtId="0" fontId="54" fillId="0" borderId="34" xfId="0" applyFont="1" applyBorder="1" applyAlignment="1" applyProtection="1">
      <alignment wrapText="1" shrinkToFit="1"/>
      <protection locked="0"/>
    </xf>
    <xf numFmtId="0" fontId="12" fillId="12" borderId="6" xfId="0" applyFont="1" applyFill="1" applyBorder="1" applyAlignment="1">
      <alignment horizontal="center" vertical="center"/>
    </xf>
    <xf numFmtId="0" fontId="12" fillId="12" borderId="8" xfId="0" applyFont="1" applyFill="1" applyBorder="1" applyAlignment="1">
      <alignment horizontal="center" vertical="center"/>
    </xf>
    <xf numFmtId="0" fontId="55" fillId="0" borderId="0" xfId="0" applyFont="1" applyProtection="1">
      <alignment vertical="center"/>
      <protection locked="0"/>
    </xf>
    <xf numFmtId="0" fontId="55" fillId="0" borderId="0" xfId="0" applyFont="1">
      <alignment vertical="center"/>
    </xf>
    <xf numFmtId="0" fontId="54" fillId="0" borderId="0" xfId="0" applyFont="1" applyAlignment="1" applyProtection="1">
      <alignment vertical="center" wrapText="1" shrinkToFit="1"/>
      <protection locked="0"/>
    </xf>
    <xf numFmtId="0" fontId="33" fillId="12" borderId="6" xfId="0" applyFont="1" applyFill="1" applyBorder="1" applyAlignment="1">
      <alignment horizontal="center" vertical="center"/>
    </xf>
    <xf numFmtId="0" fontId="14" fillId="0" borderId="0" xfId="0" applyFont="1">
      <alignment vertical="center"/>
    </xf>
    <xf numFmtId="38" fontId="0" fillId="0" borderId="0" xfId="0" applyNumberFormat="1">
      <alignment vertical="center"/>
    </xf>
    <xf numFmtId="0" fontId="1" fillId="0" borderId="0" xfId="0" applyFont="1" applyProtection="1">
      <alignment vertical="center"/>
      <protection locked="0"/>
    </xf>
    <xf numFmtId="38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right" vertical="center"/>
    </xf>
    <xf numFmtId="0" fontId="56" fillId="6" borderId="43" xfId="0" applyFont="1" applyFill="1" applyBorder="1" applyAlignment="1">
      <alignment horizontal="center" vertical="center"/>
    </xf>
    <xf numFmtId="0" fontId="56" fillId="6" borderId="50" xfId="0" applyFont="1" applyFill="1" applyBorder="1" applyAlignment="1">
      <alignment horizontal="center" vertical="center"/>
    </xf>
    <xf numFmtId="176" fontId="57" fillId="6" borderId="30" xfId="0" applyNumberFormat="1" applyFont="1" applyFill="1" applyBorder="1">
      <alignment vertical="center"/>
    </xf>
    <xf numFmtId="176" fontId="57" fillId="6" borderId="50" xfId="0" applyNumberFormat="1" applyFont="1" applyFill="1" applyBorder="1">
      <alignment vertical="center"/>
    </xf>
    <xf numFmtId="0" fontId="52" fillId="9" borderId="39" xfId="0" applyFont="1" applyFill="1" applyBorder="1" applyAlignment="1">
      <alignment horizontal="center" vertical="center" wrapText="1"/>
    </xf>
    <xf numFmtId="38" fontId="3" fillId="6" borderId="60" xfId="1" applyFont="1" applyFill="1" applyBorder="1" applyAlignment="1" applyProtection="1">
      <alignment horizontal="right" vertical="center"/>
      <protection locked="0"/>
    </xf>
    <xf numFmtId="0" fontId="48" fillId="6" borderId="43" xfId="0" applyFont="1" applyFill="1" applyBorder="1" applyAlignment="1">
      <alignment horizontal="center" vertical="center"/>
    </xf>
    <xf numFmtId="0" fontId="48" fillId="6" borderId="50" xfId="0" applyFont="1" applyFill="1" applyBorder="1" applyAlignment="1">
      <alignment horizontal="center" vertical="center"/>
    </xf>
    <xf numFmtId="0" fontId="8" fillId="3" borderId="74" xfId="0" applyFont="1" applyFill="1" applyBorder="1" applyAlignment="1">
      <alignment horizontal="center" vertical="center" wrapText="1"/>
    </xf>
    <xf numFmtId="0" fontId="8" fillId="3" borderId="37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3" borderId="36" xfId="0" applyFont="1" applyFill="1" applyBorder="1" applyAlignment="1">
      <alignment horizontal="center" vertical="center" wrapText="1"/>
    </xf>
    <xf numFmtId="0" fontId="9" fillId="0" borderId="79" xfId="0" applyFont="1" applyBorder="1" applyAlignment="1">
      <alignment horizontal="center" vertical="center"/>
    </xf>
    <xf numFmtId="0" fontId="9" fillId="0" borderId="80" xfId="0" applyFont="1" applyBorder="1" applyAlignment="1">
      <alignment horizontal="center" vertical="center"/>
    </xf>
    <xf numFmtId="0" fontId="9" fillId="0" borderId="81" xfId="0" applyFont="1" applyBorder="1" applyAlignment="1">
      <alignment horizontal="center" vertical="center"/>
    </xf>
    <xf numFmtId="0" fontId="7" fillId="9" borderId="41" xfId="0" applyFont="1" applyFill="1" applyBorder="1" applyAlignment="1" applyProtection="1">
      <alignment horizontal="center" vertical="center" wrapText="1"/>
      <protection locked="0"/>
    </xf>
    <xf numFmtId="0" fontId="7" fillId="9" borderId="72" xfId="0" applyFont="1" applyFill="1" applyBorder="1" applyAlignment="1" applyProtection="1">
      <alignment horizontal="center" vertical="center" wrapText="1"/>
      <protection locked="0"/>
    </xf>
    <xf numFmtId="0" fontId="7" fillId="11" borderId="19" xfId="0" applyFont="1" applyFill="1" applyBorder="1" applyAlignment="1" applyProtection="1">
      <alignment horizontal="center" vertical="center" wrapText="1"/>
      <protection locked="0"/>
    </xf>
    <xf numFmtId="0" fontId="7" fillId="11" borderId="82" xfId="0" applyFont="1" applyFill="1" applyBorder="1" applyAlignment="1" applyProtection="1">
      <alignment horizontal="center" vertical="center" wrapText="1"/>
      <protection locked="0"/>
    </xf>
    <xf numFmtId="0" fontId="8" fillId="3" borderId="29" xfId="0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8" fillId="3" borderId="34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7" fillId="9" borderId="26" xfId="0" applyFont="1" applyFill="1" applyBorder="1" applyAlignment="1" applyProtection="1">
      <alignment horizontal="center" vertical="center" wrapText="1"/>
      <protection locked="0"/>
    </xf>
    <xf numFmtId="0" fontId="7" fillId="11" borderId="46" xfId="0" applyFont="1" applyFill="1" applyBorder="1" applyAlignment="1" applyProtection="1">
      <alignment horizontal="center" vertical="center" wrapText="1"/>
      <protection locked="0"/>
    </xf>
    <xf numFmtId="0" fontId="7" fillId="11" borderId="77" xfId="0" applyFont="1" applyFill="1" applyBorder="1" applyAlignment="1" applyProtection="1">
      <alignment horizontal="center" vertical="center" wrapText="1"/>
      <protection locked="0"/>
    </xf>
    <xf numFmtId="0" fontId="7" fillId="11" borderId="75" xfId="0" applyFont="1" applyFill="1" applyBorder="1" applyAlignment="1" applyProtection="1">
      <alignment horizontal="center" vertical="center" wrapText="1"/>
      <protection locked="0"/>
    </xf>
    <xf numFmtId="0" fontId="7" fillId="9" borderId="47" xfId="0" applyFont="1" applyFill="1" applyBorder="1" applyAlignment="1" applyProtection="1">
      <alignment horizontal="center" vertical="center" wrapText="1"/>
      <protection locked="0"/>
    </xf>
    <xf numFmtId="0" fontId="7" fillId="9" borderId="78" xfId="0" applyFont="1" applyFill="1" applyBorder="1" applyAlignment="1" applyProtection="1">
      <alignment horizontal="center" vertical="center" wrapText="1"/>
      <protection locked="0"/>
    </xf>
    <xf numFmtId="0" fontId="8" fillId="3" borderId="32" xfId="0" applyFont="1" applyFill="1" applyBorder="1" applyAlignment="1">
      <alignment horizontal="center" vertical="center" wrapText="1"/>
    </xf>
    <xf numFmtId="0" fontId="8" fillId="5" borderId="32" xfId="0" applyFont="1" applyFill="1" applyBorder="1" applyAlignment="1">
      <alignment horizontal="center" vertical="center" wrapText="1"/>
    </xf>
    <xf numFmtId="0" fontId="8" fillId="5" borderId="31" xfId="0" applyFont="1" applyFill="1" applyBorder="1" applyAlignment="1">
      <alignment horizontal="center" vertical="center" wrapText="1"/>
    </xf>
    <xf numFmtId="0" fontId="8" fillId="5" borderId="74" xfId="0" applyFont="1" applyFill="1" applyBorder="1" applyAlignment="1">
      <alignment horizontal="center" vertical="center" wrapText="1"/>
    </xf>
    <xf numFmtId="0" fontId="8" fillId="5" borderId="34" xfId="0" applyFont="1" applyFill="1" applyBorder="1" applyAlignment="1">
      <alignment horizontal="center" vertical="center" wrapText="1"/>
    </xf>
    <xf numFmtId="0" fontId="8" fillId="5" borderId="27" xfId="0" applyFont="1" applyFill="1" applyBorder="1" applyAlignment="1">
      <alignment horizontal="center" vertical="center" wrapText="1"/>
    </xf>
    <xf numFmtId="0" fontId="8" fillId="5" borderId="24" xfId="0" applyFont="1" applyFill="1" applyBorder="1" applyAlignment="1">
      <alignment horizontal="center" vertical="center" wrapText="1"/>
    </xf>
    <xf numFmtId="0" fontId="8" fillId="3" borderId="38" xfId="0" applyFont="1" applyFill="1" applyBorder="1" applyAlignment="1">
      <alignment horizontal="center" vertical="center" wrapText="1"/>
    </xf>
    <xf numFmtId="0" fontId="8" fillId="3" borderId="40" xfId="0" applyFont="1" applyFill="1" applyBorder="1" applyAlignment="1">
      <alignment horizontal="center" vertical="center" wrapText="1"/>
    </xf>
    <xf numFmtId="0" fontId="1" fillId="0" borderId="83" xfId="0" applyFont="1" applyBorder="1" applyAlignment="1">
      <alignment horizontal="center" vertical="center"/>
    </xf>
    <xf numFmtId="0" fontId="1" fillId="0" borderId="82" xfId="0" applyFont="1" applyBorder="1" applyAlignment="1">
      <alignment horizontal="center" vertical="center"/>
    </xf>
    <xf numFmtId="0" fontId="1" fillId="0" borderId="84" xfId="0" applyFont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5" fillId="3" borderId="69" xfId="0" applyFont="1" applyFill="1" applyBorder="1" applyAlignment="1">
      <alignment horizontal="center" vertical="center"/>
    </xf>
    <xf numFmtId="0" fontId="15" fillId="3" borderId="85" xfId="0" applyFont="1" applyFill="1" applyBorder="1" applyAlignment="1">
      <alignment horizontal="center" vertical="center"/>
    </xf>
    <xf numFmtId="0" fontId="15" fillId="3" borderId="40" xfId="0" applyFont="1" applyFill="1" applyBorder="1" applyAlignment="1">
      <alignment horizontal="center" vertical="center"/>
    </xf>
    <xf numFmtId="0" fontId="15" fillId="3" borderId="70" xfId="0" applyFont="1" applyFill="1" applyBorder="1" applyAlignment="1">
      <alignment horizontal="center" vertical="center"/>
    </xf>
    <xf numFmtId="0" fontId="15" fillId="3" borderId="38" xfId="0" applyFont="1" applyFill="1" applyBorder="1" applyAlignment="1">
      <alignment horizontal="center" vertical="center"/>
    </xf>
    <xf numFmtId="0" fontId="15" fillId="3" borderId="40" xfId="0" applyFont="1" applyFill="1" applyBorder="1" applyAlignment="1">
      <alignment horizontal="center" vertical="center" wrapText="1"/>
    </xf>
    <xf numFmtId="0" fontId="15" fillId="3" borderId="86" xfId="0" applyFont="1" applyFill="1" applyBorder="1" applyAlignment="1">
      <alignment horizontal="center" vertical="center" wrapText="1"/>
    </xf>
    <xf numFmtId="0" fontId="0" fillId="11" borderId="29" xfId="0" applyFill="1" applyBorder="1" applyAlignment="1" applyProtection="1">
      <alignment horizontal="center" vertical="center" wrapText="1"/>
      <protection locked="0"/>
    </xf>
    <xf numFmtId="0" fontId="0" fillId="11" borderId="57" xfId="0" applyFill="1" applyBorder="1" applyAlignment="1" applyProtection="1">
      <alignment horizontal="center" vertical="center" wrapText="1"/>
      <protection locked="0"/>
    </xf>
    <xf numFmtId="0" fontId="0" fillId="9" borderId="43" xfId="0" applyFill="1" applyBorder="1" applyAlignment="1" applyProtection="1">
      <alignment horizontal="center" vertical="center" wrapText="1"/>
      <protection locked="0"/>
    </xf>
    <xf numFmtId="0" fontId="0" fillId="9" borderId="57" xfId="0" applyFill="1" applyBorder="1" applyAlignment="1" applyProtection="1">
      <alignment horizontal="center" vertical="center" wrapText="1"/>
      <protection locked="0"/>
    </xf>
    <xf numFmtId="0" fontId="0" fillId="11" borderId="32" xfId="0" applyFill="1" applyBorder="1" applyAlignment="1" applyProtection="1">
      <alignment horizontal="center" vertical="center" wrapText="1"/>
      <protection locked="0"/>
    </xf>
    <xf numFmtId="0" fontId="1" fillId="11" borderId="57" xfId="0" applyFont="1" applyFill="1" applyBorder="1" applyAlignment="1" applyProtection="1">
      <alignment horizontal="center" vertical="center" wrapText="1"/>
      <protection locked="0"/>
    </xf>
    <xf numFmtId="0" fontId="1" fillId="9" borderId="33" xfId="0" applyFont="1" applyFill="1" applyBorder="1" applyAlignment="1" applyProtection="1">
      <alignment horizontal="center" vertical="center" wrapText="1"/>
      <protection locked="0"/>
    </xf>
    <xf numFmtId="0" fontId="44" fillId="11" borderId="32" xfId="0" applyFont="1" applyFill="1" applyBorder="1" applyAlignment="1" applyProtection="1">
      <alignment horizontal="center" vertical="center" wrapText="1"/>
      <protection locked="0"/>
    </xf>
    <xf numFmtId="0" fontId="44" fillId="11" borderId="57" xfId="0" applyFont="1" applyFill="1" applyBorder="1" applyAlignment="1" applyProtection="1">
      <alignment horizontal="center" vertical="center" wrapText="1"/>
      <protection locked="0"/>
    </xf>
    <xf numFmtId="0" fontId="36" fillId="0" borderId="79" xfId="0" applyFont="1" applyBorder="1" applyAlignment="1">
      <alignment horizontal="center" vertical="center"/>
    </xf>
    <xf numFmtId="0" fontId="36" fillId="0" borderId="80" xfId="0" applyFont="1" applyBorder="1" applyAlignment="1">
      <alignment horizontal="center" vertical="center"/>
    </xf>
    <xf numFmtId="0" fontId="36" fillId="0" borderId="81" xfId="0" applyFont="1" applyBorder="1" applyAlignment="1">
      <alignment horizontal="center" vertical="center"/>
    </xf>
    <xf numFmtId="0" fontId="51" fillId="5" borderId="38" xfId="0" applyFont="1" applyFill="1" applyBorder="1" applyAlignment="1">
      <alignment horizontal="center" vertical="center"/>
    </xf>
    <xf numFmtId="0" fontId="51" fillId="5" borderId="40" xfId="0" applyFont="1" applyFill="1" applyBorder="1" applyAlignment="1">
      <alignment horizontal="center" vertical="center"/>
    </xf>
    <xf numFmtId="0" fontId="51" fillId="5" borderId="86" xfId="0" applyFont="1" applyFill="1" applyBorder="1" applyAlignment="1">
      <alignment horizontal="center" vertical="center"/>
    </xf>
    <xf numFmtId="0" fontId="44" fillId="11" borderId="29" xfId="0" applyFont="1" applyFill="1" applyBorder="1" applyAlignment="1" applyProtection="1">
      <alignment horizontal="center" vertical="center" wrapText="1"/>
      <protection locked="0"/>
    </xf>
    <xf numFmtId="0" fontId="44" fillId="11" borderId="31" xfId="0" applyFont="1" applyFill="1" applyBorder="1" applyAlignment="1" applyProtection="1">
      <alignment horizontal="center" vertical="center" wrapText="1"/>
      <protection locked="0"/>
    </xf>
    <xf numFmtId="0" fontId="44" fillId="3" borderId="43" xfId="0" applyFont="1" applyFill="1" applyBorder="1" applyAlignment="1" applyProtection="1">
      <alignment horizontal="center" vertical="center" wrapText="1"/>
      <protection locked="0"/>
    </xf>
    <xf numFmtId="0" fontId="44" fillId="0" borderId="35" xfId="0" applyFont="1" applyBorder="1" applyAlignment="1" applyProtection="1">
      <alignment horizontal="center" vertical="center" wrapText="1"/>
      <protection locked="0"/>
    </xf>
    <xf numFmtId="0" fontId="44" fillId="9" borderId="43" xfId="0" applyFont="1" applyFill="1" applyBorder="1" applyAlignment="1" applyProtection="1">
      <alignment horizontal="center" vertical="center" wrapText="1"/>
      <protection locked="0"/>
    </xf>
    <xf numFmtId="0" fontId="44" fillId="9" borderId="33" xfId="0" applyFont="1" applyFill="1" applyBorder="1" applyAlignment="1" applyProtection="1">
      <alignment horizontal="center" vertical="center" wrapText="1"/>
      <protection locked="0"/>
    </xf>
    <xf numFmtId="0" fontId="44" fillId="3" borderId="32" xfId="0" applyFont="1" applyFill="1" applyBorder="1" applyAlignment="1">
      <alignment horizontal="center" vertical="center"/>
    </xf>
    <xf numFmtId="0" fontId="44" fillId="0" borderId="31" xfId="0" applyFont="1" applyBorder="1" applyAlignment="1">
      <alignment horizontal="center" vertical="center"/>
    </xf>
    <xf numFmtId="0" fontId="44" fillId="0" borderId="33" xfId="0" applyFont="1" applyBorder="1" applyAlignment="1">
      <alignment horizontal="center" vertical="center"/>
    </xf>
    <xf numFmtId="0" fontId="44" fillId="9" borderId="35" xfId="0" applyFont="1" applyFill="1" applyBorder="1" applyAlignment="1" applyProtection="1">
      <alignment horizontal="center" vertical="center" wrapText="1"/>
      <protection locked="0"/>
    </xf>
    <xf numFmtId="0" fontId="44" fillId="3" borderId="59" xfId="0" applyFont="1" applyFill="1" applyBorder="1" applyAlignment="1">
      <alignment horizontal="center" vertical="center" wrapText="1"/>
    </xf>
    <xf numFmtId="0" fontId="44" fillId="3" borderId="24" xfId="0" applyFont="1" applyFill="1" applyBorder="1" applyAlignment="1">
      <alignment horizontal="center" vertical="center" wrapText="1"/>
    </xf>
    <xf numFmtId="0" fontId="44" fillId="3" borderId="53" xfId="0" applyFont="1" applyFill="1" applyBorder="1" applyAlignment="1">
      <alignment horizontal="center" vertical="center"/>
    </xf>
    <xf numFmtId="0" fontId="44" fillId="3" borderId="57" xfId="0" applyFont="1" applyFill="1" applyBorder="1" applyAlignment="1">
      <alignment horizontal="center" vertical="center"/>
    </xf>
    <xf numFmtId="0" fontId="44" fillId="3" borderId="30" xfId="0" applyFont="1" applyFill="1" applyBorder="1" applyAlignment="1">
      <alignment horizontal="center" vertical="center"/>
    </xf>
    <xf numFmtId="0" fontId="44" fillId="3" borderId="56" xfId="0" applyFont="1" applyFill="1" applyBorder="1" applyAlignment="1">
      <alignment horizontal="center" vertical="center"/>
    </xf>
    <xf numFmtId="0" fontId="44" fillId="3" borderId="59" xfId="0" applyFont="1" applyFill="1" applyBorder="1" applyAlignment="1">
      <alignment horizontal="center" vertical="center"/>
    </xf>
    <xf numFmtId="0" fontId="44" fillId="3" borderId="24" xfId="0" applyFont="1" applyFill="1" applyBorder="1" applyAlignment="1">
      <alignment horizontal="center" vertical="center"/>
    </xf>
    <xf numFmtId="0" fontId="44" fillId="3" borderId="66" xfId="0" applyFont="1" applyFill="1" applyBorder="1" applyAlignment="1">
      <alignment horizontal="center" vertical="center"/>
    </xf>
    <xf numFmtId="0" fontId="44" fillId="3" borderId="55" xfId="0" applyFont="1" applyFill="1" applyBorder="1" applyAlignment="1">
      <alignment horizontal="center" vertical="center" wrapText="1"/>
    </xf>
    <xf numFmtId="0" fontId="44" fillId="3" borderId="31" xfId="0" applyFont="1" applyFill="1" applyBorder="1" applyAlignment="1">
      <alignment horizontal="center" vertical="center" wrapText="1"/>
    </xf>
    <xf numFmtId="0" fontId="44" fillId="3" borderId="35" xfId="0" applyFont="1" applyFill="1" applyBorder="1" applyAlignment="1">
      <alignment horizontal="center" vertical="center" wrapText="1"/>
    </xf>
    <xf numFmtId="0" fontId="44" fillId="9" borderId="31" xfId="0" applyFont="1" applyFill="1" applyBorder="1" applyAlignment="1" applyProtection="1">
      <alignment horizontal="center" vertical="center" wrapText="1"/>
      <protection locked="0"/>
    </xf>
    <xf numFmtId="0" fontId="39" fillId="0" borderId="79" xfId="0" applyFont="1" applyBorder="1" applyAlignment="1">
      <alignment horizontal="center" vertical="center"/>
    </xf>
    <xf numFmtId="0" fontId="39" fillId="0" borderId="80" xfId="0" applyFont="1" applyBorder="1" applyAlignment="1">
      <alignment horizontal="center" vertical="center"/>
    </xf>
    <xf numFmtId="0" fontId="39" fillId="0" borderId="81" xfId="0" applyFont="1" applyBorder="1" applyAlignment="1">
      <alignment horizontal="center" vertical="center"/>
    </xf>
    <xf numFmtId="0" fontId="50" fillId="3" borderId="40" xfId="0" applyFont="1" applyFill="1" applyBorder="1" applyAlignment="1">
      <alignment horizontal="center" vertical="center" wrapText="1"/>
    </xf>
    <xf numFmtId="0" fontId="50" fillId="3" borderId="85" xfId="0" applyFont="1" applyFill="1" applyBorder="1" applyAlignment="1">
      <alignment horizontal="center" vertical="center" wrapText="1"/>
    </xf>
    <xf numFmtId="0" fontId="50" fillId="3" borderId="70" xfId="0" applyFont="1" applyFill="1" applyBorder="1" applyAlignment="1">
      <alignment horizontal="center" vertical="center" wrapText="1"/>
    </xf>
    <xf numFmtId="0" fontId="50" fillId="3" borderId="86" xfId="0" applyFont="1" applyFill="1" applyBorder="1" applyAlignment="1">
      <alignment horizontal="center" vertical="center"/>
    </xf>
    <xf numFmtId="0" fontId="50" fillId="3" borderId="38" xfId="0" applyFont="1" applyFill="1" applyBorder="1" applyAlignment="1">
      <alignment horizontal="center" vertical="center" wrapText="1"/>
    </xf>
    <xf numFmtId="0" fontId="1" fillId="0" borderId="79" xfId="0" applyFont="1" applyBorder="1" applyAlignment="1">
      <alignment horizontal="center" vertical="center"/>
    </xf>
    <xf numFmtId="0" fontId="1" fillId="0" borderId="80" xfId="0" applyFont="1" applyBorder="1" applyAlignment="1">
      <alignment horizontal="center" vertical="center"/>
    </xf>
    <xf numFmtId="0" fontId="1" fillId="0" borderId="81" xfId="0" applyFont="1" applyBorder="1" applyAlignment="1">
      <alignment horizontal="center" vertical="center"/>
    </xf>
    <xf numFmtId="0" fontId="15" fillId="3" borderId="85" xfId="0" applyFont="1" applyFill="1" applyBorder="1" applyAlignment="1">
      <alignment horizontal="center" vertical="center" wrapText="1"/>
    </xf>
    <xf numFmtId="0" fontId="42" fillId="3" borderId="83" xfId="0" applyFont="1" applyFill="1" applyBorder="1" applyAlignment="1">
      <alignment horizontal="center" vertical="center"/>
    </xf>
    <xf numFmtId="0" fontId="42" fillId="3" borderId="34" xfId="0" applyFont="1" applyFill="1" applyBorder="1" applyAlignment="1">
      <alignment horizontal="center" vertical="center"/>
    </xf>
    <xf numFmtId="0" fontId="38" fillId="11" borderId="19" xfId="0" applyFont="1" applyFill="1" applyBorder="1" applyAlignment="1" applyProtection="1">
      <alignment horizontal="center" vertical="center"/>
      <protection locked="0"/>
    </xf>
    <xf numFmtId="0" fontId="38" fillId="11" borderId="21" xfId="0" applyFont="1" applyFill="1" applyBorder="1" applyAlignment="1" applyProtection="1">
      <alignment horizontal="center" vertical="center"/>
      <protection locked="0"/>
    </xf>
    <xf numFmtId="0" fontId="38" fillId="11" borderId="25" xfId="0" applyFont="1" applyFill="1" applyBorder="1" applyAlignment="1" applyProtection="1">
      <alignment horizontal="center" vertical="center"/>
      <protection locked="0"/>
    </xf>
    <xf numFmtId="0" fontId="38" fillId="11" borderId="24" xfId="0" applyFont="1" applyFill="1" applyBorder="1" applyAlignment="1" applyProtection="1">
      <alignment horizontal="center" vertical="center"/>
      <protection locked="0"/>
    </xf>
    <xf numFmtId="0" fontId="38" fillId="9" borderId="20" xfId="0" applyFont="1" applyFill="1" applyBorder="1" applyAlignment="1" applyProtection="1">
      <alignment horizontal="center" vertical="center"/>
      <protection locked="0"/>
    </xf>
    <xf numFmtId="0" fontId="38" fillId="9" borderId="65" xfId="0" applyFont="1" applyFill="1" applyBorder="1" applyAlignment="1" applyProtection="1">
      <alignment horizontal="center" vertical="center"/>
      <protection locked="0"/>
    </xf>
    <xf numFmtId="0" fontId="38" fillId="9" borderId="67" xfId="0" applyFont="1" applyFill="1" applyBorder="1" applyAlignment="1" applyProtection="1">
      <alignment horizontal="center" vertical="center"/>
      <protection locked="0"/>
    </xf>
    <xf numFmtId="0" fontId="38" fillId="9" borderId="59" xfId="0" applyFont="1" applyFill="1" applyBorder="1" applyAlignment="1" applyProtection="1">
      <alignment horizontal="center" vertical="center"/>
      <protection locked="0"/>
    </xf>
    <xf numFmtId="0" fontId="8" fillId="3" borderId="85" xfId="0" applyFont="1" applyFill="1" applyBorder="1" applyAlignment="1">
      <alignment horizontal="center" vertical="center" wrapText="1"/>
    </xf>
    <xf numFmtId="0" fontId="8" fillId="3" borderId="86" xfId="0" applyFont="1" applyFill="1" applyBorder="1" applyAlignment="1">
      <alignment horizontal="center" vertical="center" wrapText="1"/>
    </xf>
    <xf numFmtId="0" fontId="8" fillId="3" borderId="85" xfId="0" applyFont="1" applyFill="1" applyBorder="1" applyAlignment="1">
      <alignment horizontal="center" vertical="center"/>
    </xf>
    <xf numFmtId="0" fontId="8" fillId="3" borderId="40" xfId="0" applyFont="1" applyFill="1" applyBorder="1" applyAlignment="1">
      <alignment horizontal="center" vertical="center"/>
    </xf>
    <xf numFmtId="0" fontId="7" fillId="11" borderId="42" xfId="0" applyFont="1" applyFill="1" applyBorder="1" applyAlignment="1" applyProtection="1">
      <alignment horizontal="center" vertical="center"/>
      <protection locked="0"/>
    </xf>
    <xf numFmtId="0" fontId="7" fillId="11" borderId="65" xfId="0" applyFont="1" applyFill="1" applyBorder="1" applyAlignment="1" applyProtection="1">
      <alignment horizontal="center" vertical="center"/>
      <protection locked="0"/>
    </xf>
    <xf numFmtId="0" fontId="7" fillId="11" borderId="27" xfId="0" applyFont="1" applyFill="1" applyBorder="1" applyAlignment="1" applyProtection="1">
      <alignment horizontal="center" vertical="center"/>
      <protection locked="0"/>
    </xf>
    <xf numFmtId="0" fontId="7" fillId="11" borderId="59" xfId="0" applyFont="1" applyFill="1" applyBorder="1" applyAlignment="1" applyProtection="1">
      <alignment horizontal="center" vertical="center"/>
      <protection locked="0"/>
    </xf>
    <xf numFmtId="0" fontId="7" fillId="9" borderId="20" xfId="0" applyFont="1" applyFill="1" applyBorder="1" applyAlignment="1" applyProtection="1">
      <alignment horizontal="center" vertical="center"/>
      <protection locked="0"/>
    </xf>
    <xf numFmtId="0" fontId="7" fillId="9" borderId="65" xfId="0" applyFont="1" applyFill="1" applyBorder="1" applyAlignment="1" applyProtection="1">
      <alignment horizontal="center" vertical="center"/>
      <protection locked="0"/>
    </xf>
    <xf numFmtId="0" fontId="7" fillId="9" borderId="67" xfId="0" applyFont="1" applyFill="1" applyBorder="1" applyAlignment="1" applyProtection="1">
      <alignment horizontal="center" vertical="center"/>
      <protection locked="0"/>
    </xf>
    <xf numFmtId="0" fontId="7" fillId="9" borderId="59" xfId="0" applyFont="1" applyFill="1" applyBorder="1" applyAlignment="1" applyProtection="1">
      <alignment horizontal="center" vertical="center"/>
      <protection locked="0"/>
    </xf>
    <xf numFmtId="0" fontId="48" fillId="0" borderId="79" xfId="0" applyFont="1" applyBorder="1" applyAlignment="1">
      <alignment horizontal="center" vertical="center"/>
    </xf>
    <xf numFmtId="0" fontId="48" fillId="0" borderId="80" xfId="0" applyFont="1" applyBorder="1" applyAlignment="1">
      <alignment horizontal="center" vertical="center"/>
    </xf>
    <xf numFmtId="0" fontId="48" fillId="0" borderId="81" xfId="0" applyFont="1" applyBorder="1" applyAlignment="1">
      <alignment horizontal="center" vertical="center"/>
    </xf>
    <xf numFmtId="0" fontId="48" fillId="7" borderId="73" xfId="0" applyFont="1" applyFill="1" applyBorder="1" applyAlignment="1">
      <alignment horizontal="center" vertical="center" wrapText="1"/>
    </xf>
    <xf numFmtId="0" fontId="48" fillId="7" borderId="6" xfId="0" applyFont="1" applyFill="1" applyBorder="1" applyAlignment="1">
      <alignment horizontal="center" vertical="center" wrapText="1"/>
    </xf>
    <xf numFmtId="0" fontId="48" fillId="7" borderId="8" xfId="0" applyFont="1" applyFill="1" applyBorder="1" applyAlignment="1">
      <alignment horizontal="center" vertical="center" wrapText="1"/>
    </xf>
    <xf numFmtId="0" fontId="48" fillId="7" borderId="9" xfId="0" applyFont="1" applyFill="1" applyBorder="1" applyAlignment="1">
      <alignment horizontal="center" vertical="center" wrapText="1"/>
    </xf>
    <xf numFmtId="0" fontId="48" fillId="7" borderId="10" xfId="0" applyFont="1" applyFill="1" applyBorder="1" applyAlignment="1">
      <alignment horizontal="center" vertical="center" wrapText="1"/>
    </xf>
    <xf numFmtId="0" fontId="48" fillId="7" borderId="69" xfId="0" applyFont="1" applyFill="1" applyBorder="1" applyAlignment="1">
      <alignment horizontal="center" vertical="center" wrapText="1"/>
    </xf>
    <xf numFmtId="0" fontId="48" fillId="7" borderId="62" xfId="0" applyFont="1" applyFill="1" applyBorder="1" applyAlignment="1">
      <alignment horizontal="center" vertical="center" wrapText="1"/>
    </xf>
    <xf numFmtId="0" fontId="48" fillId="7" borderId="67" xfId="0" applyFont="1" applyFill="1" applyBorder="1" applyAlignment="1">
      <alignment horizontal="center" vertical="center" wrapText="1"/>
    </xf>
    <xf numFmtId="0" fontId="48" fillId="7" borderId="39" xfId="0" applyFont="1" applyFill="1" applyBorder="1" applyAlignment="1">
      <alignment horizontal="center" vertical="center" wrapText="1"/>
    </xf>
    <xf numFmtId="0" fontId="48" fillId="7" borderId="51" xfId="0" applyFont="1" applyFill="1" applyBorder="1" applyAlignment="1">
      <alignment horizontal="center" vertical="center" wrapText="1"/>
    </xf>
    <xf numFmtId="0" fontId="48" fillId="7" borderId="38" xfId="0" applyFont="1" applyFill="1" applyBorder="1" applyAlignment="1">
      <alignment horizontal="center" vertical="center" wrapText="1"/>
    </xf>
    <xf numFmtId="0" fontId="48" fillId="7" borderId="40" xfId="0" applyFont="1" applyFill="1" applyBorder="1" applyAlignment="1">
      <alignment horizontal="center" vertical="center" wrapText="1"/>
    </xf>
    <xf numFmtId="0" fontId="48" fillId="7" borderId="45" xfId="0" applyFont="1" applyFill="1" applyBorder="1" applyAlignment="1">
      <alignment horizontal="center" vertical="center" wrapText="1"/>
    </xf>
    <xf numFmtId="0" fontId="48" fillId="7" borderId="86" xfId="0" applyFont="1" applyFill="1" applyBorder="1" applyAlignment="1">
      <alignment horizontal="center" vertical="center" wrapText="1"/>
    </xf>
    <xf numFmtId="0" fontId="52" fillId="9" borderId="39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3" fillId="7" borderId="69" xfId="0" applyFont="1" applyFill="1" applyBorder="1" applyAlignment="1">
      <alignment horizontal="center" vertical="center"/>
    </xf>
    <xf numFmtId="0" fontId="53" fillId="0" borderId="79" xfId="0" applyFont="1" applyBorder="1" applyAlignment="1">
      <alignment horizontal="center" vertical="center"/>
    </xf>
    <xf numFmtId="0" fontId="53" fillId="0" borderId="80" xfId="0" applyFont="1" applyBorder="1" applyAlignment="1">
      <alignment horizontal="center" vertical="center"/>
    </xf>
    <xf numFmtId="0" fontId="53" fillId="0" borderId="81" xfId="0" applyFont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52" fillId="7" borderId="7" xfId="0" applyFont="1" applyFill="1" applyBorder="1" applyAlignment="1">
      <alignment horizontal="center" vertical="center" wrapText="1"/>
    </xf>
    <xf numFmtId="0" fontId="52" fillId="7" borderId="10" xfId="0" applyFont="1" applyFill="1" applyBorder="1" applyAlignment="1">
      <alignment horizontal="center" vertical="center" wrapText="1"/>
    </xf>
    <xf numFmtId="0" fontId="52" fillId="7" borderId="69" xfId="0" applyFont="1" applyFill="1" applyBorder="1" applyAlignment="1">
      <alignment horizontal="center" vertical="center" wrapText="1"/>
    </xf>
    <xf numFmtId="0" fontId="52" fillId="11" borderId="88" xfId="0" applyFont="1" applyFill="1" applyBorder="1" applyAlignment="1">
      <alignment horizontal="center" vertical="center" wrapText="1"/>
    </xf>
    <xf numFmtId="0" fontId="52" fillId="11" borderId="39" xfId="0" applyFont="1" applyFill="1" applyBorder="1" applyAlignment="1">
      <alignment horizontal="center" vertical="center" wrapText="1"/>
    </xf>
    <xf numFmtId="0" fontId="52" fillId="11" borderId="52" xfId="0" applyFont="1" applyFill="1" applyBorder="1" applyAlignment="1">
      <alignment horizontal="center" vertical="center" wrapText="1"/>
    </xf>
    <xf numFmtId="0" fontId="52" fillId="9" borderId="51" xfId="0" applyFont="1" applyFill="1" applyBorder="1" applyAlignment="1">
      <alignment horizontal="center" vertical="center" wrapText="1"/>
    </xf>
    <xf numFmtId="0" fontId="29" fillId="5" borderId="38" xfId="0" applyFont="1" applyFill="1" applyBorder="1" applyAlignment="1">
      <alignment horizontal="center" vertical="center"/>
    </xf>
    <xf numFmtId="0" fontId="29" fillId="5" borderId="40" xfId="0" applyFont="1" applyFill="1" applyBorder="1" applyAlignment="1">
      <alignment horizontal="center" vertical="center"/>
    </xf>
    <xf numFmtId="0" fontId="29" fillId="5" borderId="86" xfId="0" applyFont="1" applyFill="1" applyBorder="1" applyAlignment="1">
      <alignment horizontal="center" vertical="center"/>
    </xf>
    <xf numFmtId="0" fontId="7" fillId="9" borderId="66" xfId="0" applyFont="1" applyFill="1" applyBorder="1" applyAlignment="1" applyProtection="1">
      <alignment horizontal="center" vertical="center" wrapText="1"/>
      <protection locked="0"/>
    </xf>
    <xf numFmtId="0" fontId="7" fillId="11" borderId="21" xfId="0" applyFont="1" applyFill="1" applyBorder="1" applyAlignment="1" applyProtection="1">
      <alignment horizontal="center" vertical="center" wrapText="1"/>
      <protection locked="0"/>
    </xf>
    <xf numFmtId="0" fontId="7" fillId="11" borderId="0" xfId="0" applyFont="1" applyFill="1" applyAlignment="1" applyProtection="1">
      <alignment horizontal="center" vertical="center" wrapText="1"/>
      <protection locked="0"/>
    </xf>
    <xf numFmtId="0" fontId="8" fillId="3" borderId="22" xfId="0" applyFont="1" applyFill="1" applyBorder="1" applyAlignment="1">
      <alignment horizontal="center" vertical="center" wrapText="1"/>
    </xf>
    <xf numFmtId="0" fontId="8" fillId="3" borderId="48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J60"/>
  <sheetViews>
    <sheetView showGridLines="0" showRowColHeaders="0" view="pageBreakPreview" zoomScale="75" zoomScaleNormal="75" zoomScaleSheetLayoutView="75" workbookViewId="0">
      <pane xSplit="2" ySplit="7" topLeftCell="C53" activePane="bottomRight" state="frozen"/>
      <selection pane="topRight" activeCell="J50" sqref="J50"/>
      <selection pane="bottomLeft" activeCell="J50" sqref="J50"/>
      <selection pane="bottomRight" activeCell="D47" sqref="D47"/>
    </sheetView>
  </sheetViews>
  <sheetFormatPr defaultRowHeight="13.5" x14ac:dyDescent="0.15"/>
  <cols>
    <col min="1" max="1" width="15.375" style="10" customWidth="1"/>
    <col min="2" max="2" width="12.25" style="10" customWidth="1"/>
    <col min="3" max="14" width="12.375" style="10" customWidth="1"/>
    <col min="15" max="18" width="12.375" customWidth="1"/>
    <col min="19" max="16384" width="9" style="10"/>
  </cols>
  <sheetData>
    <row r="1" spans="2:30" s="25" customFormat="1" ht="35.25" customHeight="1" x14ac:dyDescent="0.15">
      <c r="B1" s="34" t="s">
        <v>0</v>
      </c>
      <c r="C1" s="23"/>
      <c r="D1" s="23"/>
      <c r="E1" s="24"/>
      <c r="F1" s="24"/>
      <c r="G1" s="23"/>
      <c r="H1" s="23"/>
      <c r="I1" s="24"/>
      <c r="J1" s="24"/>
      <c r="M1" s="24"/>
      <c r="N1" s="24"/>
    </row>
    <row r="2" spans="2:30" ht="31.5" customHeight="1" thickBot="1" x14ac:dyDescent="0.2">
      <c r="B2" s="34"/>
      <c r="C2" s="25"/>
      <c r="D2" s="5"/>
      <c r="E2" s="5"/>
      <c r="F2" s="5"/>
      <c r="G2" s="25"/>
      <c r="H2" s="5"/>
      <c r="I2" s="5"/>
      <c r="J2" s="5"/>
      <c r="K2" s="25"/>
      <c r="L2" s="25"/>
      <c r="M2" s="5"/>
      <c r="N2" s="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</row>
    <row r="3" spans="2:30" ht="38.25" customHeight="1" x14ac:dyDescent="0.15">
      <c r="B3" s="426" t="s">
        <v>1</v>
      </c>
      <c r="C3" s="422" t="s">
        <v>2</v>
      </c>
      <c r="D3" s="435"/>
      <c r="E3" s="446" t="s">
        <v>3</v>
      </c>
      <c r="F3" s="447"/>
      <c r="G3" s="450" t="s">
        <v>4</v>
      </c>
      <c r="H3" s="451"/>
      <c r="I3" s="451"/>
      <c r="J3" s="451"/>
      <c r="K3" s="451"/>
      <c r="L3" s="451"/>
      <c r="M3" s="451"/>
      <c r="N3" s="451"/>
      <c r="O3" s="422" t="s">
        <v>5</v>
      </c>
      <c r="P3" s="435"/>
      <c r="Q3" s="422" t="s">
        <v>6</v>
      </c>
      <c r="R3" s="423"/>
      <c r="S3"/>
      <c r="T3"/>
      <c r="U3"/>
      <c r="V3"/>
      <c r="W3"/>
      <c r="X3"/>
      <c r="Y3"/>
      <c r="Z3"/>
      <c r="AA3"/>
      <c r="AB3"/>
      <c r="AC3"/>
      <c r="AD3"/>
    </row>
    <row r="4" spans="2:30" ht="61.5" customHeight="1" x14ac:dyDescent="0.15">
      <c r="B4" s="427"/>
      <c r="C4" s="424"/>
      <c r="D4" s="436"/>
      <c r="E4" s="448"/>
      <c r="F4" s="449"/>
      <c r="G4" s="433" t="s">
        <v>7</v>
      </c>
      <c r="H4" s="434"/>
      <c r="I4" s="444" t="s">
        <v>8</v>
      </c>
      <c r="J4" s="445"/>
      <c r="K4" s="443" t="s">
        <v>9</v>
      </c>
      <c r="L4" s="434"/>
      <c r="M4" s="443" t="s">
        <v>10</v>
      </c>
      <c r="N4" s="434"/>
      <c r="O4" s="424"/>
      <c r="P4" s="436"/>
      <c r="Q4" s="424"/>
      <c r="R4" s="425"/>
      <c r="S4"/>
      <c r="T4"/>
      <c r="U4"/>
      <c r="V4"/>
      <c r="W4"/>
      <c r="X4"/>
      <c r="Y4"/>
      <c r="Z4"/>
      <c r="AA4"/>
      <c r="AB4"/>
      <c r="AC4"/>
      <c r="AD4"/>
    </row>
    <row r="5" spans="2:30" s="3" customFormat="1" ht="24" customHeight="1" x14ac:dyDescent="0.15">
      <c r="B5" s="427"/>
      <c r="C5" s="438" t="s">
        <v>11</v>
      </c>
      <c r="D5" s="429" t="s">
        <v>12</v>
      </c>
      <c r="E5" s="438" t="s">
        <v>11</v>
      </c>
      <c r="F5" s="429" t="s">
        <v>12</v>
      </c>
      <c r="G5" s="431" t="s">
        <v>11</v>
      </c>
      <c r="H5" s="429" t="s">
        <v>12</v>
      </c>
      <c r="I5" s="438" t="s">
        <v>11</v>
      </c>
      <c r="J5" s="429" t="s">
        <v>12</v>
      </c>
      <c r="K5" s="438" t="s">
        <v>11</v>
      </c>
      <c r="L5" s="429" t="s">
        <v>12</v>
      </c>
      <c r="M5" s="438" t="s">
        <v>11</v>
      </c>
      <c r="N5" s="429" t="s">
        <v>13</v>
      </c>
      <c r="O5" s="438" t="s">
        <v>11</v>
      </c>
      <c r="P5" s="429" t="s">
        <v>12</v>
      </c>
      <c r="Q5" s="438" t="s">
        <v>11</v>
      </c>
      <c r="R5" s="441" t="s">
        <v>12</v>
      </c>
    </row>
    <row r="6" spans="2:30" s="3" customFormat="1" ht="21.75" customHeight="1" x14ac:dyDescent="0.15">
      <c r="B6" s="427"/>
      <c r="C6" s="439"/>
      <c r="D6" s="437"/>
      <c r="E6" s="439"/>
      <c r="F6" s="437"/>
      <c r="G6" s="432"/>
      <c r="H6" s="430"/>
      <c r="I6" s="440"/>
      <c r="J6" s="430"/>
      <c r="K6" s="440"/>
      <c r="L6" s="430"/>
      <c r="M6" s="440"/>
      <c r="N6" s="430"/>
      <c r="O6" s="440"/>
      <c r="P6" s="430"/>
      <c r="Q6" s="440"/>
      <c r="R6" s="442"/>
    </row>
    <row r="7" spans="2:30" s="3" customFormat="1" ht="21.75" customHeight="1" thickBot="1" x14ac:dyDescent="0.2">
      <c r="B7" s="428"/>
      <c r="C7" s="108" t="s">
        <v>14</v>
      </c>
      <c r="D7" s="88" t="s">
        <v>14</v>
      </c>
      <c r="E7" s="108" t="s">
        <v>14</v>
      </c>
      <c r="F7" s="88" t="s">
        <v>14</v>
      </c>
      <c r="G7" s="112" t="s">
        <v>15</v>
      </c>
      <c r="H7" s="88" t="s">
        <v>15</v>
      </c>
      <c r="I7" s="108" t="s">
        <v>14</v>
      </c>
      <c r="J7" s="88" t="s">
        <v>14</v>
      </c>
      <c r="K7" s="108" t="s">
        <v>14</v>
      </c>
      <c r="L7" s="88" t="s">
        <v>14</v>
      </c>
      <c r="M7" s="108" t="s">
        <v>14</v>
      </c>
      <c r="N7" s="88" t="s">
        <v>14</v>
      </c>
      <c r="O7" s="108" t="s">
        <v>16</v>
      </c>
      <c r="P7" s="88" t="s">
        <v>16</v>
      </c>
      <c r="Q7" s="108" t="s">
        <v>14</v>
      </c>
      <c r="R7" s="89" t="s">
        <v>14</v>
      </c>
    </row>
    <row r="8" spans="2:30" s="3" customFormat="1" ht="21.95" customHeight="1" x14ac:dyDescent="0.15">
      <c r="B8" s="6" t="s">
        <v>17</v>
      </c>
      <c r="C8" s="109" t="s">
        <v>18</v>
      </c>
      <c r="D8" s="90" t="s">
        <v>18</v>
      </c>
      <c r="E8" s="109" t="s">
        <v>18</v>
      </c>
      <c r="F8" s="90" t="s">
        <v>18</v>
      </c>
      <c r="G8" s="113">
        <v>24</v>
      </c>
      <c r="H8" s="93">
        <v>24</v>
      </c>
      <c r="I8" s="109" t="s">
        <v>18</v>
      </c>
      <c r="J8" s="90" t="s">
        <v>18</v>
      </c>
      <c r="K8" s="109" t="s">
        <v>18</v>
      </c>
      <c r="L8" s="90" t="s">
        <v>18</v>
      </c>
      <c r="M8" s="117" t="s">
        <v>18</v>
      </c>
      <c r="N8" s="97" t="s">
        <v>18</v>
      </c>
      <c r="O8" s="121">
        <v>137</v>
      </c>
      <c r="P8" s="101">
        <v>186</v>
      </c>
      <c r="Q8" s="109" t="s">
        <v>18</v>
      </c>
      <c r="R8" s="105" t="s">
        <v>18</v>
      </c>
    </row>
    <row r="9" spans="2:30" s="3" customFormat="1" ht="21.95" customHeight="1" x14ac:dyDescent="0.15">
      <c r="B9" s="7" t="s">
        <v>19</v>
      </c>
      <c r="C9" s="110" t="s">
        <v>18</v>
      </c>
      <c r="D9" s="91" t="s">
        <v>20</v>
      </c>
      <c r="E9" s="110" t="s">
        <v>18</v>
      </c>
      <c r="F9" s="91" t="s">
        <v>18</v>
      </c>
      <c r="G9" s="114">
        <v>4</v>
      </c>
      <c r="H9" s="94">
        <v>4</v>
      </c>
      <c r="I9" s="110" t="s">
        <v>18</v>
      </c>
      <c r="J9" s="91" t="s">
        <v>18</v>
      </c>
      <c r="K9" s="110" t="s">
        <v>18</v>
      </c>
      <c r="L9" s="91" t="s">
        <v>18</v>
      </c>
      <c r="M9" s="118" t="s">
        <v>20</v>
      </c>
      <c r="N9" s="98" t="s">
        <v>20</v>
      </c>
      <c r="O9" s="122">
        <v>4</v>
      </c>
      <c r="P9" s="102">
        <v>4</v>
      </c>
      <c r="Q9" s="110" t="s">
        <v>20</v>
      </c>
      <c r="R9" s="106" t="s">
        <v>20</v>
      </c>
    </row>
    <row r="10" spans="2:30" s="3" customFormat="1" ht="21.95" customHeight="1" x14ac:dyDescent="0.15">
      <c r="B10" s="7" t="s">
        <v>21</v>
      </c>
      <c r="C10" s="110" t="s">
        <v>18</v>
      </c>
      <c r="D10" s="91" t="s">
        <v>18</v>
      </c>
      <c r="E10" s="110" t="s">
        <v>18</v>
      </c>
      <c r="F10" s="91" t="s">
        <v>18</v>
      </c>
      <c r="G10" s="115">
        <v>4</v>
      </c>
      <c r="H10" s="95">
        <v>4</v>
      </c>
      <c r="I10" s="110" t="s">
        <v>18</v>
      </c>
      <c r="J10" s="91" t="s">
        <v>18</v>
      </c>
      <c r="K10" s="110" t="s">
        <v>18</v>
      </c>
      <c r="L10" s="91" t="s">
        <v>18</v>
      </c>
      <c r="M10" s="119" t="s">
        <v>18</v>
      </c>
      <c r="N10" s="99" t="s">
        <v>18</v>
      </c>
      <c r="O10" s="122">
        <v>10</v>
      </c>
      <c r="P10" s="102">
        <v>12</v>
      </c>
      <c r="Q10" s="110" t="s">
        <v>18</v>
      </c>
      <c r="R10" s="106" t="s">
        <v>18</v>
      </c>
    </row>
    <row r="11" spans="2:30" s="3" customFormat="1" ht="21.95" customHeight="1" x14ac:dyDescent="0.15">
      <c r="B11" s="7" t="s">
        <v>22</v>
      </c>
      <c r="C11" s="110" t="s">
        <v>18</v>
      </c>
      <c r="D11" s="91" t="s">
        <v>20</v>
      </c>
      <c r="E11" s="110" t="s">
        <v>18</v>
      </c>
      <c r="F11" s="91" t="s">
        <v>20</v>
      </c>
      <c r="G11" s="114">
        <v>2</v>
      </c>
      <c r="H11" s="94">
        <v>2</v>
      </c>
      <c r="I11" s="110" t="s">
        <v>18</v>
      </c>
      <c r="J11" s="91" t="s">
        <v>18</v>
      </c>
      <c r="K11" s="110" t="s">
        <v>20</v>
      </c>
      <c r="L11" s="91" t="s">
        <v>20</v>
      </c>
      <c r="M11" s="118" t="s">
        <v>20</v>
      </c>
      <c r="N11" s="98" t="s">
        <v>20</v>
      </c>
      <c r="O11" s="122">
        <v>2</v>
      </c>
      <c r="P11" s="102">
        <v>1</v>
      </c>
      <c r="Q11" s="110" t="s">
        <v>20</v>
      </c>
      <c r="R11" s="106" t="s">
        <v>20</v>
      </c>
    </row>
    <row r="12" spans="2:30" s="3" customFormat="1" ht="21.95" customHeight="1" x14ac:dyDescent="0.15">
      <c r="B12" s="7" t="s">
        <v>23</v>
      </c>
      <c r="C12" s="110" t="s">
        <v>20</v>
      </c>
      <c r="D12" s="91" t="s">
        <v>20</v>
      </c>
      <c r="E12" s="110" t="s">
        <v>20</v>
      </c>
      <c r="F12" s="91" t="s">
        <v>20</v>
      </c>
      <c r="G12" s="114">
        <v>2</v>
      </c>
      <c r="H12" s="94">
        <v>2</v>
      </c>
      <c r="I12" s="110" t="s">
        <v>18</v>
      </c>
      <c r="J12" s="91" t="s">
        <v>18</v>
      </c>
      <c r="K12" s="110" t="s">
        <v>18</v>
      </c>
      <c r="L12" s="91" t="s">
        <v>18</v>
      </c>
      <c r="M12" s="118" t="s">
        <v>20</v>
      </c>
      <c r="N12" s="98" t="s">
        <v>20</v>
      </c>
      <c r="O12" s="122">
        <v>1</v>
      </c>
      <c r="P12" s="102">
        <v>0</v>
      </c>
      <c r="Q12" s="110" t="s">
        <v>20</v>
      </c>
      <c r="R12" s="106" t="s">
        <v>20</v>
      </c>
    </row>
    <row r="13" spans="2:30" s="3" customFormat="1" ht="21.95" customHeight="1" x14ac:dyDescent="0.15">
      <c r="B13" s="7" t="s">
        <v>24</v>
      </c>
      <c r="C13" s="110" t="s">
        <v>18</v>
      </c>
      <c r="D13" s="91" t="s">
        <v>18</v>
      </c>
      <c r="E13" s="110" t="s">
        <v>18</v>
      </c>
      <c r="F13" s="91" t="s">
        <v>18</v>
      </c>
      <c r="G13" s="114">
        <v>8</v>
      </c>
      <c r="H13" s="94">
        <v>8</v>
      </c>
      <c r="I13" s="110" t="s">
        <v>18</v>
      </c>
      <c r="J13" s="91" t="s">
        <v>18</v>
      </c>
      <c r="K13" s="110" t="s">
        <v>18</v>
      </c>
      <c r="L13" s="91" t="s">
        <v>18</v>
      </c>
      <c r="M13" s="118" t="s">
        <v>20</v>
      </c>
      <c r="N13" s="98" t="s">
        <v>20</v>
      </c>
      <c r="O13" s="122">
        <v>6</v>
      </c>
      <c r="P13" s="102">
        <v>6</v>
      </c>
      <c r="Q13" s="110" t="s">
        <v>20</v>
      </c>
      <c r="R13" s="106" t="s">
        <v>20</v>
      </c>
    </row>
    <row r="14" spans="2:30" s="3" customFormat="1" ht="21.95" customHeight="1" x14ac:dyDescent="0.15">
      <c r="B14" s="7" t="s">
        <v>25</v>
      </c>
      <c r="C14" s="110" t="s">
        <v>18</v>
      </c>
      <c r="D14" s="91" t="s">
        <v>20</v>
      </c>
      <c r="E14" s="110" t="s">
        <v>18</v>
      </c>
      <c r="F14" s="91" t="s">
        <v>20</v>
      </c>
      <c r="G14" s="115">
        <v>6</v>
      </c>
      <c r="H14" s="95">
        <v>6</v>
      </c>
      <c r="I14" s="110" t="s">
        <v>18</v>
      </c>
      <c r="J14" s="91" t="s">
        <v>18</v>
      </c>
      <c r="K14" s="110" t="s">
        <v>18</v>
      </c>
      <c r="L14" s="91" t="s">
        <v>18</v>
      </c>
      <c r="M14" s="119" t="s">
        <v>20</v>
      </c>
      <c r="N14" s="99" t="s">
        <v>20</v>
      </c>
      <c r="O14" s="122">
        <v>32</v>
      </c>
      <c r="P14" s="102">
        <v>36</v>
      </c>
      <c r="Q14" s="110" t="s">
        <v>20</v>
      </c>
      <c r="R14" s="106" t="s">
        <v>20</v>
      </c>
    </row>
    <row r="15" spans="2:30" s="3" customFormat="1" ht="21.95" customHeight="1" x14ac:dyDescent="0.15">
      <c r="B15" s="7" t="s">
        <v>26</v>
      </c>
      <c r="C15" s="110" t="s">
        <v>18</v>
      </c>
      <c r="D15" s="91" t="s">
        <v>18</v>
      </c>
      <c r="E15" s="110" t="s">
        <v>18</v>
      </c>
      <c r="F15" s="91" t="s">
        <v>18</v>
      </c>
      <c r="G15" s="114">
        <v>10</v>
      </c>
      <c r="H15" s="94">
        <v>10</v>
      </c>
      <c r="I15" s="110" t="s">
        <v>18</v>
      </c>
      <c r="J15" s="91" t="s">
        <v>18</v>
      </c>
      <c r="K15" s="110" t="s">
        <v>18</v>
      </c>
      <c r="L15" s="91" t="s">
        <v>18</v>
      </c>
      <c r="M15" s="118" t="s">
        <v>20</v>
      </c>
      <c r="N15" s="98" t="s">
        <v>20</v>
      </c>
      <c r="O15" s="122">
        <v>12</v>
      </c>
      <c r="P15" s="102">
        <v>13</v>
      </c>
      <c r="Q15" s="110" t="s">
        <v>20</v>
      </c>
      <c r="R15" s="106" t="s">
        <v>20</v>
      </c>
    </row>
    <row r="16" spans="2:30" s="3" customFormat="1" ht="21.95" customHeight="1" x14ac:dyDescent="0.15">
      <c r="B16" s="7" t="s">
        <v>27</v>
      </c>
      <c r="C16" s="110" t="s">
        <v>18</v>
      </c>
      <c r="D16" s="91" t="s">
        <v>18</v>
      </c>
      <c r="E16" s="110" t="s">
        <v>18</v>
      </c>
      <c r="F16" s="91" t="s">
        <v>18</v>
      </c>
      <c r="G16" s="114">
        <v>3</v>
      </c>
      <c r="H16" s="94">
        <v>3</v>
      </c>
      <c r="I16" s="110" t="s">
        <v>18</v>
      </c>
      <c r="J16" s="91" t="s">
        <v>18</v>
      </c>
      <c r="K16" s="110" t="s">
        <v>18</v>
      </c>
      <c r="L16" s="91" t="s">
        <v>18</v>
      </c>
      <c r="M16" s="118" t="s">
        <v>20</v>
      </c>
      <c r="N16" s="98" t="s">
        <v>20</v>
      </c>
      <c r="O16" s="122">
        <v>1</v>
      </c>
      <c r="P16" s="102">
        <v>0</v>
      </c>
      <c r="Q16" s="110" t="s">
        <v>18</v>
      </c>
      <c r="R16" s="106" t="s">
        <v>20</v>
      </c>
    </row>
    <row r="17" spans="2:18" s="3" customFormat="1" ht="21.95" customHeight="1" x14ac:dyDescent="0.15">
      <c r="B17" s="7" t="s">
        <v>28</v>
      </c>
      <c r="C17" s="110" t="s">
        <v>18</v>
      </c>
      <c r="D17" s="91" t="s">
        <v>20</v>
      </c>
      <c r="E17" s="110" t="s">
        <v>18</v>
      </c>
      <c r="F17" s="91" t="s">
        <v>20</v>
      </c>
      <c r="G17" s="114">
        <v>2</v>
      </c>
      <c r="H17" s="94">
        <v>2</v>
      </c>
      <c r="I17" s="110" t="s">
        <v>18</v>
      </c>
      <c r="J17" s="91" t="s">
        <v>18</v>
      </c>
      <c r="K17" s="110" t="s">
        <v>18</v>
      </c>
      <c r="L17" s="91" t="s">
        <v>18</v>
      </c>
      <c r="M17" s="118" t="s">
        <v>20</v>
      </c>
      <c r="N17" s="98" t="s">
        <v>20</v>
      </c>
      <c r="O17" s="122">
        <v>1</v>
      </c>
      <c r="P17" s="102">
        <v>1</v>
      </c>
      <c r="Q17" s="110" t="s">
        <v>20</v>
      </c>
      <c r="R17" s="106" t="s">
        <v>20</v>
      </c>
    </row>
    <row r="18" spans="2:18" s="3" customFormat="1" ht="21.95" customHeight="1" x14ac:dyDescent="0.15">
      <c r="B18" s="7" t="s">
        <v>29</v>
      </c>
      <c r="C18" s="110" t="s">
        <v>18</v>
      </c>
      <c r="D18" s="91" t="s">
        <v>18</v>
      </c>
      <c r="E18" s="110" t="s">
        <v>18</v>
      </c>
      <c r="F18" s="91" t="s">
        <v>18</v>
      </c>
      <c r="G18" s="115">
        <v>8</v>
      </c>
      <c r="H18" s="95">
        <v>8</v>
      </c>
      <c r="I18" s="110" t="s">
        <v>18</v>
      </c>
      <c r="J18" s="91" t="s">
        <v>18</v>
      </c>
      <c r="K18" s="110" t="s">
        <v>18</v>
      </c>
      <c r="L18" s="91" t="s">
        <v>18</v>
      </c>
      <c r="M18" s="119" t="s">
        <v>18</v>
      </c>
      <c r="N18" s="99" t="s">
        <v>18</v>
      </c>
      <c r="O18" s="122">
        <v>12</v>
      </c>
      <c r="P18" s="102">
        <v>32</v>
      </c>
      <c r="Q18" s="110" t="s">
        <v>18</v>
      </c>
      <c r="R18" s="106" t="s">
        <v>18</v>
      </c>
    </row>
    <row r="19" spans="2:18" s="3" customFormat="1" ht="21.95" customHeight="1" x14ac:dyDescent="0.15">
      <c r="B19" s="7" t="s">
        <v>30</v>
      </c>
      <c r="C19" s="110" t="s">
        <v>18</v>
      </c>
      <c r="D19" s="91" t="s">
        <v>18</v>
      </c>
      <c r="E19" s="110" t="s">
        <v>18</v>
      </c>
      <c r="F19" s="91" t="s">
        <v>20</v>
      </c>
      <c r="G19" s="114">
        <v>7</v>
      </c>
      <c r="H19" s="94">
        <v>7</v>
      </c>
      <c r="I19" s="110" t="s">
        <v>18</v>
      </c>
      <c r="J19" s="91" t="s">
        <v>18</v>
      </c>
      <c r="K19" s="110" t="s">
        <v>20</v>
      </c>
      <c r="L19" s="91" t="s">
        <v>20</v>
      </c>
      <c r="M19" s="118" t="s">
        <v>20</v>
      </c>
      <c r="N19" s="98" t="s">
        <v>20</v>
      </c>
      <c r="O19" s="122">
        <v>25</v>
      </c>
      <c r="P19" s="102">
        <v>5</v>
      </c>
      <c r="Q19" s="110" t="s">
        <v>20</v>
      </c>
      <c r="R19" s="106" t="s">
        <v>20</v>
      </c>
    </row>
    <row r="20" spans="2:18" s="3" customFormat="1" ht="21.95" customHeight="1" x14ac:dyDescent="0.15">
      <c r="B20" s="7" t="s">
        <v>31</v>
      </c>
      <c r="C20" s="110" t="s">
        <v>18</v>
      </c>
      <c r="D20" s="91" t="s">
        <v>18</v>
      </c>
      <c r="E20" s="110" t="s">
        <v>18</v>
      </c>
      <c r="F20" s="91" t="s">
        <v>18</v>
      </c>
      <c r="G20" s="114">
        <v>4</v>
      </c>
      <c r="H20" s="94">
        <v>4</v>
      </c>
      <c r="I20" s="110" t="s">
        <v>18</v>
      </c>
      <c r="J20" s="91" t="s">
        <v>18</v>
      </c>
      <c r="K20" s="110" t="s">
        <v>18</v>
      </c>
      <c r="L20" s="91" t="s">
        <v>18</v>
      </c>
      <c r="M20" s="118" t="s">
        <v>18</v>
      </c>
      <c r="N20" s="98" t="s">
        <v>18</v>
      </c>
      <c r="O20" s="122">
        <v>6</v>
      </c>
      <c r="P20" s="102">
        <v>10</v>
      </c>
      <c r="Q20" s="110" t="s">
        <v>18</v>
      </c>
      <c r="R20" s="106" t="s">
        <v>20</v>
      </c>
    </row>
    <row r="21" spans="2:18" s="3" customFormat="1" ht="21.95" customHeight="1" x14ac:dyDescent="0.15">
      <c r="B21" s="7" t="s">
        <v>32</v>
      </c>
      <c r="C21" s="110" t="s">
        <v>18</v>
      </c>
      <c r="D21" s="91" t="s">
        <v>18</v>
      </c>
      <c r="E21" s="110" t="s">
        <v>18</v>
      </c>
      <c r="F21" s="91" t="s">
        <v>18</v>
      </c>
      <c r="G21" s="115">
        <v>4</v>
      </c>
      <c r="H21" s="95">
        <v>4</v>
      </c>
      <c r="I21" s="110" t="s">
        <v>18</v>
      </c>
      <c r="J21" s="91" t="s">
        <v>18</v>
      </c>
      <c r="K21" s="110" t="s">
        <v>18</v>
      </c>
      <c r="L21" s="91" t="s">
        <v>18</v>
      </c>
      <c r="M21" s="119" t="s">
        <v>18</v>
      </c>
      <c r="N21" s="99" t="s">
        <v>18</v>
      </c>
      <c r="O21" s="122">
        <v>2</v>
      </c>
      <c r="P21" s="102">
        <v>0</v>
      </c>
      <c r="Q21" s="110" t="s">
        <v>20</v>
      </c>
      <c r="R21" s="106" t="s">
        <v>20</v>
      </c>
    </row>
    <row r="22" spans="2:18" s="3" customFormat="1" ht="21.95" customHeight="1" x14ac:dyDescent="0.15">
      <c r="B22" s="7" t="s">
        <v>33</v>
      </c>
      <c r="C22" s="110" t="s">
        <v>34</v>
      </c>
      <c r="D22" s="91" t="s">
        <v>18</v>
      </c>
      <c r="E22" s="110" t="s">
        <v>34</v>
      </c>
      <c r="F22" s="91" t="s">
        <v>18</v>
      </c>
      <c r="G22" s="115">
        <v>3</v>
      </c>
      <c r="H22" s="95">
        <v>3</v>
      </c>
      <c r="I22" s="110" t="s">
        <v>34</v>
      </c>
      <c r="J22" s="91" t="s">
        <v>18</v>
      </c>
      <c r="K22" s="110" t="s">
        <v>34</v>
      </c>
      <c r="L22" s="91" t="s">
        <v>18</v>
      </c>
      <c r="M22" s="119" t="s">
        <v>35</v>
      </c>
      <c r="N22" s="99" t="s">
        <v>20</v>
      </c>
      <c r="O22" s="122">
        <v>9</v>
      </c>
      <c r="P22" s="102">
        <v>6</v>
      </c>
      <c r="Q22" s="110" t="s">
        <v>35</v>
      </c>
      <c r="R22" s="106" t="s">
        <v>20</v>
      </c>
    </row>
    <row r="23" spans="2:18" s="3" customFormat="1" ht="21.95" customHeight="1" x14ac:dyDescent="0.15">
      <c r="B23" s="7" t="s">
        <v>36</v>
      </c>
      <c r="C23" s="110" t="s">
        <v>18</v>
      </c>
      <c r="D23" s="91" t="s">
        <v>18</v>
      </c>
      <c r="E23" s="110" t="s">
        <v>18</v>
      </c>
      <c r="F23" s="91" t="s">
        <v>18</v>
      </c>
      <c r="G23" s="114">
        <v>4</v>
      </c>
      <c r="H23" s="94">
        <v>4</v>
      </c>
      <c r="I23" s="110" t="s">
        <v>18</v>
      </c>
      <c r="J23" s="91" t="s">
        <v>18</v>
      </c>
      <c r="K23" s="110" t="s">
        <v>18</v>
      </c>
      <c r="L23" s="91" t="s">
        <v>18</v>
      </c>
      <c r="M23" s="118" t="s">
        <v>18</v>
      </c>
      <c r="N23" s="98" t="s">
        <v>20</v>
      </c>
      <c r="O23" s="122">
        <v>1</v>
      </c>
      <c r="P23" s="102">
        <v>0</v>
      </c>
      <c r="Q23" s="110" t="s">
        <v>18</v>
      </c>
      <c r="R23" s="106" t="s">
        <v>20</v>
      </c>
    </row>
    <row r="24" spans="2:18" s="3" customFormat="1" ht="21.95" customHeight="1" x14ac:dyDescent="0.15">
      <c r="B24" s="7" t="s">
        <v>37</v>
      </c>
      <c r="C24" s="110" t="s">
        <v>18</v>
      </c>
      <c r="D24" s="91" t="s">
        <v>18</v>
      </c>
      <c r="E24" s="110" t="s">
        <v>18</v>
      </c>
      <c r="F24" s="91" t="s">
        <v>18</v>
      </c>
      <c r="G24" s="115">
        <v>4</v>
      </c>
      <c r="H24" s="95">
        <v>4</v>
      </c>
      <c r="I24" s="110" t="s">
        <v>18</v>
      </c>
      <c r="J24" s="91" t="s">
        <v>18</v>
      </c>
      <c r="K24" s="110" t="s">
        <v>18</v>
      </c>
      <c r="L24" s="91" t="s">
        <v>18</v>
      </c>
      <c r="M24" s="119" t="s">
        <v>18</v>
      </c>
      <c r="N24" s="99" t="s">
        <v>18</v>
      </c>
      <c r="O24" s="122">
        <v>1</v>
      </c>
      <c r="P24" s="102">
        <v>1</v>
      </c>
      <c r="Q24" s="110" t="s">
        <v>20</v>
      </c>
      <c r="R24" s="106" t="s">
        <v>20</v>
      </c>
    </row>
    <row r="25" spans="2:18" s="3" customFormat="1" ht="21.95" customHeight="1" x14ac:dyDescent="0.15">
      <c r="B25" s="7" t="s">
        <v>38</v>
      </c>
      <c r="C25" s="110" t="s">
        <v>18</v>
      </c>
      <c r="D25" s="91" t="s">
        <v>39</v>
      </c>
      <c r="E25" s="110" t="s">
        <v>18</v>
      </c>
      <c r="F25" s="91" t="s">
        <v>40</v>
      </c>
      <c r="G25" s="114">
        <v>3</v>
      </c>
      <c r="H25" s="94">
        <v>3</v>
      </c>
      <c r="I25" s="110" t="s">
        <v>18</v>
      </c>
      <c r="J25" s="91" t="s">
        <v>39</v>
      </c>
      <c r="K25" s="110" t="s">
        <v>18</v>
      </c>
      <c r="L25" s="91" t="s">
        <v>39</v>
      </c>
      <c r="M25" s="118" t="s">
        <v>20</v>
      </c>
      <c r="N25" s="98" t="s">
        <v>40</v>
      </c>
      <c r="O25" s="122">
        <v>3</v>
      </c>
      <c r="P25" s="102">
        <v>1</v>
      </c>
      <c r="Q25" s="110" t="s">
        <v>20</v>
      </c>
      <c r="R25" s="106" t="s">
        <v>40</v>
      </c>
    </row>
    <row r="26" spans="2:18" s="3" customFormat="1" ht="21.95" customHeight="1" x14ac:dyDescent="0.15">
      <c r="B26" s="7" t="s">
        <v>41</v>
      </c>
      <c r="C26" s="110" t="s">
        <v>18</v>
      </c>
      <c r="D26" s="91" t="s">
        <v>18</v>
      </c>
      <c r="E26" s="110" t="s">
        <v>18</v>
      </c>
      <c r="F26" s="91" t="s">
        <v>18</v>
      </c>
      <c r="G26" s="115">
        <v>4</v>
      </c>
      <c r="H26" s="95">
        <v>4</v>
      </c>
      <c r="I26" s="110" t="s">
        <v>18</v>
      </c>
      <c r="J26" s="91" t="s">
        <v>18</v>
      </c>
      <c r="K26" s="110" t="s">
        <v>18</v>
      </c>
      <c r="L26" s="91" t="s">
        <v>18</v>
      </c>
      <c r="M26" s="119" t="s">
        <v>18</v>
      </c>
      <c r="N26" s="99" t="s">
        <v>18</v>
      </c>
      <c r="O26" s="122">
        <v>19</v>
      </c>
      <c r="P26" s="102">
        <v>8</v>
      </c>
      <c r="Q26" s="110" t="s">
        <v>18</v>
      </c>
      <c r="R26" s="106" t="s">
        <v>18</v>
      </c>
    </row>
    <row r="27" spans="2:18" s="3" customFormat="1" ht="21.95" customHeight="1" x14ac:dyDescent="0.15">
      <c r="B27" s="7" t="s">
        <v>42</v>
      </c>
      <c r="C27" s="110" t="s">
        <v>18</v>
      </c>
      <c r="D27" s="91" t="s">
        <v>18</v>
      </c>
      <c r="E27" s="110" t="s">
        <v>18</v>
      </c>
      <c r="F27" s="91" t="s">
        <v>18</v>
      </c>
      <c r="G27" s="115">
        <v>8</v>
      </c>
      <c r="H27" s="95">
        <v>8</v>
      </c>
      <c r="I27" s="110" t="s">
        <v>18</v>
      </c>
      <c r="J27" s="91" t="s">
        <v>18</v>
      </c>
      <c r="K27" s="110" t="s">
        <v>18</v>
      </c>
      <c r="L27" s="91" t="s">
        <v>18</v>
      </c>
      <c r="M27" s="119" t="s">
        <v>18</v>
      </c>
      <c r="N27" s="99" t="s">
        <v>18</v>
      </c>
      <c r="O27" s="122">
        <v>70</v>
      </c>
      <c r="P27" s="102">
        <v>81</v>
      </c>
      <c r="Q27" s="110" t="s">
        <v>18</v>
      </c>
      <c r="R27" s="106" t="s">
        <v>18</v>
      </c>
    </row>
    <row r="28" spans="2:18" s="3" customFormat="1" ht="21.95" customHeight="1" x14ac:dyDescent="0.15">
      <c r="B28" s="7" t="s">
        <v>43</v>
      </c>
      <c r="C28" s="110" t="s">
        <v>18</v>
      </c>
      <c r="D28" s="91" t="s">
        <v>18</v>
      </c>
      <c r="E28" s="110" t="s">
        <v>18</v>
      </c>
      <c r="F28" s="91" t="s">
        <v>18</v>
      </c>
      <c r="G28" s="114">
        <v>5</v>
      </c>
      <c r="H28" s="94">
        <v>5</v>
      </c>
      <c r="I28" s="110" t="s">
        <v>18</v>
      </c>
      <c r="J28" s="91" t="s">
        <v>18</v>
      </c>
      <c r="K28" s="110" t="s">
        <v>18</v>
      </c>
      <c r="L28" s="91" t="s">
        <v>18</v>
      </c>
      <c r="M28" s="118" t="s">
        <v>18</v>
      </c>
      <c r="N28" s="98" t="s">
        <v>18</v>
      </c>
      <c r="O28" s="122">
        <v>6</v>
      </c>
      <c r="P28" s="102">
        <v>4</v>
      </c>
      <c r="Q28" s="110" t="s">
        <v>18</v>
      </c>
      <c r="R28" s="106" t="s">
        <v>20</v>
      </c>
    </row>
    <row r="29" spans="2:18" s="3" customFormat="1" ht="21.95" customHeight="1" x14ac:dyDescent="0.15">
      <c r="B29" s="7" t="s">
        <v>44</v>
      </c>
      <c r="C29" s="110" t="s">
        <v>18</v>
      </c>
      <c r="D29" s="91" t="s">
        <v>18</v>
      </c>
      <c r="E29" s="110" t="s">
        <v>18</v>
      </c>
      <c r="F29" s="91" t="s">
        <v>20</v>
      </c>
      <c r="G29" s="115">
        <v>4</v>
      </c>
      <c r="H29" s="95">
        <v>4</v>
      </c>
      <c r="I29" s="110" t="s">
        <v>18</v>
      </c>
      <c r="J29" s="91" t="s">
        <v>18</v>
      </c>
      <c r="K29" s="110" t="s">
        <v>18</v>
      </c>
      <c r="L29" s="91" t="s">
        <v>18</v>
      </c>
      <c r="M29" s="119" t="s">
        <v>20</v>
      </c>
      <c r="N29" s="99" t="s">
        <v>20</v>
      </c>
      <c r="O29" s="122">
        <v>2</v>
      </c>
      <c r="P29" s="102">
        <v>2</v>
      </c>
      <c r="Q29" s="110" t="s">
        <v>20</v>
      </c>
      <c r="R29" s="106" t="s">
        <v>20</v>
      </c>
    </row>
    <row r="30" spans="2:18" s="3" customFormat="1" ht="21.95" customHeight="1" x14ac:dyDescent="0.15">
      <c r="B30" s="7" t="s">
        <v>45</v>
      </c>
      <c r="C30" s="110" t="s">
        <v>18</v>
      </c>
      <c r="D30" s="91" t="s">
        <v>18</v>
      </c>
      <c r="E30" s="110" t="s">
        <v>18</v>
      </c>
      <c r="F30" s="91" t="s">
        <v>20</v>
      </c>
      <c r="G30" s="114">
        <v>4</v>
      </c>
      <c r="H30" s="94">
        <v>4</v>
      </c>
      <c r="I30" s="110" t="s">
        <v>20</v>
      </c>
      <c r="J30" s="91" t="s">
        <v>20</v>
      </c>
      <c r="K30" s="110" t="s">
        <v>18</v>
      </c>
      <c r="L30" s="91" t="s">
        <v>18</v>
      </c>
      <c r="M30" s="118" t="s">
        <v>18</v>
      </c>
      <c r="N30" s="98" t="s">
        <v>18</v>
      </c>
      <c r="O30" s="122">
        <v>2</v>
      </c>
      <c r="P30" s="102">
        <v>1</v>
      </c>
      <c r="Q30" s="110" t="s">
        <v>18</v>
      </c>
      <c r="R30" s="106" t="s">
        <v>20</v>
      </c>
    </row>
    <row r="31" spans="2:18" s="3" customFormat="1" ht="21.95" customHeight="1" x14ac:dyDescent="0.15">
      <c r="B31" s="7" t="s">
        <v>46</v>
      </c>
      <c r="C31" s="110" t="s">
        <v>18</v>
      </c>
      <c r="D31" s="91" t="s">
        <v>18</v>
      </c>
      <c r="E31" s="110" t="s">
        <v>18</v>
      </c>
      <c r="F31" s="91" t="s">
        <v>18</v>
      </c>
      <c r="G31" s="114">
        <v>3</v>
      </c>
      <c r="H31" s="94">
        <v>3</v>
      </c>
      <c r="I31" s="110" t="s">
        <v>20</v>
      </c>
      <c r="J31" s="91" t="s">
        <v>20</v>
      </c>
      <c r="K31" s="110" t="s">
        <v>18</v>
      </c>
      <c r="L31" s="91" t="s">
        <v>18</v>
      </c>
      <c r="M31" s="118" t="s">
        <v>20</v>
      </c>
      <c r="N31" s="98" t="s">
        <v>20</v>
      </c>
      <c r="O31" s="122">
        <v>1</v>
      </c>
      <c r="P31" s="102">
        <v>1</v>
      </c>
      <c r="Q31" s="110" t="s">
        <v>18</v>
      </c>
      <c r="R31" s="106" t="s">
        <v>18</v>
      </c>
    </row>
    <row r="32" spans="2:18" s="3" customFormat="1" ht="21.95" customHeight="1" x14ac:dyDescent="0.15">
      <c r="B32" s="7" t="s">
        <v>47</v>
      </c>
      <c r="C32" s="110" t="s">
        <v>18</v>
      </c>
      <c r="D32" s="91" t="s">
        <v>18</v>
      </c>
      <c r="E32" s="110" t="s">
        <v>18</v>
      </c>
      <c r="F32" s="91" t="s">
        <v>18</v>
      </c>
      <c r="G32" s="114">
        <v>5</v>
      </c>
      <c r="H32" s="94">
        <v>6</v>
      </c>
      <c r="I32" s="110" t="s">
        <v>18</v>
      </c>
      <c r="J32" s="91" t="s">
        <v>18</v>
      </c>
      <c r="K32" s="110" t="s">
        <v>18</v>
      </c>
      <c r="L32" s="91" t="s">
        <v>18</v>
      </c>
      <c r="M32" s="118" t="s">
        <v>18</v>
      </c>
      <c r="N32" s="98" t="s">
        <v>18</v>
      </c>
      <c r="O32" s="122">
        <v>3</v>
      </c>
      <c r="P32" s="102">
        <v>2</v>
      </c>
      <c r="Q32" s="110" t="s">
        <v>18</v>
      </c>
      <c r="R32" s="106" t="s">
        <v>18</v>
      </c>
    </row>
    <row r="33" spans="2:36" s="3" customFormat="1" ht="21.95" customHeight="1" x14ac:dyDescent="0.15">
      <c r="B33" s="7" t="s">
        <v>48</v>
      </c>
      <c r="C33" s="110" t="s">
        <v>18</v>
      </c>
      <c r="D33" s="91" t="s">
        <v>18</v>
      </c>
      <c r="E33" s="110" t="s">
        <v>18</v>
      </c>
      <c r="F33" s="91" t="s">
        <v>18</v>
      </c>
      <c r="G33" s="115">
        <v>4</v>
      </c>
      <c r="H33" s="95">
        <v>3</v>
      </c>
      <c r="I33" s="110" t="s">
        <v>18</v>
      </c>
      <c r="J33" s="91" t="s">
        <v>18</v>
      </c>
      <c r="K33" s="110" t="s">
        <v>18</v>
      </c>
      <c r="L33" s="91" t="s">
        <v>18</v>
      </c>
      <c r="M33" s="119" t="s">
        <v>20</v>
      </c>
      <c r="N33" s="99" t="s">
        <v>20</v>
      </c>
      <c r="O33" s="122">
        <v>2</v>
      </c>
      <c r="P33" s="102">
        <v>1</v>
      </c>
      <c r="Q33" s="110" t="s">
        <v>20</v>
      </c>
      <c r="R33" s="106" t="s">
        <v>20</v>
      </c>
    </row>
    <row r="34" spans="2:36" s="3" customFormat="1" ht="21.95" customHeight="1" x14ac:dyDescent="0.15">
      <c r="B34" s="7" t="s">
        <v>49</v>
      </c>
      <c r="C34" s="110" t="s">
        <v>18</v>
      </c>
      <c r="D34" s="91" t="s">
        <v>18</v>
      </c>
      <c r="E34" s="110" t="s">
        <v>18</v>
      </c>
      <c r="F34" s="91" t="s">
        <v>18</v>
      </c>
      <c r="G34" s="115">
        <v>3</v>
      </c>
      <c r="H34" s="95">
        <v>3</v>
      </c>
      <c r="I34" s="110" t="s">
        <v>18</v>
      </c>
      <c r="J34" s="91" t="s">
        <v>18</v>
      </c>
      <c r="K34" s="110" t="s">
        <v>18</v>
      </c>
      <c r="L34" s="91" t="s">
        <v>18</v>
      </c>
      <c r="M34" s="119" t="s">
        <v>20</v>
      </c>
      <c r="N34" s="99" t="s">
        <v>20</v>
      </c>
      <c r="O34" s="122">
        <v>4</v>
      </c>
      <c r="P34" s="102">
        <v>3</v>
      </c>
      <c r="Q34" s="110" t="s">
        <v>20</v>
      </c>
      <c r="R34" s="106" t="s">
        <v>20</v>
      </c>
    </row>
    <row r="35" spans="2:36" s="3" customFormat="1" ht="21.95" customHeight="1" x14ac:dyDescent="0.15">
      <c r="B35" s="7" t="s">
        <v>50</v>
      </c>
      <c r="C35" s="110" t="s">
        <v>20</v>
      </c>
      <c r="D35" s="91" t="s">
        <v>20</v>
      </c>
      <c r="E35" s="110" t="s">
        <v>20</v>
      </c>
      <c r="F35" s="91" t="s">
        <v>20</v>
      </c>
      <c r="G35" s="114">
        <v>4</v>
      </c>
      <c r="H35" s="94">
        <v>4</v>
      </c>
      <c r="I35" s="110" t="s">
        <v>18</v>
      </c>
      <c r="J35" s="91" t="s">
        <v>18</v>
      </c>
      <c r="K35" s="110" t="s">
        <v>18</v>
      </c>
      <c r="L35" s="91" t="s">
        <v>18</v>
      </c>
      <c r="M35" s="118" t="s">
        <v>20</v>
      </c>
      <c r="N35" s="98" t="s">
        <v>20</v>
      </c>
      <c r="O35" s="122">
        <v>1</v>
      </c>
      <c r="P35" s="102">
        <v>1</v>
      </c>
      <c r="Q35" s="110" t="s">
        <v>20</v>
      </c>
      <c r="R35" s="106" t="s">
        <v>20</v>
      </c>
    </row>
    <row r="36" spans="2:36" s="3" customFormat="1" ht="21.95" customHeight="1" x14ac:dyDescent="0.15">
      <c r="B36" s="7" t="s">
        <v>51</v>
      </c>
      <c r="C36" s="110" t="s">
        <v>20</v>
      </c>
      <c r="D36" s="91" t="s">
        <v>20</v>
      </c>
      <c r="E36" s="110" t="s">
        <v>20</v>
      </c>
      <c r="F36" s="91" t="s">
        <v>20</v>
      </c>
      <c r="G36" s="114">
        <v>5</v>
      </c>
      <c r="H36" s="94">
        <v>5</v>
      </c>
      <c r="I36" s="110" t="s">
        <v>18</v>
      </c>
      <c r="J36" s="91" t="s">
        <v>18</v>
      </c>
      <c r="K36" s="110" t="s">
        <v>18</v>
      </c>
      <c r="L36" s="91" t="s">
        <v>18</v>
      </c>
      <c r="M36" s="118" t="s">
        <v>20</v>
      </c>
      <c r="N36" s="98" t="s">
        <v>20</v>
      </c>
      <c r="O36" s="122">
        <v>1</v>
      </c>
      <c r="P36" s="102">
        <v>0</v>
      </c>
      <c r="Q36" s="110" t="s">
        <v>20</v>
      </c>
      <c r="R36" s="106" t="s">
        <v>20</v>
      </c>
    </row>
    <row r="37" spans="2:36" s="3" customFormat="1" ht="21.95" customHeight="1" x14ac:dyDescent="0.15">
      <c r="B37" s="7" t="s">
        <v>52</v>
      </c>
      <c r="C37" s="110" t="s">
        <v>20</v>
      </c>
      <c r="D37" s="91" t="s">
        <v>20</v>
      </c>
      <c r="E37" s="110" t="s">
        <v>20</v>
      </c>
      <c r="F37" s="91" t="s">
        <v>20</v>
      </c>
      <c r="G37" s="114">
        <v>3</v>
      </c>
      <c r="H37" s="94">
        <v>3</v>
      </c>
      <c r="I37" s="110" t="s">
        <v>18</v>
      </c>
      <c r="J37" s="91" t="s">
        <v>20</v>
      </c>
      <c r="K37" s="110" t="s">
        <v>18</v>
      </c>
      <c r="L37" s="91" t="s">
        <v>18</v>
      </c>
      <c r="M37" s="118" t="s">
        <v>20</v>
      </c>
      <c r="N37" s="98" t="s">
        <v>20</v>
      </c>
      <c r="O37" s="122">
        <v>0</v>
      </c>
      <c r="P37" s="102">
        <v>0</v>
      </c>
      <c r="Q37" s="110" t="s">
        <v>20</v>
      </c>
      <c r="R37" s="106" t="s">
        <v>20</v>
      </c>
    </row>
    <row r="38" spans="2:36" s="3" customFormat="1" ht="21.95" customHeight="1" x14ac:dyDescent="0.15">
      <c r="B38" s="7" t="s">
        <v>53</v>
      </c>
      <c r="C38" s="110" t="s">
        <v>18</v>
      </c>
      <c r="D38" s="91" t="s">
        <v>18</v>
      </c>
      <c r="E38" s="110" t="s">
        <v>20</v>
      </c>
      <c r="F38" s="91" t="s">
        <v>20</v>
      </c>
      <c r="G38" s="114">
        <v>8</v>
      </c>
      <c r="H38" s="94">
        <v>8</v>
      </c>
      <c r="I38" s="110" t="s">
        <v>18</v>
      </c>
      <c r="J38" s="91" t="s">
        <v>18</v>
      </c>
      <c r="K38" s="110" t="s">
        <v>18</v>
      </c>
      <c r="L38" s="91" t="s">
        <v>18</v>
      </c>
      <c r="M38" s="118" t="s">
        <v>18</v>
      </c>
      <c r="N38" s="98" t="s">
        <v>18</v>
      </c>
      <c r="O38" s="123">
        <v>50</v>
      </c>
      <c r="P38" s="103">
        <v>66</v>
      </c>
      <c r="Q38" s="110" t="s">
        <v>20</v>
      </c>
      <c r="R38" s="106" t="s">
        <v>20</v>
      </c>
      <c r="AE38" s="26"/>
      <c r="AF38" s="27"/>
      <c r="AG38" s="27"/>
      <c r="AH38" s="27"/>
      <c r="AI38" s="27"/>
      <c r="AJ38" s="27"/>
    </row>
    <row r="39" spans="2:36" s="3" customFormat="1" ht="21.95" customHeight="1" x14ac:dyDescent="0.15">
      <c r="B39" s="7" t="s">
        <v>54</v>
      </c>
      <c r="C39" s="110" t="s">
        <v>18</v>
      </c>
      <c r="D39" s="91" t="s">
        <v>18</v>
      </c>
      <c r="E39" s="110" t="s">
        <v>20</v>
      </c>
      <c r="F39" s="91" t="s">
        <v>20</v>
      </c>
      <c r="G39" s="114">
        <v>1</v>
      </c>
      <c r="H39" s="94">
        <v>1</v>
      </c>
      <c r="I39" s="110" t="s">
        <v>20</v>
      </c>
      <c r="J39" s="91" t="s">
        <v>20</v>
      </c>
      <c r="K39" s="110" t="s">
        <v>18</v>
      </c>
      <c r="L39" s="91" t="s">
        <v>18</v>
      </c>
      <c r="M39" s="118" t="s">
        <v>20</v>
      </c>
      <c r="N39" s="98" t="s">
        <v>20</v>
      </c>
      <c r="O39" s="122">
        <v>2</v>
      </c>
      <c r="P39" s="102">
        <v>0</v>
      </c>
      <c r="Q39" s="110" t="s">
        <v>20</v>
      </c>
      <c r="R39" s="106" t="s">
        <v>20</v>
      </c>
    </row>
    <row r="40" spans="2:36" s="3" customFormat="1" ht="21.95" customHeight="1" x14ac:dyDescent="0.15">
      <c r="B40" s="7" t="s">
        <v>55</v>
      </c>
      <c r="C40" s="110" t="s">
        <v>18</v>
      </c>
      <c r="D40" s="91" t="s">
        <v>18</v>
      </c>
      <c r="E40" s="110" t="s">
        <v>18</v>
      </c>
      <c r="F40" s="91" t="s">
        <v>18</v>
      </c>
      <c r="G40" s="114">
        <v>4</v>
      </c>
      <c r="H40" s="94">
        <v>4</v>
      </c>
      <c r="I40" s="110" t="s">
        <v>18</v>
      </c>
      <c r="J40" s="91" t="s">
        <v>18</v>
      </c>
      <c r="K40" s="110" t="s">
        <v>18</v>
      </c>
      <c r="L40" s="91" t="s">
        <v>18</v>
      </c>
      <c r="M40" s="118" t="s">
        <v>20</v>
      </c>
      <c r="N40" s="98" t="s">
        <v>20</v>
      </c>
      <c r="O40" s="122">
        <v>2</v>
      </c>
      <c r="P40" s="102">
        <v>1</v>
      </c>
      <c r="Q40" s="110" t="s">
        <v>20</v>
      </c>
      <c r="R40" s="106" t="s">
        <v>20</v>
      </c>
    </row>
    <row r="41" spans="2:36" s="3" customFormat="1" ht="21.95" customHeight="1" x14ac:dyDescent="0.15">
      <c r="B41" s="7" t="s">
        <v>56</v>
      </c>
      <c r="C41" s="110" t="s">
        <v>18</v>
      </c>
      <c r="D41" s="91" t="s">
        <v>18</v>
      </c>
      <c r="E41" s="110" t="s">
        <v>20</v>
      </c>
      <c r="F41" s="91" t="s">
        <v>20</v>
      </c>
      <c r="G41" s="115">
        <v>1</v>
      </c>
      <c r="H41" s="95">
        <v>1</v>
      </c>
      <c r="I41" s="110" t="s">
        <v>18</v>
      </c>
      <c r="J41" s="91" t="s">
        <v>18</v>
      </c>
      <c r="K41" s="110" t="s">
        <v>18</v>
      </c>
      <c r="L41" s="91" t="s">
        <v>18</v>
      </c>
      <c r="M41" s="110" t="s">
        <v>20</v>
      </c>
      <c r="N41" s="91" t="s">
        <v>20</v>
      </c>
      <c r="O41" s="122">
        <v>3</v>
      </c>
      <c r="P41" s="102">
        <v>1</v>
      </c>
      <c r="Q41" s="110" t="s">
        <v>20</v>
      </c>
      <c r="R41" s="106" t="s">
        <v>20</v>
      </c>
    </row>
    <row r="42" spans="2:36" s="3" customFormat="1" ht="21.95" customHeight="1" x14ac:dyDescent="0.15">
      <c r="B42" s="7" t="s">
        <v>57</v>
      </c>
      <c r="C42" s="110" t="s">
        <v>18</v>
      </c>
      <c r="D42" s="91" t="s">
        <v>18</v>
      </c>
      <c r="E42" s="110" t="s">
        <v>18</v>
      </c>
      <c r="F42" s="91" t="s">
        <v>18</v>
      </c>
      <c r="G42" s="114">
        <v>1</v>
      </c>
      <c r="H42" s="94">
        <v>1</v>
      </c>
      <c r="I42" s="110" t="s">
        <v>20</v>
      </c>
      <c r="J42" s="91" t="s">
        <v>20</v>
      </c>
      <c r="K42" s="110" t="s">
        <v>20</v>
      </c>
      <c r="L42" s="91" t="s">
        <v>20</v>
      </c>
      <c r="M42" s="118" t="s">
        <v>20</v>
      </c>
      <c r="N42" s="98" t="s">
        <v>20</v>
      </c>
      <c r="O42" s="122">
        <v>1</v>
      </c>
      <c r="P42" s="102">
        <v>3</v>
      </c>
      <c r="Q42" s="110" t="s">
        <v>20</v>
      </c>
      <c r="R42" s="106" t="s">
        <v>20</v>
      </c>
    </row>
    <row r="43" spans="2:36" s="3" customFormat="1" ht="21.95" customHeight="1" x14ac:dyDescent="0.15">
      <c r="B43" s="7" t="s">
        <v>58</v>
      </c>
      <c r="C43" s="110" t="s">
        <v>18</v>
      </c>
      <c r="D43" s="91" t="s">
        <v>18</v>
      </c>
      <c r="E43" s="110" t="s">
        <v>18</v>
      </c>
      <c r="F43" s="91" t="s">
        <v>18</v>
      </c>
      <c r="G43" s="115">
        <v>6</v>
      </c>
      <c r="H43" s="95">
        <v>6</v>
      </c>
      <c r="I43" s="110" t="s">
        <v>18</v>
      </c>
      <c r="J43" s="91" t="s">
        <v>18</v>
      </c>
      <c r="K43" s="110" t="s">
        <v>18</v>
      </c>
      <c r="L43" s="91" t="s">
        <v>18</v>
      </c>
      <c r="M43" s="119" t="s">
        <v>34</v>
      </c>
      <c r="N43" s="99" t="s">
        <v>18</v>
      </c>
      <c r="O43" s="122">
        <v>9</v>
      </c>
      <c r="P43" s="102">
        <v>5</v>
      </c>
      <c r="Q43" s="110" t="s">
        <v>20</v>
      </c>
      <c r="R43" s="106" t="s">
        <v>20</v>
      </c>
    </row>
    <row r="44" spans="2:36" s="3" customFormat="1" ht="21.95" customHeight="1" x14ac:dyDescent="0.15">
      <c r="B44" s="7" t="s">
        <v>59</v>
      </c>
      <c r="C44" s="110" t="s">
        <v>34</v>
      </c>
      <c r="D44" s="91" t="s">
        <v>18</v>
      </c>
      <c r="E44" s="110" t="s">
        <v>35</v>
      </c>
      <c r="F44" s="91" t="s">
        <v>20</v>
      </c>
      <c r="G44" s="115">
        <v>3</v>
      </c>
      <c r="H44" s="95">
        <v>3</v>
      </c>
      <c r="I44" s="110" t="s">
        <v>34</v>
      </c>
      <c r="J44" s="91" t="s">
        <v>18</v>
      </c>
      <c r="K44" s="110" t="s">
        <v>34</v>
      </c>
      <c r="L44" s="91" t="s">
        <v>18</v>
      </c>
      <c r="M44" s="119" t="s">
        <v>35</v>
      </c>
      <c r="N44" s="99" t="s">
        <v>20</v>
      </c>
      <c r="O44" s="122">
        <v>4</v>
      </c>
      <c r="P44" s="102">
        <v>1</v>
      </c>
      <c r="Q44" s="110" t="s">
        <v>35</v>
      </c>
      <c r="R44" s="106" t="s">
        <v>20</v>
      </c>
    </row>
    <row r="45" spans="2:36" s="3" customFormat="1" ht="21.95" customHeight="1" x14ac:dyDescent="0.15">
      <c r="B45" s="7" t="s">
        <v>60</v>
      </c>
      <c r="C45" s="110" t="s">
        <v>18</v>
      </c>
      <c r="D45" s="91" t="s">
        <v>18</v>
      </c>
      <c r="E45" s="110" t="s">
        <v>18</v>
      </c>
      <c r="F45" s="91" t="s">
        <v>20</v>
      </c>
      <c r="G45" s="114">
        <v>5</v>
      </c>
      <c r="H45" s="94">
        <v>5</v>
      </c>
      <c r="I45" s="110" t="s">
        <v>18</v>
      </c>
      <c r="J45" s="91" t="s">
        <v>18</v>
      </c>
      <c r="K45" s="110" t="s">
        <v>18</v>
      </c>
      <c r="L45" s="91" t="s">
        <v>18</v>
      </c>
      <c r="M45" s="118" t="s">
        <v>20</v>
      </c>
      <c r="N45" s="98" t="s">
        <v>20</v>
      </c>
      <c r="O45" s="122">
        <v>6</v>
      </c>
      <c r="P45" s="102">
        <v>5</v>
      </c>
      <c r="Q45" s="110" t="s">
        <v>18</v>
      </c>
      <c r="R45" s="106" t="s">
        <v>18</v>
      </c>
    </row>
    <row r="46" spans="2:36" s="3" customFormat="1" ht="21.95" customHeight="1" x14ac:dyDescent="0.15">
      <c r="B46" s="7" t="s">
        <v>61</v>
      </c>
      <c r="C46" s="110" t="s">
        <v>18</v>
      </c>
      <c r="D46" s="91" t="s">
        <v>18</v>
      </c>
      <c r="E46" s="110" t="s">
        <v>18</v>
      </c>
      <c r="F46" s="91" t="s">
        <v>18</v>
      </c>
      <c r="G46" s="114">
        <v>3</v>
      </c>
      <c r="H46" s="94">
        <v>3</v>
      </c>
      <c r="I46" s="110" t="s">
        <v>20</v>
      </c>
      <c r="J46" s="91" t="s">
        <v>20</v>
      </c>
      <c r="K46" s="110" t="s">
        <v>20</v>
      </c>
      <c r="L46" s="91" t="s">
        <v>20</v>
      </c>
      <c r="M46" s="118" t="s">
        <v>20</v>
      </c>
      <c r="N46" s="98" t="s">
        <v>20</v>
      </c>
      <c r="O46" s="122">
        <v>1</v>
      </c>
      <c r="P46" s="102">
        <v>1</v>
      </c>
      <c r="Q46" s="110" t="s">
        <v>20</v>
      </c>
      <c r="R46" s="106" t="s">
        <v>20</v>
      </c>
    </row>
    <row r="47" spans="2:36" s="3" customFormat="1" ht="21.95" customHeight="1" x14ac:dyDescent="0.15">
      <c r="B47" s="7" t="s">
        <v>62</v>
      </c>
      <c r="C47" s="110" t="s">
        <v>18</v>
      </c>
      <c r="D47" s="91" t="s">
        <v>39</v>
      </c>
      <c r="E47" s="110" t="s">
        <v>18</v>
      </c>
      <c r="F47" s="91" t="s">
        <v>39</v>
      </c>
      <c r="G47" s="114">
        <v>1</v>
      </c>
      <c r="H47" s="94">
        <v>1</v>
      </c>
      <c r="I47" s="110" t="s">
        <v>18</v>
      </c>
      <c r="J47" s="91" t="s">
        <v>39</v>
      </c>
      <c r="K47" s="110" t="s">
        <v>18</v>
      </c>
      <c r="L47" s="91" t="s">
        <v>39</v>
      </c>
      <c r="M47" s="118" t="s">
        <v>18</v>
      </c>
      <c r="N47" s="98" t="s">
        <v>39</v>
      </c>
      <c r="O47" s="122">
        <v>2</v>
      </c>
      <c r="P47" s="102">
        <v>0</v>
      </c>
      <c r="Q47" s="110" t="s">
        <v>18</v>
      </c>
      <c r="R47" s="106" t="s">
        <v>40</v>
      </c>
    </row>
    <row r="48" spans="2:36" s="3" customFormat="1" ht="21.95" customHeight="1" x14ac:dyDescent="0.15">
      <c r="B48" s="7" t="s">
        <v>63</v>
      </c>
      <c r="C48" s="110" t="s">
        <v>18</v>
      </c>
      <c r="D48" s="91" t="s">
        <v>18</v>
      </c>
      <c r="E48" s="110" t="s">
        <v>18</v>
      </c>
      <c r="F48" s="91" t="s">
        <v>18</v>
      </c>
      <c r="G48" s="114">
        <v>3</v>
      </c>
      <c r="H48" s="94">
        <v>3</v>
      </c>
      <c r="I48" s="110" t="s">
        <v>20</v>
      </c>
      <c r="J48" s="91" t="s">
        <v>20</v>
      </c>
      <c r="K48" s="110" t="s">
        <v>20</v>
      </c>
      <c r="L48" s="91" t="s">
        <v>20</v>
      </c>
      <c r="M48" s="118" t="s">
        <v>18</v>
      </c>
      <c r="N48" s="98" t="s">
        <v>18</v>
      </c>
      <c r="O48" s="122">
        <v>1</v>
      </c>
      <c r="P48" s="102">
        <v>0</v>
      </c>
      <c r="Q48" s="110" t="s">
        <v>20</v>
      </c>
      <c r="R48" s="106" t="s">
        <v>20</v>
      </c>
    </row>
    <row r="49" spans="2:18" s="3" customFormat="1" ht="21.95" customHeight="1" x14ac:dyDescent="0.15">
      <c r="B49" s="7" t="s">
        <v>64</v>
      </c>
      <c r="C49" s="110" t="s">
        <v>18</v>
      </c>
      <c r="D49" s="91" t="s">
        <v>18</v>
      </c>
      <c r="E49" s="110" t="s">
        <v>20</v>
      </c>
      <c r="F49" s="91" t="s">
        <v>20</v>
      </c>
      <c r="G49" s="115">
        <v>1</v>
      </c>
      <c r="H49" s="95">
        <v>1</v>
      </c>
      <c r="I49" s="110" t="s">
        <v>18</v>
      </c>
      <c r="J49" s="91" t="s">
        <v>18</v>
      </c>
      <c r="K49" s="110" t="s">
        <v>18</v>
      </c>
      <c r="L49" s="91" t="s">
        <v>18</v>
      </c>
      <c r="M49" s="118" t="s">
        <v>20</v>
      </c>
      <c r="N49" s="98" t="s">
        <v>20</v>
      </c>
      <c r="O49" s="122">
        <v>0</v>
      </c>
      <c r="P49" s="102">
        <v>0</v>
      </c>
      <c r="Q49" s="110" t="s">
        <v>20</v>
      </c>
      <c r="R49" s="106" t="s">
        <v>20</v>
      </c>
    </row>
    <row r="50" spans="2:18" s="3" customFormat="1" ht="21.95" customHeight="1" thickBot="1" x14ac:dyDescent="0.2">
      <c r="B50" s="60" t="s">
        <v>65</v>
      </c>
      <c r="C50" s="111" t="s">
        <v>34</v>
      </c>
      <c r="D50" s="92" t="s">
        <v>18</v>
      </c>
      <c r="E50" s="111" t="s">
        <v>34</v>
      </c>
      <c r="F50" s="92" t="s">
        <v>20</v>
      </c>
      <c r="G50" s="116">
        <v>1</v>
      </c>
      <c r="H50" s="96">
        <v>1</v>
      </c>
      <c r="I50" s="111" t="s">
        <v>35</v>
      </c>
      <c r="J50" s="92" t="s">
        <v>20</v>
      </c>
      <c r="K50" s="111" t="s">
        <v>35</v>
      </c>
      <c r="L50" s="92" t="s">
        <v>20</v>
      </c>
      <c r="M50" s="120" t="s">
        <v>35</v>
      </c>
      <c r="N50" s="100" t="s">
        <v>20</v>
      </c>
      <c r="O50" s="124">
        <v>1</v>
      </c>
      <c r="P50" s="104">
        <v>0</v>
      </c>
      <c r="Q50" s="111" t="s">
        <v>35</v>
      </c>
      <c r="R50" s="107" t="s">
        <v>20</v>
      </c>
    </row>
    <row r="51" spans="2:18" s="4" customFormat="1" ht="36" customHeight="1" thickBot="1" x14ac:dyDescent="0.2">
      <c r="B51" s="125" t="s">
        <v>66</v>
      </c>
      <c r="C51" s="126">
        <f>COUNTIF(C8:C50,$B$58)</f>
        <v>39</v>
      </c>
      <c r="D51" s="402">
        <v>35</v>
      </c>
      <c r="E51" s="126">
        <f>COUNTIF(E8:E50,$B$58)</f>
        <v>34</v>
      </c>
      <c r="F51" s="402">
        <v>25</v>
      </c>
      <c r="G51" s="128">
        <f>SUM(G8:G50)</f>
        <v>192</v>
      </c>
      <c r="H51" s="129">
        <f>SUM(H8:H50)</f>
        <v>192</v>
      </c>
      <c r="I51" s="126">
        <f t="shared" ref="I51:M51" si="0">COUNTIF(I8:I50,$B$58)</f>
        <v>36</v>
      </c>
      <c r="J51" s="402">
        <v>36</v>
      </c>
      <c r="K51" s="126">
        <f t="shared" si="0"/>
        <v>37</v>
      </c>
      <c r="L51" s="402">
        <v>37</v>
      </c>
      <c r="M51" s="126">
        <f t="shared" si="0"/>
        <v>16</v>
      </c>
      <c r="N51" s="402">
        <v>14</v>
      </c>
      <c r="O51" s="126">
        <f>SUM(O8:O50)</f>
        <v>458</v>
      </c>
      <c r="P51" s="127">
        <f>SUM(P8:P50)</f>
        <v>501</v>
      </c>
      <c r="Q51" s="126">
        <f>COUNTIF(Q8:Q50,$B$58)</f>
        <v>14</v>
      </c>
      <c r="R51" s="403">
        <v>8</v>
      </c>
    </row>
    <row r="52" spans="2:18" s="11" customFormat="1" ht="23.25" customHeight="1" x14ac:dyDescent="0.2">
      <c r="B52" s="41"/>
      <c r="C52" s="42"/>
      <c r="D52" s="401">
        <f>COUNTIF(D8:D50,$B$58)</f>
        <v>35</v>
      </c>
      <c r="E52" s="42"/>
      <c r="F52" s="401">
        <f>COUNTIF(F8:F50,$B$58)</f>
        <v>25</v>
      </c>
      <c r="G52" s="42"/>
      <c r="H52" s="42"/>
      <c r="I52" s="42"/>
      <c r="J52" s="401">
        <f>COUNTIF(J8:J50,$B$58)</f>
        <v>35</v>
      </c>
      <c r="K52" s="410"/>
      <c r="L52" s="404">
        <f>COUNTIF(L8:L50,$B$58)</f>
        <v>37</v>
      </c>
      <c r="M52" s="42"/>
      <c r="N52" s="401">
        <f>COUNTIF(N8:N50,$B$58)</f>
        <v>15</v>
      </c>
      <c r="O52" s="25"/>
      <c r="P52" s="25"/>
      <c r="Q52" s="25"/>
      <c r="R52" s="405">
        <f>COUNTIF(R8:R50,$B$58)</f>
        <v>8</v>
      </c>
    </row>
    <row r="53" spans="2:18" ht="53.25" customHeight="1" x14ac:dyDescent="0.15">
      <c r="B53" s="43"/>
      <c r="C53" s="43"/>
      <c r="D53" s="43"/>
      <c r="E53" s="43"/>
      <c r="F53" s="43"/>
      <c r="G53" s="43"/>
      <c r="H53" s="43"/>
      <c r="I53" s="43"/>
      <c r="J53" s="43"/>
      <c r="K53" s="410"/>
      <c r="L53" s="410"/>
      <c r="M53" s="44"/>
      <c r="N53" s="44"/>
    </row>
    <row r="54" spans="2:18" x14ac:dyDescent="0.15">
      <c r="B54" s="25"/>
      <c r="C54" s="25"/>
      <c r="D54" s="25"/>
      <c r="E54" s="25"/>
      <c r="F54" s="25"/>
      <c r="G54" s="25"/>
      <c r="H54" s="25"/>
      <c r="I54" s="409"/>
      <c r="J54" s="411"/>
      <c r="K54" s="25"/>
      <c r="L54" s="25"/>
      <c r="M54" s="25"/>
      <c r="N54" s="25"/>
    </row>
    <row r="56" spans="2:18" x14ac:dyDescent="0.15">
      <c r="B56" s="25"/>
      <c r="C56" s="25"/>
      <c r="D56" s="25"/>
      <c r="E56" s="25"/>
      <c r="F56" s="25"/>
      <c r="G56" s="25"/>
      <c r="H56" s="25"/>
      <c r="I56" s="25"/>
      <c r="J56" s="412"/>
      <c r="K56" s="25"/>
      <c r="L56" s="25"/>
      <c r="M56" s="25"/>
      <c r="N56" s="25"/>
    </row>
    <row r="58" spans="2:18" hidden="1" x14ac:dyDescent="0.15">
      <c r="B58" s="12" t="s">
        <v>34</v>
      </c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</row>
    <row r="59" spans="2:18" hidden="1" x14ac:dyDescent="0.15">
      <c r="B59" s="12" t="s">
        <v>35</v>
      </c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</row>
    <row r="60" spans="2:18" hidden="1" x14ac:dyDescent="0.15"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</row>
  </sheetData>
  <mergeCells count="26">
    <mergeCell ref="O5:O6"/>
    <mergeCell ref="I4:J4"/>
    <mergeCell ref="E3:F4"/>
    <mergeCell ref="K4:L4"/>
    <mergeCell ref="G3:N3"/>
    <mergeCell ref="O3:P4"/>
    <mergeCell ref="L5:L6"/>
    <mergeCell ref="I5:I6"/>
    <mergeCell ref="M5:M6"/>
    <mergeCell ref="N5:N6"/>
    <mergeCell ref="Q3:R4"/>
    <mergeCell ref="B3:B7"/>
    <mergeCell ref="H5:H6"/>
    <mergeCell ref="G5:G6"/>
    <mergeCell ref="G4:H4"/>
    <mergeCell ref="C3:D4"/>
    <mergeCell ref="D5:D6"/>
    <mergeCell ref="E5:E6"/>
    <mergeCell ref="F5:F6"/>
    <mergeCell ref="Q5:Q6"/>
    <mergeCell ref="R5:R6"/>
    <mergeCell ref="P5:P6"/>
    <mergeCell ref="J5:J6"/>
    <mergeCell ref="K5:K6"/>
    <mergeCell ref="C5:C6"/>
    <mergeCell ref="M4:N4"/>
  </mergeCells>
  <phoneticPr fontId="2"/>
  <dataValidations count="2">
    <dataValidation type="list" allowBlank="1" showInputMessage="1" showErrorMessage="1" sqref="Q8:R50 I8:N50 C8:F50">
      <formula1>$B$58:$B$59</formula1>
    </dataValidation>
    <dataValidation type="whole" allowBlank="1" showInputMessage="1" showErrorMessage="1" errorTitle="入力不可" error="入力できるのは整数のみです" sqref="H8:H50 P8:P50">
      <formula1>0</formula1>
      <formula2>9999999</formula2>
    </dataValidation>
  </dataValidations>
  <printOptions horizontalCentered="1" verticalCentered="1"/>
  <pageMargins left="0.19685039370078741" right="0.31496062992125984" top="0.35433070866141736" bottom="0.35433070866141736" header="0.31496062992125984" footer="0.31496062992125984"/>
  <pageSetup paperSize="9" scale="47" orientation="landscape" r:id="rId1"/>
  <headerFooter alignWithMargins="0">
    <oddFooter>&amp;C&amp;P/&amp;N&amp;R&amp;F/&amp;A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V54"/>
  <sheetViews>
    <sheetView view="pageBreakPreview" zoomScaleNormal="75" zoomScaleSheetLayoutView="100" workbookViewId="0">
      <pane xSplit="2" ySplit="6" topLeftCell="C43" activePane="bottomRight" state="frozen"/>
      <selection pane="topRight" activeCell="J50" sqref="J50"/>
      <selection pane="bottomLeft" activeCell="J50" sqref="J50"/>
      <selection pane="bottomRight" activeCell="L46" sqref="L46"/>
    </sheetView>
  </sheetViews>
  <sheetFormatPr defaultRowHeight="13.5" x14ac:dyDescent="0.15"/>
  <cols>
    <col min="1" max="1" width="9" style="10"/>
    <col min="2" max="2" width="14.25" style="10" customWidth="1"/>
    <col min="3" max="11" width="8" style="10" customWidth="1"/>
    <col min="12" max="12" width="8.625" style="10" customWidth="1"/>
    <col min="13" max="16384" width="9" style="10"/>
  </cols>
  <sheetData>
    <row r="1" spans="2:15" s="25" customFormat="1" ht="18.75" x14ac:dyDescent="0.15">
      <c r="B1" s="35" t="s">
        <v>0</v>
      </c>
      <c r="C1" s="23"/>
      <c r="D1" s="23"/>
      <c r="E1" s="23"/>
      <c r="F1" s="23"/>
      <c r="G1" s="24"/>
      <c r="H1" s="24"/>
      <c r="I1" s="24"/>
      <c r="J1" s="24"/>
      <c r="K1" s="24"/>
      <c r="L1" s="24"/>
      <c r="M1" s="24"/>
      <c r="N1" s="24"/>
      <c r="O1" s="24"/>
    </row>
    <row r="2" spans="2:15" s="11" customFormat="1" ht="18.75" customHeight="1" thickBot="1" x14ac:dyDescent="0.2">
      <c r="B2" s="36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2:15" s="3" customFormat="1" ht="13.5" customHeight="1" thickBot="1" x14ac:dyDescent="0.2">
      <c r="B3" s="452" t="s">
        <v>67</v>
      </c>
      <c r="C3" s="455" t="s">
        <v>68</v>
      </c>
      <c r="D3" s="456"/>
      <c r="E3" s="456"/>
      <c r="F3" s="456"/>
      <c r="G3" s="456"/>
      <c r="H3" s="456"/>
      <c r="I3" s="456"/>
      <c r="J3" s="456"/>
      <c r="K3" s="456"/>
      <c r="L3" s="457"/>
    </row>
    <row r="4" spans="2:15" s="3" customFormat="1" ht="43.5" customHeight="1" x14ac:dyDescent="0.15">
      <c r="B4" s="453"/>
      <c r="C4" s="461" t="s">
        <v>69</v>
      </c>
      <c r="D4" s="459"/>
      <c r="E4" s="459"/>
      <c r="F4" s="459"/>
      <c r="G4" s="458" t="s">
        <v>70</v>
      </c>
      <c r="H4" s="459"/>
      <c r="I4" s="459"/>
      <c r="J4" s="460"/>
      <c r="K4" s="462" t="s">
        <v>71</v>
      </c>
      <c r="L4" s="463"/>
      <c r="M4" s="408"/>
    </row>
    <row r="5" spans="2:15" s="3" customFormat="1" ht="31.5" customHeight="1" x14ac:dyDescent="0.15">
      <c r="B5" s="453"/>
      <c r="C5" s="464" t="s">
        <v>72</v>
      </c>
      <c r="D5" s="465"/>
      <c r="E5" s="466" t="s">
        <v>73</v>
      </c>
      <c r="F5" s="467"/>
      <c r="G5" s="468" t="s">
        <v>72</v>
      </c>
      <c r="H5" s="469"/>
      <c r="I5" s="466" t="s">
        <v>73</v>
      </c>
      <c r="J5" s="470"/>
      <c r="K5" s="166" t="s">
        <v>72</v>
      </c>
      <c r="L5" s="132" t="s">
        <v>73</v>
      </c>
    </row>
    <row r="6" spans="2:15" s="3" customFormat="1" ht="15" customHeight="1" thickBot="1" x14ac:dyDescent="0.2">
      <c r="B6" s="454"/>
      <c r="C6" s="146" t="s">
        <v>74</v>
      </c>
      <c r="D6" s="147" t="s">
        <v>75</v>
      </c>
      <c r="E6" s="130" t="s">
        <v>74</v>
      </c>
      <c r="F6" s="130" t="s">
        <v>75</v>
      </c>
      <c r="G6" s="156" t="s">
        <v>74</v>
      </c>
      <c r="H6" s="157" t="s">
        <v>75</v>
      </c>
      <c r="I6" s="130" t="s">
        <v>74</v>
      </c>
      <c r="J6" s="131" t="s">
        <v>75</v>
      </c>
      <c r="K6" s="157" t="s">
        <v>16</v>
      </c>
      <c r="L6" s="133" t="s">
        <v>16</v>
      </c>
    </row>
    <row r="7" spans="2:15" ht="12.6" customHeight="1" x14ac:dyDescent="0.15">
      <c r="B7" s="8" t="s">
        <v>17</v>
      </c>
      <c r="C7" s="148">
        <v>3799</v>
      </c>
      <c r="D7" s="149">
        <v>10762</v>
      </c>
      <c r="E7" s="134">
        <v>4398</v>
      </c>
      <c r="F7" s="134">
        <v>11856</v>
      </c>
      <c r="G7" s="158">
        <v>221</v>
      </c>
      <c r="H7" s="159">
        <v>744</v>
      </c>
      <c r="I7" s="134">
        <v>167</v>
      </c>
      <c r="J7" s="138">
        <v>428</v>
      </c>
      <c r="K7" s="159">
        <v>6</v>
      </c>
      <c r="L7" s="142">
        <v>6</v>
      </c>
      <c r="M7" s="25"/>
      <c r="N7" s="25"/>
      <c r="O7" s="25"/>
    </row>
    <row r="8" spans="2:15" s="1" customFormat="1" ht="12.6" customHeight="1" x14ac:dyDescent="0.15">
      <c r="B8" s="9" t="s">
        <v>19</v>
      </c>
      <c r="C8" s="150">
        <v>110</v>
      </c>
      <c r="D8" s="151">
        <v>200</v>
      </c>
      <c r="E8" s="135">
        <v>53</v>
      </c>
      <c r="F8" s="135">
        <v>69</v>
      </c>
      <c r="G8" s="160">
        <v>80</v>
      </c>
      <c r="H8" s="161">
        <v>180</v>
      </c>
      <c r="I8" s="135">
        <v>64</v>
      </c>
      <c r="J8" s="139">
        <v>113</v>
      </c>
      <c r="K8" s="161">
        <v>2</v>
      </c>
      <c r="L8" s="143">
        <v>1</v>
      </c>
    </row>
    <row r="9" spans="2:15" s="1" customFormat="1" ht="12.6" customHeight="1" x14ac:dyDescent="0.15">
      <c r="B9" s="9" t="s">
        <v>21</v>
      </c>
      <c r="C9" s="152">
        <v>93</v>
      </c>
      <c r="D9" s="153">
        <v>152</v>
      </c>
      <c r="E9" s="136">
        <v>202</v>
      </c>
      <c r="F9" s="136">
        <v>302</v>
      </c>
      <c r="G9" s="162">
        <v>35</v>
      </c>
      <c r="H9" s="163">
        <v>78</v>
      </c>
      <c r="I9" s="136">
        <v>38</v>
      </c>
      <c r="J9" s="140">
        <v>66</v>
      </c>
      <c r="K9" s="163">
        <v>2</v>
      </c>
      <c r="L9" s="144">
        <v>1</v>
      </c>
    </row>
    <row r="10" spans="2:15" s="1" customFormat="1" ht="12.6" customHeight="1" x14ac:dyDescent="0.15">
      <c r="B10" s="9" t="s">
        <v>22</v>
      </c>
      <c r="C10" s="150">
        <v>4</v>
      </c>
      <c r="D10" s="151">
        <v>8</v>
      </c>
      <c r="E10" s="135">
        <v>3</v>
      </c>
      <c r="F10" s="135">
        <v>5</v>
      </c>
      <c r="G10" s="160">
        <v>2</v>
      </c>
      <c r="H10" s="161">
        <v>4</v>
      </c>
      <c r="I10" s="135">
        <v>0</v>
      </c>
      <c r="J10" s="139">
        <v>0</v>
      </c>
      <c r="K10" s="161">
        <v>1</v>
      </c>
      <c r="L10" s="143">
        <v>0</v>
      </c>
    </row>
    <row r="11" spans="2:15" s="1" customFormat="1" ht="12.6" customHeight="1" x14ac:dyDescent="0.15">
      <c r="B11" s="9" t="s">
        <v>23</v>
      </c>
      <c r="C11" s="150">
        <v>9</v>
      </c>
      <c r="D11" s="151">
        <v>9</v>
      </c>
      <c r="E11" s="135">
        <v>10</v>
      </c>
      <c r="F11" s="135">
        <v>21</v>
      </c>
      <c r="G11" s="160">
        <v>1</v>
      </c>
      <c r="H11" s="161">
        <v>1</v>
      </c>
      <c r="I11" s="135">
        <v>0</v>
      </c>
      <c r="J11" s="139">
        <v>0</v>
      </c>
      <c r="K11" s="161">
        <v>0</v>
      </c>
      <c r="L11" s="143">
        <v>0</v>
      </c>
    </row>
    <row r="12" spans="2:15" s="1" customFormat="1" ht="12.6" customHeight="1" x14ac:dyDescent="0.15">
      <c r="B12" s="9" t="s">
        <v>24</v>
      </c>
      <c r="C12" s="150">
        <v>430</v>
      </c>
      <c r="D12" s="151">
        <v>669</v>
      </c>
      <c r="E12" s="135">
        <v>452</v>
      </c>
      <c r="F12" s="135">
        <v>689</v>
      </c>
      <c r="G12" s="160">
        <v>20</v>
      </c>
      <c r="H12" s="161">
        <v>57</v>
      </c>
      <c r="I12" s="135">
        <v>3</v>
      </c>
      <c r="J12" s="139">
        <v>8</v>
      </c>
      <c r="K12" s="161">
        <v>2</v>
      </c>
      <c r="L12" s="143">
        <v>2</v>
      </c>
    </row>
    <row r="13" spans="2:15" s="1" customFormat="1" ht="12.6" customHeight="1" x14ac:dyDescent="0.15">
      <c r="B13" s="9" t="s">
        <v>25</v>
      </c>
      <c r="C13" s="150">
        <v>342</v>
      </c>
      <c r="D13" s="151">
        <v>544</v>
      </c>
      <c r="E13" s="135">
        <v>567</v>
      </c>
      <c r="F13" s="135">
        <v>958</v>
      </c>
      <c r="G13" s="160">
        <v>13</v>
      </c>
      <c r="H13" s="161">
        <v>30</v>
      </c>
      <c r="I13" s="135">
        <v>2</v>
      </c>
      <c r="J13" s="139">
        <v>7</v>
      </c>
      <c r="K13" s="161">
        <v>2</v>
      </c>
      <c r="L13" s="143">
        <v>2</v>
      </c>
    </row>
    <row r="14" spans="2:15" s="1" customFormat="1" ht="12.6" customHeight="1" x14ac:dyDescent="0.15">
      <c r="B14" s="9" t="s">
        <v>26</v>
      </c>
      <c r="C14" s="150">
        <v>2503</v>
      </c>
      <c r="D14" s="151">
        <v>2657</v>
      </c>
      <c r="E14" s="135">
        <v>2254</v>
      </c>
      <c r="F14" s="135">
        <v>2448</v>
      </c>
      <c r="G14" s="160">
        <v>30</v>
      </c>
      <c r="H14" s="161">
        <v>82</v>
      </c>
      <c r="I14" s="135">
        <v>14</v>
      </c>
      <c r="J14" s="139">
        <v>129</v>
      </c>
      <c r="K14" s="161">
        <v>5</v>
      </c>
      <c r="L14" s="143">
        <v>5</v>
      </c>
    </row>
    <row r="15" spans="2:15" s="1" customFormat="1" ht="12.6" customHeight="1" x14ac:dyDescent="0.15">
      <c r="B15" s="9" t="s">
        <v>27</v>
      </c>
      <c r="C15" s="150">
        <v>30</v>
      </c>
      <c r="D15" s="151">
        <v>50</v>
      </c>
      <c r="E15" s="135">
        <v>16</v>
      </c>
      <c r="F15" s="135">
        <v>26</v>
      </c>
      <c r="G15" s="160">
        <v>0</v>
      </c>
      <c r="H15" s="161">
        <v>0</v>
      </c>
      <c r="I15" s="135">
        <v>0</v>
      </c>
      <c r="J15" s="139">
        <v>0</v>
      </c>
      <c r="K15" s="161">
        <v>1</v>
      </c>
      <c r="L15" s="143">
        <v>1</v>
      </c>
    </row>
    <row r="16" spans="2:15" s="1" customFormat="1" ht="12.6" customHeight="1" x14ac:dyDescent="0.15">
      <c r="B16" s="9" t="s">
        <v>28</v>
      </c>
      <c r="C16" s="150">
        <v>10</v>
      </c>
      <c r="D16" s="151">
        <v>20</v>
      </c>
      <c r="E16" s="135">
        <v>0</v>
      </c>
      <c r="F16" s="135">
        <v>0</v>
      </c>
      <c r="G16" s="160">
        <v>2</v>
      </c>
      <c r="H16" s="161">
        <v>6</v>
      </c>
      <c r="I16" s="135">
        <v>1</v>
      </c>
      <c r="J16" s="139">
        <v>6</v>
      </c>
      <c r="K16" s="161">
        <v>1</v>
      </c>
      <c r="L16" s="143">
        <v>1</v>
      </c>
    </row>
    <row r="17" spans="2:22" s="1" customFormat="1" ht="12.6" customHeight="1" x14ac:dyDescent="0.15">
      <c r="B17" s="9" t="s">
        <v>29</v>
      </c>
      <c r="C17" s="152">
        <v>707</v>
      </c>
      <c r="D17" s="153">
        <v>1100</v>
      </c>
      <c r="E17" s="136">
        <v>806</v>
      </c>
      <c r="F17" s="136">
        <v>802</v>
      </c>
      <c r="G17" s="162">
        <v>28</v>
      </c>
      <c r="H17" s="163">
        <v>54</v>
      </c>
      <c r="I17" s="136">
        <v>14</v>
      </c>
      <c r="J17" s="140">
        <v>18</v>
      </c>
      <c r="K17" s="163">
        <v>3</v>
      </c>
      <c r="L17" s="144">
        <v>3</v>
      </c>
    </row>
    <row r="18" spans="2:22" s="1" customFormat="1" ht="12.6" customHeight="1" x14ac:dyDescent="0.15">
      <c r="B18" s="9" t="s">
        <v>30</v>
      </c>
      <c r="C18" s="150">
        <v>844</v>
      </c>
      <c r="D18" s="151">
        <v>2159</v>
      </c>
      <c r="E18" s="135">
        <v>1332</v>
      </c>
      <c r="F18" s="135">
        <v>2055</v>
      </c>
      <c r="G18" s="160">
        <v>12</v>
      </c>
      <c r="H18" s="161">
        <v>136</v>
      </c>
      <c r="I18" s="135">
        <v>9</v>
      </c>
      <c r="J18" s="139">
        <v>72</v>
      </c>
      <c r="K18" s="161">
        <v>2</v>
      </c>
      <c r="L18" s="143">
        <v>2</v>
      </c>
      <c r="V18" s="50"/>
    </row>
    <row r="19" spans="2:22" s="1" customFormat="1" ht="12.6" customHeight="1" x14ac:dyDescent="0.15">
      <c r="B19" s="9" t="s">
        <v>31</v>
      </c>
      <c r="C19" s="150">
        <v>320</v>
      </c>
      <c r="D19" s="151">
        <v>695</v>
      </c>
      <c r="E19" s="135">
        <v>386</v>
      </c>
      <c r="F19" s="135">
        <v>729</v>
      </c>
      <c r="G19" s="160">
        <v>20</v>
      </c>
      <c r="H19" s="161">
        <v>50</v>
      </c>
      <c r="I19" s="135">
        <v>10</v>
      </c>
      <c r="J19" s="139">
        <v>18</v>
      </c>
      <c r="K19" s="161">
        <v>2</v>
      </c>
      <c r="L19" s="143">
        <v>2</v>
      </c>
    </row>
    <row r="20" spans="2:22" s="1" customFormat="1" ht="12.6" customHeight="1" x14ac:dyDescent="0.15">
      <c r="B20" s="9" t="s">
        <v>32</v>
      </c>
      <c r="C20" s="152">
        <v>144</v>
      </c>
      <c r="D20" s="153">
        <v>240</v>
      </c>
      <c r="E20" s="136">
        <v>220</v>
      </c>
      <c r="F20" s="136">
        <v>159</v>
      </c>
      <c r="G20" s="162">
        <v>11</v>
      </c>
      <c r="H20" s="163">
        <v>54</v>
      </c>
      <c r="I20" s="136">
        <v>39</v>
      </c>
      <c r="J20" s="140">
        <v>29</v>
      </c>
      <c r="K20" s="163">
        <v>3</v>
      </c>
      <c r="L20" s="144">
        <v>2</v>
      </c>
    </row>
    <row r="21" spans="2:22" s="1" customFormat="1" ht="12.6" customHeight="1" x14ac:dyDescent="0.15">
      <c r="B21" s="9" t="s">
        <v>33</v>
      </c>
      <c r="C21" s="152">
        <v>219</v>
      </c>
      <c r="D21" s="153">
        <v>392</v>
      </c>
      <c r="E21" s="136">
        <v>387</v>
      </c>
      <c r="F21" s="136">
        <v>544</v>
      </c>
      <c r="G21" s="162">
        <v>22</v>
      </c>
      <c r="H21" s="163">
        <v>67</v>
      </c>
      <c r="I21" s="136">
        <v>12</v>
      </c>
      <c r="J21" s="140">
        <v>43</v>
      </c>
      <c r="K21" s="163">
        <v>3</v>
      </c>
      <c r="L21" s="144">
        <v>3</v>
      </c>
    </row>
    <row r="22" spans="2:22" s="1" customFormat="1" ht="12.6" customHeight="1" x14ac:dyDescent="0.15">
      <c r="B22" s="9" t="s">
        <v>36</v>
      </c>
      <c r="C22" s="150">
        <v>715</v>
      </c>
      <c r="D22" s="151">
        <v>1586</v>
      </c>
      <c r="E22" s="135">
        <v>510</v>
      </c>
      <c r="F22" s="135">
        <v>839</v>
      </c>
      <c r="G22" s="160">
        <v>5</v>
      </c>
      <c r="H22" s="161">
        <v>81</v>
      </c>
      <c r="I22" s="135">
        <v>3</v>
      </c>
      <c r="J22" s="139">
        <v>19</v>
      </c>
      <c r="K22" s="161">
        <v>3</v>
      </c>
      <c r="L22" s="143">
        <v>3</v>
      </c>
    </row>
    <row r="23" spans="2:22" s="1" customFormat="1" ht="12.6" customHeight="1" x14ac:dyDescent="0.15">
      <c r="B23" s="9" t="s">
        <v>37</v>
      </c>
      <c r="C23" s="150">
        <v>150</v>
      </c>
      <c r="D23" s="151">
        <v>240</v>
      </c>
      <c r="E23" s="135">
        <v>107</v>
      </c>
      <c r="F23" s="135">
        <v>199</v>
      </c>
      <c r="G23" s="160">
        <v>4</v>
      </c>
      <c r="H23" s="161">
        <v>50</v>
      </c>
      <c r="I23" s="135">
        <v>4</v>
      </c>
      <c r="J23" s="139">
        <v>67</v>
      </c>
      <c r="K23" s="161">
        <v>4</v>
      </c>
      <c r="L23" s="143">
        <v>4</v>
      </c>
    </row>
    <row r="24" spans="2:22" s="1" customFormat="1" ht="12.6" customHeight="1" x14ac:dyDescent="0.15">
      <c r="B24" s="9" t="s">
        <v>38</v>
      </c>
      <c r="C24" s="150">
        <v>125</v>
      </c>
      <c r="D24" s="151">
        <v>247</v>
      </c>
      <c r="E24" s="135">
        <v>54</v>
      </c>
      <c r="F24" s="135">
        <v>108</v>
      </c>
      <c r="G24" s="160">
        <v>22</v>
      </c>
      <c r="H24" s="161">
        <v>51</v>
      </c>
      <c r="I24" s="135">
        <v>8</v>
      </c>
      <c r="J24" s="139">
        <v>27</v>
      </c>
      <c r="K24" s="161">
        <v>1</v>
      </c>
      <c r="L24" s="143">
        <v>1</v>
      </c>
    </row>
    <row r="25" spans="2:22" s="1" customFormat="1" ht="12.6" customHeight="1" x14ac:dyDescent="0.15">
      <c r="B25" s="9" t="s">
        <v>41</v>
      </c>
      <c r="C25" s="152">
        <v>480</v>
      </c>
      <c r="D25" s="153">
        <v>630</v>
      </c>
      <c r="E25" s="136">
        <v>474</v>
      </c>
      <c r="F25" s="136">
        <v>524</v>
      </c>
      <c r="G25" s="162">
        <v>155</v>
      </c>
      <c r="H25" s="163">
        <v>130</v>
      </c>
      <c r="I25" s="136">
        <v>56</v>
      </c>
      <c r="J25" s="140">
        <v>80</v>
      </c>
      <c r="K25" s="163">
        <v>1</v>
      </c>
      <c r="L25" s="144">
        <v>1</v>
      </c>
    </row>
    <row r="26" spans="2:22" s="1" customFormat="1" ht="12.6" customHeight="1" x14ac:dyDescent="0.15">
      <c r="B26" s="9" t="s">
        <v>42</v>
      </c>
      <c r="C26" s="152">
        <v>914</v>
      </c>
      <c r="D26" s="153">
        <v>1371</v>
      </c>
      <c r="E26" s="136">
        <v>729</v>
      </c>
      <c r="F26" s="136">
        <v>914</v>
      </c>
      <c r="G26" s="162">
        <v>14</v>
      </c>
      <c r="H26" s="163">
        <v>25</v>
      </c>
      <c r="I26" s="136">
        <v>3</v>
      </c>
      <c r="J26" s="140">
        <v>3</v>
      </c>
      <c r="K26" s="163">
        <v>6</v>
      </c>
      <c r="L26" s="144">
        <v>5</v>
      </c>
    </row>
    <row r="27" spans="2:22" s="1" customFormat="1" ht="12.6" customHeight="1" x14ac:dyDescent="0.15">
      <c r="B27" s="9" t="s">
        <v>43</v>
      </c>
      <c r="C27" s="150">
        <v>616</v>
      </c>
      <c r="D27" s="151">
        <v>1272</v>
      </c>
      <c r="E27" s="135">
        <v>655</v>
      </c>
      <c r="F27" s="135">
        <v>1218</v>
      </c>
      <c r="G27" s="160">
        <v>19</v>
      </c>
      <c r="H27" s="161">
        <v>96</v>
      </c>
      <c r="I27" s="135">
        <v>0</v>
      </c>
      <c r="J27" s="139">
        <v>0</v>
      </c>
      <c r="K27" s="161">
        <v>2</v>
      </c>
      <c r="L27" s="143">
        <v>2</v>
      </c>
    </row>
    <row r="28" spans="2:22" s="1" customFormat="1" ht="12.6" customHeight="1" x14ac:dyDescent="0.15">
      <c r="B28" s="9" t="s">
        <v>44</v>
      </c>
      <c r="C28" s="152">
        <v>280</v>
      </c>
      <c r="D28" s="153">
        <v>700</v>
      </c>
      <c r="E28" s="136">
        <v>343</v>
      </c>
      <c r="F28" s="136">
        <v>693</v>
      </c>
      <c r="G28" s="162">
        <v>30</v>
      </c>
      <c r="H28" s="163">
        <v>148</v>
      </c>
      <c r="I28" s="136">
        <v>89</v>
      </c>
      <c r="J28" s="140">
        <v>166</v>
      </c>
      <c r="K28" s="163">
        <v>2</v>
      </c>
      <c r="L28" s="144">
        <v>2</v>
      </c>
    </row>
    <row r="29" spans="2:22" s="1" customFormat="1" ht="12.6" customHeight="1" x14ac:dyDescent="0.15">
      <c r="B29" s="9" t="s">
        <v>45</v>
      </c>
      <c r="C29" s="150">
        <v>670</v>
      </c>
      <c r="D29" s="151">
        <v>800</v>
      </c>
      <c r="E29" s="135">
        <v>313</v>
      </c>
      <c r="F29" s="135">
        <v>714</v>
      </c>
      <c r="G29" s="160">
        <v>70</v>
      </c>
      <c r="H29" s="161">
        <v>160</v>
      </c>
      <c r="I29" s="135">
        <v>0</v>
      </c>
      <c r="J29" s="139">
        <v>0</v>
      </c>
      <c r="K29" s="161">
        <v>2</v>
      </c>
      <c r="L29" s="143">
        <v>2</v>
      </c>
    </row>
    <row r="30" spans="2:22" s="1" customFormat="1" ht="12.6" customHeight="1" x14ac:dyDescent="0.15">
      <c r="B30" s="9" t="s">
        <v>46</v>
      </c>
      <c r="C30" s="150">
        <v>78</v>
      </c>
      <c r="D30" s="151">
        <v>120</v>
      </c>
      <c r="E30" s="135">
        <v>89</v>
      </c>
      <c r="F30" s="135">
        <v>128</v>
      </c>
      <c r="G30" s="160">
        <v>0</v>
      </c>
      <c r="H30" s="161">
        <v>0</v>
      </c>
      <c r="I30" s="135">
        <v>2</v>
      </c>
      <c r="J30" s="139">
        <v>2</v>
      </c>
      <c r="K30" s="161">
        <v>3</v>
      </c>
      <c r="L30" s="143">
        <v>3</v>
      </c>
    </row>
    <row r="31" spans="2:22" s="1" customFormat="1" ht="12.6" customHeight="1" x14ac:dyDescent="0.15">
      <c r="B31" s="9" t="s">
        <v>47</v>
      </c>
      <c r="C31" s="150">
        <v>509</v>
      </c>
      <c r="D31" s="151">
        <v>662</v>
      </c>
      <c r="E31" s="135">
        <v>502</v>
      </c>
      <c r="F31" s="135">
        <v>743</v>
      </c>
      <c r="G31" s="160">
        <v>15</v>
      </c>
      <c r="H31" s="161">
        <v>56</v>
      </c>
      <c r="I31" s="135">
        <v>12</v>
      </c>
      <c r="J31" s="139">
        <v>69</v>
      </c>
      <c r="K31" s="161">
        <v>2</v>
      </c>
      <c r="L31" s="143">
        <v>2</v>
      </c>
    </row>
    <row r="32" spans="2:22" s="1" customFormat="1" ht="12.6" customHeight="1" x14ac:dyDescent="0.15">
      <c r="B32" s="9" t="s">
        <v>48</v>
      </c>
      <c r="C32" s="152">
        <v>260</v>
      </c>
      <c r="D32" s="153">
        <v>460</v>
      </c>
      <c r="E32" s="136">
        <v>217</v>
      </c>
      <c r="F32" s="136">
        <v>368</v>
      </c>
      <c r="G32" s="162">
        <v>10</v>
      </c>
      <c r="H32" s="163">
        <v>35</v>
      </c>
      <c r="I32" s="136">
        <v>23</v>
      </c>
      <c r="J32" s="140">
        <v>39</v>
      </c>
      <c r="K32" s="163">
        <v>2</v>
      </c>
      <c r="L32" s="144">
        <v>2</v>
      </c>
    </row>
    <row r="33" spans="2:12" s="1" customFormat="1" ht="12.6" customHeight="1" x14ac:dyDescent="0.15">
      <c r="B33" s="9" t="s">
        <v>49</v>
      </c>
      <c r="C33" s="152">
        <v>116</v>
      </c>
      <c r="D33" s="153">
        <v>165</v>
      </c>
      <c r="E33" s="136">
        <v>84</v>
      </c>
      <c r="F33" s="136">
        <v>96</v>
      </c>
      <c r="G33" s="162">
        <v>59</v>
      </c>
      <c r="H33" s="163">
        <v>125</v>
      </c>
      <c r="I33" s="136">
        <v>46</v>
      </c>
      <c r="J33" s="140">
        <v>69</v>
      </c>
      <c r="K33" s="163">
        <v>1</v>
      </c>
      <c r="L33" s="144">
        <v>1</v>
      </c>
    </row>
    <row r="34" spans="2:12" s="1" customFormat="1" ht="12.6" customHeight="1" x14ac:dyDescent="0.15">
      <c r="B34" s="9" t="s">
        <v>50</v>
      </c>
      <c r="C34" s="150">
        <v>16</v>
      </c>
      <c r="D34" s="151">
        <v>32</v>
      </c>
      <c r="E34" s="135">
        <v>5</v>
      </c>
      <c r="F34" s="135">
        <v>10</v>
      </c>
      <c r="G34" s="160">
        <v>0</v>
      </c>
      <c r="H34" s="161">
        <v>0</v>
      </c>
      <c r="I34" s="135">
        <v>0</v>
      </c>
      <c r="J34" s="139">
        <v>0</v>
      </c>
      <c r="K34" s="161">
        <v>0</v>
      </c>
      <c r="L34" s="143">
        <v>0</v>
      </c>
    </row>
    <row r="35" spans="2:12" s="1" customFormat="1" ht="12.6" customHeight="1" x14ac:dyDescent="0.15">
      <c r="B35" s="9" t="s">
        <v>51</v>
      </c>
      <c r="C35" s="150">
        <v>21</v>
      </c>
      <c r="D35" s="151">
        <v>60</v>
      </c>
      <c r="E35" s="135">
        <v>21</v>
      </c>
      <c r="F35" s="135">
        <v>11</v>
      </c>
      <c r="G35" s="160">
        <v>0</v>
      </c>
      <c r="H35" s="161">
        <v>0</v>
      </c>
      <c r="I35" s="135">
        <v>0</v>
      </c>
      <c r="J35" s="139">
        <v>0</v>
      </c>
      <c r="K35" s="161">
        <v>0</v>
      </c>
      <c r="L35" s="143">
        <v>0</v>
      </c>
    </row>
    <row r="36" spans="2:12" s="1" customFormat="1" ht="12.6" customHeight="1" x14ac:dyDescent="0.15">
      <c r="B36" s="9" t="s">
        <v>52</v>
      </c>
      <c r="C36" s="150">
        <v>1</v>
      </c>
      <c r="D36" s="151">
        <v>2</v>
      </c>
      <c r="E36" s="135">
        <v>0</v>
      </c>
      <c r="F36" s="135">
        <v>0</v>
      </c>
      <c r="G36" s="160">
        <v>0</v>
      </c>
      <c r="H36" s="161">
        <v>0</v>
      </c>
      <c r="I36" s="135">
        <v>0</v>
      </c>
      <c r="J36" s="139">
        <v>0</v>
      </c>
      <c r="K36" s="161">
        <v>0</v>
      </c>
      <c r="L36" s="143">
        <v>0</v>
      </c>
    </row>
    <row r="37" spans="2:12" s="1" customFormat="1" ht="12.6" customHeight="1" x14ac:dyDescent="0.15">
      <c r="B37" s="9" t="s">
        <v>53</v>
      </c>
      <c r="C37" s="150">
        <v>3007</v>
      </c>
      <c r="D37" s="151">
        <v>4421</v>
      </c>
      <c r="E37" s="135">
        <v>2346</v>
      </c>
      <c r="F37" s="135">
        <v>3454</v>
      </c>
      <c r="G37" s="160">
        <v>178</v>
      </c>
      <c r="H37" s="161">
        <v>997</v>
      </c>
      <c r="I37" s="135">
        <v>177</v>
      </c>
      <c r="J37" s="139">
        <v>452</v>
      </c>
      <c r="K37" s="161">
        <v>8</v>
      </c>
      <c r="L37" s="143">
        <v>8</v>
      </c>
    </row>
    <row r="38" spans="2:12" s="1" customFormat="1" ht="12.6" customHeight="1" x14ac:dyDescent="0.15">
      <c r="B38" s="9" t="s">
        <v>54</v>
      </c>
      <c r="C38" s="150">
        <v>38</v>
      </c>
      <c r="D38" s="151">
        <v>446</v>
      </c>
      <c r="E38" s="135">
        <v>18</v>
      </c>
      <c r="F38" s="135">
        <v>92</v>
      </c>
      <c r="G38" s="160">
        <v>1</v>
      </c>
      <c r="H38" s="161">
        <v>4</v>
      </c>
      <c r="I38" s="135">
        <v>0</v>
      </c>
      <c r="J38" s="139">
        <v>0</v>
      </c>
      <c r="K38" s="161">
        <v>0</v>
      </c>
      <c r="L38" s="143">
        <v>0</v>
      </c>
    </row>
    <row r="39" spans="2:12" s="1" customFormat="1" ht="12.6" customHeight="1" x14ac:dyDescent="0.15">
      <c r="B39" s="9" t="s">
        <v>55</v>
      </c>
      <c r="C39" s="150">
        <v>34</v>
      </c>
      <c r="D39" s="151">
        <v>680</v>
      </c>
      <c r="E39" s="135">
        <v>37</v>
      </c>
      <c r="F39" s="135">
        <v>921</v>
      </c>
      <c r="G39" s="160">
        <v>4</v>
      </c>
      <c r="H39" s="161">
        <v>120</v>
      </c>
      <c r="I39" s="135">
        <v>4</v>
      </c>
      <c r="J39" s="139">
        <v>162</v>
      </c>
      <c r="K39" s="161">
        <v>2</v>
      </c>
      <c r="L39" s="143">
        <v>2</v>
      </c>
    </row>
    <row r="40" spans="2:12" s="1" customFormat="1" ht="12.6" customHeight="1" x14ac:dyDescent="0.15">
      <c r="B40" s="9" t="s">
        <v>56</v>
      </c>
      <c r="C40" s="152">
        <v>20</v>
      </c>
      <c r="D40" s="153">
        <v>40</v>
      </c>
      <c r="E40" s="136">
        <v>5</v>
      </c>
      <c r="F40" s="136">
        <v>6</v>
      </c>
      <c r="G40" s="162">
        <v>1</v>
      </c>
      <c r="H40" s="163">
        <v>1</v>
      </c>
      <c r="I40" s="136">
        <v>0</v>
      </c>
      <c r="J40" s="140">
        <v>0</v>
      </c>
      <c r="K40" s="163">
        <v>1</v>
      </c>
      <c r="L40" s="144">
        <v>1</v>
      </c>
    </row>
    <row r="41" spans="2:12" s="1" customFormat="1" ht="12.6" customHeight="1" x14ac:dyDescent="0.15">
      <c r="B41" s="9" t="s">
        <v>57</v>
      </c>
      <c r="C41" s="150">
        <v>17</v>
      </c>
      <c r="D41" s="151">
        <v>46</v>
      </c>
      <c r="E41" s="135">
        <v>5</v>
      </c>
      <c r="F41" s="135">
        <v>10</v>
      </c>
      <c r="G41" s="160">
        <v>0</v>
      </c>
      <c r="H41" s="161">
        <v>0</v>
      </c>
      <c r="I41" s="135">
        <v>0</v>
      </c>
      <c r="J41" s="139">
        <v>0</v>
      </c>
      <c r="K41" s="161">
        <v>0</v>
      </c>
      <c r="L41" s="143">
        <v>0</v>
      </c>
    </row>
    <row r="42" spans="2:12" s="1" customFormat="1" ht="12.6" customHeight="1" x14ac:dyDescent="0.15">
      <c r="B42" s="9" t="s">
        <v>58</v>
      </c>
      <c r="C42" s="152">
        <v>472</v>
      </c>
      <c r="D42" s="153">
        <v>1298</v>
      </c>
      <c r="E42" s="136">
        <v>233</v>
      </c>
      <c r="F42" s="136">
        <v>512</v>
      </c>
      <c r="G42" s="162">
        <v>39</v>
      </c>
      <c r="H42" s="163">
        <v>195</v>
      </c>
      <c r="I42" s="136">
        <v>30</v>
      </c>
      <c r="J42" s="140">
        <v>59</v>
      </c>
      <c r="K42" s="163">
        <v>3</v>
      </c>
      <c r="L42" s="144">
        <v>3</v>
      </c>
    </row>
    <row r="43" spans="2:12" s="1" customFormat="1" ht="12.6" customHeight="1" x14ac:dyDescent="0.15">
      <c r="B43" s="9" t="s">
        <v>59</v>
      </c>
      <c r="C43" s="152">
        <v>150</v>
      </c>
      <c r="D43" s="153">
        <v>330</v>
      </c>
      <c r="E43" s="136">
        <v>153</v>
      </c>
      <c r="F43" s="136">
        <v>322</v>
      </c>
      <c r="G43" s="162">
        <v>40</v>
      </c>
      <c r="H43" s="163">
        <v>104</v>
      </c>
      <c r="I43" s="136">
        <v>26</v>
      </c>
      <c r="J43" s="140">
        <v>65</v>
      </c>
      <c r="K43" s="163">
        <v>1</v>
      </c>
      <c r="L43" s="144">
        <v>1</v>
      </c>
    </row>
    <row r="44" spans="2:12" s="1" customFormat="1" ht="12.6" customHeight="1" x14ac:dyDescent="0.15">
      <c r="B44" s="9" t="s">
        <v>60</v>
      </c>
      <c r="C44" s="150">
        <v>314</v>
      </c>
      <c r="D44" s="151">
        <v>959</v>
      </c>
      <c r="E44" s="135">
        <v>258</v>
      </c>
      <c r="F44" s="135">
        <v>643</v>
      </c>
      <c r="G44" s="160">
        <v>7</v>
      </c>
      <c r="H44" s="161">
        <v>36</v>
      </c>
      <c r="I44" s="135">
        <v>2</v>
      </c>
      <c r="J44" s="139">
        <v>11</v>
      </c>
      <c r="K44" s="161">
        <v>1</v>
      </c>
      <c r="L44" s="143">
        <v>1</v>
      </c>
    </row>
    <row r="45" spans="2:12" s="1" customFormat="1" ht="12.6" customHeight="1" x14ac:dyDescent="0.15">
      <c r="B45" s="9" t="s">
        <v>61</v>
      </c>
      <c r="C45" s="150">
        <v>233</v>
      </c>
      <c r="D45" s="151">
        <v>573</v>
      </c>
      <c r="E45" s="135">
        <v>210</v>
      </c>
      <c r="F45" s="135">
        <v>278</v>
      </c>
      <c r="G45" s="160">
        <v>4</v>
      </c>
      <c r="H45" s="161">
        <v>18</v>
      </c>
      <c r="I45" s="135">
        <v>0</v>
      </c>
      <c r="J45" s="139">
        <v>0</v>
      </c>
      <c r="K45" s="161">
        <v>1</v>
      </c>
      <c r="L45" s="143">
        <v>1</v>
      </c>
    </row>
    <row r="46" spans="2:12" s="1" customFormat="1" ht="12.6" customHeight="1" x14ac:dyDescent="0.15">
      <c r="B46" s="9" t="s">
        <v>62</v>
      </c>
      <c r="C46" s="150">
        <v>74</v>
      </c>
      <c r="D46" s="151">
        <v>147</v>
      </c>
      <c r="E46" s="135">
        <v>102</v>
      </c>
      <c r="F46" s="135">
        <v>213</v>
      </c>
      <c r="G46" s="160">
        <v>1</v>
      </c>
      <c r="H46" s="161">
        <v>2</v>
      </c>
      <c r="I46" s="135">
        <v>0</v>
      </c>
      <c r="J46" s="139">
        <v>0</v>
      </c>
      <c r="K46" s="161">
        <v>1</v>
      </c>
      <c r="L46" s="143">
        <v>1</v>
      </c>
    </row>
    <row r="47" spans="2:12" s="1" customFormat="1" ht="12.6" customHeight="1" x14ac:dyDescent="0.15">
      <c r="B47" s="9" t="s">
        <v>63</v>
      </c>
      <c r="C47" s="150">
        <v>38</v>
      </c>
      <c r="D47" s="151">
        <v>22</v>
      </c>
      <c r="E47" s="135">
        <v>53</v>
      </c>
      <c r="F47" s="135">
        <v>65</v>
      </c>
      <c r="G47" s="160">
        <v>1</v>
      </c>
      <c r="H47" s="161">
        <v>2</v>
      </c>
      <c r="I47" s="135">
        <v>0</v>
      </c>
      <c r="J47" s="139">
        <v>0</v>
      </c>
      <c r="K47" s="161">
        <v>1</v>
      </c>
      <c r="L47" s="143">
        <v>1</v>
      </c>
    </row>
    <row r="48" spans="2:12" s="1" customFormat="1" ht="12.6" customHeight="1" x14ac:dyDescent="0.15">
      <c r="B48" s="9" t="s">
        <v>64</v>
      </c>
      <c r="C48" s="152">
        <v>4</v>
      </c>
      <c r="D48" s="153">
        <v>32</v>
      </c>
      <c r="E48" s="136">
        <v>16</v>
      </c>
      <c r="F48" s="136">
        <v>45</v>
      </c>
      <c r="G48" s="162">
        <v>0</v>
      </c>
      <c r="H48" s="163">
        <v>0</v>
      </c>
      <c r="I48" s="136">
        <v>0</v>
      </c>
      <c r="J48" s="140">
        <v>0</v>
      </c>
      <c r="K48" s="163">
        <v>0</v>
      </c>
      <c r="L48" s="144">
        <v>0</v>
      </c>
    </row>
    <row r="49" spans="2:12" s="1" customFormat="1" ht="12.6" customHeight="1" thickBot="1" x14ac:dyDescent="0.2">
      <c r="B49" s="61" t="s">
        <v>65</v>
      </c>
      <c r="C49" s="154">
        <v>15</v>
      </c>
      <c r="D49" s="155">
        <v>34</v>
      </c>
      <c r="E49" s="137">
        <v>57</v>
      </c>
      <c r="F49" s="137">
        <v>110</v>
      </c>
      <c r="G49" s="164">
        <v>0</v>
      </c>
      <c r="H49" s="165">
        <v>0</v>
      </c>
      <c r="I49" s="137">
        <v>0</v>
      </c>
      <c r="J49" s="141">
        <v>0</v>
      </c>
      <c r="K49" s="165">
        <v>1</v>
      </c>
      <c r="L49" s="145">
        <v>1</v>
      </c>
    </row>
    <row r="50" spans="2:12" s="2" customFormat="1" ht="18" customHeight="1" thickBot="1" x14ac:dyDescent="0.2">
      <c r="B50" s="167" t="s">
        <v>66</v>
      </c>
      <c r="C50" s="168">
        <f t="shared" ref="C50:L50" si="0">SUM(C7:C49)</f>
        <v>18931</v>
      </c>
      <c r="D50" s="169">
        <f>SUM(D7:D49)</f>
        <v>37032</v>
      </c>
      <c r="E50" s="169">
        <f>SUM(E7:E49)</f>
        <v>18682</v>
      </c>
      <c r="F50" s="169">
        <f>SUM(F7:F49)</f>
        <v>33899</v>
      </c>
      <c r="G50" s="170">
        <f t="shared" si="0"/>
        <v>1176</v>
      </c>
      <c r="H50" s="171">
        <f>SUM(H7:H49)</f>
        <v>3979</v>
      </c>
      <c r="I50" s="169">
        <f t="shared" si="0"/>
        <v>858</v>
      </c>
      <c r="J50" s="172">
        <f>SUM(J7:J49)</f>
        <v>2227</v>
      </c>
      <c r="K50" s="171">
        <f t="shared" si="0"/>
        <v>84</v>
      </c>
      <c r="L50" s="173">
        <f t="shared" si="0"/>
        <v>79</v>
      </c>
    </row>
    <row r="51" spans="2:12" ht="16.5" customHeight="1" x14ac:dyDescent="0.15">
      <c r="B51" s="45" t="s">
        <v>76</v>
      </c>
      <c r="C51" s="410"/>
      <c r="D51" s="410"/>
      <c r="E51" s="410"/>
      <c r="F51" s="410"/>
      <c r="G51" s="410"/>
      <c r="H51" s="410"/>
      <c r="I51" s="410"/>
      <c r="J51" s="410"/>
      <c r="K51" s="410"/>
      <c r="L51" s="410"/>
    </row>
    <row r="52" spans="2:12" x14ac:dyDescent="0.15">
      <c r="B52" s="174" t="s">
        <v>77</v>
      </c>
      <c r="C52" s="25"/>
      <c r="D52" s="25"/>
      <c r="E52" s="25"/>
      <c r="F52" s="25"/>
      <c r="G52" s="25"/>
      <c r="H52" s="25"/>
      <c r="I52" s="25"/>
      <c r="J52" s="25"/>
      <c r="K52" s="25"/>
      <c r="L52" s="25"/>
    </row>
    <row r="53" spans="2:12" x14ac:dyDescent="0.15">
      <c r="B53" s="51"/>
      <c r="C53" s="25"/>
      <c r="D53" s="25"/>
      <c r="E53" s="25"/>
      <c r="F53" s="25"/>
      <c r="G53" s="25"/>
      <c r="H53" s="25"/>
      <c r="I53" s="25"/>
      <c r="J53" s="25"/>
      <c r="K53" s="25"/>
      <c r="L53" s="25"/>
    </row>
    <row r="54" spans="2:12" ht="35.25" customHeight="1" x14ac:dyDescent="0.15"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</row>
  </sheetData>
  <mergeCells count="9">
    <mergeCell ref="B3:B6"/>
    <mergeCell ref="C3:L3"/>
    <mergeCell ref="G4:J4"/>
    <mergeCell ref="C4:F4"/>
    <mergeCell ref="K4:L4"/>
    <mergeCell ref="C5:D5"/>
    <mergeCell ref="E5:F5"/>
    <mergeCell ref="G5:H5"/>
    <mergeCell ref="I5:J5"/>
  </mergeCells>
  <phoneticPr fontId="2"/>
  <dataValidations count="1">
    <dataValidation type="whole" allowBlank="1" showInputMessage="1" showErrorMessage="1" errorTitle="入力不可" error="入力できるのは整数のみです" sqref="E7:F49 I7:J49 L7:L49">
      <formula1>0</formula1>
      <formula2>9999999</formula2>
    </dataValidation>
  </dataValidations>
  <printOptions horizontalCentered="1" verticalCentered="1"/>
  <pageMargins left="0.19685039370078741" right="0.31496062992125984" top="0.35433070866141736" bottom="0.35433070866141736" header="0.31496062992125984" footer="0.31496062992125984"/>
  <pageSetup paperSize="9" scale="81" orientation="landscape" r:id="rId1"/>
  <headerFooter alignWithMargins="0">
    <oddFooter>&amp;C&amp;P/&amp;N&amp;R&amp;F/&amp;A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B1:AB52"/>
  <sheetViews>
    <sheetView view="pageBreakPreview" zoomScale="50" zoomScaleNormal="75" zoomScaleSheetLayoutView="50" workbookViewId="0">
      <pane xSplit="2" ySplit="6" topLeftCell="C43" activePane="bottomRight" state="frozen"/>
      <selection pane="topRight" activeCell="J50" sqref="J50"/>
      <selection pane="bottomLeft" activeCell="J50" sqref="J50"/>
      <selection pane="bottomRight" activeCell="V46" sqref="V46"/>
    </sheetView>
  </sheetViews>
  <sheetFormatPr defaultRowHeight="13.5" x14ac:dyDescent="0.15"/>
  <cols>
    <col min="1" max="1" width="22.5" style="14" customWidth="1"/>
    <col min="2" max="2" width="14.75" style="14" bestFit="1" customWidth="1"/>
    <col min="3" max="22" width="13.75" style="14" customWidth="1"/>
    <col min="23" max="28" width="10.625" style="14" customWidth="1"/>
    <col min="29" max="16384" width="9" style="14"/>
  </cols>
  <sheetData>
    <row r="1" spans="2:28" s="25" customFormat="1" ht="52.5" customHeight="1" x14ac:dyDescent="0.15">
      <c r="B1" s="39" t="s">
        <v>0</v>
      </c>
      <c r="C1" s="23"/>
      <c r="D1" s="23"/>
      <c r="E1" s="23"/>
      <c r="F1" s="24"/>
      <c r="G1" s="24"/>
      <c r="H1" s="24"/>
      <c r="I1" s="24"/>
      <c r="J1" s="24"/>
      <c r="K1" s="24"/>
      <c r="L1" s="24"/>
      <c r="M1" s="24"/>
    </row>
    <row r="2" spans="2:28" ht="42" customHeight="1" thickBot="1" x14ac:dyDescent="0.2">
      <c r="B2" s="40"/>
      <c r="C2" s="17"/>
      <c r="D2" s="17"/>
      <c r="E2" s="17"/>
      <c r="F2" s="17"/>
      <c r="G2" s="18"/>
      <c r="H2" s="18"/>
      <c r="I2" s="18"/>
      <c r="J2" s="18"/>
      <c r="K2" s="18"/>
      <c r="L2" s="18"/>
      <c r="M2" s="18"/>
      <c r="N2" s="18"/>
      <c r="O2" s="18"/>
    </row>
    <row r="3" spans="2:28" ht="27" customHeight="1" x14ac:dyDescent="0.15">
      <c r="B3" s="473" t="s">
        <v>67</v>
      </c>
      <c r="C3" s="476" t="s">
        <v>78</v>
      </c>
      <c r="D3" s="477"/>
      <c r="E3" s="477"/>
      <c r="F3" s="477"/>
      <c r="G3" s="477"/>
      <c r="H3" s="477"/>
      <c r="I3" s="477"/>
      <c r="J3" s="477"/>
      <c r="K3" s="477"/>
      <c r="L3" s="477"/>
      <c r="M3" s="477"/>
      <c r="N3" s="477"/>
      <c r="O3" s="477"/>
      <c r="P3" s="477"/>
      <c r="Q3" s="477"/>
      <c r="R3" s="477"/>
      <c r="S3" s="477"/>
      <c r="T3" s="477"/>
      <c r="U3" s="477"/>
      <c r="V3" s="478"/>
      <c r="W3" s="19"/>
      <c r="X3" s="19"/>
      <c r="Y3" s="19"/>
      <c r="Z3" s="19"/>
      <c r="AA3" s="19"/>
      <c r="AB3" s="19"/>
    </row>
    <row r="4" spans="2:28" ht="27" customHeight="1" x14ac:dyDescent="0.15">
      <c r="B4" s="474"/>
      <c r="C4" s="498" t="s">
        <v>66</v>
      </c>
      <c r="D4" s="499"/>
      <c r="E4" s="499"/>
      <c r="F4" s="500"/>
      <c r="G4" s="489" t="s">
        <v>79</v>
      </c>
      <c r="H4" s="489"/>
      <c r="I4" s="489"/>
      <c r="J4" s="490"/>
      <c r="K4" s="491" t="s">
        <v>80</v>
      </c>
      <c r="L4" s="492"/>
      <c r="M4" s="493"/>
      <c r="N4" s="494"/>
      <c r="O4" s="485" t="s">
        <v>81</v>
      </c>
      <c r="P4" s="486"/>
      <c r="Q4" s="486"/>
      <c r="R4" s="487"/>
      <c r="S4" s="495" t="s">
        <v>82</v>
      </c>
      <c r="T4" s="496"/>
      <c r="U4" s="496"/>
      <c r="V4" s="497"/>
    </row>
    <row r="5" spans="2:28" s="20" customFormat="1" ht="27" customHeight="1" x14ac:dyDescent="0.15">
      <c r="B5" s="474"/>
      <c r="C5" s="479" t="s">
        <v>83</v>
      </c>
      <c r="D5" s="480"/>
      <c r="E5" s="481" t="s">
        <v>84</v>
      </c>
      <c r="F5" s="482"/>
      <c r="G5" s="480" t="s">
        <v>83</v>
      </c>
      <c r="H5" s="472"/>
      <c r="I5" s="483" t="s">
        <v>84</v>
      </c>
      <c r="J5" s="501"/>
      <c r="K5" s="471" t="s">
        <v>83</v>
      </c>
      <c r="L5" s="472"/>
      <c r="M5" s="483" t="s">
        <v>84</v>
      </c>
      <c r="N5" s="484"/>
      <c r="O5" s="471" t="s">
        <v>83</v>
      </c>
      <c r="P5" s="472"/>
      <c r="Q5" s="483" t="s">
        <v>84</v>
      </c>
      <c r="R5" s="484"/>
      <c r="S5" s="480" t="s">
        <v>83</v>
      </c>
      <c r="T5" s="472"/>
      <c r="U5" s="483" t="s">
        <v>84</v>
      </c>
      <c r="V5" s="488"/>
    </row>
    <row r="6" spans="2:28" s="20" customFormat="1" ht="24.95" customHeight="1" thickBot="1" x14ac:dyDescent="0.2">
      <c r="B6" s="475"/>
      <c r="C6" s="209" t="s">
        <v>16</v>
      </c>
      <c r="D6" s="237" t="s">
        <v>85</v>
      </c>
      <c r="E6" s="21" t="s">
        <v>16</v>
      </c>
      <c r="F6" s="22" t="s">
        <v>85</v>
      </c>
      <c r="G6" s="220" t="s">
        <v>16</v>
      </c>
      <c r="H6" s="237" t="s">
        <v>85</v>
      </c>
      <c r="I6" s="190" t="s">
        <v>16</v>
      </c>
      <c r="J6" s="192" t="s">
        <v>85</v>
      </c>
      <c r="K6" s="213" t="s">
        <v>16</v>
      </c>
      <c r="L6" s="237" t="s">
        <v>85</v>
      </c>
      <c r="M6" s="190" t="s">
        <v>16</v>
      </c>
      <c r="N6" s="194" t="s">
        <v>85</v>
      </c>
      <c r="O6" s="213" t="s">
        <v>16</v>
      </c>
      <c r="P6" s="237" t="s">
        <v>85</v>
      </c>
      <c r="Q6" s="190" t="s">
        <v>16</v>
      </c>
      <c r="R6" s="194" t="s">
        <v>85</v>
      </c>
      <c r="S6" s="220" t="s">
        <v>16</v>
      </c>
      <c r="T6" s="237" t="s">
        <v>85</v>
      </c>
      <c r="U6" s="190" t="s">
        <v>16</v>
      </c>
      <c r="V6" s="196" t="s">
        <v>85</v>
      </c>
    </row>
    <row r="7" spans="2:28" s="30" customFormat="1" ht="27.95" customHeight="1" x14ac:dyDescent="0.15">
      <c r="B7" s="29" t="s">
        <v>17</v>
      </c>
      <c r="C7" s="238">
        <f t="shared" ref="C7:C49" si="0">SUM(G7,K7,O7,S7)</f>
        <v>70524</v>
      </c>
      <c r="D7" s="239">
        <f t="shared" ref="D7:D49" si="1">SUM(H7,L7,P7,T7)</f>
        <v>1615548</v>
      </c>
      <c r="E7" s="46">
        <f t="shared" ref="E7:E49" si="2">SUM(I7,M7,Q7,U7)</f>
        <v>56771</v>
      </c>
      <c r="F7" s="234">
        <f t="shared" ref="F7:F49" si="3">SUM(J7,N7,R7,V7)</f>
        <v>1306665</v>
      </c>
      <c r="G7" s="242">
        <v>3648</v>
      </c>
      <c r="H7" s="243">
        <v>76644</v>
      </c>
      <c r="I7" s="254">
        <v>2132</v>
      </c>
      <c r="J7" s="255">
        <v>37472</v>
      </c>
      <c r="K7" s="250">
        <v>43272</v>
      </c>
      <c r="L7" s="243">
        <v>1033428</v>
      </c>
      <c r="M7" s="254">
        <v>33035</v>
      </c>
      <c r="N7" s="262">
        <v>770060</v>
      </c>
      <c r="O7" s="250">
        <v>5148</v>
      </c>
      <c r="P7" s="243">
        <v>65424</v>
      </c>
      <c r="Q7" s="255">
        <v>3246</v>
      </c>
      <c r="R7" s="266">
        <v>43015</v>
      </c>
      <c r="S7" s="242">
        <v>18456</v>
      </c>
      <c r="T7" s="243">
        <v>440052</v>
      </c>
      <c r="U7" s="255">
        <v>18358</v>
      </c>
      <c r="V7" s="270">
        <v>456118</v>
      </c>
    </row>
    <row r="8" spans="2:28" s="32" customFormat="1" ht="27.95" customHeight="1" x14ac:dyDescent="0.15">
      <c r="B8" s="31" t="s">
        <v>19</v>
      </c>
      <c r="C8" s="238">
        <f t="shared" si="0"/>
        <v>294</v>
      </c>
      <c r="D8" s="239">
        <f t="shared" si="1"/>
        <v>68730</v>
      </c>
      <c r="E8" s="46">
        <f t="shared" si="2"/>
        <v>249</v>
      </c>
      <c r="F8" s="234">
        <f t="shared" si="3"/>
        <v>55733</v>
      </c>
      <c r="G8" s="242">
        <v>42</v>
      </c>
      <c r="H8" s="243">
        <v>9500</v>
      </c>
      <c r="I8" s="254">
        <v>39</v>
      </c>
      <c r="J8" s="255">
        <v>8661</v>
      </c>
      <c r="K8" s="250">
        <v>170</v>
      </c>
      <c r="L8" s="243">
        <v>42000</v>
      </c>
      <c r="M8" s="254">
        <v>139</v>
      </c>
      <c r="N8" s="262">
        <v>33506</v>
      </c>
      <c r="O8" s="250">
        <v>62</v>
      </c>
      <c r="P8" s="243">
        <v>14350</v>
      </c>
      <c r="Q8" s="255">
        <v>53</v>
      </c>
      <c r="R8" s="266">
        <v>11320</v>
      </c>
      <c r="S8" s="242">
        <v>20</v>
      </c>
      <c r="T8" s="243">
        <v>2880</v>
      </c>
      <c r="U8" s="255">
        <v>18</v>
      </c>
      <c r="V8" s="270">
        <v>2246</v>
      </c>
    </row>
    <row r="9" spans="2:28" s="32" customFormat="1" ht="27.95" customHeight="1" x14ac:dyDescent="0.15">
      <c r="B9" s="33" t="s">
        <v>21</v>
      </c>
      <c r="C9" s="238">
        <f t="shared" si="0"/>
        <v>385</v>
      </c>
      <c r="D9" s="239">
        <f t="shared" si="1"/>
        <v>58211</v>
      </c>
      <c r="E9" s="46">
        <f t="shared" si="2"/>
        <v>323</v>
      </c>
      <c r="F9" s="234">
        <f t="shared" si="3"/>
        <v>42873</v>
      </c>
      <c r="G9" s="244">
        <v>120</v>
      </c>
      <c r="H9" s="245">
        <v>21022</v>
      </c>
      <c r="I9" s="256">
        <v>103</v>
      </c>
      <c r="J9" s="257">
        <v>16761</v>
      </c>
      <c r="K9" s="251">
        <v>197</v>
      </c>
      <c r="L9" s="245">
        <v>31286</v>
      </c>
      <c r="M9" s="256">
        <v>158</v>
      </c>
      <c r="N9" s="263">
        <v>20602</v>
      </c>
      <c r="O9" s="251">
        <v>41</v>
      </c>
      <c r="P9" s="245">
        <v>4293</v>
      </c>
      <c r="Q9" s="257">
        <v>32</v>
      </c>
      <c r="R9" s="267">
        <v>3976</v>
      </c>
      <c r="S9" s="244">
        <v>27</v>
      </c>
      <c r="T9" s="245">
        <v>1610</v>
      </c>
      <c r="U9" s="257">
        <v>30</v>
      </c>
      <c r="V9" s="271">
        <v>1534</v>
      </c>
    </row>
    <row r="10" spans="2:28" s="32" customFormat="1" ht="27.95" customHeight="1" x14ac:dyDescent="0.15">
      <c r="B10" s="33" t="s">
        <v>22</v>
      </c>
      <c r="C10" s="238">
        <f t="shared" si="0"/>
        <v>15</v>
      </c>
      <c r="D10" s="239">
        <f t="shared" si="1"/>
        <v>700</v>
      </c>
      <c r="E10" s="46">
        <f t="shared" si="2"/>
        <v>15</v>
      </c>
      <c r="F10" s="234">
        <f t="shared" si="3"/>
        <v>632</v>
      </c>
      <c r="G10" s="246">
        <v>6</v>
      </c>
      <c r="H10" s="247">
        <v>300</v>
      </c>
      <c r="I10" s="258">
        <v>5</v>
      </c>
      <c r="J10" s="259">
        <v>193</v>
      </c>
      <c r="K10" s="252">
        <v>6</v>
      </c>
      <c r="L10" s="247">
        <v>200</v>
      </c>
      <c r="M10" s="258">
        <v>8</v>
      </c>
      <c r="N10" s="264">
        <v>359</v>
      </c>
      <c r="O10" s="252">
        <v>2</v>
      </c>
      <c r="P10" s="247">
        <v>100</v>
      </c>
      <c r="Q10" s="259">
        <v>1</v>
      </c>
      <c r="R10" s="268">
        <v>50</v>
      </c>
      <c r="S10" s="246">
        <v>1</v>
      </c>
      <c r="T10" s="247">
        <v>100</v>
      </c>
      <c r="U10" s="259">
        <v>1</v>
      </c>
      <c r="V10" s="272">
        <v>30</v>
      </c>
    </row>
    <row r="11" spans="2:28" s="32" customFormat="1" ht="27.95" customHeight="1" x14ac:dyDescent="0.15">
      <c r="B11" s="33" t="s">
        <v>23</v>
      </c>
      <c r="C11" s="238">
        <f t="shared" si="0"/>
        <v>9</v>
      </c>
      <c r="D11" s="239">
        <f t="shared" si="1"/>
        <v>274</v>
      </c>
      <c r="E11" s="46">
        <f t="shared" si="2"/>
        <v>3</v>
      </c>
      <c r="F11" s="234">
        <f t="shared" si="3"/>
        <v>122</v>
      </c>
      <c r="G11" s="246">
        <v>5</v>
      </c>
      <c r="H11" s="247">
        <v>93</v>
      </c>
      <c r="I11" s="258">
        <v>1</v>
      </c>
      <c r="J11" s="259">
        <v>40</v>
      </c>
      <c r="K11" s="252">
        <v>3</v>
      </c>
      <c r="L11" s="247">
        <v>168</v>
      </c>
      <c r="M11" s="258">
        <v>2</v>
      </c>
      <c r="N11" s="264">
        <v>82</v>
      </c>
      <c r="O11" s="252">
        <v>0</v>
      </c>
      <c r="P11" s="247">
        <v>0</v>
      </c>
      <c r="Q11" s="259">
        <v>0</v>
      </c>
      <c r="R11" s="268">
        <v>0</v>
      </c>
      <c r="S11" s="246">
        <v>1</v>
      </c>
      <c r="T11" s="247">
        <v>13</v>
      </c>
      <c r="U11" s="259">
        <v>0</v>
      </c>
      <c r="V11" s="272">
        <v>0</v>
      </c>
    </row>
    <row r="12" spans="2:28" s="32" customFormat="1" ht="27.95" customHeight="1" x14ac:dyDescent="0.15">
      <c r="B12" s="33" t="s">
        <v>24</v>
      </c>
      <c r="C12" s="238">
        <f t="shared" si="0"/>
        <v>1166</v>
      </c>
      <c r="D12" s="239">
        <f t="shared" si="1"/>
        <v>244013</v>
      </c>
      <c r="E12" s="46">
        <f t="shared" si="2"/>
        <v>948</v>
      </c>
      <c r="F12" s="234">
        <f t="shared" si="3"/>
        <v>201865</v>
      </c>
      <c r="G12" s="246">
        <v>219</v>
      </c>
      <c r="H12" s="247">
        <v>42949</v>
      </c>
      <c r="I12" s="258">
        <v>161</v>
      </c>
      <c r="J12" s="259">
        <v>34316</v>
      </c>
      <c r="K12" s="252">
        <v>611</v>
      </c>
      <c r="L12" s="247">
        <v>143684</v>
      </c>
      <c r="M12" s="258">
        <v>477</v>
      </c>
      <c r="N12" s="264">
        <v>110244</v>
      </c>
      <c r="O12" s="252">
        <v>81</v>
      </c>
      <c r="P12" s="247">
        <v>14827</v>
      </c>
      <c r="Q12" s="259">
        <v>75</v>
      </c>
      <c r="R12" s="268">
        <v>12521</v>
      </c>
      <c r="S12" s="246">
        <v>255</v>
      </c>
      <c r="T12" s="247">
        <v>42553</v>
      </c>
      <c r="U12" s="259">
        <v>235</v>
      </c>
      <c r="V12" s="272">
        <v>44784</v>
      </c>
    </row>
    <row r="13" spans="2:28" s="32" customFormat="1" ht="27.95" customHeight="1" x14ac:dyDescent="0.15">
      <c r="B13" s="33" t="s">
        <v>25</v>
      </c>
      <c r="C13" s="238">
        <f t="shared" si="0"/>
        <v>1083</v>
      </c>
      <c r="D13" s="239">
        <f t="shared" si="1"/>
        <v>152731</v>
      </c>
      <c r="E13" s="46">
        <f t="shared" si="2"/>
        <v>921</v>
      </c>
      <c r="F13" s="234">
        <f t="shared" si="3"/>
        <v>142229</v>
      </c>
      <c r="G13" s="246">
        <v>241</v>
      </c>
      <c r="H13" s="247">
        <v>35208</v>
      </c>
      <c r="I13" s="258">
        <v>180</v>
      </c>
      <c r="J13" s="259">
        <v>31843</v>
      </c>
      <c r="K13" s="252">
        <v>668</v>
      </c>
      <c r="L13" s="247">
        <v>101004</v>
      </c>
      <c r="M13" s="258">
        <v>553</v>
      </c>
      <c r="N13" s="264">
        <v>89493</v>
      </c>
      <c r="O13" s="252">
        <v>41</v>
      </c>
      <c r="P13" s="247">
        <v>5801</v>
      </c>
      <c r="Q13" s="259">
        <v>45</v>
      </c>
      <c r="R13" s="268">
        <v>4180</v>
      </c>
      <c r="S13" s="246">
        <v>133</v>
      </c>
      <c r="T13" s="247">
        <v>10718</v>
      </c>
      <c r="U13" s="259">
        <v>143</v>
      </c>
      <c r="V13" s="272">
        <v>16713</v>
      </c>
    </row>
    <row r="14" spans="2:28" s="32" customFormat="1" ht="27.95" customHeight="1" x14ac:dyDescent="0.15">
      <c r="B14" s="33" t="s">
        <v>26</v>
      </c>
      <c r="C14" s="238">
        <f t="shared" si="0"/>
        <v>730</v>
      </c>
      <c r="D14" s="239">
        <f t="shared" si="1"/>
        <v>106507</v>
      </c>
      <c r="E14" s="46">
        <f t="shared" si="2"/>
        <v>392</v>
      </c>
      <c r="F14" s="234">
        <f t="shared" si="3"/>
        <v>72999</v>
      </c>
      <c r="G14" s="246">
        <v>116</v>
      </c>
      <c r="H14" s="247">
        <v>19544</v>
      </c>
      <c r="I14" s="258">
        <v>70</v>
      </c>
      <c r="J14" s="259">
        <v>14705</v>
      </c>
      <c r="K14" s="252">
        <v>427</v>
      </c>
      <c r="L14" s="247">
        <v>70073</v>
      </c>
      <c r="M14" s="258">
        <v>225</v>
      </c>
      <c r="N14" s="264">
        <v>42255</v>
      </c>
      <c r="O14" s="252">
        <v>97</v>
      </c>
      <c r="P14" s="247">
        <v>6147</v>
      </c>
      <c r="Q14" s="259">
        <v>34</v>
      </c>
      <c r="R14" s="268">
        <v>4119</v>
      </c>
      <c r="S14" s="246">
        <v>90</v>
      </c>
      <c r="T14" s="247">
        <v>10743</v>
      </c>
      <c r="U14" s="259">
        <v>63</v>
      </c>
      <c r="V14" s="272">
        <v>11920</v>
      </c>
    </row>
    <row r="15" spans="2:28" s="32" customFormat="1" ht="27.95" customHeight="1" x14ac:dyDescent="0.15">
      <c r="B15" s="33" t="s">
        <v>27</v>
      </c>
      <c r="C15" s="238">
        <f t="shared" si="0"/>
        <v>196</v>
      </c>
      <c r="D15" s="239">
        <f t="shared" si="1"/>
        <v>24069</v>
      </c>
      <c r="E15" s="46">
        <f t="shared" si="2"/>
        <v>119</v>
      </c>
      <c r="F15" s="234">
        <f t="shared" si="3"/>
        <v>10549</v>
      </c>
      <c r="G15" s="246">
        <v>55</v>
      </c>
      <c r="H15" s="247">
        <v>9612</v>
      </c>
      <c r="I15" s="258">
        <v>40</v>
      </c>
      <c r="J15" s="259">
        <v>4880</v>
      </c>
      <c r="K15" s="252">
        <v>117</v>
      </c>
      <c r="L15" s="247">
        <v>12613</v>
      </c>
      <c r="M15" s="258">
        <v>58</v>
      </c>
      <c r="N15" s="264">
        <v>3949</v>
      </c>
      <c r="O15" s="252">
        <v>12</v>
      </c>
      <c r="P15" s="247">
        <v>1244</v>
      </c>
      <c r="Q15" s="259">
        <v>15</v>
      </c>
      <c r="R15" s="268">
        <v>1528</v>
      </c>
      <c r="S15" s="246">
        <v>12</v>
      </c>
      <c r="T15" s="247">
        <v>600</v>
      </c>
      <c r="U15" s="259">
        <v>6</v>
      </c>
      <c r="V15" s="272">
        <v>192</v>
      </c>
    </row>
    <row r="16" spans="2:28" s="32" customFormat="1" ht="27.95" customHeight="1" x14ac:dyDescent="0.15">
      <c r="B16" s="33" t="s">
        <v>28</v>
      </c>
      <c r="C16" s="238">
        <f t="shared" si="0"/>
        <v>113</v>
      </c>
      <c r="D16" s="239">
        <f t="shared" si="1"/>
        <v>11370</v>
      </c>
      <c r="E16" s="46">
        <f t="shared" si="2"/>
        <v>76</v>
      </c>
      <c r="F16" s="234">
        <f t="shared" si="3"/>
        <v>6432</v>
      </c>
      <c r="G16" s="246">
        <v>15</v>
      </c>
      <c r="H16" s="247">
        <v>1950</v>
      </c>
      <c r="I16" s="258">
        <v>8</v>
      </c>
      <c r="J16" s="259">
        <v>589</v>
      </c>
      <c r="K16" s="252">
        <v>59</v>
      </c>
      <c r="L16" s="247">
        <v>7080</v>
      </c>
      <c r="M16" s="258">
        <v>37</v>
      </c>
      <c r="N16" s="264">
        <v>3474</v>
      </c>
      <c r="O16" s="252">
        <v>19</v>
      </c>
      <c r="P16" s="247">
        <v>1140</v>
      </c>
      <c r="Q16" s="259">
        <v>8</v>
      </c>
      <c r="R16" s="268">
        <v>1322</v>
      </c>
      <c r="S16" s="246">
        <v>20</v>
      </c>
      <c r="T16" s="247">
        <v>1200</v>
      </c>
      <c r="U16" s="259">
        <v>23</v>
      </c>
      <c r="V16" s="272">
        <v>1047</v>
      </c>
    </row>
    <row r="17" spans="2:22" s="32" customFormat="1" ht="27.95" customHeight="1" x14ac:dyDescent="0.15">
      <c r="B17" s="33" t="s">
        <v>29</v>
      </c>
      <c r="C17" s="238">
        <f t="shared" si="0"/>
        <v>1119</v>
      </c>
      <c r="D17" s="239">
        <f t="shared" si="1"/>
        <v>157270</v>
      </c>
      <c r="E17" s="46">
        <f t="shared" si="2"/>
        <v>914</v>
      </c>
      <c r="F17" s="234">
        <f t="shared" si="3"/>
        <v>105560</v>
      </c>
      <c r="G17" s="244">
        <v>231</v>
      </c>
      <c r="H17" s="245">
        <v>32841.5</v>
      </c>
      <c r="I17" s="256">
        <v>191</v>
      </c>
      <c r="J17" s="257">
        <v>20476</v>
      </c>
      <c r="K17" s="251">
        <v>763</v>
      </c>
      <c r="L17" s="245">
        <v>106622</v>
      </c>
      <c r="M17" s="256">
        <v>530</v>
      </c>
      <c r="N17" s="263">
        <v>74210</v>
      </c>
      <c r="O17" s="251">
        <v>56</v>
      </c>
      <c r="P17" s="245">
        <v>7915.5</v>
      </c>
      <c r="Q17" s="257">
        <v>71</v>
      </c>
      <c r="R17" s="267">
        <v>2982</v>
      </c>
      <c r="S17" s="244">
        <v>69</v>
      </c>
      <c r="T17" s="245">
        <v>9891</v>
      </c>
      <c r="U17" s="257">
        <v>122</v>
      </c>
      <c r="V17" s="271">
        <v>7892</v>
      </c>
    </row>
    <row r="18" spans="2:22" s="32" customFormat="1" ht="27.95" customHeight="1" x14ac:dyDescent="0.15">
      <c r="B18" s="33" t="s">
        <v>30</v>
      </c>
      <c r="C18" s="238">
        <f t="shared" si="0"/>
        <v>1354</v>
      </c>
      <c r="D18" s="239">
        <f t="shared" si="1"/>
        <v>259869</v>
      </c>
      <c r="E18" s="46">
        <f t="shared" si="2"/>
        <v>1001</v>
      </c>
      <c r="F18" s="234">
        <f t="shared" si="3"/>
        <v>180498</v>
      </c>
      <c r="G18" s="246">
        <v>358</v>
      </c>
      <c r="H18" s="247">
        <v>68966</v>
      </c>
      <c r="I18" s="258">
        <v>343</v>
      </c>
      <c r="J18" s="259">
        <v>65923</v>
      </c>
      <c r="K18" s="252">
        <v>697</v>
      </c>
      <c r="L18" s="247">
        <v>134170</v>
      </c>
      <c r="M18" s="258">
        <v>415</v>
      </c>
      <c r="N18" s="264">
        <v>87456</v>
      </c>
      <c r="O18" s="252">
        <v>110</v>
      </c>
      <c r="P18" s="247">
        <v>20369</v>
      </c>
      <c r="Q18" s="259">
        <v>75</v>
      </c>
      <c r="R18" s="268">
        <v>8650</v>
      </c>
      <c r="S18" s="246">
        <v>189</v>
      </c>
      <c r="T18" s="247">
        <v>36364</v>
      </c>
      <c r="U18" s="259">
        <v>168</v>
      </c>
      <c r="V18" s="272">
        <v>18469</v>
      </c>
    </row>
    <row r="19" spans="2:22" s="32" customFormat="1" ht="27.95" customHeight="1" x14ac:dyDescent="0.15">
      <c r="B19" s="33" t="s">
        <v>31</v>
      </c>
      <c r="C19" s="238">
        <f t="shared" si="0"/>
        <v>490</v>
      </c>
      <c r="D19" s="239">
        <f t="shared" si="1"/>
        <v>88188</v>
      </c>
      <c r="E19" s="46">
        <f t="shared" si="2"/>
        <v>276</v>
      </c>
      <c r="F19" s="234">
        <f t="shared" si="3"/>
        <v>69243</v>
      </c>
      <c r="G19" s="246">
        <v>91</v>
      </c>
      <c r="H19" s="247">
        <v>19380</v>
      </c>
      <c r="I19" s="258">
        <v>62</v>
      </c>
      <c r="J19" s="259">
        <v>13768</v>
      </c>
      <c r="K19" s="252">
        <v>305</v>
      </c>
      <c r="L19" s="247">
        <v>56364</v>
      </c>
      <c r="M19" s="258">
        <v>163</v>
      </c>
      <c r="N19" s="264">
        <v>47491</v>
      </c>
      <c r="O19" s="252">
        <v>51</v>
      </c>
      <c r="P19" s="247">
        <v>5604</v>
      </c>
      <c r="Q19" s="259">
        <v>24</v>
      </c>
      <c r="R19" s="268">
        <v>2842</v>
      </c>
      <c r="S19" s="246">
        <v>43</v>
      </c>
      <c r="T19" s="247">
        <v>6840</v>
      </c>
      <c r="U19" s="259">
        <v>27</v>
      </c>
      <c r="V19" s="272">
        <v>5142</v>
      </c>
    </row>
    <row r="20" spans="2:22" s="32" customFormat="1" ht="27.95" customHeight="1" x14ac:dyDescent="0.15">
      <c r="B20" s="33" t="s">
        <v>32</v>
      </c>
      <c r="C20" s="238">
        <f t="shared" si="0"/>
        <v>473</v>
      </c>
      <c r="D20" s="239">
        <f t="shared" si="1"/>
        <v>68049</v>
      </c>
      <c r="E20" s="46">
        <f t="shared" si="2"/>
        <v>401</v>
      </c>
      <c r="F20" s="234">
        <f t="shared" si="3"/>
        <v>41248</v>
      </c>
      <c r="G20" s="244">
        <v>171</v>
      </c>
      <c r="H20" s="245">
        <v>24304</v>
      </c>
      <c r="I20" s="256">
        <v>140</v>
      </c>
      <c r="J20" s="257">
        <v>14342</v>
      </c>
      <c r="K20" s="251">
        <v>215</v>
      </c>
      <c r="L20" s="245">
        <v>35710</v>
      </c>
      <c r="M20" s="256">
        <v>193</v>
      </c>
      <c r="N20" s="263">
        <v>22316</v>
      </c>
      <c r="O20" s="251">
        <v>38</v>
      </c>
      <c r="P20" s="245">
        <v>3216</v>
      </c>
      <c r="Q20" s="257">
        <v>16</v>
      </c>
      <c r="R20" s="267">
        <v>811</v>
      </c>
      <c r="S20" s="244">
        <v>49</v>
      </c>
      <c r="T20" s="245">
        <v>4819</v>
      </c>
      <c r="U20" s="257">
        <v>52</v>
      </c>
      <c r="V20" s="271">
        <v>3779</v>
      </c>
    </row>
    <row r="21" spans="2:22" s="63" customFormat="1" ht="27.95" customHeight="1" x14ac:dyDescent="0.15">
      <c r="B21" s="67" t="s">
        <v>33</v>
      </c>
      <c r="C21" s="240">
        <f t="shared" si="0"/>
        <v>297</v>
      </c>
      <c r="D21" s="241">
        <f t="shared" si="1"/>
        <v>33936</v>
      </c>
      <c r="E21" s="65">
        <f t="shared" si="2"/>
        <v>234</v>
      </c>
      <c r="F21" s="235">
        <f t="shared" si="3"/>
        <v>19438</v>
      </c>
      <c r="G21" s="244">
        <v>111</v>
      </c>
      <c r="H21" s="245">
        <v>12887</v>
      </c>
      <c r="I21" s="256">
        <v>87</v>
      </c>
      <c r="J21" s="257">
        <v>8081</v>
      </c>
      <c r="K21" s="251">
        <v>147</v>
      </c>
      <c r="L21" s="245">
        <v>19062</v>
      </c>
      <c r="M21" s="256">
        <v>123</v>
      </c>
      <c r="N21" s="263">
        <v>9219</v>
      </c>
      <c r="O21" s="251">
        <v>26</v>
      </c>
      <c r="P21" s="245">
        <v>1221</v>
      </c>
      <c r="Q21" s="257">
        <v>13</v>
      </c>
      <c r="R21" s="267">
        <v>783</v>
      </c>
      <c r="S21" s="244">
        <v>13</v>
      </c>
      <c r="T21" s="245">
        <v>766</v>
      </c>
      <c r="U21" s="257">
        <v>11</v>
      </c>
      <c r="V21" s="271">
        <v>1355</v>
      </c>
    </row>
    <row r="22" spans="2:22" s="32" customFormat="1" ht="27.95" customHeight="1" x14ac:dyDescent="0.15">
      <c r="B22" s="33" t="s">
        <v>36</v>
      </c>
      <c r="C22" s="238">
        <f t="shared" si="0"/>
        <v>380</v>
      </c>
      <c r="D22" s="239">
        <f t="shared" si="1"/>
        <v>54635</v>
      </c>
      <c r="E22" s="46">
        <f t="shared" si="2"/>
        <v>283</v>
      </c>
      <c r="F22" s="234">
        <f t="shared" si="3"/>
        <v>32428</v>
      </c>
      <c r="G22" s="246">
        <v>121</v>
      </c>
      <c r="H22" s="247">
        <v>17353</v>
      </c>
      <c r="I22" s="258">
        <v>93</v>
      </c>
      <c r="J22" s="259">
        <v>9467</v>
      </c>
      <c r="K22" s="252">
        <v>183</v>
      </c>
      <c r="L22" s="247">
        <v>28784</v>
      </c>
      <c r="M22" s="258">
        <v>132</v>
      </c>
      <c r="N22" s="264">
        <v>17155</v>
      </c>
      <c r="O22" s="252">
        <v>37</v>
      </c>
      <c r="P22" s="247">
        <v>3922</v>
      </c>
      <c r="Q22" s="259">
        <v>12</v>
      </c>
      <c r="R22" s="268">
        <v>1661</v>
      </c>
      <c r="S22" s="246">
        <v>39</v>
      </c>
      <c r="T22" s="247">
        <v>4576</v>
      </c>
      <c r="U22" s="259">
        <v>46</v>
      </c>
      <c r="V22" s="272">
        <v>4145</v>
      </c>
    </row>
    <row r="23" spans="2:22" s="32" customFormat="1" ht="27.95" customHeight="1" x14ac:dyDescent="0.15">
      <c r="B23" s="33" t="s">
        <v>37</v>
      </c>
      <c r="C23" s="238">
        <f t="shared" si="0"/>
        <v>187</v>
      </c>
      <c r="D23" s="239">
        <f t="shared" si="1"/>
        <v>26148</v>
      </c>
      <c r="E23" s="46">
        <f t="shared" si="2"/>
        <v>136</v>
      </c>
      <c r="F23" s="234">
        <f t="shared" si="3"/>
        <v>18404</v>
      </c>
      <c r="G23" s="246">
        <v>40</v>
      </c>
      <c r="H23" s="247">
        <v>4680</v>
      </c>
      <c r="I23" s="258">
        <v>34</v>
      </c>
      <c r="J23" s="259">
        <v>2323</v>
      </c>
      <c r="K23" s="252">
        <v>97</v>
      </c>
      <c r="L23" s="247">
        <v>15520</v>
      </c>
      <c r="M23" s="258">
        <v>73</v>
      </c>
      <c r="N23" s="264">
        <v>13817</v>
      </c>
      <c r="O23" s="252">
        <v>31</v>
      </c>
      <c r="P23" s="247">
        <v>3782</v>
      </c>
      <c r="Q23" s="259">
        <v>10</v>
      </c>
      <c r="R23" s="268">
        <v>561</v>
      </c>
      <c r="S23" s="246">
        <v>19</v>
      </c>
      <c r="T23" s="247">
        <v>2166</v>
      </c>
      <c r="U23" s="259">
        <v>19</v>
      </c>
      <c r="V23" s="272">
        <v>1703</v>
      </c>
    </row>
    <row r="24" spans="2:22" s="32" customFormat="1" ht="27.95" customHeight="1" x14ac:dyDescent="0.15">
      <c r="B24" s="33" t="s">
        <v>38</v>
      </c>
      <c r="C24" s="238">
        <f t="shared" si="0"/>
        <v>231</v>
      </c>
      <c r="D24" s="239">
        <f t="shared" si="1"/>
        <v>29070</v>
      </c>
      <c r="E24" s="46">
        <f t="shared" si="2"/>
        <v>158</v>
      </c>
      <c r="F24" s="234">
        <f t="shared" si="3"/>
        <v>19567</v>
      </c>
      <c r="G24" s="246">
        <v>106</v>
      </c>
      <c r="H24" s="247">
        <v>13137</v>
      </c>
      <c r="I24" s="258">
        <v>59</v>
      </c>
      <c r="J24" s="259">
        <v>6036</v>
      </c>
      <c r="K24" s="252">
        <v>89</v>
      </c>
      <c r="L24" s="247">
        <v>13364</v>
      </c>
      <c r="M24" s="258">
        <v>64</v>
      </c>
      <c r="N24" s="264">
        <v>10936</v>
      </c>
      <c r="O24" s="252">
        <v>6</v>
      </c>
      <c r="P24" s="247">
        <v>446</v>
      </c>
      <c r="Q24" s="259">
        <v>11</v>
      </c>
      <c r="R24" s="268">
        <v>813</v>
      </c>
      <c r="S24" s="246">
        <v>30</v>
      </c>
      <c r="T24" s="247">
        <v>2123</v>
      </c>
      <c r="U24" s="259">
        <v>24</v>
      </c>
      <c r="V24" s="272">
        <v>1782</v>
      </c>
    </row>
    <row r="25" spans="2:22" s="32" customFormat="1" ht="27.95" customHeight="1" x14ac:dyDescent="0.15">
      <c r="B25" s="33" t="s">
        <v>41</v>
      </c>
      <c r="C25" s="238">
        <f t="shared" si="0"/>
        <v>940</v>
      </c>
      <c r="D25" s="239">
        <f t="shared" si="1"/>
        <v>160782</v>
      </c>
      <c r="E25" s="46">
        <f t="shared" si="2"/>
        <v>755</v>
      </c>
      <c r="F25" s="234">
        <f t="shared" si="3"/>
        <v>107036</v>
      </c>
      <c r="G25" s="244">
        <v>278</v>
      </c>
      <c r="H25" s="245">
        <v>70534</v>
      </c>
      <c r="I25" s="256">
        <v>222</v>
      </c>
      <c r="J25" s="257">
        <v>43239</v>
      </c>
      <c r="K25" s="251">
        <v>401</v>
      </c>
      <c r="L25" s="245">
        <v>69169</v>
      </c>
      <c r="M25" s="256">
        <v>309</v>
      </c>
      <c r="N25" s="263">
        <v>46175</v>
      </c>
      <c r="O25" s="251">
        <v>24</v>
      </c>
      <c r="P25" s="245">
        <v>2416</v>
      </c>
      <c r="Q25" s="257">
        <v>16</v>
      </c>
      <c r="R25" s="267">
        <v>3065</v>
      </c>
      <c r="S25" s="244">
        <v>237</v>
      </c>
      <c r="T25" s="245">
        <v>18663</v>
      </c>
      <c r="U25" s="257">
        <v>208</v>
      </c>
      <c r="V25" s="271">
        <v>14557</v>
      </c>
    </row>
    <row r="26" spans="2:22" s="32" customFormat="1" ht="27.95" customHeight="1" x14ac:dyDescent="0.15">
      <c r="B26" s="33" t="s">
        <v>42</v>
      </c>
      <c r="C26" s="238">
        <f t="shared" si="0"/>
        <v>2273</v>
      </c>
      <c r="D26" s="239">
        <f t="shared" si="1"/>
        <v>29042</v>
      </c>
      <c r="E26" s="46">
        <f t="shared" si="2"/>
        <v>1689</v>
      </c>
      <c r="F26" s="234">
        <f t="shared" si="3"/>
        <v>245380</v>
      </c>
      <c r="G26" s="244">
        <v>576</v>
      </c>
      <c r="H26" s="245">
        <v>7868</v>
      </c>
      <c r="I26" s="256">
        <v>430</v>
      </c>
      <c r="J26" s="257">
        <v>68432</v>
      </c>
      <c r="K26" s="251">
        <v>1020</v>
      </c>
      <c r="L26" s="245">
        <v>15402</v>
      </c>
      <c r="M26" s="256">
        <v>722</v>
      </c>
      <c r="N26" s="263">
        <v>120550</v>
      </c>
      <c r="O26" s="251">
        <v>153</v>
      </c>
      <c r="P26" s="245">
        <v>1166</v>
      </c>
      <c r="Q26" s="257">
        <v>87</v>
      </c>
      <c r="R26" s="267">
        <v>7629</v>
      </c>
      <c r="S26" s="244">
        <v>524</v>
      </c>
      <c r="T26" s="245">
        <v>4606</v>
      </c>
      <c r="U26" s="257">
        <v>450</v>
      </c>
      <c r="V26" s="271">
        <v>48769</v>
      </c>
    </row>
    <row r="27" spans="2:22" s="32" customFormat="1" ht="27.95" customHeight="1" x14ac:dyDescent="0.15">
      <c r="B27" s="33" t="s">
        <v>43</v>
      </c>
      <c r="C27" s="238">
        <f t="shared" si="0"/>
        <v>411</v>
      </c>
      <c r="D27" s="239">
        <f t="shared" si="1"/>
        <v>47365</v>
      </c>
      <c r="E27" s="46">
        <f t="shared" si="2"/>
        <v>246</v>
      </c>
      <c r="F27" s="234">
        <f t="shared" si="3"/>
        <v>35083</v>
      </c>
      <c r="G27" s="246">
        <v>78</v>
      </c>
      <c r="H27" s="247">
        <v>9473</v>
      </c>
      <c r="I27" s="258">
        <v>46</v>
      </c>
      <c r="J27" s="259">
        <v>6403</v>
      </c>
      <c r="K27" s="252">
        <v>267</v>
      </c>
      <c r="L27" s="247">
        <v>30787</v>
      </c>
      <c r="M27" s="258">
        <v>154</v>
      </c>
      <c r="N27" s="264">
        <v>22656</v>
      </c>
      <c r="O27" s="252">
        <v>25</v>
      </c>
      <c r="P27" s="247">
        <v>2368</v>
      </c>
      <c r="Q27" s="259">
        <v>16</v>
      </c>
      <c r="R27" s="268">
        <v>3143</v>
      </c>
      <c r="S27" s="246">
        <v>41</v>
      </c>
      <c r="T27" s="247">
        <v>4737</v>
      </c>
      <c r="U27" s="259">
        <v>30</v>
      </c>
      <c r="V27" s="272">
        <v>2881</v>
      </c>
    </row>
    <row r="28" spans="2:22" s="32" customFormat="1" ht="27.95" customHeight="1" x14ac:dyDescent="0.15">
      <c r="B28" s="33" t="s">
        <v>44</v>
      </c>
      <c r="C28" s="238">
        <f t="shared" si="0"/>
        <v>107</v>
      </c>
      <c r="D28" s="239">
        <f t="shared" si="1"/>
        <v>10026</v>
      </c>
      <c r="E28" s="46">
        <f t="shared" si="2"/>
        <v>94</v>
      </c>
      <c r="F28" s="234">
        <f t="shared" si="3"/>
        <v>7893</v>
      </c>
      <c r="G28" s="244">
        <v>23</v>
      </c>
      <c r="H28" s="245">
        <v>2077</v>
      </c>
      <c r="I28" s="256">
        <v>17</v>
      </c>
      <c r="J28" s="257">
        <v>1668</v>
      </c>
      <c r="K28" s="251">
        <v>66</v>
      </c>
      <c r="L28" s="245">
        <v>6794</v>
      </c>
      <c r="M28" s="256">
        <v>55</v>
      </c>
      <c r="N28" s="263">
        <v>4708</v>
      </c>
      <c r="O28" s="251">
        <v>2</v>
      </c>
      <c r="P28" s="245">
        <v>24</v>
      </c>
      <c r="Q28" s="257">
        <v>4</v>
      </c>
      <c r="R28" s="267">
        <v>273</v>
      </c>
      <c r="S28" s="244">
        <v>16</v>
      </c>
      <c r="T28" s="245">
        <v>1131</v>
      </c>
      <c r="U28" s="257">
        <v>18</v>
      </c>
      <c r="V28" s="271">
        <v>1244</v>
      </c>
    </row>
    <row r="29" spans="2:22" s="32" customFormat="1" ht="27.95" customHeight="1" x14ac:dyDescent="0.15">
      <c r="B29" s="33" t="s">
        <v>45</v>
      </c>
      <c r="C29" s="238">
        <f t="shared" si="0"/>
        <v>285</v>
      </c>
      <c r="D29" s="239">
        <f t="shared" si="1"/>
        <v>67543</v>
      </c>
      <c r="E29" s="46">
        <f t="shared" si="2"/>
        <v>231</v>
      </c>
      <c r="F29" s="234">
        <f t="shared" si="3"/>
        <v>41396</v>
      </c>
      <c r="G29" s="246">
        <v>58</v>
      </c>
      <c r="H29" s="247">
        <v>13274</v>
      </c>
      <c r="I29" s="258">
        <v>40</v>
      </c>
      <c r="J29" s="259">
        <v>6719</v>
      </c>
      <c r="K29" s="252">
        <v>176</v>
      </c>
      <c r="L29" s="247">
        <v>42575</v>
      </c>
      <c r="M29" s="258">
        <v>156</v>
      </c>
      <c r="N29" s="264">
        <v>29977</v>
      </c>
      <c r="O29" s="252">
        <v>25</v>
      </c>
      <c r="P29" s="247">
        <v>9738</v>
      </c>
      <c r="Q29" s="259">
        <v>13</v>
      </c>
      <c r="R29" s="268">
        <v>3631</v>
      </c>
      <c r="S29" s="246">
        <v>26</v>
      </c>
      <c r="T29" s="247">
        <v>1956</v>
      </c>
      <c r="U29" s="259">
        <v>22</v>
      </c>
      <c r="V29" s="272">
        <v>1069</v>
      </c>
    </row>
    <row r="30" spans="2:22" s="32" customFormat="1" ht="27.95" customHeight="1" x14ac:dyDescent="0.15">
      <c r="B30" s="33" t="s">
        <v>46</v>
      </c>
      <c r="C30" s="238">
        <f t="shared" si="0"/>
        <v>201</v>
      </c>
      <c r="D30" s="239">
        <f t="shared" si="1"/>
        <v>33300</v>
      </c>
      <c r="E30" s="46">
        <f t="shared" si="2"/>
        <v>154</v>
      </c>
      <c r="F30" s="234">
        <f t="shared" si="3"/>
        <v>33961</v>
      </c>
      <c r="G30" s="246">
        <v>48</v>
      </c>
      <c r="H30" s="247">
        <v>8160</v>
      </c>
      <c r="I30" s="258">
        <v>33</v>
      </c>
      <c r="J30" s="259">
        <v>8395</v>
      </c>
      <c r="K30" s="252">
        <v>118</v>
      </c>
      <c r="L30" s="247">
        <v>21240</v>
      </c>
      <c r="M30" s="258">
        <v>98</v>
      </c>
      <c r="N30" s="264">
        <v>22804</v>
      </c>
      <c r="O30" s="252">
        <v>10</v>
      </c>
      <c r="P30" s="247">
        <v>1900</v>
      </c>
      <c r="Q30" s="259">
        <v>3</v>
      </c>
      <c r="R30" s="268">
        <v>273</v>
      </c>
      <c r="S30" s="246">
        <v>25</v>
      </c>
      <c r="T30" s="247">
        <v>2000</v>
      </c>
      <c r="U30" s="259">
        <v>20</v>
      </c>
      <c r="V30" s="272">
        <v>2489</v>
      </c>
    </row>
    <row r="31" spans="2:22" s="32" customFormat="1" ht="27.95" customHeight="1" x14ac:dyDescent="0.15">
      <c r="B31" s="33" t="s">
        <v>47</v>
      </c>
      <c r="C31" s="238">
        <f t="shared" si="0"/>
        <v>218</v>
      </c>
      <c r="D31" s="239">
        <f t="shared" si="1"/>
        <v>34568</v>
      </c>
      <c r="E31" s="46">
        <f t="shared" si="2"/>
        <v>187</v>
      </c>
      <c r="F31" s="234">
        <f t="shared" si="3"/>
        <v>28588</v>
      </c>
      <c r="G31" s="246">
        <v>25</v>
      </c>
      <c r="H31" s="247">
        <v>3135</v>
      </c>
      <c r="I31" s="258">
        <v>8</v>
      </c>
      <c r="J31" s="259">
        <v>1452</v>
      </c>
      <c r="K31" s="252">
        <v>149</v>
      </c>
      <c r="L31" s="247">
        <v>25375</v>
      </c>
      <c r="M31" s="258">
        <v>114</v>
      </c>
      <c r="N31" s="264">
        <v>19355</v>
      </c>
      <c r="O31" s="252">
        <v>14</v>
      </c>
      <c r="P31" s="247">
        <v>2299</v>
      </c>
      <c r="Q31" s="259">
        <v>23</v>
      </c>
      <c r="R31" s="268">
        <v>2789</v>
      </c>
      <c r="S31" s="246">
        <v>30</v>
      </c>
      <c r="T31" s="247">
        <v>3759</v>
      </c>
      <c r="U31" s="259">
        <v>42</v>
      </c>
      <c r="V31" s="272">
        <v>4992</v>
      </c>
    </row>
    <row r="32" spans="2:22" s="32" customFormat="1" ht="27.95" customHeight="1" x14ac:dyDescent="0.15">
      <c r="B32" s="33" t="s">
        <v>48</v>
      </c>
      <c r="C32" s="238">
        <f t="shared" si="0"/>
        <v>277</v>
      </c>
      <c r="D32" s="239">
        <f t="shared" si="1"/>
        <v>45400</v>
      </c>
      <c r="E32" s="46">
        <f t="shared" si="2"/>
        <v>199</v>
      </c>
      <c r="F32" s="234">
        <f t="shared" si="3"/>
        <v>34155</v>
      </c>
      <c r="G32" s="244">
        <v>60</v>
      </c>
      <c r="H32" s="245">
        <v>17200</v>
      </c>
      <c r="I32" s="256">
        <v>53</v>
      </c>
      <c r="J32" s="257">
        <v>16326</v>
      </c>
      <c r="K32" s="251">
        <v>140</v>
      </c>
      <c r="L32" s="245">
        <v>21280</v>
      </c>
      <c r="M32" s="256">
        <v>79</v>
      </c>
      <c r="N32" s="263">
        <v>10495</v>
      </c>
      <c r="O32" s="251">
        <v>28</v>
      </c>
      <c r="P32" s="245">
        <v>1922</v>
      </c>
      <c r="Q32" s="257">
        <v>20</v>
      </c>
      <c r="R32" s="267">
        <v>2134</v>
      </c>
      <c r="S32" s="244">
        <v>49</v>
      </c>
      <c r="T32" s="245">
        <v>4998</v>
      </c>
      <c r="U32" s="257">
        <v>47</v>
      </c>
      <c r="V32" s="271">
        <v>5200</v>
      </c>
    </row>
    <row r="33" spans="2:22" s="32" customFormat="1" ht="27.95" customHeight="1" x14ac:dyDescent="0.15">
      <c r="B33" s="33" t="s">
        <v>49</v>
      </c>
      <c r="C33" s="238">
        <f t="shared" si="0"/>
        <v>153</v>
      </c>
      <c r="D33" s="239">
        <f t="shared" si="1"/>
        <v>22820</v>
      </c>
      <c r="E33" s="46">
        <f t="shared" si="2"/>
        <v>113</v>
      </c>
      <c r="F33" s="234">
        <f t="shared" si="3"/>
        <v>17094</v>
      </c>
      <c r="G33" s="244">
        <v>18</v>
      </c>
      <c r="H33" s="245">
        <v>2476</v>
      </c>
      <c r="I33" s="256">
        <v>15</v>
      </c>
      <c r="J33" s="257">
        <v>2467</v>
      </c>
      <c r="K33" s="251">
        <v>81</v>
      </c>
      <c r="L33" s="245">
        <v>14717</v>
      </c>
      <c r="M33" s="256">
        <v>61</v>
      </c>
      <c r="N33" s="263">
        <v>10911</v>
      </c>
      <c r="O33" s="251">
        <v>20</v>
      </c>
      <c r="P33" s="245">
        <v>2489</v>
      </c>
      <c r="Q33" s="257">
        <v>10</v>
      </c>
      <c r="R33" s="267">
        <v>1630</v>
      </c>
      <c r="S33" s="244">
        <v>34</v>
      </c>
      <c r="T33" s="245">
        <v>3138</v>
      </c>
      <c r="U33" s="257">
        <v>27</v>
      </c>
      <c r="V33" s="271">
        <v>2086</v>
      </c>
    </row>
    <row r="34" spans="2:22" s="32" customFormat="1" ht="27.95" customHeight="1" x14ac:dyDescent="0.15">
      <c r="B34" s="33" t="s">
        <v>50</v>
      </c>
      <c r="C34" s="238">
        <f t="shared" si="0"/>
        <v>39</v>
      </c>
      <c r="D34" s="239">
        <f t="shared" si="1"/>
        <v>6100</v>
      </c>
      <c r="E34" s="46">
        <f t="shared" si="2"/>
        <v>26</v>
      </c>
      <c r="F34" s="234">
        <f t="shared" si="3"/>
        <v>4105</v>
      </c>
      <c r="G34" s="246">
        <v>8</v>
      </c>
      <c r="H34" s="247">
        <v>1000</v>
      </c>
      <c r="I34" s="258">
        <v>5</v>
      </c>
      <c r="J34" s="259">
        <v>508</v>
      </c>
      <c r="K34" s="252">
        <v>25</v>
      </c>
      <c r="L34" s="247">
        <v>3000</v>
      </c>
      <c r="M34" s="258">
        <v>14</v>
      </c>
      <c r="N34" s="264">
        <v>1491</v>
      </c>
      <c r="O34" s="252">
        <v>3</v>
      </c>
      <c r="P34" s="247">
        <v>1100</v>
      </c>
      <c r="Q34" s="259">
        <v>4</v>
      </c>
      <c r="R34" s="268">
        <v>1169</v>
      </c>
      <c r="S34" s="246">
        <v>3</v>
      </c>
      <c r="T34" s="247">
        <v>1000</v>
      </c>
      <c r="U34" s="259">
        <v>3</v>
      </c>
      <c r="V34" s="272">
        <v>937</v>
      </c>
    </row>
    <row r="35" spans="2:22" s="32" customFormat="1" ht="27.75" customHeight="1" x14ac:dyDescent="0.15">
      <c r="B35" s="33" t="s">
        <v>51</v>
      </c>
      <c r="C35" s="238">
        <f t="shared" si="0"/>
        <v>55</v>
      </c>
      <c r="D35" s="239">
        <f t="shared" si="1"/>
        <v>5070</v>
      </c>
      <c r="E35" s="46">
        <f t="shared" si="2"/>
        <v>51</v>
      </c>
      <c r="F35" s="234">
        <f t="shared" si="3"/>
        <v>2488</v>
      </c>
      <c r="G35" s="246">
        <v>13</v>
      </c>
      <c r="H35" s="247">
        <v>900</v>
      </c>
      <c r="I35" s="258">
        <v>16</v>
      </c>
      <c r="J35" s="259">
        <v>764</v>
      </c>
      <c r="K35" s="252">
        <v>26</v>
      </c>
      <c r="L35" s="247">
        <v>2080</v>
      </c>
      <c r="M35" s="258">
        <v>28</v>
      </c>
      <c r="N35" s="264">
        <v>1045</v>
      </c>
      <c r="O35" s="252">
        <v>11</v>
      </c>
      <c r="P35" s="247">
        <v>1540</v>
      </c>
      <c r="Q35" s="259">
        <v>3</v>
      </c>
      <c r="R35" s="268">
        <v>447</v>
      </c>
      <c r="S35" s="246">
        <v>5</v>
      </c>
      <c r="T35" s="247">
        <v>550</v>
      </c>
      <c r="U35" s="259">
        <v>4</v>
      </c>
      <c r="V35" s="272">
        <v>232</v>
      </c>
    </row>
    <row r="36" spans="2:22" s="32" customFormat="1" ht="27.95" customHeight="1" x14ac:dyDescent="0.15">
      <c r="B36" s="33" t="s">
        <v>52</v>
      </c>
      <c r="C36" s="238">
        <f t="shared" si="0"/>
        <v>9</v>
      </c>
      <c r="D36" s="239">
        <f t="shared" si="1"/>
        <v>1810</v>
      </c>
      <c r="E36" s="46">
        <f t="shared" si="2"/>
        <v>10</v>
      </c>
      <c r="F36" s="234">
        <f t="shared" si="3"/>
        <v>613</v>
      </c>
      <c r="G36" s="246">
        <v>2</v>
      </c>
      <c r="H36" s="247">
        <v>250</v>
      </c>
      <c r="I36" s="258">
        <v>2</v>
      </c>
      <c r="J36" s="259">
        <v>14</v>
      </c>
      <c r="K36" s="252">
        <v>5</v>
      </c>
      <c r="L36" s="247">
        <v>1250</v>
      </c>
      <c r="M36" s="258">
        <v>5</v>
      </c>
      <c r="N36" s="264">
        <v>467</v>
      </c>
      <c r="O36" s="252">
        <v>1</v>
      </c>
      <c r="P36" s="247">
        <v>60</v>
      </c>
      <c r="Q36" s="259">
        <v>0</v>
      </c>
      <c r="R36" s="268">
        <v>0</v>
      </c>
      <c r="S36" s="246">
        <v>1</v>
      </c>
      <c r="T36" s="247">
        <v>250</v>
      </c>
      <c r="U36" s="259">
        <v>3</v>
      </c>
      <c r="V36" s="272">
        <v>132</v>
      </c>
    </row>
    <row r="37" spans="2:22" s="32" customFormat="1" ht="27.95" customHeight="1" x14ac:dyDescent="0.15">
      <c r="B37" s="33" t="s">
        <v>53</v>
      </c>
      <c r="C37" s="238">
        <f t="shared" si="0"/>
        <v>3869</v>
      </c>
      <c r="D37" s="239">
        <f t="shared" si="1"/>
        <v>547246</v>
      </c>
      <c r="E37" s="46">
        <f t="shared" si="2"/>
        <v>3313</v>
      </c>
      <c r="F37" s="234">
        <f t="shared" si="3"/>
        <v>384010</v>
      </c>
      <c r="G37" s="246">
        <v>685</v>
      </c>
      <c r="H37" s="247">
        <v>109449</v>
      </c>
      <c r="I37" s="258">
        <v>512</v>
      </c>
      <c r="J37" s="259">
        <v>72514</v>
      </c>
      <c r="K37" s="252">
        <v>1884</v>
      </c>
      <c r="L37" s="247">
        <v>295513</v>
      </c>
      <c r="M37" s="258">
        <v>1619</v>
      </c>
      <c r="N37" s="264">
        <v>192620</v>
      </c>
      <c r="O37" s="252">
        <v>290</v>
      </c>
      <c r="P37" s="247">
        <v>21890</v>
      </c>
      <c r="Q37" s="259">
        <v>201</v>
      </c>
      <c r="R37" s="268">
        <v>11482</v>
      </c>
      <c r="S37" s="246">
        <v>1010</v>
      </c>
      <c r="T37" s="247">
        <v>120394</v>
      </c>
      <c r="U37" s="259">
        <v>981</v>
      </c>
      <c r="V37" s="272">
        <v>107394</v>
      </c>
    </row>
    <row r="38" spans="2:22" s="32" customFormat="1" ht="27.95" customHeight="1" x14ac:dyDescent="0.15">
      <c r="B38" s="33" t="s">
        <v>54</v>
      </c>
      <c r="C38" s="238">
        <f t="shared" si="0"/>
        <v>194</v>
      </c>
      <c r="D38" s="239">
        <f t="shared" si="1"/>
        <v>27088</v>
      </c>
      <c r="E38" s="46">
        <f t="shared" si="2"/>
        <v>133</v>
      </c>
      <c r="F38" s="234">
        <f t="shared" si="3"/>
        <v>21732</v>
      </c>
      <c r="G38" s="246">
        <v>20</v>
      </c>
      <c r="H38" s="247">
        <v>4305</v>
      </c>
      <c r="I38" s="258">
        <v>20</v>
      </c>
      <c r="J38" s="259">
        <v>4104</v>
      </c>
      <c r="K38" s="252">
        <v>122</v>
      </c>
      <c r="L38" s="247">
        <v>16626</v>
      </c>
      <c r="M38" s="258">
        <v>83</v>
      </c>
      <c r="N38" s="264">
        <v>12199</v>
      </c>
      <c r="O38" s="252">
        <v>14</v>
      </c>
      <c r="P38" s="247">
        <v>938</v>
      </c>
      <c r="Q38" s="259">
        <v>4</v>
      </c>
      <c r="R38" s="268">
        <v>287</v>
      </c>
      <c r="S38" s="246">
        <v>38</v>
      </c>
      <c r="T38" s="247">
        <v>5219</v>
      </c>
      <c r="U38" s="259">
        <v>26</v>
      </c>
      <c r="V38" s="272">
        <v>5142</v>
      </c>
    </row>
    <row r="39" spans="2:22" s="32" customFormat="1" ht="27.95" customHeight="1" x14ac:dyDescent="0.15">
      <c r="B39" s="33" t="s">
        <v>55</v>
      </c>
      <c r="C39" s="238">
        <f t="shared" si="0"/>
        <v>657</v>
      </c>
      <c r="D39" s="239">
        <f t="shared" si="1"/>
        <v>96453</v>
      </c>
      <c r="E39" s="46">
        <f t="shared" si="2"/>
        <v>527</v>
      </c>
      <c r="F39" s="234">
        <f t="shared" si="3"/>
        <v>70328</v>
      </c>
      <c r="G39" s="246">
        <v>241</v>
      </c>
      <c r="H39" s="247">
        <v>41693</v>
      </c>
      <c r="I39" s="258">
        <v>170</v>
      </c>
      <c r="J39" s="259">
        <v>27317</v>
      </c>
      <c r="K39" s="252">
        <v>261</v>
      </c>
      <c r="L39" s="247">
        <v>38889</v>
      </c>
      <c r="M39" s="258">
        <v>225</v>
      </c>
      <c r="N39" s="264">
        <v>25724</v>
      </c>
      <c r="O39" s="252">
        <v>64</v>
      </c>
      <c r="P39" s="247">
        <v>5952</v>
      </c>
      <c r="Q39" s="259">
        <v>39</v>
      </c>
      <c r="R39" s="268">
        <v>3891</v>
      </c>
      <c r="S39" s="246">
        <v>91</v>
      </c>
      <c r="T39" s="247">
        <v>9919</v>
      </c>
      <c r="U39" s="259">
        <v>93</v>
      </c>
      <c r="V39" s="272">
        <v>13396</v>
      </c>
    </row>
    <row r="40" spans="2:22" s="32" customFormat="1" ht="27.95" customHeight="1" x14ac:dyDescent="0.15">
      <c r="B40" s="33" t="s">
        <v>56</v>
      </c>
      <c r="C40" s="238">
        <f t="shared" si="0"/>
        <v>148</v>
      </c>
      <c r="D40" s="239">
        <f t="shared" si="1"/>
        <v>26306</v>
      </c>
      <c r="E40" s="59">
        <f t="shared" si="2"/>
        <v>134</v>
      </c>
      <c r="F40" s="236">
        <f t="shared" si="3"/>
        <v>21443</v>
      </c>
      <c r="G40" s="246">
        <v>14</v>
      </c>
      <c r="H40" s="247">
        <v>2632</v>
      </c>
      <c r="I40" s="258">
        <v>17</v>
      </c>
      <c r="J40" s="259">
        <v>2811</v>
      </c>
      <c r="K40" s="252">
        <v>90</v>
      </c>
      <c r="L40" s="247">
        <v>14310</v>
      </c>
      <c r="M40" s="258">
        <v>70</v>
      </c>
      <c r="N40" s="264">
        <v>9937</v>
      </c>
      <c r="O40" s="252">
        <v>13</v>
      </c>
      <c r="P40" s="247">
        <v>870</v>
      </c>
      <c r="Q40" s="259">
        <v>13</v>
      </c>
      <c r="R40" s="268">
        <v>820</v>
      </c>
      <c r="S40" s="246">
        <v>31</v>
      </c>
      <c r="T40" s="247">
        <v>8494</v>
      </c>
      <c r="U40" s="259">
        <v>34</v>
      </c>
      <c r="V40" s="272">
        <v>7875</v>
      </c>
    </row>
    <row r="41" spans="2:22" s="32" customFormat="1" ht="27.95" customHeight="1" x14ac:dyDescent="0.15">
      <c r="B41" s="33" t="s">
        <v>57</v>
      </c>
      <c r="C41" s="238">
        <f t="shared" si="0"/>
        <v>46</v>
      </c>
      <c r="D41" s="239">
        <f t="shared" si="1"/>
        <v>6656</v>
      </c>
      <c r="E41" s="46">
        <f t="shared" si="2"/>
        <v>29</v>
      </c>
      <c r="F41" s="234">
        <f t="shared" si="3"/>
        <v>5115</v>
      </c>
      <c r="G41" s="246">
        <v>20</v>
      </c>
      <c r="H41" s="247">
        <v>2933</v>
      </c>
      <c r="I41" s="258">
        <v>13</v>
      </c>
      <c r="J41" s="259">
        <v>2557</v>
      </c>
      <c r="K41" s="252">
        <v>14</v>
      </c>
      <c r="L41" s="247">
        <v>2028</v>
      </c>
      <c r="M41" s="258">
        <v>10</v>
      </c>
      <c r="N41" s="264">
        <v>1407</v>
      </c>
      <c r="O41" s="252">
        <v>1</v>
      </c>
      <c r="P41" s="247">
        <v>120</v>
      </c>
      <c r="Q41" s="259">
        <v>2</v>
      </c>
      <c r="R41" s="268">
        <v>186</v>
      </c>
      <c r="S41" s="246">
        <v>11</v>
      </c>
      <c r="T41" s="247">
        <v>1575</v>
      </c>
      <c r="U41" s="259">
        <v>4</v>
      </c>
      <c r="V41" s="272">
        <v>965</v>
      </c>
    </row>
    <row r="42" spans="2:22" s="32" customFormat="1" ht="27.95" customHeight="1" x14ac:dyDescent="0.15">
      <c r="B42" s="33" t="s">
        <v>58</v>
      </c>
      <c r="C42" s="238">
        <f t="shared" si="0"/>
        <v>831</v>
      </c>
      <c r="D42" s="239">
        <f t="shared" si="1"/>
        <v>139287</v>
      </c>
      <c r="E42" s="46">
        <f t="shared" si="2"/>
        <v>675</v>
      </c>
      <c r="F42" s="234">
        <f t="shared" si="3"/>
        <v>157463</v>
      </c>
      <c r="G42" s="244">
        <v>319</v>
      </c>
      <c r="H42" s="245">
        <v>56826</v>
      </c>
      <c r="I42" s="256">
        <v>229</v>
      </c>
      <c r="J42" s="257">
        <v>61110</v>
      </c>
      <c r="K42" s="251">
        <v>261</v>
      </c>
      <c r="L42" s="245">
        <v>42494</v>
      </c>
      <c r="M42" s="256">
        <v>212</v>
      </c>
      <c r="N42" s="263">
        <v>40037</v>
      </c>
      <c r="O42" s="251">
        <v>21</v>
      </c>
      <c r="P42" s="245">
        <v>3536</v>
      </c>
      <c r="Q42" s="257">
        <v>26</v>
      </c>
      <c r="R42" s="267">
        <v>5321</v>
      </c>
      <c r="S42" s="244">
        <v>230</v>
      </c>
      <c r="T42" s="245">
        <v>36431</v>
      </c>
      <c r="U42" s="257">
        <v>208</v>
      </c>
      <c r="V42" s="271">
        <v>50995</v>
      </c>
    </row>
    <row r="43" spans="2:22" s="63" customFormat="1" ht="27.95" customHeight="1" x14ac:dyDescent="0.15">
      <c r="B43" s="67" t="s">
        <v>59</v>
      </c>
      <c r="C43" s="240">
        <f t="shared" si="0"/>
        <v>210</v>
      </c>
      <c r="D43" s="241">
        <f t="shared" si="1"/>
        <v>20217</v>
      </c>
      <c r="E43" s="65">
        <f t="shared" si="2"/>
        <v>172</v>
      </c>
      <c r="F43" s="235">
        <f t="shared" si="3"/>
        <v>14951.5</v>
      </c>
      <c r="G43" s="244">
        <v>62</v>
      </c>
      <c r="H43" s="245">
        <v>5580</v>
      </c>
      <c r="I43" s="256">
        <v>42</v>
      </c>
      <c r="J43" s="257">
        <v>4455</v>
      </c>
      <c r="K43" s="251">
        <v>86</v>
      </c>
      <c r="L43" s="245">
        <v>10010</v>
      </c>
      <c r="M43" s="256">
        <v>80</v>
      </c>
      <c r="N43" s="263">
        <v>6879.5</v>
      </c>
      <c r="O43" s="251">
        <v>20</v>
      </c>
      <c r="P43" s="245">
        <v>1200</v>
      </c>
      <c r="Q43" s="257">
        <v>8</v>
      </c>
      <c r="R43" s="267">
        <v>208</v>
      </c>
      <c r="S43" s="244">
        <v>42</v>
      </c>
      <c r="T43" s="245">
        <v>3427</v>
      </c>
      <c r="U43" s="257">
        <v>42</v>
      </c>
      <c r="V43" s="271">
        <v>3409</v>
      </c>
    </row>
    <row r="44" spans="2:22" s="32" customFormat="1" ht="27.95" customHeight="1" x14ac:dyDescent="0.15">
      <c r="B44" s="33" t="s">
        <v>60</v>
      </c>
      <c r="C44" s="238">
        <f t="shared" si="0"/>
        <v>361</v>
      </c>
      <c r="D44" s="239">
        <f t="shared" si="1"/>
        <v>49750.121379216245</v>
      </c>
      <c r="E44" s="46">
        <f t="shared" si="2"/>
        <v>302</v>
      </c>
      <c r="F44" s="234">
        <f t="shared" si="3"/>
        <v>36037</v>
      </c>
      <c r="G44" s="246">
        <v>73</v>
      </c>
      <c r="H44" s="247">
        <v>9112.2531339031339</v>
      </c>
      <c r="I44" s="258">
        <v>68</v>
      </c>
      <c r="J44" s="259">
        <v>5760</v>
      </c>
      <c r="K44" s="252">
        <v>187</v>
      </c>
      <c r="L44" s="247">
        <v>30259.130936883994</v>
      </c>
      <c r="M44" s="258">
        <v>153</v>
      </c>
      <c r="N44" s="264">
        <v>23466</v>
      </c>
      <c r="O44" s="252">
        <v>28</v>
      </c>
      <c r="P44" s="247">
        <v>4634.5498084291185</v>
      </c>
      <c r="Q44" s="259">
        <v>11</v>
      </c>
      <c r="R44" s="268">
        <v>732</v>
      </c>
      <c r="S44" s="246">
        <v>73</v>
      </c>
      <c r="T44" s="247">
        <v>5744.1875</v>
      </c>
      <c r="U44" s="259">
        <v>70</v>
      </c>
      <c r="V44" s="272">
        <v>6079</v>
      </c>
    </row>
    <row r="45" spans="2:22" s="32" customFormat="1" ht="27.95" customHeight="1" x14ac:dyDescent="0.15">
      <c r="B45" s="33" t="s">
        <v>61</v>
      </c>
      <c r="C45" s="238">
        <f t="shared" si="0"/>
        <v>221</v>
      </c>
      <c r="D45" s="239">
        <f t="shared" si="1"/>
        <v>21481</v>
      </c>
      <c r="E45" s="46">
        <f t="shared" si="2"/>
        <v>184</v>
      </c>
      <c r="F45" s="234">
        <f t="shared" si="3"/>
        <v>16391</v>
      </c>
      <c r="G45" s="246">
        <v>39</v>
      </c>
      <c r="H45" s="247">
        <v>2263</v>
      </c>
      <c r="I45" s="258">
        <v>26</v>
      </c>
      <c r="J45" s="259">
        <v>1561</v>
      </c>
      <c r="K45" s="252">
        <v>117</v>
      </c>
      <c r="L45" s="247">
        <v>14811</v>
      </c>
      <c r="M45" s="258">
        <v>102</v>
      </c>
      <c r="N45" s="264">
        <v>11583</v>
      </c>
      <c r="O45" s="252">
        <v>24</v>
      </c>
      <c r="P45" s="247">
        <v>1545</v>
      </c>
      <c r="Q45" s="259">
        <v>13</v>
      </c>
      <c r="R45" s="268">
        <v>792</v>
      </c>
      <c r="S45" s="246">
        <v>41</v>
      </c>
      <c r="T45" s="247">
        <v>2862</v>
      </c>
      <c r="U45" s="259">
        <v>43</v>
      </c>
      <c r="V45" s="272">
        <v>2455</v>
      </c>
    </row>
    <row r="46" spans="2:22" s="32" customFormat="1" ht="27.95" customHeight="1" x14ac:dyDescent="0.15">
      <c r="B46" s="33" t="s">
        <v>62</v>
      </c>
      <c r="C46" s="238">
        <f t="shared" si="0"/>
        <v>133</v>
      </c>
      <c r="D46" s="239">
        <f t="shared" si="1"/>
        <v>16099</v>
      </c>
      <c r="E46" s="46">
        <f t="shared" si="2"/>
        <v>121</v>
      </c>
      <c r="F46" s="234">
        <f t="shared" si="3"/>
        <v>11950</v>
      </c>
      <c r="G46" s="246">
        <v>46</v>
      </c>
      <c r="H46" s="247">
        <v>4580</v>
      </c>
      <c r="I46" s="258">
        <v>46</v>
      </c>
      <c r="J46" s="259">
        <v>3293</v>
      </c>
      <c r="K46" s="252">
        <v>54</v>
      </c>
      <c r="L46" s="247">
        <v>7794</v>
      </c>
      <c r="M46" s="258">
        <v>47</v>
      </c>
      <c r="N46" s="264">
        <v>5936</v>
      </c>
      <c r="O46" s="252">
        <v>20</v>
      </c>
      <c r="P46" s="247">
        <v>2131</v>
      </c>
      <c r="Q46" s="259">
        <v>10</v>
      </c>
      <c r="R46" s="268">
        <v>1028</v>
      </c>
      <c r="S46" s="246">
        <v>13</v>
      </c>
      <c r="T46" s="247">
        <v>1594</v>
      </c>
      <c r="U46" s="259">
        <v>18</v>
      </c>
      <c r="V46" s="272">
        <v>1693</v>
      </c>
    </row>
    <row r="47" spans="2:22" s="32" customFormat="1" ht="27.95" customHeight="1" x14ac:dyDescent="0.15">
      <c r="B47" s="33" t="s">
        <v>63</v>
      </c>
      <c r="C47" s="238">
        <f t="shared" si="0"/>
        <v>90</v>
      </c>
      <c r="D47" s="239">
        <f t="shared" si="1"/>
        <v>10125</v>
      </c>
      <c r="E47" s="46">
        <f t="shared" si="2"/>
        <v>69</v>
      </c>
      <c r="F47" s="234">
        <f t="shared" si="3"/>
        <v>6432</v>
      </c>
      <c r="G47" s="246">
        <v>15</v>
      </c>
      <c r="H47" s="247">
        <v>1050</v>
      </c>
      <c r="I47" s="258">
        <v>4</v>
      </c>
      <c r="J47" s="259">
        <v>94</v>
      </c>
      <c r="K47" s="252">
        <v>51</v>
      </c>
      <c r="L47" s="247">
        <v>6375</v>
      </c>
      <c r="M47" s="258">
        <v>44</v>
      </c>
      <c r="N47" s="264">
        <v>3999</v>
      </c>
      <c r="O47" s="252">
        <v>9</v>
      </c>
      <c r="P47" s="247">
        <v>450</v>
      </c>
      <c r="Q47" s="259">
        <v>4</v>
      </c>
      <c r="R47" s="268">
        <v>391</v>
      </c>
      <c r="S47" s="246">
        <v>15</v>
      </c>
      <c r="T47" s="247">
        <v>2250</v>
      </c>
      <c r="U47" s="259">
        <v>17</v>
      </c>
      <c r="V47" s="272">
        <v>1948</v>
      </c>
    </row>
    <row r="48" spans="2:22" s="32" customFormat="1" ht="27.95" customHeight="1" x14ac:dyDescent="0.15">
      <c r="B48" s="33" t="s">
        <v>64</v>
      </c>
      <c r="C48" s="238">
        <f t="shared" si="0"/>
        <v>35</v>
      </c>
      <c r="D48" s="239">
        <f t="shared" si="1"/>
        <v>3452</v>
      </c>
      <c r="E48" s="46">
        <f t="shared" si="2"/>
        <v>32</v>
      </c>
      <c r="F48" s="234">
        <f t="shared" si="3"/>
        <v>1699</v>
      </c>
      <c r="G48" s="244">
        <v>0</v>
      </c>
      <c r="H48" s="245">
        <v>0</v>
      </c>
      <c r="I48" s="256">
        <v>2</v>
      </c>
      <c r="J48" s="257">
        <v>22</v>
      </c>
      <c r="K48" s="251">
        <v>27</v>
      </c>
      <c r="L48" s="245">
        <v>3121</v>
      </c>
      <c r="M48" s="256">
        <v>20</v>
      </c>
      <c r="N48" s="263">
        <v>1402</v>
      </c>
      <c r="O48" s="251">
        <v>2</v>
      </c>
      <c r="P48" s="245">
        <v>96</v>
      </c>
      <c r="Q48" s="257">
        <v>2</v>
      </c>
      <c r="R48" s="267">
        <v>150</v>
      </c>
      <c r="S48" s="244">
        <v>6</v>
      </c>
      <c r="T48" s="245">
        <v>235</v>
      </c>
      <c r="U48" s="257">
        <v>8</v>
      </c>
      <c r="V48" s="271">
        <v>125</v>
      </c>
    </row>
    <row r="49" spans="2:22" s="63" customFormat="1" ht="27.95" customHeight="1" thickBot="1" x14ac:dyDescent="0.2">
      <c r="B49" s="64" t="s">
        <v>65</v>
      </c>
      <c r="C49" s="240">
        <f t="shared" si="0"/>
        <v>36</v>
      </c>
      <c r="D49" s="241">
        <f t="shared" si="1"/>
        <v>2846</v>
      </c>
      <c r="E49" s="65">
        <f t="shared" si="2"/>
        <v>28</v>
      </c>
      <c r="F49" s="235">
        <f t="shared" si="3"/>
        <v>2112</v>
      </c>
      <c r="G49" s="248">
        <v>5</v>
      </c>
      <c r="H49" s="249">
        <v>368</v>
      </c>
      <c r="I49" s="260">
        <v>3</v>
      </c>
      <c r="J49" s="261">
        <v>137</v>
      </c>
      <c r="K49" s="253">
        <v>23</v>
      </c>
      <c r="L49" s="249">
        <v>2046</v>
      </c>
      <c r="M49" s="260">
        <v>19</v>
      </c>
      <c r="N49" s="265">
        <v>1612</v>
      </c>
      <c r="O49" s="253">
        <v>3</v>
      </c>
      <c r="P49" s="249">
        <v>62</v>
      </c>
      <c r="Q49" s="261">
        <v>0</v>
      </c>
      <c r="R49" s="269">
        <v>0</v>
      </c>
      <c r="S49" s="248">
        <v>5</v>
      </c>
      <c r="T49" s="249">
        <v>370</v>
      </c>
      <c r="U49" s="261">
        <v>6</v>
      </c>
      <c r="V49" s="273">
        <v>363</v>
      </c>
    </row>
    <row r="50" spans="2:22" s="28" customFormat="1" ht="38.25" customHeight="1" thickBot="1" x14ac:dyDescent="0.2">
      <c r="B50" s="274" t="s">
        <v>66</v>
      </c>
      <c r="C50" s="275">
        <f>SUM(C7:C49)</f>
        <v>90845</v>
      </c>
      <c r="D50" s="276">
        <f t="shared" ref="D50:V50" si="4">SUM(D7:D49)</f>
        <v>4430150.1213792162</v>
      </c>
      <c r="E50" s="277">
        <f t="shared" si="4"/>
        <v>72694</v>
      </c>
      <c r="F50" s="278">
        <f t="shared" si="4"/>
        <v>3633940.5</v>
      </c>
      <c r="G50" s="277">
        <f t="shared" si="4"/>
        <v>8422</v>
      </c>
      <c r="H50" s="276">
        <f t="shared" si="4"/>
        <v>787508.75313390314</v>
      </c>
      <c r="I50" s="279">
        <f t="shared" si="4"/>
        <v>5787</v>
      </c>
      <c r="J50" s="277">
        <f t="shared" si="4"/>
        <v>631998</v>
      </c>
      <c r="K50" s="280">
        <f t="shared" si="4"/>
        <v>53677</v>
      </c>
      <c r="L50" s="279">
        <f t="shared" si="4"/>
        <v>2589077.1309368839</v>
      </c>
      <c r="M50" s="279">
        <f t="shared" si="4"/>
        <v>40864</v>
      </c>
      <c r="N50" s="281">
        <f t="shared" si="4"/>
        <v>1984059.5</v>
      </c>
      <c r="O50" s="280">
        <f t="shared" si="4"/>
        <v>6683</v>
      </c>
      <c r="P50" s="279">
        <f t="shared" si="4"/>
        <v>230248.04980842912</v>
      </c>
      <c r="Q50" s="277">
        <f t="shared" si="4"/>
        <v>4273</v>
      </c>
      <c r="R50" s="282">
        <f t="shared" si="4"/>
        <v>152605</v>
      </c>
      <c r="S50" s="277">
        <f t="shared" si="4"/>
        <v>22063</v>
      </c>
      <c r="T50" s="279">
        <f t="shared" si="4"/>
        <v>823316.1875</v>
      </c>
      <c r="U50" s="277">
        <f t="shared" si="4"/>
        <v>21770</v>
      </c>
      <c r="V50" s="278">
        <f t="shared" si="4"/>
        <v>865278</v>
      </c>
    </row>
    <row r="51" spans="2:22" ht="30" customHeight="1" x14ac:dyDescent="0.15">
      <c r="B51" s="47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</row>
    <row r="52" spans="2:22" ht="64.5" customHeight="1" x14ac:dyDescent="0.15"/>
  </sheetData>
  <mergeCells count="17">
    <mergeCell ref="I5:J5"/>
    <mergeCell ref="K5:L5"/>
    <mergeCell ref="B3:B6"/>
    <mergeCell ref="C3:V3"/>
    <mergeCell ref="C5:D5"/>
    <mergeCell ref="E5:F5"/>
    <mergeCell ref="M5:N5"/>
    <mergeCell ref="O4:R4"/>
    <mergeCell ref="U5:V5"/>
    <mergeCell ref="Q5:R5"/>
    <mergeCell ref="O5:P5"/>
    <mergeCell ref="G4:J4"/>
    <mergeCell ref="K4:N4"/>
    <mergeCell ref="S4:V4"/>
    <mergeCell ref="S5:T5"/>
    <mergeCell ref="C4:F4"/>
    <mergeCell ref="G5:H5"/>
  </mergeCells>
  <phoneticPr fontId="2"/>
  <dataValidations count="1">
    <dataValidation type="whole" allowBlank="1" showInputMessage="1" showErrorMessage="1" errorTitle="入力不可" error="入力できるのは整数のみです" sqref="I7:J49 M7:N49 Q7:R49 U7:V49">
      <formula1>0</formula1>
      <formula2>9999999</formula2>
    </dataValidation>
  </dataValidations>
  <printOptions horizontalCentered="1" verticalCentered="1"/>
  <pageMargins left="0.19685039370078741" right="0.31496062992125984" top="0.35433070866141736" bottom="0.35433070866141736" header="0.31496062992125984" footer="0.31496062992125984"/>
  <pageSetup paperSize="9" scale="39" orientation="landscape" r:id="rId1"/>
  <headerFooter alignWithMargins="0">
    <oddFooter>&amp;C&amp;P/&amp;N&amp;R&amp;F/&amp;A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B1:U52"/>
  <sheetViews>
    <sheetView view="pageBreakPreview" zoomScale="75" zoomScaleNormal="75" zoomScaleSheetLayoutView="75" workbookViewId="0">
      <pane xSplit="2" ySplit="5" topLeftCell="C39" activePane="bottomRight" state="frozen"/>
      <selection pane="topRight" activeCell="J50" sqref="J50"/>
      <selection pane="bottomLeft" activeCell="J50" sqref="J50"/>
      <selection pane="bottomRight" activeCell="N45" sqref="N45"/>
    </sheetView>
  </sheetViews>
  <sheetFormatPr defaultRowHeight="13.5" x14ac:dyDescent="0.15"/>
  <cols>
    <col min="1" max="1" width="9" style="10"/>
    <col min="2" max="2" width="15.125" style="10" customWidth="1"/>
    <col min="3" max="14" width="12.5" style="10" customWidth="1"/>
    <col min="15" max="15" width="9.625" style="10" customWidth="1"/>
    <col min="16" max="16384" width="9" style="10"/>
  </cols>
  <sheetData>
    <row r="1" spans="2:21" s="25" customFormat="1" ht="24" customHeight="1" x14ac:dyDescent="0.15">
      <c r="B1" s="37" t="s">
        <v>0</v>
      </c>
      <c r="C1" s="23"/>
      <c r="D1" s="23"/>
      <c r="E1" s="24"/>
      <c r="F1" s="24"/>
      <c r="G1" s="24"/>
      <c r="H1" s="24"/>
      <c r="I1" s="24"/>
      <c r="J1" s="24"/>
      <c r="K1" s="24"/>
      <c r="L1" s="24"/>
    </row>
    <row r="2" spans="2:21" ht="19.5" thickBot="1" x14ac:dyDescent="0.2">
      <c r="B2" s="38"/>
      <c r="C2" s="13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25"/>
      <c r="Q2" s="25"/>
      <c r="R2" s="25"/>
      <c r="S2" s="25"/>
      <c r="T2" s="25"/>
      <c r="U2" s="25"/>
    </row>
    <row r="3" spans="2:21" s="3" customFormat="1" ht="36.75" customHeight="1" x14ac:dyDescent="0.15">
      <c r="B3" s="502" t="s">
        <v>67</v>
      </c>
      <c r="C3" s="509" t="s">
        <v>86</v>
      </c>
      <c r="D3" s="505"/>
      <c r="E3" s="506" t="s">
        <v>87</v>
      </c>
      <c r="F3" s="505"/>
      <c r="G3" s="506" t="s">
        <v>88</v>
      </c>
      <c r="H3" s="507"/>
      <c r="I3" s="505" t="s">
        <v>89</v>
      </c>
      <c r="J3" s="505"/>
      <c r="K3" s="506" t="s">
        <v>90</v>
      </c>
      <c r="L3" s="507"/>
      <c r="M3" s="505" t="s">
        <v>91</v>
      </c>
      <c r="N3" s="508"/>
      <c r="O3" s="84"/>
    </row>
    <row r="4" spans="2:21" ht="28.5" x14ac:dyDescent="0.15">
      <c r="B4" s="503"/>
      <c r="C4" s="208" t="s">
        <v>11</v>
      </c>
      <c r="D4" s="189" t="s">
        <v>12</v>
      </c>
      <c r="E4" s="212" t="s">
        <v>11</v>
      </c>
      <c r="F4" s="191" t="s">
        <v>12</v>
      </c>
      <c r="G4" s="212" t="s">
        <v>11</v>
      </c>
      <c r="H4" s="193" t="s">
        <v>12</v>
      </c>
      <c r="I4" s="219" t="s">
        <v>11</v>
      </c>
      <c r="J4" s="191" t="s">
        <v>12</v>
      </c>
      <c r="K4" s="212" t="s">
        <v>11</v>
      </c>
      <c r="L4" s="193" t="s">
        <v>12</v>
      </c>
      <c r="M4" s="225" t="s">
        <v>11</v>
      </c>
      <c r="N4" s="195" t="s">
        <v>12</v>
      </c>
      <c r="O4" s="85"/>
      <c r="P4" s="25"/>
      <c r="Q4" s="25"/>
      <c r="R4" s="25"/>
      <c r="S4" s="25"/>
      <c r="T4" s="25"/>
      <c r="U4" s="25"/>
    </row>
    <row r="5" spans="2:21" ht="15" thickBot="1" x14ac:dyDescent="0.2">
      <c r="B5" s="504"/>
      <c r="C5" s="209" t="s">
        <v>74</v>
      </c>
      <c r="D5" s="190" t="s">
        <v>74</v>
      </c>
      <c r="E5" s="213" t="s">
        <v>74</v>
      </c>
      <c r="F5" s="192" t="s">
        <v>74</v>
      </c>
      <c r="G5" s="213" t="s">
        <v>74</v>
      </c>
      <c r="H5" s="194" t="s">
        <v>74</v>
      </c>
      <c r="I5" s="220" t="s">
        <v>74</v>
      </c>
      <c r="J5" s="192" t="s">
        <v>74</v>
      </c>
      <c r="K5" s="213" t="s">
        <v>74</v>
      </c>
      <c r="L5" s="194" t="s">
        <v>74</v>
      </c>
      <c r="M5" s="220" t="s">
        <v>74</v>
      </c>
      <c r="N5" s="196" t="s">
        <v>74</v>
      </c>
      <c r="O5" s="86"/>
      <c r="P5" s="25"/>
      <c r="Q5" s="25"/>
      <c r="R5" s="25"/>
      <c r="S5" s="25"/>
      <c r="T5" s="25"/>
      <c r="U5" s="25"/>
    </row>
    <row r="6" spans="2:21" ht="15" customHeight="1" x14ac:dyDescent="0.15">
      <c r="B6" s="15" t="s">
        <v>17</v>
      </c>
      <c r="C6" s="210">
        <v>273</v>
      </c>
      <c r="D6" s="197">
        <v>324</v>
      </c>
      <c r="E6" s="214">
        <v>995</v>
      </c>
      <c r="F6" s="199">
        <v>768</v>
      </c>
      <c r="G6" s="214">
        <v>676</v>
      </c>
      <c r="H6" s="201">
        <v>612</v>
      </c>
      <c r="I6" s="221">
        <v>761</v>
      </c>
      <c r="J6" s="199">
        <v>915</v>
      </c>
      <c r="K6" s="214">
        <v>62401</v>
      </c>
      <c r="L6" s="201">
        <v>60217</v>
      </c>
      <c r="M6" s="221">
        <v>59</v>
      </c>
      <c r="N6" s="205">
        <v>46</v>
      </c>
      <c r="O6" s="80"/>
      <c r="P6" s="413"/>
      <c r="Q6" s="413"/>
      <c r="R6" s="413"/>
      <c r="S6" s="413"/>
      <c r="T6" s="413"/>
      <c r="U6" s="413"/>
    </row>
    <row r="7" spans="2:21" ht="15" customHeight="1" x14ac:dyDescent="0.15">
      <c r="B7" s="16" t="s">
        <v>19</v>
      </c>
      <c r="C7" s="210">
        <v>7</v>
      </c>
      <c r="D7" s="197">
        <v>2</v>
      </c>
      <c r="E7" s="214">
        <v>8</v>
      </c>
      <c r="F7" s="199">
        <v>5</v>
      </c>
      <c r="G7" s="216">
        <v>25</v>
      </c>
      <c r="H7" s="201">
        <v>22</v>
      </c>
      <c r="I7" s="222">
        <v>20</v>
      </c>
      <c r="J7" s="199">
        <v>17</v>
      </c>
      <c r="K7" s="216">
        <v>1966</v>
      </c>
      <c r="L7" s="201">
        <v>1936</v>
      </c>
      <c r="M7" s="222">
        <v>1</v>
      </c>
      <c r="N7" s="205">
        <v>0</v>
      </c>
      <c r="O7" s="80"/>
      <c r="P7" s="25"/>
      <c r="Q7" s="25"/>
      <c r="R7" s="25"/>
      <c r="S7" s="25"/>
      <c r="T7" s="25"/>
      <c r="U7" s="25"/>
    </row>
    <row r="8" spans="2:21" ht="15" customHeight="1" x14ac:dyDescent="0.15">
      <c r="B8" s="16" t="s">
        <v>21</v>
      </c>
      <c r="C8" s="211">
        <v>19</v>
      </c>
      <c r="D8" s="198">
        <v>19</v>
      </c>
      <c r="E8" s="215">
        <v>17</v>
      </c>
      <c r="F8" s="200">
        <v>18</v>
      </c>
      <c r="G8" s="217">
        <v>34</v>
      </c>
      <c r="H8" s="202">
        <v>37</v>
      </c>
      <c r="I8" s="223">
        <v>22</v>
      </c>
      <c r="J8" s="200">
        <v>66</v>
      </c>
      <c r="K8" s="217">
        <v>3071</v>
      </c>
      <c r="L8" s="202">
        <v>2967</v>
      </c>
      <c r="M8" s="223">
        <v>4</v>
      </c>
      <c r="N8" s="206">
        <v>3</v>
      </c>
      <c r="O8" s="81"/>
      <c r="P8" s="25"/>
      <c r="Q8" s="25"/>
      <c r="R8" s="25"/>
      <c r="S8" s="25"/>
      <c r="T8" s="25"/>
      <c r="U8" s="25"/>
    </row>
    <row r="9" spans="2:21" ht="15" customHeight="1" x14ac:dyDescent="0.15">
      <c r="B9" s="16" t="s">
        <v>22</v>
      </c>
      <c r="C9" s="210">
        <v>2</v>
      </c>
      <c r="D9" s="197">
        <v>0</v>
      </c>
      <c r="E9" s="214">
        <v>2</v>
      </c>
      <c r="F9" s="199">
        <v>1</v>
      </c>
      <c r="G9" s="216">
        <v>5</v>
      </c>
      <c r="H9" s="201">
        <v>6</v>
      </c>
      <c r="I9" s="222">
        <v>3</v>
      </c>
      <c r="J9" s="199">
        <v>1</v>
      </c>
      <c r="K9" s="216">
        <v>510</v>
      </c>
      <c r="L9" s="201">
        <v>504</v>
      </c>
      <c r="M9" s="222">
        <v>1</v>
      </c>
      <c r="N9" s="205">
        <v>0</v>
      </c>
      <c r="O9" s="80"/>
      <c r="P9" s="25"/>
      <c r="Q9" s="25"/>
      <c r="R9" s="25"/>
      <c r="S9" s="25"/>
      <c r="T9" s="25"/>
      <c r="U9" s="25"/>
    </row>
    <row r="10" spans="2:21" ht="15" customHeight="1" x14ac:dyDescent="0.15">
      <c r="B10" s="16" t="s">
        <v>23</v>
      </c>
      <c r="C10" s="210">
        <v>1</v>
      </c>
      <c r="D10" s="197">
        <v>0</v>
      </c>
      <c r="E10" s="214">
        <v>2</v>
      </c>
      <c r="F10" s="199">
        <v>1</v>
      </c>
      <c r="G10" s="216">
        <v>2</v>
      </c>
      <c r="H10" s="201">
        <v>3</v>
      </c>
      <c r="I10" s="222">
        <v>1</v>
      </c>
      <c r="J10" s="199">
        <v>1</v>
      </c>
      <c r="K10" s="216">
        <v>313</v>
      </c>
      <c r="L10" s="201">
        <v>376</v>
      </c>
      <c r="M10" s="222">
        <v>1</v>
      </c>
      <c r="N10" s="205">
        <v>2</v>
      </c>
      <c r="O10" s="80"/>
      <c r="P10" s="25"/>
      <c r="Q10" s="25"/>
      <c r="R10" s="25"/>
      <c r="S10" s="25"/>
      <c r="T10" s="25"/>
      <c r="U10" s="25"/>
    </row>
    <row r="11" spans="2:21" ht="15" customHeight="1" x14ac:dyDescent="0.15">
      <c r="B11" s="16" t="s">
        <v>24</v>
      </c>
      <c r="C11" s="210">
        <v>25</v>
      </c>
      <c r="D11" s="197">
        <v>23</v>
      </c>
      <c r="E11" s="214">
        <v>85</v>
      </c>
      <c r="F11" s="199">
        <v>71</v>
      </c>
      <c r="G11" s="216">
        <v>70</v>
      </c>
      <c r="H11" s="201">
        <v>64</v>
      </c>
      <c r="I11" s="222">
        <v>87</v>
      </c>
      <c r="J11" s="199">
        <v>59</v>
      </c>
      <c r="K11" s="216">
        <v>9400</v>
      </c>
      <c r="L11" s="201">
        <v>13616</v>
      </c>
      <c r="M11" s="222">
        <v>4</v>
      </c>
      <c r="N11" s="205">
        <v>3</v>
      </c>
      <c r="O11" s="80"/>
      <c r="P11" s="25"/>
      <c r="Q11" s="25"/>
      <c r="R11" s="25"/>
      <c r="S11" s="25"/>
      <c r="T11" s="25"/>
      <c r="U11" s="25"/>
    </row>
    <row r="12" spans="2:21" ht="15" customHeight="1" x14ac:dyDescent="0.15">
      <c r="B12" s="16" t="s">
        <v>25</v>
      </c>
      <c r="C12" s="210">
        <v>34</v>
      </c>
      <c r="D12" s="197">
        <v>26</v>
      </c>
      <c r="E12" s="214">
        <v>90</v>
      </c>
      <c r="F12" s="199">
        <v>95</v>
      </c>
      <c r="G12" s="216">
        <v>80</v>
      </c>
      <c r="H12" s="201">
        <v>102</v>
      </c>
      <c r="I12" s="222">
        <v>380</v>
      </c>
      <c r="J12" s="199">
        <v>332</v>
      </c>
      <c r="K12" s="216">
        <v>8000</v>
      </c>
      <c r="L12" s="201">
        <v>7917</v>
      </c>
      <c r="M12" s="222">
        <v>8</v>
      </c>
      <c r="N12" s="205">
        <v>5</v>
      </c>
      <c r="O12" s="80"/>
      <c r="P12" s="25"/>
      <c r="Q12" s="25"/>
      <c r="R12" s="25"/>
      <c r="S12" s="25"/>
      <c r="T12" s="25"/>
      <c r="U12" s="25"/>
    </row>
    <row r="13" spans="2:21" ht="15" customHeight="1" x14ac:dyDescent="0.15">
      <c r="B13" s="16" t="s">
        <v>26</v>
      </c>
      <c r="C13" s="210">
        <v>23</v>
      </c>
      <c r="D13" s="197">
        <v>28</v>
      </c>
      <c r="E13" s="214">
        <v>43</v>
      </c>
      <c r="F13" s="199">
        <v>68</v>
      </c>
      <c r="G13" s="216">
        <v>61</v>
      </c>
      <c r="H13" s="201">
        <v>70</v>
      </c>
      <c r="I13" s="222">
        <v>41</v>
      </c>
      <c r="J13" s="199">
        <v>48</v>
      </c>
      <c r="K13" s="216">
        <v>4921</v>
      </c>
      <c r="L13" s="201">
        <v>7893</v>
      </c>
      <c r="M13" s="222">
        <v>3</v>
      </c>
      <c r="N13" s="205">
        <v>8</v>
      </c>
      <c r="O13" s="80"/>
      <c r="P13" s="25"/>
      <c r="Q13" s="25"/>
      <c r="R13" s="25"/>
      <c r="S13" s="25"/>
      <c r="T13" s="25"/>
      <c r="U13" s="25"/>
    </row>
    <row r="14" spans="2:21" ht="15" customHeight="1" x14ac:dyDescent="0.15">
      <c r="B14" s="16" t="s">
        <v>27</v>
      </c>
      <c r="C14" s="210">
        <v>5</v>
      </c>
      <c r="D14" s="197">
        <v>12</v>
      </c>
      <c r="E14" s="214">
        <v>17</v>
      </c>
      <c r="F14" s="199">
        <v>11</v>
      </c>
      <c r="G14" s="216">
        <v>20</v>
      </c>
      <c r="H14" s="201">
        <v>20</v>
      </c>
      <c r="I14" s="222">
        <v>15</v>
      </c>
      <c r="J14" s="199">
        <v>12</v>
      </c>
      <c r="K14" s="216">
        <v>2000</v>
      </c>
      <c r="L14" s="201">
        <v>2003</v>
      </c>
      <c r="M14" s="222">
        <v>3</v>
      </c>
      <c r="N14" s="205">
        <v>1</v>
      </c>
      <c r="O14" s="80"/>
      <c r="P14" s="25"/>
      <c r="Q14" s="25"/>
      <c r="R14" s="25"/>
      <c r="S14" s="25"/>
      <c r="T14" s="25"/>
      <c r="U14" s="25"/>
    </row>
    <row r="15" spans="2:21" ht="15" customHeight="1" x14ac:dyDescent="0.15">
      <c r="B15" s="16" t="s">
        <v>28</v>
      </c>
      <c r="C15" s="210">
        <v>5</v>
      </c>
      <c r="D15" s="197">
        <v>3</v>
      </c>
      <c r="E15" s="214">
        <v>9</v>
      </c>
      <c r="F15" s="199">
        <v>9</v>
      </c>
      <c r="G15" s="216">
        <v>10</v>
      </c>
      <c r="H15" s="201">
        <v>3</v>
      </c>
      <c r="I15" s="222">
        <v>60</v>
      </c>
      <c r="J15" s="199">
        <v>70</v>
      </c>
      <c r="K15" s="216">
        <v>645</v>
      </c>
      <c r="L15" s="201">
        <v>650</v>
      </c>
      <c r="M15" s="222">
        <v>1</v>
      </c>
      <c r="N15" s="205">
        <v>1</v>
      </c>
      <c r="O15" s="80"/>
      <c r="P15" s="25"/>
      <c r="Q15" s="25"/>
      <c r="R15" s="25"/>
      <c r="S15" s="25"/>
      <c r="T15" s="25"/>
      <c r="U15" s="25"/>
    </row>
    <row r="16" spans="2:21" ht="15" customHeight="1" x14ac:dyDescent="0.15">
      <c r="B16" s="16" t="s">
        <v>29</v>
      </c>
      <c r="C16" s="211">
        <v>36</v>
      </c>
      <c r="D16" s="198">
        <v>27</v>
      </c>
      <c r="E16" s="215">
        <v>96</v>
      </c>
      <c r="F16" s="200">
        <v>69</v>
      </c>
      <c r="G16" s="217">
        <v>86</v>
      </c>
      <c r="H16" s="202">
        <v>84</v>
      </c>
      <c r="I16" s="223">
        <v>95</v>
      </c>
      <c r="J16" s="200">
        <v>74</v>
      </c>
      <c r="K16" s="217">
        <v>6866</v>
      </c>
      <c r="L16" s="202">
        <v>7331</v>
      </c>
      <c r="M16" s="223">
        <v>10</v>
      </c>
      <c r="N16" s="206">
        <v>4</v>
      </c>
      <c r="O16" s="81"/>
      <c r="P16" s="25"/>
      <c r="Q16" s="25"/>
      <c r="R16" s="25"/>
      <c r="S16" s="25"/>
      <c r="T16" s="25"/>
      <c r="U16" s="25"/>
    </row>
    <row r="17" spans="2:15" ht="15" customHeight="1" x14ac:dyDescent="0.15">
      <c r="B17" s="16" t="s">
        <v>30</v>
      </c>
      <c r="C17" s="210">
        <v>45</v>
      </c>
      <c r="D17" s="197">
        <v>28</v>
      </c>
      <c r="E17" s="214">
        <v>109</v>
      </c>
      <c r="F17" s="199">
        <v>59</v>
      </c>
      <c r="G17" s="216">
        <v>83</v>
      </c>
      <c r="H17" s="201">
        <v>79</v>
      </c>
      <c r="I17" s="222">
        <v>100</v>
      </c>
      <c r="J17" s="199">
        <v>78</v>
      </c>
      <c r="K17" s="216">
        <v>9057</v>
      </c>
      <c r="L17" s="201">
        <v>4484</v>
      </c>
      <c r="M17" s="222">
        <v>11</v>
      </c>
      <c r="N17" s="205">
        <v>3</v>
      </c>
      <c r="O17" s="80"/>
    </row>
    <row r="18" spans="2:15" ht="15" customHeight="1" x14ac:dyDescent="0.15">
      <c r="B18" s="16" t="s">
        <v>31</v>
      </c>
      <c r="C18" s="210">
        <v>22</v>
      </c>
      <c r="D18" s="197">
        <v>11</v>
      </c>
      <c r="E18" s="214">
        <v>50</v>
      </c>
      <c r="F18" s="199">
        <v>44</v>
      </c>
      <c r="G18" s="216">
        <v>55</v>
      </c>
      <c r="H18" s="201">
        <v>51</v>
      </c>
      <c r="I18" s="222">
        <v>50</v>
      </c>
      <c r="J18" s="199">
        <v>47</v>
      </c>
      <c r="K18" s="216">
        <v>6600</v>
      </c>
      <c r="L18" s="201">
        <v>6546</v>
      </c>
      <c r="M18" s="222">
        <v>5</v>
      </c>
      <c r="N18" s="205">
        <v>2</v>
      </c>
      <c r="O18" s="80"/>
    </row>
    <row r="19" spans="2:15" ht="15" customHeight="1" x14ac:dyDescent="0.15">
      <c r="B19" s="16" t="s">
        <v>32</v>
      </c>
      <c r="C19" s="211">
        <v>14</v>
      </c>
      <c r="D19" s="198">
        <v>7</v>
      </c>
      <c r="E19" s="215">
        <v>40</v>
      </c>
      <c r="F19" s="200">
        <v>52</v>
      </c>
      <c r="G19" s="217">
        <v>30</v>
      </c>
      <c r="H19" s="202">
        <v>22</v>
      </c>
      <c r="I19" s="223">
        <v>23</v>
      </c>
      <c r="J19" s="200">
        <v>43</v>
      </c>
      <c r="K19" s="217">
        <v>4396</v>
      </c>
      <c r="L19" s="202">
        <v>4301</v>
      </c>
      <c r="M19" s="223">
        <v>1</v>
      </c>
      <c r="N19" s="206">
        <v>0</v>
      </c>
      <c r="O19" s="81"/>
    </row>
    <row r="20" spans="2:15" customFormat="1" ht="15" customHeight="1" x14ac:dyDescent="0.15">
      <c r="B20" s="66" t="s">
        <v>33</v>
      </c>
      <c r="C20" s="211">
        <v>7</v>
      </c>
      <c r="D20" s="198">
        <v>6</v>
      </c>
      <c r="E20" s="215">
        <v>25</v>
      </c>
      <c r="F20" s="200">
        <v>25</v>
      </c>
      <c r="G20" s="217">
        <v>32</v>
      </c>
      <c r="H20" s="202">
        <v>12</v>
      </c>
      <c r="I20" s="223">
        <v>35</v>
      </c>
      <c r="J20" s="200">
        <v>24</v>
      </c>
      <c r="K20" s="217">
        <v>3119</v>
      </c>
      <c r="L20" s="202">
        <v>3128</v>
      </c>
      <c r="M20" s="223">
        <v>1</v>
      </c>
      <c r="N20" s="206">
        <v>2</v>
      </c>
      <c r="O20" s="81"/>
    </row>
    <row r="21" spans="2:15" ht="15" customHeight="1" x14ac:dyDescent="0.15">
      <c r="B21" s="16" t="s">
        <v>36</v>
      </c>
      <c r="C21" s="210">
        <v>15</v>
      </c>
      <c r="D21" s="197">
        <v>9</v>
      </c>
      <c r="E21" s="214">
        <v>42</v>
      </c>
      <c r="F21" s="199">
        <v>33</v>
      </c>
      <c r="G21" s="216">
        <v>24</v>
      </c>
      <c r="H21" s="201">
        <v>36</v>
      </c>
      <c r="I21" s="222">
        <v>34</v>
      </c>
      <c r="J21" s="199">
        <v>27</v>
      </c>
      <c r="K21" s="216">
        <v>2867</v>
      </c>
      <c r="L21" s="201">
        <v>2883</v>
      </c>
      <c r="M21" s="222">
        <v>3</v>
      </c>
      <c r="N21" s="205">
        <v>2</v>
      </c>
      <c r="O21" s="80"/>
    </row>
    <row r="22" spans="2:15" ht="15" customHeight="1" x14ac:dyDescent="0.15">
      <c r="B22" s="16" t="s">
        <v>37</v>
      </c>
      <c r="C22" s="210">
        <v>3</v>
      </c>
      <c r="D22" s="197">
        <v>13</v>
      </c>
      <c r="E22" s="214">
        <v>6</v>
      </c>
      <c r="F22" s="199">
        <v>2</v>
      </c>
      <c r="G22" s="216">
        <v>4</v>
      </c>
      <c r="H22" s="201">
        <v>4</v>
      </c>
      <c r="I22" s="222">
        <v>7</v>
      </c>
      <c r="J22" s="199">
        <v>6</v>
      </c>
      <c r="K22" s="216">
        <v>1199</v>
      </c>
      <c r="L22" s="201">
        <v>1280</v>
      </c>
      <c r="M22" s="222">
        <v>2</v>
      </c>
      <c r="N22" s="205">
        <v>2</v>
      </c>
      <c r="O22" s="80"/>
    </row>
    <row r="23" spans="2:15" ht="15" customHeight="1" x14ac:dyDescent="0.15">
      <c r="B23" s="16" t="s">
        <v>38</v>
      </c>
      <c r="C23" s="210">
        <v>18</v>
      </c>
      <c r="D23" s="197">
        <v>9</v>
      </c>
      <c r="E23" s="214">
        <v>17</v>
      </c>
      <c r="F23" s="199">
        <v>10</v>
      </c>
      <c r="G23" s="216">
        <v>24</v>
      </c>
      <c r="H23" s="201">
        <v>17</v>
      </c>
      <c r="I23" s="222">
        <v>22</v>
      </c>
      <c r="J23" s="199">
        <v>13</v>
      </c>
      <c r="K23" s="216">
        <v>1807</v>
      </c>
      <c r="L23" s="201">
        <v>1885</v>
      </c>
      <c r="M23" s="222">
        <v>3</v>
      </c>
      <c r="N23" s="205">
        <v>0</v>
      </c>
      <c r="O23" s="80"/>
    </row>
    <row r="24" spans="2:15" ht="15" customHeight="1" x14ac:dyDescent="0.15">
      <c r="B24" s="16" t="s">
        <v>41</v>
      </c>
      <c r="C24" s="211">
        <v>17</v>
      </c>
      <c r="D24" s="198">
        <v>18</v>
      </c>
      <c r="E24" s="215">
        <v>61</v>
      </c>
      <c r="F24" s="200">
        <v>45</v>
      </c>
      <c r="G24" s="217">
        <v>48</v>
      </c>
      <c r="H24" s="202">
        <v>57</v>
      </c>
      <c r="I24" s="223">
        <v>101</v>
      </c>
      <c r="J24" s="200">
        <v>41</v>
      </c>
      <c r="K24" s="217">
        <v>7777</v>
      </c>
      <c r="L24" s="202">
        <v>7532</v>
      </c>
      <c r="M24" s="223">
        <v>4</v>
      </c>
      <c r="N24" s="206">
        <v>5</v>
      </c>
      <c r="O24" s="81"/>
    </row>
    <row r="25" spans="2:15" ht="15" customHeight="1" x14ac:dyDescent="0.15">
      <c r="B25" s="16" t="s">
        <v>42</v>
      </c>
      <c r="C25" s="211">
        <v>134</v>
      </c>
      <c r="D25" s="198">
        <v>59</v>
      </c>
      <c r="E25" s="215">
        <v>135</v>
      </c>
      <c r="F25" s="200">
        <v>104</v>
      </c>
      <c r="G25" s="217">
        <v>85</v>
      </c>
      <c r="H25" s="202">
        <v>94</v>
      </c>
      <c r="I25" s="223">
        <v>129</v>
      </c>
      <c r="J25" s="200">
        <v>104</v>
      </c>
      <c r="K25" s="217">
        <v>12573</v>
      </c>
      <c r="L25" s="202">
        <v>11411</v>
      </c>
      <c r="M25" s="223">
        <v>4</v>
      </c>
      <c r="N25" s="206">
        <v>11</v>
      </c>
      <c r="O25" s="81"/>
    </row>
    <row r="26" spans="2:15" ht="15" customHeight="1" x14ac:dyDescent="0.15">
      <c r="B26" s="16" t="s">
        <v>43</v>
      </c>
      <c r="C26" s="210">
        <v>12</v>
      </c>
      <c r="D26" s="197">
        <v>8</v>
      </c>
      <c r="E26" s="214">
        <v>42</v>
      </c>
      <c r="F26" s="199">
        <v>37</v>
      </c>
      <c r="G26" s="216">
        <v>30</v>
      </c>
      <c r="H26" s="201">
        <v>21</v>
      </c>
      <c r="I26" s="222">
        <v>44</v>
      </c>
      <c r="J26" s="199">
        <v>235</v>
      </c>
      <c r="K26" s="216">
        <v>3459</v>
      </c>
      <c r="L26" s="201">
        <v>2814</v>
      </c>
      <c r="M26" s="222">
        <v>2</v>
      </c>
      <c r="N26" s="205">
        <v>1</v>
      </c>
      <c r="O26" s="80"/>
    </row>
    <row r="27" spans="2:15" ht="15" customHeight="1" x14ac:dyDescent="0.15">
      <c r="B27" s="16" t="s">
        <v>44</v>
      </c>
      <c r="C27" s="211">
        <v>5</v>
      </c>
      <c r="D27" s="198">
        <v>3</v>
      </c>
      <c r="E27" s="215">
        <v>16</v>
      </c>
      <c r="F27" s="200">
        <v>7</v>
      </c>
      <c r="G27" s="217">
        <v>3</v>
      </c>
      <c r="H27" s="202">
        <v>10</v>
      </c>
      <c r="I27" s="223">
        <v>5</v>
      </c>
      <c r="J27" s="200">
        <v>10</v>
      </c>
      <c r="K27" s="217">
        <v>1435</v>
      </c>
      <c r="L27" s="202">
        <v>1711</v>
      </c>
      <c r="M27" s="223">
        <v>4</v>
      </c>
      <c r="N27" s="206">
        <v>3</v>
      </c>
      <c r="O27" s="81"/>
    </row>
    <row r="28" spans="2:15" ht="15" customHeight="1" x14ac:dyDescent="0.15">
      <c r="B28" s="16" t="s">
        <v>45</v>
      </c>
      <c r="C28" s="210">
        <v>10</v>
      </c>
      <c r="D28" s="197">
        <v>12</v>
      </c>
      <c r="E28" s="214">
        <v>25</v>
      </c>
      <c r="F28" s="199">
        <v>29</v>
      </c>
      <c r="G28" s="216">
        <v>20</v>
      </c>
      <c r="H28" s="201">
        <v>23</v>
      </c>
      <c r="I28" s="222">
        <v>25</v>
      </c>
      <c r="J28" s="199">
        <v>13</v>
      </c>
      <c r="K28" s="216">
        <v>3200</v>
      </c>
      <c r="L28" s="201">
        <v>3087</v>
      </c>
      <c r="M28" s="222">
        <v>5</v>
      </c>
      <c r="N28" s="205">
        <v>1</v>
      </c>
      <c r="O28" s="80"/>
    </row>
    <row r="29" spans="2:15" ht="15" customHeight="1" x14ac:dyDescent="0.15">
      <c r="B29" s="16" t="s">
        <v>46</v>
      </c>
      <c r="C29" s="210">
        <v>4</v>
      </c>
      <c r="D29" s="197">
        <v>2</v>
      </c>
      <c r="E29" s="214">
        <v>7</v>
      </c>
      <c r="F29" s="199">
        <v>11</v>
      </c>
      <c r="G29" s="216">
        <v>8</v>
      </c>
      <c r="H29" s="201">
        <v>4</v>
      </c>
      <c r="I29" s="222">
        <v>15</v>
      </c>
      <c r="J29" s="199">
        <v>5</v>
      </c>
      <c r="K29" s="216">
        <v>1800</v>
      </c>
      <c r="L29" s="201">
        <v>1564</v>
      </c>
      <c r="M29" s="222">
        <v>1</v>
      </c>
      <c r="N29" s="205">
        <v>1</v>
      </c>
      <c r="O29" s="80"/>
    </row>
    <row r="30" spans="2:15" ht="15" customHeight="1" x14ac:dyDescent="0.15">
      <c r="B30" s="16" t="s">
        <v>47</v>
      </c>
      <c r="C30" s="210">
        <v>8</v>
      </c>
      <c r="D30" s="197">
        <v>6</v>
      </c>
      <c r="E30" s="214">
        <v>25</v>
      </c>
      <c r="F30" s="199">
        <v>20</v>
      </c>
      <c r="G30" s="216">
        <v>28</v>
      </c>
      <c r="H30" s="201">
        <v>19</v>
      </c>
      <c r="I30" s="222">
        <v>23</v>
      </c>
      <c r="J30" s="199">
        <v>21</v>
      </c>
      <c r="K30" s="216">
        <v>2762</v>
      </c>
      <c r="L30" s="201">
        <v>2801</v>
      </c>
      <c r="M30" s="222">
        <v>3</v>
      </c>
      <c r="N30" s="205">
        <v>1</v>
      </c>
      <c r="O30" s="80"/>
    </row>
    <row r="31" spans="2:15" ht="15" customHeight="1" x14ac:dyDescent="0.15">
      <c r="B31" s="16" t="s">
        <v>48</v>
      </c>
      <c r="C31" s="211">
        <v>5</v>
      </c>
      <c r="D31" s="198">
        <v>9</v>
      </c>
      <c r="E31" s="215">
        <v>23</v>
      </c>
      <c r="F31" s="200">
        <v>20</v>
      </c>
      <c r="G31" s="217">
        <v>20</v>
      </c>
      <c r="H31" s="202">
        <v>13</v>
      </c>
      <c r="I31" s="223">
        <v>23</v>
      </c>
      <c r="J31" s="200">
        <v>34</v>
      </c>
      <c r="K31" s="217">
        <v>1500</v>
      </c>
      <c r="L31" s="202">
        <v>1266</v>
      </c>
      <c r="M31" s="223">
        <v>1</v>
      </c>
      <c r="N31" s="206">
        <v>1</v>
      </c>
      <c r="O31" s="81"/>
    </row>
    <row r="32" spans="2:15" ht="15" customHeight="1" x14ac:dyDescent="0.15">
      <c r="B32" s="16" t="s">
        <v>49</v>
      </c>
      <c r="C32" s="211">
        <v>6</v>
      </c>
      <c r="D32" s="198">
        <v>0</v>
      </c>
      <c r="E32" s="215">
        <v>9</v>
      </c>
      <c r="F32" s="200">
        <v>9</v>
      </c>
      <c r="G32" s="217">
        <v>19</v>
      </c>
      <c r="H32" s="202">
        <v>10</v>
      </c>
      <c r="I32" s="223">
        <v>32</v>
      </c>
      <c r="J32" s="200">
        <v>37</v>
      </c>
      <c r="K32" s="217">
        <v>1749</v>
      </c>
      <c r="L32" s="202">
        <v>1509</v>
      </c>
      <c r="M32" s="223">
        <v>3</v>
      </c>
      <c r="N32" s="206">
        <v>2</v>
      </c>
      <c r="O32" s="81"/>
    </row>
    <row r="33" spans="2:15" ht="15" customHeight="1" x14ac:dyDescent="0.15">
      <c r="B33" s="16" t="s">
        <v>50</v>
      </c>
      <c r="C33" s="210">
        <v>2</v>
      </c>
      <c r="D33" s="197">
        <v>3</v>
      </c>
      <c r="E33" s="214">
        <v>3</v>
      </c>
      <c r="F33" s="199">
        <v>4</v>
      </c>
      <c r="G33" s="216">
        <v>3</v>
      </c>
      <c r="H33" s="201">
        <v>1</v>
      </c>
      <c r="I33" s="222">
        <v>2</v>
      </c>
      <c r="J33" s="199">
        <v>0</v>
      </c>
      <c r="K33" s="216">
        <v>470</v>
      </c>
      <c r="L33" s="201">
        <v>348</v>
      </c>
      <c r="M33" s="222">
        <v>1</v>
      </c>
      <c r="N33" s="205">
        <v>0</v>
      </c>
      <c r="O33" s="80"/>
    </row>
    <row r="34" spans="2:15" ht="15" customHeight="1" x14ac:dyDescent="0.15">
      <c r="B34" s="16" t="s">
        <v>51</v>
      </c>
      <c r="C34" s="210">
        <v>1</v>
      </c>
      <c r="D34" s="197">
        <v>1</v>
      </c>
      <c r="E34" s="214">
        <v>4</v>
      </c>
      <c r="F34" s="199">
        <v>4</v>
      </c>
      <c r="G34" s="216">
        <v>2</v>
      </c>
      <c r="H34" s="201">
        <v>2</v>
      </c>
      <c r="I34" s="222">
        <v>1</v>
      </c>
      <c r="J34" s="199">
        <v>1</v>
      </c>
      <c r="K34" s="216">
        <v>430</v>
      </c>
      <c r="L34" s="201">
        <v>275</v>
      </c>
      <c r="M34" s="222">
        <v>1</v>
      </c>
      <c r="N34" s="205">
        <v>1</v>
      </c>
      <c r="O34" s="80"/>
    </row>
    <row r="35" spans="2:15" ht="15" customHeight="1" x14ac:dyDescent="0.15">
      <c r="B35" s="16" t="s">
        <v>52</v>
      </c>
      <c r="C35" s="210">
        <v>1</v>
      </c>
      <c r="D35" s="197">
        <v>0</v>
      </c>
      <c r="E35" s="214">
        <v>1</v>
      </c>
      <c r="F35" s="199">
        <v>0</v>
      </c>
      <c r="G35" s="216">
        <v>1</v>
      </c>
      <c r="H35" s="201">
        <v>0</v>
      </c>
      <c r="I35" s="222">
        <v>1</v>
      </c>
      <c r="J35" s="199">
        <v>0</v>
      </c>
      <c r="K35" s="216">
        <v>130</v>
      </c>
      <c r="L35" s="201">
        <v>144</v>
      </c>
      <c r="M35" s="222">
        <v>1</v>
      </c>
      <c r="N35" s="205">
        <v>0</v>
      </c>
      <c r="O35" s="80"/>
    </row>
    <row r="36" spans="2:15" ht="15" customHeight="1" x14ac:dyDescent="0.15">
      <c r="B36" s="16" t="s">
        <v>53</v>
      </c>
      <c r="C36" s="210">
        <v>70</v>
      </c>
      <c r="D36" s="197">
        <v>89</v>
      </c>
      <c r="E36" s="214">
        <v>264</v>
      </c>
      <c r="F36" s="199">
        <v>237</v>
      </c>
      <c r="G36" s="216">
        <v>187</v>
      </c>
      <c r="H36" s="201">
        <v>170</v>
      </c>
      <c r="I36" s="222">
        <v>205</v>
      </c>
      <c r="J36" s="199">
        <v>173</v>
      </c>
      <c r="K36" s="216">
        <v>25776</v>
      </c>
      <c r="L36" s="201">
        <v>23902</v>
      </c>
      <c r="M36" s="222">
        <v>40</v>
      </c>
      <c r="N36" s="205">
        <v>25</v>
      </c>
      <c r="O36" s="80"/>
    </row>
    <row r="37" spans="2:15" ht="15" customHeight="1" x14ac:dyDescent="0.15">
      <c r="B37" s="16" t="s">
        <v>54</v>
      </c>
      <c r="C37" s="210">
        <v>1</v>
      </c>
      <c r="D37" s="197">
        <v>3</v>
      </c>
      <c r="E37" s="214">
        <v>23</v>
      </c>
      <c r="F37" s="199">
        <v>10</v>
      </c>
      <c r="G37" s="216">
        <v>21</v>
      </c>
      <c r="H37" s="201">
        <v>12</v>
      </c>
      <c r="I37" s="222">
        <v>23</v>
      </c>
      <c r="J37" s="199">
        <v>17</v>
      </c>
      <c r="K37" s="216">
        <v>1453</v>
      </c>
      <c r="L37" s="201">
        <v>1405</v>
      </c>
      <c r="M37" s="222">
        <v>2</v>
      </c>
      <c r="N37" s="205">
        <v>0</v>
      </c>
      <c r="O37" s="80"/>
    </row>
    <row r="38" spans="2:15" ht="15" customHeight="1" x14ac:dyDescent="0.15">
      <c r="B38" s="16" t="s">
        <v>55</v>
      </c>
      <c r="C38" s="210">
        <v>17</v>
      </c>
      <c r="D38" s="197">
        <v>16</v>
      </c>
      <c r="E38" s="214">
        <v>32</v>
      </c>
      <c r="F38" s="199">
        <v>47</v>
      </c>
      <c r="G38" s="216">
        <v>40</v>
      </c>
      <c r="H38" s="201">
        <v>42</v>
      </c>
      <c r="I38" s="222">
        <v>29</v>
      </c>
      <c r="J38" s="199">
        <v>39</v>
      </c>
      <c r="K38" s="216">
        <v>5827</v>
      </c>
      <c r="L38" s="201">
        <v>6164</v>
      </c>
      <c r="M38" s="222">
        <v>8</v>
      </c>
      <c r="N38" s="205">
        <v>6</v>
      </c>
      <c r="O38" s="80"/>
    </row>
    <row r="39" spans="2:15" ht="15" customHeight="1" x14ac:dyDescent="0.15">
      <c r="B39" s="16" t="s">
        <v>56</v>
      </c>
      <c r="C39" s="210">
        <v>10</v>
      </c>
      <c r="D39" s="197">
        <v>4</v>
      </c>
      <c r="E39" s="214">
        <v>15</v>
      </c>
      <c r="F39" s="199">
        <v>16</v>
      </c>
      <c r="G39" s="216">
        <v>15</v>
      </c>
      <c r="H39" s="201">
        <v>12</v>
      </c>
      <c r="I39" s="222">
        <v>6</v>
      </c>
      <c r="J39" s="199">
        <v>3</v>
      </c>
      <c r="K39" s="216">
        <v>692</v>
      </c>
      <c r="L39" s="201">
        <v>710</v>
      </c>
      <c r="M39" s="222">
        <v>1</v>
      </c>
      <c r="N39" s="205">
        <v>2</v>
      </c>
      <c r="O39" s="82"/>
    </row>
    <row r="40" spans="2:15" ht="15" customHeight="1" x14ac:dyDescent="0.15">
      <c r="B40" s="16" t="s">
        <v>57</v>
      </c>
      <c r="C40" s="210">
        <v>2</v>
      </c>
      <c r="D40" s="197">
        <v>1</v>
      </c>
      <c r="E40" s="214">
        <v>9</v>
      </c>
      <c r="F40" s="199">
        <v>2</v>
      </c>
      <c r="G40" s="216">
        <v>6</v>
      </c>
      <c r="H40" s="201">
        <v>2</v>
      </c>
      <c r="I40" s="222">
        <v>4</v>
      </c>
      <c r="J40" s="199">
        <v>0</v>
      </c>
      <c r="K40" s="216">
        <v>346</v>
      </c>
      <c r="L40" s="201">
        <v>309</v>
      </c>
      <c r="M40" s="222">
        <v>2</v>
      </c>
      <c r="N40" s="205">
        <v>0</v>
      </c>
      <c r="O40" s="80"/>
    </row>
    <row r="41" spans="2:15" ht="15" customHeight="1" x14ac:dyDescent="0.15">
      <c r="B41" s="16" t="s">
        <v>58</v>
      </c>
      <c r="C41" s="211">
        <v>19</v>
      </c>
      <c r="D41" s="198">
        <v>13</v>
      </c>
      <c r="E41" s="215">
        <v>64</v>
      </c>
      <c r="F41" s="200">
        <v>48</v>
      </c>
      <c r="G41" s="217">
        <v>62</v>
      </c>
      <c r="H41" s="202">
        <v>40</v>
      </c>
      <c r="I41" s="223">
        <v>96</v>
      </c>
      <c r="J41" s="200">
        <v>23</v>
      </c>
      <c r="K41" s="217">
        <v>3976</v>
      </c>
      <c r="L41" s="202">
        <v>4482</v>
      </c>
      <c r="M41" s="223">
        <v>9</v>
      </c>
      <c r="N41" s="206">
        <v>5</v>
      </c>
      <c r="O41" s="81"/>
    </row>
    <row r="42" spans="2:15" customFormat="1" ht="15" customHeight="1" x14ac:dyDescent="0.15">
      <c r="B42" s="66" t="s">
        <v>59</v>
      </c>
      <c r="C42" s="211">
        <v>35</v>
      </c>
      <c r="D42" s="198">
        <v>11</v>
      </c>
      <c r="E42" s="215">
        <v>22</v>
      </c>
      <c r="F42" s="200">
        <v>26</v>
      </c>
      <c r="G42" s="217">
        <v>25</v>
      </c>
      <c r="H42" s="202">
        <v>20</v>
      </c>
      <c r="I42" s="223">
        <v>25</v>
      </c>
      <c r="J42" s="200">
        <v>12</v>
      </c>
      <c r="K42" s="217">
        <v>2300</v>
      </c>
      <c r="L42" s="202">
        <v>2131</v>
      </c>
      <c r="M42" s="223">
        <v>2</v>
      </c>
      <c r="N42" s="206">
        <v>1</v>
      </c>
      <c r="O42" s="81"/>
    </row>
    <row r="43" spans="2:15" ht="15" customHeight="1" x14ac:dyDescent="0.15">
      <c r="B43" s="16" t="s">
        <v>60</v>
      </c>
      <c r="C43" s="210">
        <v>10</v>
      </c>
      <c r="D43" s="197">
        <v>12</v>
      </c>
      <c r="E43" s="214">
        <v>36</v>
      </c>
      <c r="F43" s="199">
        <v>31</v>
      </c>
      <c r="G43" s="216">
        <v>22</v>
      </c>
      <c r="H43" s="201">
        <v>25</v>
      </c>
      <c r="I43" s="222">
        <v>33</v>
      </c>
      <c r="J43" s="199">
        <v>36</v>
      </c>
      <c r="K43" s="216">
        <v>2384</v>
      </c>
      <c r="L43" s="201">
        <v>2410</v>
      </c>
      <c r="M43" s="222">
        <v>7</v>
      </c>
      <c r="N43" s="205">
        <v>2</v>
      </c>
      <c r="O43" s="80"/>
    </row>
    <row r="44" spans="2:15" ht="15" customHeight="1" x14ac:dyDescent="0.15">
      <c r="B44" s="16" t="s">
        <v>61</v>
      </c>
      <c r="C44" s="210">
        <v>8</v>
      </c>
      <c r="D44" s="197">
        <v>4</v>
      </c>
      <c r="E44" s="214">
        <v>20</v>
      </c>
      <c r="F44" s="199">
        <v>13</v>
      </c>
      <c r="G44" s="216">
        <v>8</v>
      </c>
      <c r="H44" s="201">
        <v>6</v>
      </c>
      <c r="I44" s="222">
        <v>8</v>
      </c>
      <c r="J44" s="199">
        <v>10</v>
      </c>
      <c r="K44" s="216">
        <v>1645</v>
      </c>
      <c r="L44" s="201">
        <v>1562</v>
      </c>
      <c r="M44" s="222">
        <v>2</v>
      </c>
      <c r="N44" s="205">
        <v>1</v>
      </c>
      <c r="O44" s="80"/>
    </row>
    <row r="45" spans="2:15" ht="15" customHeight="1" x14ac:dyDescent="0.15">
      <c r="B45" s="16" t="s">
        <v>62</v>
      </c>
      <c r="C45" s="210">
        <v>9</v>
      </c>
      <c r="D45" s="197">
        <v>3</v>
      </c>
      <c r="E45" s="214">
        <v>15</v>
      </c>
      <c r="F45" s="199">
        <v>4</v>
      </c>
      <c r="G45" s="216">
        <v>11</v>
      </c>
      <c r="H45" s="419">
        <v>16</v>
      </c>
      <c r="I45" s="222">
        <v>14</v>
      </c>
      <c r="J45" s="199">
        <v>9</v>
      </c>
      <c r="K45" s="216">
        <v>1417</v>
      </c>
      <c r="L45" s="201">
        <v>1391</v>
      </c>
      <c r="M45" s="222">
        <v>1</v>
      </c>
      <c r="N45" s="205">
        <v>4</v>
      </c>
      <c r="O45" s="80"/>
    </row>
    <row r="46" spans="2:15" ht="15" customHeight="1" x14ac:dyDescent="0.15">
      <c r="B46" s="16" t="s">
        <v>63</v>
      </c>
      <c r="C46" s="210">
        <v>2</v>
      </c>
      <c r="D46" s="197">
        <v>6</v>
      </c>
      <c r="E46" s="214">
        <v>7</v>
      </c>
      <c r="F46" s="199">
        <v>11</v>
      </c>
      <c r="G46" s="216">
        <v>7</v>
      </c>
      <c r="H46" s="201">
        <v>5</v>
      </c>
      <c r="I46" s="222">
        <v>3</v>
      </c>
      <c r="J46" s="199">
        <v>2</v>
      </c>
      <c r="K46" s="216">
        <v>1000</v>
      </c>
      <c r="L46" s="201">
        <v>921</v>
      </c>
      <c r="M46" s="222">
        <v>2</v>
      </c>
      <c r="N46" s="205">
        <v>2</v>
      </c>
      <c r="O46" s="80"/>
    </row>
    <row r="47" spans="2:15" ht="15" customHeight="1" x14ac:dyDescent="0.15">
      <c r="B47" s="16" t="s">
        <v>64</v>
      </c>
      <c r="C47" s="211">
        <v>2</v>
      </c>
      <c r="D47" s="198">
        <v>0</v>
      </c>
      <c r="E47" s="215">
        <v>2</v>
      </c>
      <c r="F47" s="200">
        <v>3</v>
      </c>
      <c r="G47" s="217">
        <v>6</v>
      </c>
      <c r="H47" s="202">
        <v>2</v>
      </c>
      <c r="I47" s="223">
        <v>5</v>
      </c>
      <c r="J47" s="200">
        <v>2</v>
      </c>
      <c r="K47" s="217">
        <v>320</v>
      </c>
      <c r="L47" s="202">
        <v>265</v>
      </c>
      <c r="M47" s="223">
        <v>0</v>
      </c>
      <c r="N47" s="206">
        <v>0</v>
      </c>
      <c r="O47" s="81"/>
    </row>
    <row r="48" spans="2:15" customFormat="1" ht="15" customHeight="1" thickBot="1" x14ac:dyDescent="0.2">
      <c r="B48" s="62" t="s">
        <v>65</v>
      </c>
      <c r="C48" s="211">
        <v>2</v>
      </c>
      <c r="D48" s="198">
        <v>1</v>
      </c>
      <c r="E48" s="215">
        <v>2</v>
      </c>
      <c r="F48" s="200">
        <v>4</v>
      </c>
      <c r="G48" s="218">
        <v>6</v>
      </c>
      <c r="H48" s="203">
        <v>2</v>
      </c>
      <c r="I48" s="224">
        <v>69</v>
      </c>
      <c r="J48" s="204">
        <v>17</v>
      </c>
      <c r="K48" s="218">
        <v>392</v>
      </c>
      <c r="L48" s="203">
        <v>329</v>
      </c>
      <c r="M48" s="224">
        <v>0</v>
      </c>
      <c r="N48" s="207">
        <v>1</v>
      </c>
      <c r="O48" s="81"/>
    </row>
    <row r="49" spans="2:15" s="2" customFormat="1" ht="28.5" customHeight="1" thickBot="1" x14ac:dyDescent="0.2">
      <c r="B49" s="226" t="s">
        <v>66</v>
      </c>
      <c r="C49" s="227">
        <f t="shared" ref="C49:N49" si="0">SUM(C6:C48)</f>
        <v>946</v>
      </c>
      <c r="D49" s="228">
        <f t="shared" si="0"/>
        <v>831</v>
      </c>
      <c r="E49" s="229">
        <f t="shared" si="0"/>
        <v>2515</v>
      </c>
      <c r="F49" s="230">
        <f>SUM(F6:F48)</f>
        <v>2083</v>
      </c>
      <c r="G49" s="229">
        <f t="shared" si="0"/>
        <v>2004</v>
      </c>
      <c r="H49" s="231">
        <f t="shared" si="0"/>
        <v>1852</v>
      </c>
      <c r="I49" s="232">
        <f t="shared" si="0"/>
        <v>2677</v>
      </c>
      <c r="J49" s="230">
        <f t="shared" si="0"/>
        <v>2677</v>
      </c>
      <c r="K49" s="229">
        <f t="shared" si="0"/>
        <v>213951</v>
      </c>
      <c r="L49" s="231">
        <f t="shared" si="0"/>
        <v>210360</v>
      </c>
      <c r="M49" s="232">
        <f t="shared" si="0"/>
        <v>227</v>
      </c>
      <c r="N49" s="233">
        <f t="shared" si="0"/>
        <v>160</v>
      </c>
      <c r="O49" s="83"/>
    </row>
    <row r="50" spans="2:15" ht="18" customHeight="1" x14ac:dyDescent="0.15">
      <c r="B50" s="49" t="s">
        <v>92</v>
      </c>
      <c r="C50" s="410"/>
      <c r="D50" s="410"/>
      <c r="E50" s="410"/>
      <c r="F50" s="410"/>
      <c r="G50" s="410"/>
      <c r="H50" s="410"/>
      <c r="I50" s="410"/>
      <c r="J50" s="410"/>
      <c r="K50" s="410"/>
      <c r="L50" s="410"/>
      <c r="M50" s="410"/>
      <c r="N50" s="410"/>
      <c r="O50" s="410"/>
    </row>
    <row r="52" spans="2:15" ht="54.75" customHeight="1" x14ac:dyDescent="0.15"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</sheetData>
  <mergeCells count="7">
    <mergeCell ref="B3:B5"/>
    <mergeCell ref="I3:J3"/>
    <mergeCell ref="K3:L3"/>
    <mergeCell ref="M3:N3"/>
    <mergeCell ref="C3:D3"/>
    <mergeCell ref="E3:F3"/>
    <mergeCell ref="G3:H3"/>
  </mergeCells>
  <phoneticPr fontId="2"/>
  <dataValidations count="1">
    <dataValidation type="whole" allowBlank="1" showInputMessage="1" showErrorMessage="1" errorTitle="入力不可" error="入力できるのは整数のみです" sqref="D6:D48 F6:F48 H6:H48 J6:J48 L6:L48 N6:N48">
      <formula1>0</formula1>
      <formula2>9999999</formula2>
    </dataValidation>
  </dataValidations>
  <printOptions horizontalCentered="1" verticalCentered="1"/>
  <pageMargins left="0.19685039370078741" right="0.31496062992125984" top="0.35433070866141736" bottom="0.35433070866141736" header="0.31496062992125984" footer="0.31496062992125984"/>
  <pageSetup paperSize="9" scale="73" orientation="landscape" r:id="rId1"/>
  <headerFooter alignWithMargins="0">
    <oddFooter>&amp;C&amp;P/&amp;N&amp;R&amp;F/&amp;A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B2:V51"/>
  <sheetViews>
    <sheetView view="pageBreakPreview" topLeftCell="A7" zoomScale="90" zoomScaleNormal="100" zoomScaleSheetLayoutView="90" workbookViewId="0">
      <selection activeCell="F46" sqref="F46"/>
    </sheetView>
  </sheetViews>
  <sheetFormatPr defaultRowHeight="13.5" x14ac:dyDescent="0.15"/>
  <cols>
    <col min="2" max="2" width="12.375" customWidth="1"/>
    <col min="3" max="4" width="17.5" customWidth="1"/>
  </cols>
  <sheetData>
    <row r="2" spans="2:22" ht="18.75" x14ac:dyDescent="0.15">
      <c r="B2" s="37" t="s">
        <v>0</v>
      </c>
    </row>
    <row r="3" spans="2:22" ht="14.25" thickBot="1" x14ac:dyDescent="0.2"/>
    <row r="4" spans="2:22" x14ac:dyDescent="0.15">
      <c r="B4" s="510" t="s">
        <v>67</v>
      </c>
      <c r="C4" s="513" t="s">
        <v>93</v>
      </c>
      <c r="D4" s="463"/>
    </row>
    <row r="5" spans="2:22" ht="27" customHeight="1" x14ac:dyDescent="0.15">
      <c r="B5" s="511"/>
      <c r="C5" s="181" t="s">
        <v>94</v>
      </c>
      <c r="D5" s="175" t="s">
        <v>95</v>
      </c>
    </row>
    <row r="6" spans="2:22" ht="14.25" thickBot="1" x14ac:dyDescent="0.2">
      <c r="B6" s="512"/>
      <c r="C6" s="182" t="s">
        <v>16</v>
      </c>
      <c r="D6" s="176" t="s">
        <v>16</v>
      </c>
    </row>
    <row r="7" spans="2:22" x14ac:dyDescent="0.15">
      <c r="B7" s="8" t="s">
        <v>17</v>
      </c>
      <c r="C7" s="183">
        <v>990</v>
      </c>
      <c r="D7" s="177">
        <v>538</v>
      </c>
    </row>
    <row r="8" spans="2:22" x14ac:dyDescent="0.15">
      <c r="B8" s="9" t="s">
        <v>19</v>
      </c>
      <c r="C8" s="184">
        <v>13</v>
      </c>
      <c r="D8" s="178">
        <v>9</v>
      </c>
    </row>
    <row r="9" spans="2:22" x14ac:dyDescent="0.15">
      <c r="B9" s="9" t="s">
        <v>21</v>
      </c>
      <c r="C9" s="184">
        <v>15</v>
      </c>
      <c r="D9" s="178">
        <v>15</v>
      </c>
      <c r="T9">
        <v>4</v>
      </c>
      <c r="U9">
        <v>5</v>
      </c>
      <c r="V9">
        <v>6</v>
      </c>
    </row>
    <row r="10" spans="2:22" x14ac:dyDescent="0.15">
      <c r="B10" s="9" t="s">
        <v>22</v>
      </c>
      <c r="C10" s="184">
        <v>6</v>
      </c>
      <c r="D10" s="178">
        <v>0</v>
      </c>
    </row>
    <row r="11" spans="2:22" x14ac:dyDescent="0.15">
      <c r="B11" s="9" t="s">
        <v>96</v>
      </c>
      <c r="C11" s="184">
        <v>0</v>
      </c>
      <c r="D11" s="178">
        <v>0</v>
      </c>
    </row>
    <row r="12" spans="2:22" x14ac:dyDescent="0.15">
      <c r="B12" s="9" t="s">
        <v>24</v>
      </c>
      <c r="C12" s="184">
        <v>43</v>
      </c>
      <c r="D12" s="178">
        <v>25</v>
      </c>
    </row>
    <row r="13" spans="2:22" x14ac:dyDescent="0.15">
      <c r="B13" s="9" t="s">
        <v>25</v>
      </c>
      <c r="C13" s="184">
        <v>64</v>
      </c>
      <c r="D13" s="178">
        <v>0</v>
      </c>
    </row>
    <row r="14" spans="2:22" x14ac:dyDescent="0.15">
      <c r="B14" s="9" t="s">
        <v>26</v>
      </c>
      <c r="C14" s="184">
        <v>60</v>
      </c>
      <c r="D14" s="178">
        <v>46</v>
      </c>
    </row>
    <row r="15" spans="2:22" x14ac:dyDescent="0.15">
      <c r="B15" s="9" t="s">
        <v>27</v>
      </c>
      <c r="C15" s="184">
        <v>1</v>
      </c>
      <c r="D15" s="178">
        <v>0</v>
      </c>
    </row>
    <row r="16" spans="2:22" x14ac:dyDescent="0.15">
      <c r="B16" s="9" t="s">
        <v>28</v>
      </c>
      <c r="C16" s="184">
        <v>0</v>
      </c>
      <c r="D16" s="178">
        <v>0</v>
      </c>
    </row>
    <row r="17" spans="2:4" x14ac:dyDescent="0.15">
      <c r="B17" s="9" t="s">
        <v>29</v>
      </c>
      <c r="C17" s="184">
        <v>46</v>
      </c>
      <c r="D17" s="178">
        <v>27</v>
      </c>
    </row>
    <row r="18" spans="2:4" x14ac:dyDescent="0.15">
      <c r="B18" s="9" t="s">
        <v>97</v>
      </c>
      <c r="C18" s="184">
        <v>50</v>
      </c>
      <c r="D18" s="178">
        <v>36</v>
      </c>
    </row>
    <row r="19" spans="2:4" x14ac:dyDescent="0.15">
      <c r="B19" s="9" t="s">
        <v>31</v>
      </c>
      <c r="C19" s="184">
        <v>30</v>
      </c>
      <c r="D19" s="178">
        <v>30</v>
      </c>
    </row>
    <row r="20" spans="2:4" x14ac:dyDescent="0.15">
      <c r="B20" s="9" t="s">
        <v>32</v>
      </c>
      <c r="C20" s="184">
        <v>15</v>
      </c>
      <c r="D20" s="178">
        <v>10</v>
      </c>
    </row>
    <row r="21" spans="2:4" x14ac:dyDescent="0.15">
      <c r="B21" s="9" t="s">
        <v>33</v>
      </c>
      <c r="C21" s="185">
        <v>20</v>
      </c>
      <c r="D21" s="179">
        <v>11</v>
      </c>
    </row>
    <row r="22" spans="2:4" x14ac:dyDescent="0.15">
      <c r="B22" s="9" t="s">
        <v>36</v>
      </c>
      <c r="C22" s="184">
        <v>30</v>
      </c>
      <c r="D22" s="178">
        <v>11</v>
      </c>
    </row>
    <row r="23" spans="2:4" x14ac:dyDescent="0.15">
      <c r="B23" s="9" t="s">
        <v>37</v>
      </c>
      <c r="C23" s="184">
        <v>8</v>
      </c>
      <c r="D23" s="178">
        <v>10</v>
      </c>
    </row>
    <row r="24" spans="2:4" x14ac:dyDescent="0.15">
      <c r="B24" s="9" t="s">
        <v>98</v>
      </c>
      <c r="C24" s="184">
        <v>27</v>
      </c>
      <c r="D24" s="178">
        <v>7</v>
      </c>
    </row>
    <row r="25" spans="2:4" x14ac:dyDescent="0.15">
      <c r="B25" s="9" t="s">
        <v>41</v>
      </c>
      <c r="C25" s="184">
        <v>30</v>
      </c>
      <c r="D25" s="178">
        <v>0</v>
      </c>
    </row>
    <row r="26" spans="2:4" x14ac:dyDescent="0.15">
      <c r="B26" s="9" t="s">
        <v>99</v>
      </c>
      <c r="C26" s="184">
        <v>40</v>
      </c>
      <c r="D26" s="178">
        <v>40</v>
      </c>
    </row>
    <row r="27" spans="2:4" x14ac:dyDescent="0.15">
      <c r="B27" s="9" t="s">
        <v>43</v>
      </c>
      <c r="C27" s="184">
        <v>37</v>
      </c>
      <c r="D27" s="178">
        <v>21</v>
      </c>
    </row>
    <row r="28" spans="2:4" x14ac:dyDescent="0.15">
      <c r="B28" s="9" t="s">
        <v>44</v>
      </c>
      <c r="C28" s="184">
        <v>20</v>
      </c>
      <c r="D28" s="178">
        <v>33</v>
      </c>
    </row>
    <row r="29" spans="2:4" x14ac:dyDescent="0.15">
      <c r="B29" s="9" t="s">
        <v>100</v>
      </c>
      <c r="C29" s="184">
        <v>30</v>
      </c>
      <c r="D29" s="178">
        <v>0</v>
      </c>
    </row>
    <row r="30" spans="2:4" x14ac:dyDescent="0.15">
      <c r="B30" s="9" t="s">
        <v>46</v>
      </c>
      <c r="C30" s="184">
        <v>17</v>
      </c>
      <c r="D30" s="178">
        <v>18</v>
      </c>
    </row>
    <row r="31" spans="2:4" x14ac:dyDescent="0.15">
      <c r="B31" s="9" t="s">
        <v>47</v>
      </c>
      <c r="C31" s="184">
        <v>25</v>
      </c>
      <c r="D31" s="178">
        <v>0</v>
      </c>
    </row>
    <row r="32" spans="2:4" x14ac:dyDescent="0.15">
      <c r="B32" s="9" t="s">
        <v>48</v>
      </c>
      <c r="C32" s="184">
        <v>11</v>
      </c>
      <c r="D32" s="178">
        <v>11</v>
      </c>
    </row>
    <row r="33" spans="2:4" x14ac:dyDescent="0.15">
      <c r="B33" s="9" t="s">
        <v>49</v>
      </c>
      <c r="C33" s="184">
        <v>15</v>
      </c>
      <c r="D33" s="178">
        <v>13</v>
      </c>
    </row>
    <row r="34" spans="2:4" x14ac:dyDescent="0.15">
      <c r="B34" s="9" t="s">
        <v>50</v>
      </c>
      <c r="C34" s="184">
        <v>3</v>
      </c>
      <c r="D34" s="178">
        <v>0</v>
      </c>
    </row>
    <row r="35" spans="2:4" x14ac:dyDescent="0.15">
      <c r="B35" s="9" t="s">
        <v>51</v>
      </c>
      <c r="C35" s="184">
        <v>8</v>
      </c>
      <c r="D35" s="178">
        <v>3</v>
      </c>
    </row>
    <row r="36" spans="2:4" x14ac:dyDescent="0.15">
      <c r="B36" s="9" t="s">
        <v>52</v>
      </c>
      <c r="C36" s="184">
        <v>0</v>
      </c>
      <c r="D36" s="178">
        <v>0</v>
      </c>
    </row>
    <row r="37" spans="2:4" x14ac:dyDescent="0.15">
      <c r="B37" s="9" t="s">
        <v>53</v>
      </c>
      <c r="C37" s="184">
        <v>20</v>
      </c>
      <c r="D37" s="178">
        <v>7</v>
      </c>
    </row>
    <row r="38" spans="2:4" x14ac:dyDescent="0.15">
      <c r="B38" s="9" t="s">
        <v>101</v>
      </c>
      <c r="C38" s="184">
        <v>10</v>
      </c>
      <c r="D38" s="178">
        <v>5</v>
      </c>
    </row>
    <row r="39" spans="2:4" x14ac:dyDescent="0.15">
      <c r="B39" s="9" t="s">
        <v>55</v>
      </c>
      <c r="C39" s="184">
        <v>63</v>
      </c>
      <c r="D39" s="178">
        <v>50</v>
      </c>
    </row>
    <row r="40" spans="2:4" x14ac:dyDescent="0.15">
      <c r="B40" s="9" t="s">
        <v>102</v>
      </c>
      <c r="C40" s="184">
        <v>4</v>
      </c>
      <c r="D40" s="178">
        <v>2</v>
      </c>
    </row>
    <row r="41" spans="2:4" x14ac:dyDescent="0.15">
      <c r="B41" s="9" t="s">
        <v>57</v>
      </c>
      <c r="C41" s="184">
        <v>0</v>
      </c>
      <c r="D41" s="178">
        <v>0</v>
      </c>
    </row>
    <row r="42" spans="2:4" x14ac:dyDescent="0.15">
      <c r="B42" s="9" t="s">
        <v>103</v>
      </c>
      <c r="C42" s="184">
        <v>50</v>
      </c>
      <c r="D42" s="178">
        <v>27</v>
      </c>
    </row>
    <row r="43" spans="2:4" x14ac:dyDescent="0.15">
      <c r="B43" s="9" t="s">
        <v>59</v>
      </c>
      <c r="C43" s="185">
        <v>17</v>
      </c>
      <c r="D43" s="179">
        <v>8</v>
      </c>
    </row>
    <row r="44" spans="2:4" x14ac:dyDescent="0.15">
      <c r="B44" s="9" t="s">
        <v>60</v>
      </c>
      <c r="C44" s="184">
        <v>14</v>
      </c>
      <c r="D44" s="178">
        <v>8</v>
      </c>
    </row>
    <row r="45" spans="2:4" x14ac:dyDescent="0.15">
      <c r="B45" s="9" t="s">
        <v>61</v>
      </c>
      <c r="C45" s="184">
        <v>7</v>
      </c>
      <c r="D45" s="178">
        <v>9</v>
      </c>
    </row>
    <row r="46" spans="2:4" x14ac:dyDescent="0.15">
      <c r="B46" s="9" t="s">
        <v>104</v>
      </c>
      <c r="C46" s="184">
        <v>13</v>
      </c>
      <c r="D46" s="178">
        <v>10</v>
      </c>
    </row>
    <row r="47" spans="2:4" x14ac:dyDescent="0.15">
      <c r="B47" s="9" t="s">
        <v>63</v>
      </c>
      <c r="C47" s="184">
        <v>10</v>
      </c>
      <c r="D47" s="178">
        <v>3</v>
      </c>
    </row>
    <row r="48" spans="2:4" x14ac:dyDescent="0.15">
      <c r="B48" s="9" t="s">
        <v>105</v>
      </c>
      <c r="C48" s="184">
        <v>3</v>
      </c>
      <c r="D48" s="178">
        <v>0</v>
      </c>
    </row>
    <row r="49" spans="2:4" ht="14.25" thickBot="1" x14ac:dyDescent="0.2">
      <c r="B49" s="61" t="s">
        <v>65</v>
      </c>
      <c r="C49" s="186">
        <v>2</v>
      </c>
      <c r="D49" s="180">
        <v>4</v>
      </c>
    </row>
    <row r="50" spans="2:4" ht="14.25" thickBot="1" x14ac:dyDescent="0.2">
      <c r="B50" s="167" t="s">
        <v>66</v>
      </c>
      <c r="C50" s="187">
        <f>SUM(C7:C49)</f>
        <v>1867</v>
      </c>
      <c r="D50" s="188">
        <f>SUM(D7:D49)</f>
        <v>1047</v>
      </c>
    </row>
    <row r="51" spans="2:4" ht="15.75" customHeight="1" x14ac:dyDescent="0.15">
      <c r="B51" s="87" t="s">
        <v>106</v>
      </c>
    </row>
  </sheetData>
  <mergeCells count="2">
    <mergeCell ref="B4:B6"/>
    <mergeCell ref="C4:D4"/>
  </mergeCells>
  <phoneticPr fontId="2"/>
  <dataValidations count="1">
    <dataValidation type="whole" allowBlank="1" showInputMessage="1" showErrorMessage="1" errorTitle="入力不可" error="入力できるのは整数のみです" sqref="D7:D49">
      <formula1>0</formula1>
      <formula2>9999999</formula2>
    </dataValidation>
  </dataValidations>
  <printOptions horizontalCentered="1" verticalCentered="1"/>
  <pageMargins left="0.19685039370078741" right="0.31496062992125984" top="0.35433070866141736" bottom="0.35433070866141736" header="0.31496062992125984" footer="0.31496062992125984"/>
  <pageSetup paperSize="9" scale="83" orientation="landscape" r:id="rId1"/>
  <headerFooter alignWithMargins="0">
    <oddFooter>&amp;C&amp;P/&amp;N&amp;R&amp;F/&amp;A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B1:R58"/>
  <sheetViews>
    <sheetView view="pageBreakPreview" zoomScale="80" zoomScaleNormal="75" zoomScaleSheetLayoutView="80" workbookViewId="0">
      <pane xSplit="2" ySplit="6" topLeftCell="C7" activePane="bottomRight" state="frozen"/>
      <selection pane="topRight" activeCell="J50" sqref="J50"/>
      <selection pane="bottomLeft" activeCell="J50" sqref="J50"/>
      <selection pane="bottomRight" activeCell="F46" sqref="F46"/>
    </sheetView>
  </sheetViews>
  <sheetFormatPr defaultRowHeight="13.5" x14ac:dyDescent="0.15"/>
  <cols>
    <col min="1" max="1" width="15.375" style="10" customWidth="1"/>
    <col min="2" max="2" width="15.625" style="10" customWidth="1"/>
    <col min="3" max="3" width="11" style="14" customWidth="1"/>
    <col min="4" max="4" width="13" style="14" customWidth="1"/>
    <col min="5" max="5" width="11" style="14" customWidth="1"/>
    <col min="6" max="6" width="13.125" style="14" customWidth="1"/>
    <col min="7" max="12" width="13.25" style="10" customWidth="1"/>
    <col min="13" max="16384" width="9" style="10"/>
  </cols>
  <sheetData>
    <row r="1" spans="2:12" s="25" customFormat="1" ht="35.25" customHeight="1" x14ac:dyDescent="0.15">
      <c r="B1" s="34" t="s">
        <v>0</v>
      </c>
      <c r="C1" s="23"/>
      <c r="D1" s="23"/>
      <c r="E1" s="23"/>
      <c r="F1" s="24"/>
      <c r="G1" s="24"/>
      <c r="H1" s="24"/>
      <c r="I1" s="24"/>
    </row>
    <row r="2" spans="2:12" ht="31.5" customHeight="1" thickBot="1" x14ac:dyDescent="0.2">
      <c r="B2" s="34"/>
      <c r="G2" s="5"/>
      <c r="H2" s="5"/>
      <c r="I2" s="5"/>
      <c r="J2" s="25"/>
      <c r="K2" s="25"/>
      <c r="L2" s="25"/>
    </row>
    <row r="3" spans="2:12" ht="38.25" customHeight="1" x14ac:dyDescent="0.15">
      <c r="B3" s="426" t="s">
        <v>1</v>
      </c>
      <c r="C3" s="514" t="s">
        <v>107</v>
      </c>
      <c r="D3" s="515"/>
      <c r="E3" s="515"/>
      <c r="F3" s="515"/>
      <c r="G3" s="526" t="s">
        <v>108</v>
      </c>
      <c r="H3" s="527"/>
      <c r="I3" s="527"/>
      <c r="J3" s="527"/>
      <c r="K3" s="524" t="s">
        <v>109</v>
      </c>
      <c r="L3" s="525"/>
    </row>
    <row r="4" spans="2:12" s="3" customFormat="1" ht="24" customHeight="1" x14ac:dyDescent="0.15">
      <c r="B4" s="427"/>
      <c r="C4" s="516" t="s">
        <v>83</v>
      </c>
      <c r="D4" s="517"/>
      <c r="E4" s="520" t="s">
        <v>84</v>
      </c>
      <c r="F4" s="521"/>
      <c r="G4" s="528" t="s">
        <v>83</v>
      </c>
      <c r="H4" s="529"/>
      <c r="I4" s="532" t="s">
        <v>84</v>
      </c>
      <c r="J4" s="533"/>
      <c r="K4" s="438" t="s">
        <v>11</v>
      </c>
      <c r="L4" s="441" t="s">
        <v>12</v>
      </c>
    </row>
    <row r="5" spans="2:12" s="3" customFormat="1" ht="21.75" customHeight="1" x14ac:dyDescent="0.15">
      <c r="B5" s="427"/>
      <c r="C5" s="518"/>
      <c r="D5" s="519"/>
      <c r="E5" s="522"/>
      <c r="F5" s="523"/>
      <c r="G5" s="530"/>
      <c r="H5" s="531"/>
      <c r="I5" s="534"/>
      <c r="J5" s="535"/>
      <c r="K5" s="440"/>
      <c r="L5" s="442"/>
    </row>
    <row r="6" spans="2:12" s="3" customFormat="1" ht="18" thickBot="1" x14ac:dyDescent="0.2">
      <c r="B6" s="428"/>
      <c r="C6" s="284" t="s">
        <v>15</v>
      </c>
      <c r="D6" s="285" t="s">
        <v>16</v>
      </c>
      <c r="E6" s="305" t="s">
        <v>15</v>
      </c>
      <c r="F6" s="306" t="s">
        <v>16</v>
      </c>
      <c r="G6" s="294" t="s">
        <v>15</v>
      </c>
      <c r="H6" s="295" t="s">
        <v>16</v>
      </c>
      <c r="I6" s="307" t="s">
        <v>15</v>
      </c>
      <c r="J6" s="308" t="s">
        <v>16</v>
      </c>
      <c r="K6" s="108" t="s">
        <v>15</v>
      </c>
      <c r="L6" s="89" t="s">
        <v>15</v>
      </c>
    </row>
    <row r="7" spans="2:12" s="3" customFormat="1" ht="21.95" customHeight="1" x14ac:dyDescent="0.15">
      <c r="B7" s="6" t="s">
        <v>17</v>
      </c>
      <c r="C7" s="286">
        <v>50</v>
      </c>
      <c r="D7" s="287">
        <v>1000</v>
      </c>
      <c r="E7" s="309">
        <v>50</v>
      </c>
      <c r="F7" s="310">
        <v>1000</v>
      </c>
      <c r="G7" s="296">
        <v>1</v>
      </c>
      <c r="H7" s="297">
        <v>846</v>
      </c>
      <c r="I7" s="317">
        <v>1</v>
      </c>
      <c r="J7" s="318">
        <v>790</v>
      </c>
      <c r="K7" s="296">
        <v>11</v>
      </c>
      <c r="L7" s="320">
        <v>12</v>
      </c>
    </row>
    <row r="8" spans="2:12" s="3" customFormat="1" ht="21.95" customHeight="1" x14ac:dyDescent="0.15">
      <c r="B8" s="7" t="s">
        <v>19</v>
      </c>
      <c r="C8" s="288">
        <v>1</v>
      </c>
      <c r="D8" s="289">
        <v>230</v>
      </c>
      <c r="E8" s="311">
        <v>1</v>
      </c>
      <c r="F8" s="312">
        <v>230</v>
      </c>
      <c r="G8" s="53"/>
      <c r="H8" s="54"/>
      <c r="I8" s="55"/>
      <c r="J8" s="54"/>
      <c r="K8" s="52"/>
      <c r="L8" s="283"/>
    </row>
    <row r="9" spans="2:12" s="3" customFormat="1" ht="21.95" customHeight="1" x14ac:dyDescent="0.15">
      <c r="B9" s="7" t="s">
        <v>21</v>
      </c>
      <c r="C9" s="290">
        <v>2</v>
      </c>
      <c r="D9" s="291">
        <v>30</v>
      </c>
      <c r="E9" s="313">
        <v>2</v>
      </c>
      <c r="F9" s="314">
        <v>21</v>
      </c>
      <c r="G9" s="53"/>
      <c r="H9" s="54"/>
      <c r="I9" s="55"/>
      <c r="J9" s="54"/>
      <c r="K9" s="52"/>
      <c r="L9" s="283"/>
    </row>
    <row r="10" spans="2:12" s="3" customFormat="1" ht="21.95" customHeight="1" x14ac:dyDescent="0.15">
      <c r="B10" s="7" t="s">
        <v>22</v>
      </c>
      <c r="C10" s="288">
        <v>1</v>
      </c>
      <c r="D10" s="289">
        <v>17</v>
      </c>
      <c r="E10" s="311">
        <v>1</v>
      </c>
      <c r="F10" s="312">
        <v>22</v>
      </c>
      <c r="G10" s="53"/>
      <c r="H10" s="54"/>
      <c r="I10" s="55"/>
      <c r="J10" s="54"/>
      <c r="K10" s="52"/>
      <c r="L10" s="283"/>
    </row>
    <row r="11" spans="2:12" s="3" customFormat="1" ht="21.95" customHeight="1" x14ac:dyDescent="0.15">
      <c r="B11" s="7" t="s">
        <v>96</v>
      </c>
      <c r="C11" s="288">
        <v>2</v>
      </c>
      <c r="D11" s="289">
        <v>1</v>
      </c>
      <c r="E11" s="311">
        <v>1</v>
      </c>
      <c r="F11" s="312">
        <v>1</v>
      </c>
      <c r="G11" s="53"/>
      <c r="H11" s="54"/>
      <c r="I11" s="55"/>
      <c r="J11" s="54"/>
      <c r="K11" s="52"/>
      <c r="L11" s="283"/>
    </row>
    <row r="12" spans="2:12" s="3" customFormat="1" ht="21.95" customHeight="1" x14ac:dyDescent="0.15">
      <c r="B12" s="7" t="s">
        <v>24</v>
      </c>
      <c r="C12" s="288">
        <v>2</v>
      </c>
      <c r="D12" s="289">
        <v>372</v>
      </c>
      <c r="E12" s="311">
        <v>2</v>
      </c>
      <c r="F12" s="312">
        <v>320</v>
      </c>
      <c r="G12" s="53"/>
      <c r="H12" s="54"/>
      <c r="I12" s="55"/>
      <c r="J12" s="54"/>
      <c r="K12" s="123">
        <v>1</v>
      </c>
      <c r="L12" s="321">
        <v>1</v>
      </c>
    </row>
    <row r="13" spans="2:12" s="3" customFormat="1" ht="21.95" customHeight="1" x14ac:dyDescent="0.15">
      <c r="B13" s="7" t="s">
        <v>25</v>
      </c>
      <c r="C13" s="288">
        <v>4</v>
      </c>
      <c r="D13" s="289">
        <v>9820</v>
      </c>
      <c r="E13" s="311">
        <v>3</v>
      </c>
      <c r="F13" s="312">
        <v>4941</v>
      </c>
      <c r="G13" s="53"/>
      <c r="H13" s="54"/>
      <c r="I13" s="55"/>
      <c r="J13" s="54"/>
      <c r="K13" s="122">
        <v>1</v>
      </c>
      <c r="L13" s="322">
        <v>1</v>
      </c>
    </row>
    <row r="14" spans="2:12" s="3" customFormat="1" ht="21.95" customHeight="1" x14ac:dyDescent="0.15">
      <c r="B14" s="7" t="s">
        <v>26</v>
      </c>
      <c r="C14" s="288">
        <v>4</v>
      </c>
      <c r="D14" s="289">
        <v>237</v>
      </c>
      <c r="E14" s="311">
        <v>4</v>
      </c>
      <c r="F14" s="312">
        <v>190</v>
      </c>
      <c r="G14" s="53"/>
      <c r="H14" s="54"/>
      <c r="I14" s="55"/>
      <c r="J14" s="54"/>
      <c r="K14" s="52"/>
      <c r="L14" s="283"/>
    </row>
    <row r="15" spans="2:12" s="3" customFormat="1" ht="21.95" customHeight="1" x14ac:dyDescent="0.15">
      <c r="B15" s="7" t="s">
        <v>27</v>
      </c>
      <c r="C15" s="288">
        <v>1</v>
      </c>
      <c r="D15" s="289">
        <v>218</v>
      </c>
      <c r="E15" s="311">
        <v>1</v>
      </c>
      <c r="F15" s="312">
        <v>240</v>
      </c>
      <c r="G15" s="53"/>
      <c r="H15" s="54"/>
      <c r="I15" s="55"/>
      <c r="J15" s="54"/>
      <c r="K15" s="52"/>
      <c r="L15" s="283"/>
    </row>
    <row r="16" spans="2:12" s="3" customFormat="1" ht="21.95" customHeight="1" x14ac:dyDescent="0.15">
      <c r="B16" s="7" t="s">
        <v>28</v>
      </c>
      <c r="C16" s="288">
        <v>1</v>
      </c>
      <c r="D16" s="289">
        <v>5</v>
      </c>
      <c r="E16" s="311">
        <v>1</v>
      </c>
      <c r="F16" s="312">
        <v>5</v>
      </c>
      <c r="G16" s="53"/>
      <c r="H16" s="54"/>
      <c r="I16" s="55"/>
      <c r="J16" s="54"/>
      <c r="K16" s="52"/>
      <c r="L16" s="283"/>
    </row>
    <row r="17" spans="2:12" s="3" customFormat="1" ht="21.95" customHeight="1" x14ac:dyDescent="0.15">
      <c r="B17" s="7" t="s">
        <v>29</v>
      </c>
      <c r="C17" s="290">
        <v>8</v>
      </c>
      <c r="D17" s="291">
        <v>384</v>
      </c>
      <c r="E17" s="313">
        <v>8</v>
      </c>
      <c r="F17" s="314">
        <v>315</v>
      </c>
      <c r="G17" s="53"/>
      <c r="H17" s="54"/>
      <c r="I17" s="55"/>
      <c r="J17" s="54"/>
      <c r="K17" s="123">
        <v>2</v>
      </c>
      <c r="L17" s="321">
        <v>2</v>
      </c>
    </row>
    <row r="18" spans="2:12" s="3" customFormat="1" ht="21.95" customHeight="1" x14ac:dyDescent="0.15">
      <c r="B18" s="7" t="s">
        <v>30</v>
      </c>
      <c r="C18" s="288">
        <v>9</v>
      </c>
      <c r="D18" s="289">
        <v>944</v>
      </c>
      <c r="E18" s="311">
        <v>9</v>
      </c>
      <c r="F18" s="312">
        <v>861</v>
      </c>
      <c r="G18" s="53"/>
      <c r="H18" s="54"/>
      <c r="I18" s="55"/>
      <c r="J18" s="54"/>
      <c r="K18" s="123">
        <v>1</v>
      </c>
      <c r="L18" s="321">
        <v>1</v>
      </c>
    </row>
    <row r="19" spans="2:12" s="3" customFormat="1" ht="21.95" customHeight="1" x14ac:dyDescent="0.15">
      <c r="B19" s="7" t="s">
        <v>31</v>
      </c>
      <c r="C19" s="288">
        <v>5</v>
      </c>
      <c r="D19" s="289">
        <v>200</v>
      </c>
      <c r="E19" s="311">
        <v>5</v>
      </c>
      <c r="F19" s="312">
        <v>132</v>
      </c>
      <c r="G19" s="53"/>
      <c r="H19" s="54"/>
      <c r="I19" s="55"/>
      <c r="J19" s="54"/>
      <c r="K19" s="122">
        <v>3</v>
      </c>
      <c r="L19" s="322">
        <v>3</v>
      </c>
    </row>
    <row r="20" spans="2:12" s="3" customFormat="1" ht="21.95" customHeight="1" x14ac:dyDescent="0.15">
      <c r="B20" s="7" t="s">
        <v>32</v>
      </c>
      <c r="C20" s="290">
        <v>1</v>
      </c>
      <c r="D20" s="291">
        <v>100</v>
      </c>
      <c r="E20" s="313">
        <v>1</v>
      </c>
      <c r="F20" s="314">
        <v>89</v>
      </c>
      <c r="G20" s="53"/>
      <c r="H20" s="54"/>
      <c r="I20" s="55"/>
      <c r="J20" s="54"/>
      <c r="K20" s="52"/>
      <c r="L20" s="283"/>
    </row>
    <row r="21" spans="2:12" s="3" customFormat="1" ht="21.95" customHeight="1" x14ac:dyDescent="0.15">
      <c r="B21" s="7" t="s">
        <v>33</v>
      </c>
      <c r="C21" s="290">
        <v>2</v>
      </c>
      <c r="D21" s="291">
        <v>100</v>
      </c>
      <c r="E21" s="313">
        <v>2</v>
      </c>
      <c r="F21" s="314">
        <v>108</v>
      </c>
      <c r="G21" s="53"/>
      <c r="H21" s="54"/>
      <c r="I21" s="55"/>
      <c r="J21" s="54"/>
      <c r="K21" s="52"/>
      <c r="L21" s="283"/>
    </row>
    <row r="22" spans="2:12" s="3" customFormat="1" ht="21.95" customHeight="1" x14ac:dyDescent="0.15">
      <c r="B22" s="7" t="s">
        <v>36</v>
      </c>
      <c r="C22" s="288">
        <v>2</v>
      </c>
      <c r="D22" s="289">
        <v>200</v>
      </c>
      <c r="E22" s="311">
        <v>2</v>
      </c>
      <c r="F22" s="312">
        <v>125</v>
      </c>
      <c r="G22" s="53"/>
      <c r="H22" s="54"/>
      <c r="I22" s="55"/>
      <c r="J22" s="54"/>
      <c r="K22" s="52"/>
      <c r="L22" s="283"/>
    </row>
    <row r="23" spans="2:12" s="3" customFormat="1" ht="21.95" customHeight="1" x14ac:dyDescent="0.15">
      <c r="B23" s="7" t="s">
        <v>37</v>
      </c>
      <c r="C23" s="288">
        <v>1</v>
      </c>
      <c r="D23" s="289">
        <v>120</v>
      </c>
      <c r="E23" s="311">
        <v>0</v>
      </c>
      <c r="F23" s="312">
        <v>0</v>
      </c>
      <c r="G23" s="53"/>
      <c r="H23" s="54"/>
      <c r="I23" s="55"/>
      <c r="J23" s="54"/>
      <c r="K23" s="52"/>
      <c r="L23" s="283"/>
    </row>
    <row r="24" spans="2:12" s="3" customFormat="1" ht="21.95" customHeight="1" x14ac:dyDescent="0.15">
      <c r="B24" s="7" t="s">
        <v>98</v>
      </c>
      <c r="C24" s="288">
        <v>1</v>
      </c>
      <c r="D24" s="289">
        <v>62</v>
      </c>
      <c r="E24" s="311">
        <v>1</v>
      </c>
      <c r="F24" s="312">
        <v>41</v>
      </c>
      <c r="G24" s="53"/>
      <c r="H24" s="54"/>
      <c r="I24" s="55"/>
      <c r="J24" s="54"/>
      <c r="K24" s="52"/>
      <c r="L24" s="283"/>
    </row>
    <row r="25" spans="2:12" s="3" customFormat="1" ht="21.95" customHeight="1" x14ac:dyDescent="0.15">
      <c r="B25" s="7" t="s">
        <v>41</v>
      </c>
      <c r="C25" s="290">
        <v>10</v>
      </c>
      <c r="D25" s="291">
        <v>173</v>
      </c>
      <c r="E25" s="313">
        <v>7</v>
      </c>
      <c r="F25" s="314">
        <v>141</v>
      </c>
      <c r="G25" s="53"/>
      <c r="H25" s="54"/>
      <c r="I25" s="55"/>
      <c r="J25" s="54"/>
      <c r="K25" s="122">
        <v>1</v>
      </c>
      <c r="L25" s="322">
        <v>1</v>
      </c>
    </row>
    <row r="26" spans="2:12" s="3" customFormat="1" ht="21.95" customHeight="1" x14ac:dyDescent="0.15">
      <c r="B26" s="7" t="s">
        <v>42</v>
      </c>
      <c r="C26" s="290">
        <v>18</v>
      </c>
      <c r="D26" s="291">
        <v>90</v>
      </c>
      <c r="E26" s="313">
        <v>13</v>
      </c>
      <c r="F26" s="314">
        <v>67</v>
      </c>
      <c r="G26" s="53"/>
      <c r="H26" s="54"/>
      <c r="I26" s="55"/>
      <c r="J26" s="54"/>
      <c r="K26" s="123">
        <v>1</v>
      </c>
      <c r="L26" s="321">
        <v>1</v>
      </c>
    </row>
    <row r="27" spans="2:12" s="3" customFormat="1" ht="21.95" customHeight="1" x14ac:dyDescent="0.15">
      <c r="B27" s="7" t="s">
        <v>43</v>
      </c>
      <c r="C27" s="288">
        <v>2</v>
      </c>
      <c r="D27" s="289">
        <v>209</v>
      </c>
      <c r="E27" s="311">
        <v>2</v>
      </c>
      <c r="F27" s="312">
        <v>206</v>
      </c>
      <c r="G27" s="53"/>
      <c r="H27" s="54"/>
      <c r="I27" s="55"/>
      <c r="J27" s="54"/>
      <c r="K27" s="52"/>
      <c r="L27" s="283"/>
    </row>
    <row r="28" spans="2:12" s="3" customFormat="1" ht="21.95" customHeight="1" x14ac:dyDescent="0.15">
      <c r="B28" s="7" t="s">
        <v>44</v>
      </c>
      <c r="C28" s="290">
        <v>1</v>
      </c>
      <c r="D28" s="291">
        <v>35</v>
      </c>
      <c r="E28" s="313">
        <v>1</v>
      </c>
      <c r="F28" s="314">
        <v>27</v>
      </c>
      <c r="G28" s="53"/>
      <c r="H28" s="54"/>
      <c r="I28" s="55"/>
      <c r="J28" s="54"/>
      <c r="K28" s="52"/>
      <c r="L28" s="283"/>
    </row>
    <row r="29" spans="2:12" s="3" customFormat="1" ht="21.95" customHeight="1" x14ac:dyDescent="0.15">
      <c r="B29" s="7" t="s">
        <v>100</v>
      </c>
      <c r="C29" s="290">
        <v>3</v>
      </c>
      <c r="D29" s="291">
        <v>70</v>
      </c>
      <c r="E29" s="313">
        <v>3</v>
      </c>
      <c r="F29" s="314">
        <v>63</v>
      </c>
      <c r="G29" s="53"/>
      <c r="H29" s="54"/>
      <c r="I29" s="55"/>
      <c r="J29" s="54"/>
      <c r="K29" s="52"/>
      <c r="L29" s="283"/>
    </row>
    <row r="30" spans="2:12" s="3" customFormat="1" ht="21.95" customHeight="1" x14ac:dyDescent="0.15">
      <c r="B30" s="7" t="s">
        <v>46</v>
      </c>
      <c r="C30" s="288">
        <v>3</v>
      </c>
      <c r="D30" s="289">
        <v>40</v>
      </c>
      <c r="E30" s="311">
        <v>3</v>
      </c>
      <c r="F30" s="312">
        <v>48</v>
      </c>
      <c r="G30" s="53"/>
      <c r="H30" s="54"/>
      <c r="I30" s="55"/>
      <c r="J30" s="54"/>
      <c r="K30" s="52"/>
      <c r="L30" s="283"/>
    </row>
    <row r="31" spans="2:12" s="3" customFormat="1" ht="21.95" customHeight="1" x14ac:dyDescent="0.15">
      <c r="B31" s="7" t="s">
        <v>47</v>
      </c>
      <c r="C31" s="288">
        <v>2</v>
      </c>
      <c r="D31" s="289">
        <v>30</v>
      </c>
      <c r="E31" s="311">
        <v>2</v>
      </c>
      <c r="F31" s="312">
        <v>30</v>
      </c>
      <c r="G31" s="53"/>
      <c r="H31" s="54"/>
      <c r="I31" s="55"/>
      <c r="J31" s="54"/>
      <c r="K31" s="52"/>
      <c r="L31" s="283"/>
    </row>
    <row r="32" spans="2:12" s="3" customFormat="1" ht="21.95" customHeight="1" x14ac:dyDescent="0.15">
      <c r="B32" s="7" t="s">
        <v>48</v>
      </c>
      <c r="C32" s="290">
        <v>1</v>
      </c>
      <c r="D32" s="291">
        <v>20</v>
      </c>
      <c r="E32" s="313">
        <v>1</v>
      </c>
      <c r="F32" s="314">
        <v>20</v>
      </c>
      <c r="G32" s="53"/>
      <c r="H32" s="54"/>
      <c r="I32" s="55"/>
      <c r="J32" s="54"/>
      <c r="K32" s="52"/>
      <c r="L32" s="283"/>
    </row>
    <row r="33" spans="2:18" s="3" customFormat="1" ht="21.95" customHeight="1" x14ac:dyDescent="0.15">
      <c r="B33" s="7" t="s">
        <v>49</v>
      </c>
      <c r="C33" s="290">
        <v>3</v>
      </c>
      <c r="D33" s="291">
        <v>130</v>
      </c>
      <c r="E33" s="313">
        <v>3</v>
      </c>
      <c r="F33" s="314">
        <v>75</v>
      </c>
      <c r="G33" s="53"/>
      <c r="H33" s="54"/>
      <c r="I33" s="55"/>
      <c r="J33" s="54"/>
      <c r="K33" s="52"/>
      <c r="L33" s="283"/>
    </row>
    <row r="34" spans="2:18" s="3" customFormat="1" ht="21.95" customHeight="1" x14ac:dyDescent="0.15">
      <c r="B34" s="7" t="s">
        <v>50</v>
      </c>
      <c r="C34" s="288">
        <v>1</v>
      </c>
      <c r="D34" s="289">
        <v>3</v>
      </c>
      <c r="E34" s="311">
        <v>1</v>
      </c>
      <c r="F34" s="312">
        <v>1</v>
      </c>
      <c r="G34" s="53"/>
      <c r="H34" s="54"/>
      <c r="I34" s="55"/>
      <c r="J34" s="54"/>
      <c r="K34" s="52"/>
      <c r="L34" s="283"/>
    </row>
    <row r="35" spans="2:18" s="3" customFormat="1" ht="21.95" customHeight="1" x14ac:dyDescent="0.15">
      <c r="B35" s="7" t="s">
        <v>51</v>
      </c>
      <c r="C35" s="288">
        <v>1</v>
      </c>
      <c r="D35" s="289">
        <v>4</v>
      </c>
      <c r="E35" s="311">
        <v>1</v>
      </c>
      <c r="F35" s="312">
        <v>3</v>
      </c>
      <c r="G35" s="53"/>
      <c r="H35" s="54"/>
      <c r="I35" s="55"/>
      <c r="J35" s="54"/>
      <c r="K35" s="52"/>
      <c r="L35" s="283"/>
    </row>
    <row r="36" spans="2:18" s="3" customFormat="1" ht="21.95" customHeight="1" x14ac:dyDescent="0.15">
      <c r="B36" s="7" t="s">
        <v>52</v>
      </c>
      <c r="C36" s="288">
        <v>1</v>
      </c>
      <c r="D36" s="289">
        <v>2</v>
      </c>
      <c r="E36" s="311">
        <v>1</v>
      </c>
      <c r="F36" s="312">
        <v>0</v>
      </c>
      <c r="G36" s="53"/>
      <c r="H36" s="54"/>
      <c r="I36" s="55"/>
      <c r="J36" s="54"/>
      <c r="K36" s="52"/>
      <c r="L36" s="283"/>
    </row>
    <row r="37" spans="2:18" s="3" customFormat="1" ht="21.95" customHeight="1" x14ac:dyDescent="0.15">
      <c r="B37" s="7" t="s">
        <v>53</v>
      </c>
      <c r="C37" s="288">
        <v>16</v>
      </c>
      <c r="D37" s="289">
        <v>600</v>
      </c>
      <c r="E37" s="311">
        <v>15</v>
      </c>
      <c r="F37" s="312">
        <v>383</v>
      </c>
      <c r="G37" s="123">
        <v>1</v>
      </c>
      <c r="H37" s="298">
        <v>1997</v>
      </c>
      <c r="I37" s="319">
        <v>1</v>
      </c>
      <c r="J37" s="103">
        <v>1934</v>
      </c>
      <c r="K37" s="123">
        <v>8</v>
      </c>
      <c r="L37" s="321">
        <v>7</v>
      </c>
      <c r="M37" s="27"/>
      <c r="N37" s="27"/>
      <c r="O37" s="27"/>
      <c r="P37" s="27"/>
      <c r="Q37" s="27"/>
      <c r="R37" s="27"/>
    </row>
    <row r="38" spans="2:18" s="3" customFormat="1" ht="21.95" customHeight="1" x14ac:dyDescent="0.15">
      <c r="B38" s="7" t="s">
        <v>54</v>
      </c>
      <c r="C38" s="288">
        <v>2</v>
      </c>
      <c r="D38" s="289">
        <v>30</v>
      </c>
      <c r="E38" s="311">
        <v>2</v>
      </c>
      <c r="F38" s="312">
        <v>17</v>
      </c>
      <c r="G38" s="53"/>
      <c r="H38" s="54"/>
      <c r="I38" s="55"/>
      <c r="J38" s="54"/>
      <c r="K38" s="52"/>
      <c r="L38" s="283"/>
    </row>
    <row r="39" spans="2:18" s="3" customFormat="1" ht="21.95" customHeight="1" x14ac:dyDescent="0.15">
      <c r="B39" s="7" t="s">
        <v>55</v>
      </c>
      <c r="C39" s="288">
        <v>1</v>
      </c>
      <c r="D39" s="289">
        <v>148</v>
      </c>
      <c r="E39" s="311">
        <v>1</v>
      </c>
      <c r="F39" s="312">
        <v>51</v>
      </c>
      <c r="G39" s="53"/>
      <c r="H39" s="54"/>
      <c r="I39" s="55"/>
      <c r="J39" s="54"/>
      <c r="K39" s="52"/>
      <c r="L39" s="283"/>
    </row>
    <row r="40" spans="2:18" s="3" customFormat="1" ht="21.95" customHeight="1" x14ac:dyDescent="0.15">
      <c r="B40" s="7" t="s">
        <v>56</v>
      </c>
      <c r="C40" s="288">
        <v>1</v>
      </c>
      <c r="D40" s="289">
        <v>113</v>
      </c>
      <c r="E40" s="311">
        <v>1</v>
      </c>
      <c r="F40" s="312">
        <v>84</v>
      </c>
      <c r="G40" s="53"/>
      <c r="H40" s="54"/>
      <c r="I40" s="55"/>
      <c r="J40" s="54"/>
      <c r="K40" s="52"/>
      <c r="L40" s="283"/>
    </row>
    <row r="41" spans="2:18" s="3" customFormat="1" ht="21.95" customHeight="1" x14ac:dyDescent="0.15">
      <c r="B41" s="7" t="s">
        <v>57</v>
      </c>
      <c r="C41" s="288">
        <v>1</v>
      </c>
      <c r="D41" s="289">
        <v>6</v>
      </c>
      <c r="E41" s="311">
        <v>1</v>
      </c>
      <c r="F41" s="312">
        <v>4</v>
      </c>
      <c r="G41" s="53"/>
      <c r="H41" s="54"/>
      <c r="I41" s="55"/>
      <c r="J41" s="54"/>
      <c r="K41" s="52"/>
      <c r="L41" s="283"/>
    </row>
    <row r="42" spans="2:18" s="3" customFormat="1" ht="21.95" customHeight="1" x14ac:dyDescent="0.15">
      <c r="B42" s="7" t="s">
        <v>58</v>
      </c>
      <c r="C42" s="290">
        <v>2</v>
      </c>
      <c r="D42" s="291">
        <v>277</v>
      </c>
      <c r="E42" s="313">
        <v>2</v>
      </c>
      <c r="F42" s="314">
        <v>302</v>
      </c>
      <c r="G42" s="53"/>
      <c r="H42" s="54"/>
      <c r="I42" s="55"/>
      <c r="J42" s="54"/>
      <c r="K42" s="52"/>
      <c r="L42" s="283"/>
    </row>
    <row r="43" spans="2:18" s="3" customFormat="1" ht="21.95" customHeight="1" x14ac:dyDescent="0.15">
      <c r="B43" s="7" t="s">
        <v>59</v>
      </c>
      <c r="C43" s="290">
        <v>1</v>
      </c>
      <c r="D43" s="291">
        <v>120</v>
      </c>
      <c r="E43" s="313">
        <v>1</v>
      </c>
      <c r="F43" s="314">
        <v>104</v>
      </c>
      <c r="G43" s="53"/>
      <c r="H43" s="54"/>
      <c r="I43" s="55"/>
      <c r="J43" s="54"/>
      <c r="K43" s="52"/>
      <c r="L43" s="283"/>
    </row>
    <row r="44" spans="2:18" s="3" customFormat="1" ht="21.95" customHeight="1" x14ac:dyDescent="0.15">
      <c r="B44" s="7" t="s">
        <v>60</v>
      </c>
      <c r="C44" s="288">
        <v>1</v>
      </c>
      <c r="D44" s="289">
        <v>120</v>
      </c>
      <c r="E44" s="311">
        <v>1</v>
      </c>
      <c r="F44" s="312">
        <v>108</v>
      </c>
      <c r="G44" s="53"/>
      <c r="H44" s="54"/>
      <c r="I44" s="55"/>
      <c r="J44" s="54"/>
      <c r="K44" s="52"/>
      <c r="L44" s="283"/>
    </row>
    <row r="45" spans="2:18" s="3" customFormat="1" ht="21.95" customHeight="1" x14ac:dyDescent="0.15">
      <c r="B45" s="7" t="s">
        <v>61</v>
      </c>
      <c r="C45" s="288">
        <v>1</v>
      </c>
      <c r="D45" s="289">
        <v>50</v>
      </c>
      <c r="E45" s="311">
        <v>1</v>
      </c>
      <c r="F45" s="312">
        <v>35</v>
      </c>
      <c r="G45" s="53"/>
      <c r="H45" s="54"/>
      <c r="I45" s="55"/>
      <c r="J45" s="54"/>
      <c r="K45" s="52"/>
      <c r="L45" s="283"/>
    </row>
    <row r="46" spans="2:18" s="3" customFormat="1" ht="21.95" customHeight="1" x14ac:dyDescent="0.15">
      <c r="B46" s="7" t="s">
        <v>104</v>
      </c>
      <c r="C46" s="288">
        <v>1</v>
      </c>
      <c r="D46" s="289">
        <v>55</v>
      </c>
      <c r="E46" s="311">
        <v>1</v>
      </c>
      <c r="F46" s="312">
        <v>41</v>
      </c>
      <c r="G46" s="53"/>
      <c r="H46" s="54"/>
      <c r="I46" s="55"/>
      <c r="J46" s="54"/>
      <c r="K46" s="52"/>
      <c r="L46" s="283"/>
    </row>
    <row r="47" spans="2:18" s="3" customFormat="1" ht="21.95" customHeight="1" x14ac:dyDescent="0.15">
      <c r="B47" s="7" t="s">
        <v>63</v>
      </c>
      <c r="C47" s="288">
        <v>1</v>
      </c>
      <c r="D47" s="289">
        <v>44</v>
      </c>
      <c r="E47" s="311">
        <v>1</v>
      </c>
      <c r="F47" s="312">
        <v>17</v>
      </c>
      <c r="G47" s="53"/>
      <c r="H47" s="54"/>
      <c r="I47" s="55"/>
      <c r="J47" s="54"/>
      <c r="K47" s="52"/>
      <c r="L47" s="283"/>
    </row>
    <row r="48" spans="2:18" s="3" customFormat="1" ht="21.95" customHeight="1" x14ac:dyDescent="0.15">
      <c r="B48" s="7" t="s">
        <v>64</v>
      </c>
      <c r="C48" s="290">
        <v>1</v>
      </c>
      <c r="D48" s="291">
        <v>12</v>
      </c>
      <c r="E48" s="313">
        <v>1</v>
      </c>
      <c r="F48" s="314">
        <v>13</v>
      </c>
      <c r="G48" s="53"/>
      <c r="H48" s="54"/>
      <c r="I48" s="55"/>
      <c r="J48" s="54"/>
      <c r="K48" s="52"/>
      <c r="L48" s="283"/>
    </row>
    <row r="49" spans="2:12" s="3" customFormat="1" ht="21.95" customHeight="1" thickBot="1" x14ac:dyDescent="0.2">
      <c r="B49" s="60" t="s">
        <v>65</v>
      </c>
      <c r="C49" s="292">
        <v>1</v>
      </c>
      <c r="D49" s="293">
        <v>4</v>
      </c>
      <c r="E49" s="315">
        <v>1</v>
      </c>
      <c r="F49" s="316">
        <v>4</v>
      </c>
      <c r="G49" s="53"/>
      <c r="H49" s="54"/>
      <c r="I49" s="55"/>
      <c r="J49" s="54"/>
      <c r="K49" s="52"/>
      <c r="L49" s="283"/>
    </row>
    <row r="50" spans="2:12" s="4" customFormat="1" ht="36" customHeight="1" thickBot="1" x14ac:dyDescent="0.2">
      <c r="B50" s="125" t="s">
        <v>66</v>
      </c>
      <c r="C50" s="299">
        <f t="shared" ref="C50:J50" si="0">SUM(C7:C49)</f>
        <v>173</v>
      </c>
      <c r="D50" s="300">
        <f t="shared" si="0"/>
        <v>16425</v>
      </c>
      <c r="E50" s="300">
        <f t="shared" si="0"/>
        <v>161</v>
      </c>
      <c r="F50" s="301">
        <f t="shared" si="0"/>
        <v>10485</v>
      </c>
      <c r="G50" s="302">
        <f t="shared" si="0"/>
        <v>2</v>
      </c>
      <c r="H50" s="303">
        <f t="shared" si="0"/>
        <v>2843</v>
      </c>
      <c r="I50" s="303">
        <f t="shared" si="0"/>
        <v>2</v>
      </c>
      <c r="J50" s="303">
        <f t="shared" si="0"/>
        <v>2724</v>
      </c>
      <c r="K50" s="302">
        <f>SUM(K7:K49)</f>
        <v>29</v>
      </c>
      <c r="L50" s="304">
        <f>SUM(L7:L49)</f>
        <v>29</v>
      </c>
    </row>
    <row r="51" spans="2:12" s="11" customFormat="1" ht="23.25" customHeight="1" x14ac:dyDescent="0.2">
      <c r="B51" s="41" t="s">
        <v>110</v>
      </c>
      <c r="C51" s="48"/>
      <c r="D51" s="48"/>
      <c r="E51" s="48"/>
      <c r="F51" s="48"/>
      <c r="G51" s="42"/>
      <c r="H51" s="42"/>
      <c r="I51" s="42"/>
      <c r="J51" s="410"/>
      <c r="K51" s="410"/>
      <c r="L51" s="410"/>
    </row>
    <row r="52" spans="2:12" ht="23.25" customHeight="1" x14ac:dyDescent="0.15">
      <c r="B52" s="43"/>
      <c r="C52" s="48"/>
      <c r="D52" s="48"/>
      <c r="E52" s="48"/>
      <c r="F52" s="48"/>
      <c r="G52" s="43"/>
      <c r="H52" s="43"/>
      <c r="I52" s="44"/>
      <c r="J52" s="410"/>
      <c r="K52" s="410"/>
      <c r="L52" s="410"/>
    </row>
    <row r="53" spans="2:12" ht="53.25" customHeight="1" x14ac:dyDescent="0.15">
      <c r="B53" s="25"/>
      <c r="G53" s="25"/>
      <c r="H53" s="25"/>
      <c r="I53" s="25"/>
      <c r="J53" s="25"/>
      <c r="K53" s="25"/>
      <c r="L53" s="25"/>
    </row>
    <row r="57" spans="2:12" x14ac:dyDescent="0.15">
      <c r="B57" s="12"/>
      <c r="G57" s="25"/>
      <c r="H57" s="25"/>
      <c r="I57" s="25"/>
      <c r="J57" s="25"/>
      <c r="K57" s="25"/>
      <c r="L57" s="25"/>
    </row>
    <row r="58" spans="2:12" x14ac:dyDescent="0.15">
      <c r="B58" s="12"/>
      <c r="G58" s="25"/>
      <c r="H58" s="25"/>
      <c r="I58" s="25"/>
      <c r="J58" s="25"/>
      <c r="K58" s="25"/>
      <c r="L58" s="25"/>
    </row>
  </sheetData>
  <mergeCells count="10">
    <mergeCell ref="B3:B6"/>
    <mergeCell ref="C3:F3"/>
    <mergeCell ref="C4:D5"/>
    <mergeCell ref="E4:F5"/>
    <mergeCell ref="K3:L3"/>
    <mergeCell ref="K4:K5"/>
    <mergeCell ref="L4:L5"/>
    <mergeCell ref="G3:J3"/>
    <mergeCell ref="G4:H5"/>
    <mergeCell ref="I4:J5"/>
  </mergeCells>
  <phoneticPr fontId="2"/>
  <dataValidations count="1">
    <dataValidation type="whole" allowBlank="1" showInputMessage="1" showErrorMessage="1" errorTitle="入力不可" error="入力できるのは整数のみです" sqref="E7:F49 I7:J7 I37:J37 L7 L12:L13 L17:L19 L25:L26 L37">
      <formula1>0</formula1>
      <formula2>9999999</formula2>
    </dataValidation>
  </dataValidations>
  <printOptions horizontalCentered="1" verticalCentered="1"/>
  <pageMargins left="0.19685039370078741" right="0.31496062992125984" top="0.35433070866141736" bottom="0.35433070866141736" header="0.31496062992125984" footer="0.31496062992125984"/>
  <pageSetup paperSize="9" scale="49" orientation="landscape" r:id="rId1"/>
  <headerFooter alignWithMargins="0">
    <oddFooter>&amp;C&amp;P/&amp;N&amp;R&amp;F/&amp;A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B2:N19"/>
  <sheetViews>
    <sheetView view="pageBreakPreview" topLeftCell="A16" zoomScale="80" zoomScaleNormal="100" zoomScaleSheetLayoutView="80" workbookViewId="0">
      <selection activeCell="N10" sqref="N10"/>
    </sheetView>
  </sheetViews>
  <sheetFormatPr defaultRowHeight="13.5" x14ac:dyDescent="0.15"/>
  <cols>
    <col min="3" max="14" width="13.125" customWidth="1"/>
  </cols>
  <sheetData>
    <row r="2" spans="2:14" ht="18.75" x14ac:dyDescent="0.15">
      <c r="B2" s="37" t="s">
        <v>0</v>
      </c>
    </row>
    <row r="3" spans="2:14" ht="14.25" thickBot="1" x14ac:dyDescent="0.2"/>
    <row r="4" spans="2:14" ht="30" customHeight="1" thickBot="1" x14ac:dyDescent="0.2">
      <c r="B4" s="536" t="s">
        <v>111</v>
      </c>
      <c r="C4" s="539" t="s">
        <v>112</v>
      </c>
      <c r="D4" s="540"/>
      <c r="E4" s="540"/>
      <c r="F4" s="540"/>
      <c r="G4" s="540"/>
      <c r="H4" s="540"/>
      <c r="I4" s="540"/>
      <c r="J4" s="540"/>
      <c r="K4" s="540"/>
      <c r="L4" s="540"/>
      <c r="M4" s="540"/>
      <c r="N4" s="541"/>
    </row>
    <row r="5" spans="2:14" ht="57" customHeight="1" thickBot="1" x14ac:dyDescent="0.2">
      <c r="B5" s="537"/>
      <c r="C5" s="542" t="s">
        <v>113</v>
      </c>
      <c r="D5" s="543"/>
      <c r="E5" s="543"/>
      <c r="F5" s="544"/>
      <c r="G5" s="542" t="s">
        <v>114</v>
      </c>
      <c r="H5" s="543"/>
      <c r="I5" s="543"/>
      <c r="J5" s="544"/>
      <c r="K5" s="539" t="s">
        <v>115</v>
      </c>
      <c r="L5" s="541"/>
      <c r="M5" s="539" t="s">
        <v>116</v>
      </c>
      <c r="N5" s="541"/>
    </row>
    <row r="6" spans="2:14" ht="50.25" customHeight="1" x14ac:dyDescent="0.15">
      <c r="B6" s="537"/>
      <c r="C6" s="545" t="s">
        <v>117</v>
      </c>
      <c r="D6" s="546"/>
      <c r="E6" s="547" t="s">
        <v>118</v>
      </c>
      <c r="F6" s="548"/>
      <c r="G6" s="549" t="s">
        <v>117</v>
      </c>
      <c r="H6" s="550"/>
      <c r="I6" s="551" t="s">
        <v>118</v>
      </c>
      <c r="J6" s="552"/>
      <c r="K6" s="549" t="s">
        <v>119</v>
      </c>
      <c r="L6" s="552"/>
      <c r="M6" s="549" t="s">
        <v>119</v>
      </c>
      <c r="N6" s="552"/>
    </row>
    <row r="7" spans="2:14" ht="24" customHeight="1" x14ac:dyDescent="0.15">
      <c r="B7" s="537"/>
      <c r="C7" s="323" t="s">
        <v>83</v>
      </c>
      <c r="D7" s="337" t="s">
        <v>84</v>
      </c>
      <c r="E7" s="329" t="s">
        <v>83</v>
      </c>
      <c r="F7" s="339" t="s">
        <v>84</v>
      </c>
      <c r="G7" s="323" t="s">
        <v>83</v>
      </c>
      <c r="H7" s="337" t="s">
        <v>84</v>
      </c>
      <c r="I7" s="329" t="s">
        <v>83</v>
      </c>
      <c r="J7" s="339" t="s">
        <v>84</v>
      </c>
      <c r="K7" s="323" t="s">
        <v>83</v>
      </c>
      <c r="L7" s="339" t="s">
        <v>84</v>
      </c>
      <c r="M7" s="323" t="s">
        <v>83</v>
      </c>
      <c r="N7" s="339" t="s">
        <v>84</v>
      </c>
    </row>
    <row r="8" spans="2:14" ht="24" customHeight="1" thickBot="1" x14ac:dyDescent="0.2">
      <c r="B8" s="538"/>
      <c r="C8" s="324" t="s">
        <v>120</v>
      </c>
      <c r="D8" s="338" t="s">
        <v>120</v>
      </c>
      <c r="E8" s="330" t="s">
        <v>120</v>
      </c>
      <c r="F8" s="340" t="s">
        <v>120</v>
      </c>
      <c r="G8" s="324" t="s">
        <v>120</v>
      </c>
      <c r="H8" s="338" t="s">
        <v>120</v>
      </c>
      <c r="I8" s="330" t="s">
        <v>120</v>
      </c>
      <c r="J8" s="340" t="s">
        <v>120</v>
      </c>
      <c r="K8" s="324" t="s">
        <v>120</v>
      </c>
      <c r="L8" s="340" t="s">
        <v>120</v>
      </c>
      <c r="M8" s="324" t="s">
        <v>120</v>
      </c>
      <c r="N8" s="340" t="s">
        <v>120</v>
      </c>
    </row>
    <row r="9" spans="2:14" ht="28.5" customHeight="1" x14ac:dyDescent="0.15">
      <c r="B9" s="56" t="s">
        <v>17</v>
      </c>
      <c r="C9" s="325" t="s">
        <v>121</v>
      </c>
      <c r="D9" s="341">
        <v>0</v>
      </c>
      <c r="E9" s="331" t="s">
        <v>122</v>
      </c>
      <c r="F9" s="344">
        <v>4</v>
      </c>
      <c r="G9" s="335">
        <v>16</v>
      </c>
      <c r="H9" s="347">
        <v>5</v>
      </c>
      <c r="I9" s="336">
        <v>40</v>
      </c>
      <c r="J9" s="348">
        <v>16</v>
      </c>
      <c r="K9" s="325" t="s">
        <v>123</v>
      </c>
      <c r="L9" s="344">
        <v>9</v>
      </c>
      <c r="M9" s="325" t="s">
        <v>124</v>
      </c>
      <c r="N9" s="344">
        <v>0</v>
      </c>
    </row>
    <row r="10" spans="2:14" ht="28.5" customHeight="1" x14ac:dyDescent="0.15">
      <c r="B10" s="57" t="s">
        <v>53</v>
      </c>
      <c r="C10" s="326">
        <v>4</v>
      </c>
      <c r="D10" s="420">
        <v>4</v>
      </c>
      <c r="E10" s="332">
        <v>20</v>
      </c>
      <c r="F10" s="421">
        <v>4</v>
      </c>
      <c r="G10" s="326">
        <v>3</v>
      </c>
      <c r="H10" s="420">
        <v>1</v>
      </c>
      <c r="I10" s="332">
        <v>13</v>
      </c>
      <c r="J10" s="421">
        <v>9</v>
      </c>
      <c r="K10" s="327" t="s">
        <v>123</v>
      </c>
      <c r="L10" s="345">
        <v>5</v>
      </c>
      <c r="M10" s="327" t="s">
        <v>124</v>
      </c>
      <c r="N10" s="345">
        <v>0</v>
      </c>
    </row>
    <row r="11" spans="2:14" ht="28.5" customHeight="1" x14ac:dyDescent="0.15">
      <c r="B11" s="57" t="s">
        <v>125</v>
      </c>
      <c r="C11" s="327" t="s">
        <v>121</v>
      </c>
      <c r="D11" s="414">
        <v>0</v>
      </c>
      <c r="E11" s="333" t="s">
        <v>122</v>
      </c>
      <c r="F11" s="415">
        <v>2</v>
      </c>
      <c r="G11" s="327" t="s">
        <v>126</v>
      </c>
      <c r="H11" s="414">
        <v>0</v>
      </c>
      <c r="I11" s="333" t="s">
        <v>124</v>
      </c>
      <c r="J11" s="415">
        <v>0</v>
      </c>
      <c r="K11" s="327" t="s">
        <v>123</v>
      </c>
      <c r="L11" s="415">
        <v>6</v>
      </c>
      <c r="M11" s="327" t="s">
        <v>124</v>
      </c>
      <c r="N11" s="415">
        <v>0</v>
      </c>
    </row>
    <row r="12" spans="2:14" ht="28.5" customHeight="1" x14ac:dyDescent="0.15">
      <c r="B12" s="57" t="s">
        <v>127</v>
      </c>
      <c r="C12" s="327" t="s">
        <v>121</v>
      </c>
      <c r="D12" s="342">
        <v>6</v>
      </c>
      <c r="E12" s="333" t="s">
        <v>122</v>
      </c>
      <c r="F12" s="345">
        <v>6</v>
      </c>
      <c r="G12" s="327" t="s">
        <v>126</v>
      </c>
      <c r="H12" s="342">
        <v>0</v>
      </c>
      <c r="I12" s="333" t="s">
        <v>124</v>
      </c>
      <c r="J12" s="345">
        <v>0</v>
      </c>
      <c r="K12" s="327" t="s">
        <v>123</v>
      </c>
      <c r="L12" s="345">
        <v>2</v>
      </c>
      <c r="M12" s="327" t="s">
        <v>124</v>
      </c>
      <c r="N12" s="345">
        <v>0</v>
      </c>
    </row>
    <row r="13" spans="2:14" ht="28.5" customHeight="1" x14ac:dyDescent="0.15">
      <c r="B13" s="57" t="s">
        <v>128</v>
      </c>
      <c r="C13" s="327" t="s">
        <v>121</v>
      </c>
      <c r="D13" s="342">
        <v>0</v>
      </c>
      <c r="E13" s="333" t="s">
        <v>122</v>
      </c>
      <c r="F13" s="345">
        <v>3</v>
      </c>
      <c r="G13" s="327" t="s">
        <v>126</v>
      </c>
      <c r="H13" s="342">
        <v>0</v>
      </c>
      <c r="I13" s="333" t="s">
        <v>124</v>
      </c>
      <c r="J13" s="345">
        <v>0</v>
      </c>
      <c r="K13" s="327" t="s">
        <v>123</v>
      </c>
      <c r="L13" s="345">
        <v>5</v>
      </c>
      <c r="M13" s="327" t="s">
        <v>124</v>
      </c>
      <c r="N13" s="345">
        <v>0</v>
      </c>
    </row>
    <row r="14" spans="2:14" ht="28.5" customHeight="1" x14ac:dyDescent="0.15">
      <c r="B14" s="57" t="s">
        <v>97</v>
      </c>
      <c r="C14" s="327" t="s">
        <v>121</v>
      </c>
      <c r="D14" s="342">
        <v>0</v>
      </c>
      <c r="E14" s="333" t="s">
        <v>122</v>
      </c>
      <c r="F14" s="345">
        <v>1</v>
      </c>
      <c r="G14" s="327" t="s">
        <v>126</v>
      </c>
      <c r="H14" s="342">
        <v>0</v>
      </c>
      <c r="I14" s="333" t="s">
        <v>124</v>
      </c>
      <c r="J14" s="345">
        <v>0</v>
      </c>
      <c r="K14" s="327" t="s">
        <v>123</v>
      </c>
      <c r="L14" s="345">
        <v>0</v>
      </c>
      <c r="M14" s="327" t="s">
        <v>124</v>
      </c>
      <c r="N14" s="345">
        <v>0</v>
      </c>
    </row>
    <row r="15" spans="2:14" ht="28.5" customHeight="1" x14ac:dyDescent="0.15">
      <c r="B15" s="57" t="s">
        <v>129</v>
      </c>
      <c r="C15" s="327" t="s">
        <v>121</v>
      </c>
      <c r="D15" s="342">
        <v>4</v>
      </c>
      <c r="E15" s="333" t="s">
        <v>122</v>
      </c>
      <c r="F15" s="345">
        <v>5</v>
      </c>
      <c r="G15" s="327" t="s">
        <v>126</v>
      </c>
      <c r="H15" s="342">
        <v>1</v>
      </c>
      <c r="I15" s="333" t="s">
        <v>124</v>
      </c>
      <c r="J15" s="345">
        <v>3</v>
      </c>
      <c r="K15" s="327" t="s">
        <v>123</v>
      </c>
      <c r="L15" s="345">
        <v>2</v>
      </c>
      <c r="M15" s="327" t="s">
        <v>124</v>
      </c>
      <c r="N15" s="345">
        <v>0</v>
      </c>
    </row>
    <row r="16" spans="2:14" ht="28.5" customHeight="1" x14ac:dyDescent="0.15">
      <c r="B16" s="58" t="s">
        <v>42</v>
      </c>
      <c r="C16" s="328" t="s">
        <v>121</v>
      </c>
      <c r="D16" s="343">
        <v>0</v>
      </c>
      <c r="E16" s="334" t="s">
        <v>122</v>
      </c>
      <c r="F16" s="346">
        <v>7</v>
      </c>
      <c r="G16" s="328" t="s">
        <v>126</v>
      </c>
      <c r="H16" s="343">
        <v>0</v>
      </c>
      <c r="I16" s="334" t="s">
        <v>124</v>
      </c>
      <c r="J16" s="346">
        <v>1</v>
      </c>
      <c r="K16" s="328" t="s">
        <v>123</v>
      </c>
      <c r="L16" s="346">
        <v>7</v>
      </c>
      <c r="M16" s="328" t="s">
        <v>124</v>
      </c>
      <c r="N16" s="346">
        <v>0</v>
      </c>
    </row>
    <row r="17" spans="2:14" ht="28.5" customHeight="1" thickBot="1" x14ac:dyDescent="0.2">
      <c r="B17" s="79" t="s">
        <v>130</v>
      </c>
      <c r="C17" s="328" t="s">
        <v>121</v>
      </c>
      <c r="D17" s="343">
        <v>1</v>
      </c>
      <c r="E17" s="334" t="s">
        <v>122</v>
      </c>
      <c r="F17" s="346">
        <v>4</v>
      </c>
      <c r="G17" s="328" t="s">
        <v>126</v>
      </c>
      <c r="H17" s="343">
        <v>0</v>
      </c>
      <c r="I17" s="334" t="s">
        <v>124</v>
      </c>
      <c r="J17" s="346">
        <v>0</v>
      </c>
      <c r="K17" s="328" t="s">
        <v>123</v>
      </c>
      <c r="L17" s="346">
        <v>8</v>
      </c>
      <c r="M17" s="328" t="s">
        <v>124</v>
      </c>
      <c r="N17" s="346">
        <v>0</v>
      </c>
    </row>
    <row r="18" spans="2:14" ht="28.5" customHeight="1" thickBot="1" x14ac:dyDescent="0.2">
      <c r="B18" s="349" t="s">
        <v>66</v>
      </c>
      <c r="C18" s="350">
        <f>20+C10</f>
        <v>24</v>
      </c>
      <c r="D18" s="351">
        <f>SUM(D9:D17)</f>
        <v>15</v>
      </c>
      <c r="E18" s="352">
        <f>15+E10</f>
        <v>35</v>
      </c>
      <c r="F18" s="353">
        <f>SUM(F9:F17)</f>
        <v>36</v>
      </c>
      <c r="G18" s="350">
        <f>5+G10+G9</f>
        <v>24</v>
      </c>
      <c r="H18" s="351">
        <f>SUM(H9:H17)</f>
        <v>7</v>
      </c>
      <c r="I18" s="352">
        <f>10+I9+I10</f>
        <v>63</v>
      </c>
      <c r="J18" s="353">
        <f>SUM(J9:J17)</f>
        <v>29</v>
      </c>
      <c r="K18" s="350" t="s">
        <v>123</v>
      </c>
      <c r="L18" s="353">
        <f>SUM(L9:L17)</f>
        <v>44</v>
      </c>
      <c r="M18" s="350" t="s">
        <v>124</v>
      </c>
      <c r="N18" s="353">
        <f>SUM(N9:N17)</f>
        <v>0</v>
      </c>
    </row>
    <row r="19" spans="2:14" x14ac:dyDescent="0.15">
      <c r="C19" t="s">
        <v>131</v>
      </c>
    </row>
  </sheetData>
  <mergeCells count="12">
    <mergeCell ref="B4:B8"/>
    <mergeCell ref="C4:N4"/>
    <mergeCell ref="C5:F5"/>
    <mergeCell ref="G5:J5"/>
    <mergeCell ref="K5:L5"/>
    <mergeCell ref="M5:N5"/>
    <mergeCell ref="C6:D6"/>
    <mergeCell ref="E6:F6"/>
    <mergeCell ref="G6:H6"/>
    <mergeCell ref="I6:J6"/>
    <mergeCell ref="K6:L6"/>
    <mergeCell ref="M6:N6"/>
  </mergeCells>
  <phoneticPr fontId="2"/>
  <dataValidations count="1">
    <dataValidation type="whole" allowBlank="1" showInputMessage="1" showErrorMessage="1" errorTitle="入力不可" error="入力できるのは整数のみです" sqref="N9:N17 L9:L17 J9:J17 H9:H17 F9:F17 D9:D17">
      <formula1>0</formula1>
      <formula2>9999999</formula2>
    </dataValidation>
  </dataValidations>
  <printOptions horizontalCentered="1" verticalCentered="1"/>
  <pageMargins left="0.19685039370078741" right="0.31496062992125984" top="0.35433070866141736" bottom="0.35433070866141736" header="0.31496062992125984" footer="0.31496062992125984"/>
  <pageSetup paperSize="9" scale="79" orientation="landscape" r:id="rId1"/>
  <headerFooter alignWithMargins="0">
    <oddFooter>&amp;C&amp;P/&amp;N&amp;R&amp;F/&amp;A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B2:P17"/>
  <sheetViews>
    <sheetView view="pageBreakPreview" topLeftCell="A16" zoomScale="60" zoomScaleNormal="100" workbookViewId="0">
      <selection activeCell="P14" sqref="P14"/>
    </sheetView>
  </sheetViews>
  <sheetFormatPr defaultRowHeight="13.5" x14ac:dyDescent="0.15"/>
  <cols>
    <col min="2" max="2" width="11.875" customWidth="1"/>
    <col min="3" max="16" width="13.125" customWidth="1"/>
  </cols>
  <sheetData>
    <row r="2" spans="2:16" ht="18.75" x14ac:dyDescent="0.15">
      <c r="B2" s="37" t="s">
        <v>0</v>
      </c>
    </row>
    <row r="3" spans="2:16" ht="14.25" thickBot="1" x14ac:dyDescent="0.2"/>
    <row r="4" spans="2:16" ht="24" customHeight="1" thickBot="1" x14ac:dyDescent="0.2">
      <c r="B4" s="557" t="s">
        <v>111</v>
      </c>
      <c r="C4" s="554" t="s">
        <v>132</v>
      </c>
      <c r="D4" s="555"/>
      <c r="E4" s="555"/>
      <c r="F4" s="555"/>
      <c r="G4" s="555"/>
      <c r="H4" s="555"/>
      <c r="I4" s="555"/>
      <c r="J4" s="555"/>
      <c r="K4" s="555"/>
      <c r="L4" s="555"/>
      <c r="M4" s="555"/>
      <c r="N4" s="555"/>
      <c r="O4" s="555"/>
      <c r="P4" s="556"/>
    </row>
    <row r="5" spans="2:16" ht="24" customHeight="1" thickBot="1" x14ac:dyDescent="0.2">
      <c r="B5" s="558"/>
      <c r="C5" s="560" t="s">
        <v>133</v>
      </c>
      <c r="D5" s="561"/>
      <c r="E5" s="561"/>
      <c r="F5" s="562" t="s">
        <v>134</v>
      </c>
      <c r="G5" s="561"/>
      <c r="H5" s="561"/>
      <c r="I5" s="563" t="s">
        <v>135</v>
      </c>
      <c r="J5" s="564"/>
      <c r="K5" s="564"/>
      <c r="L5" s="564"/>
      <c r="M5" s="563" t="s">
        <v>136</v>
      </c>
      <c r="N5" s="564"/>
      <c r="O5" s="564"/>
      <c r="P5" s="565"/>
    </row>
    <row r="6" spans="2:16" ht="24" customHeight="1" x14ac:dyDescent="0.15">
      <c r="B6" s="558"/>
      <c r="C6" s="566" t="s">
        <v>83</v>
      </c>
      <c r="D6" s="567"/>
      <c r="E6" s="418"/>
      <c r="F6" s="568" t="s">
        <v>83</v>
      </c>
      <c r="G6" s="567"/>
      <c r="H6" s="418"/>
      <c r="I6" s="568" t="s">
        <v>83</v>
      </c>
      <c r="J6" s="567"/>
      <c r="K6" s="553" t="s">
        <v>84</v>
      </c>
      <c r="L6" s="553"/>
      <c r="M6" s="568" t="s">
        <v>83</v>
      </c>
      <c r="N6" s="567"/>
      <c r="O6" s="553" t="s">
        <v>84</v>
      </c>
      <c r="P6" s="569"/>
    </row>
    <row r="7" spans="2:16" ht="27.75" customHeight="1" thickBot="1" x14ac:dyDescent="0.2">
      <c r="B7" s="559"/>
      <c r="C7" s="356" t="s">
        <v>137</v>
      </c>
      <c r="D7" s="357" t="s">
        <v>85</v>
      </c>
      <c r="E7" s="354" t="s">
        <v>85</v>
      </c>
      <c r="F7" s="364" t="s">
        <v>138</v>
      </c>
      <c r="G7" s="357" t="s">
        <v>139</v>
      </c>
      <c r="H7" s="354" t="s">
        <v>139</v>
      </c>
      <c r="I7" s="364" t="s">
        <v>138</v>
      </c>
      <c r="J7" s="357" t="s">
        <v>139</v>
      </c>
      <c r="K7" s="354" t="s">
        <v>138</v>
      </c>
      <c r="L7" s="354" t="s">
        <v>139</v>
      </c>
      <c r="M7" s="364" t="s">
        <v>138</v>
      </c>
      <c r="N7" s="357" t="s">
        <v>139</v>
      </c>
      <c r="O7" s="354" t="s">
        <v>138</v>
      </c>
      <c r="P7" s="355" t="s">
        <v>139</v>
      </c>
    </row>
    <row r="8" spans="2:16" ht="59.25" customHeight="1" x14ac:dyDescent="0.15">
      <c r="B8" s="69" t="s">
        <v>17</v>
      </c>
      <c r="C8" s="358">
        <v>3799</v>
      </c>
      <c r="D8" s="359">
        <v>10762</v>
      </c>
      <c r="E8" s="368">
        <v>11856</v>
      </c>
      <c r="F8" s="365">
        <v>221</v>
      </c>
      <c r="G8" s="359">
        <v>744</v>
      </c>
      <c r="H8" s="368">
        <v>428</v>
      </c>
      <c r="I8" s="365">
        <v>6325</v>
      </c>
      <c r="J8" s="359">
        <v>25300</v>
      </c>
      <c r="K8" s="368">
        <v>5022</v>
      </c>
      <c r="L8" s="368">
        <v>20089</v>
      </c>
      <c r="M8" s="365">
        <v>0</v>
      </c>
      <c r="N8" s="359">
        <v>0</v>
      </c>
      <c r="O8" s="368">
        <v>0</v>
      </c>
      <c r="P8" s="371">
        <v>0</v>
      </c>
    </row>
    <row r="9" spans="2:16" ht="59.25" customHeight="1" x14ac:dyDescent="0.15">
      <c r="B9" s="70" t="s">
        <v>140</v>
      </c>
      <c r="C9" s="358">
        <v>3007</v>
      </c>
      <c r="D9" s="359">
        <v>4421</v>
      </c>
      <c r="E9" s="368">
        <v>3454</v>
      </c>
      <c r="F9" s="365">
        <v>178</v>
      </c>
      <c r="G9" s="359">
        <v>997</v>
      </c>
      <c r="H9" s="368">
        <v>452</v>
      </c>
      <c r="I9" s="365">
        <v>1975</v>
      </c>
      <c r="J9" s="359">
        <v>7900</v>
      </c>
      <c r="K9" s="368">
        <v>1538</v>
      </c>
      <c r="L9" s="368">
        <v>5448</v>
      </c>
      <c r="M9" s="365">
        <v>0</v>
      </c>
      <c r="N9" s="359">
        <v>0</v>
      </c>
      <c r="O9" s="368">
        <v>0</v>
      </c>
      <c r="P9" s="371">
        <v>0</v>
      </c>
    </row>
    <row r="10" spans="2:16" ht="59.25" customHeight="1" x14ac:dyDescent="0.15">
      <c r="B10" s="70" t="s">
        <v>24</v>
      </c>
      <c r="C10" s="358">
        <v>2</v>
      </c>
      <c r="D10" s="359">
        <v>5</v>
      </c>
      <c r="E10" s="416">
        <v>0</v>
      </c>
      <c r="F10" s="365">
        <v>2</v>
      </c>
      <c r="G10" s="359">
        <v>5</v>
      </c>
      <c r="H10" s="416">
        <v>0</v>
      </c>
      <c r="I10" s="365">
        <v>250</v>
      </c>
      <c r="J10" s="359">
        <v>1000</v>
      </c>
      <c r="K10" s="416">
        <v>198</v>
      </c>
      <c r="L10" s="416">
        <v>614</v>
      </c>
      <c r="M10" s="365">
        <v>2</v>
      </c>
      <c r="N10" s="359">
        <v>5</v>
      </c>
      <c r="O10" s="416">
        <v>0</v>
      </c>
      <c r="P10" s="417">
        <v>0</v>
      </c>
    </row>
    <row r="11" spans="2:16" ht="59.25" customHeight="1" x14ac:dyDescent="0.15">
      <c r="B11" s="70" t="s">
        <v>25</v>
      </c>
      <c r="C11" s="358">
        <v>35</v>
      </c>
      <c r="D11" s="359">
        <v>55</v>
      </c>
      <c r="E11" s="368">
        <v>0</v>
      </c>
      <c r="F11" s="365">
        <v>2</v>
      </c>
      <c r="G11" s="359">
        <v>3</v>
      </c>
      <c r="H11" s="368">
        <v>7</v>
      </c>
      <c r="I11" s="365">
        <v>325</v>
      </c>
      <c r="J11" s="359">
        <v>1300</v>
      </c>
      <c r="K11" s="368">
        <v>236</v>
      </c>
      <c r="L11" s="368">
        <v>732</v>
      </c>
      <c r="M11" s="365">
        <v>0</v>
      </c>
      <c r="N11" s="359">
        <v>0</v>
      </c>
      <c r="O11" s="368">
        <v>0</v>
      </c>
      <c r="P11" s="371">
        <v>0</v>
      </c>
    </row>
    <row r="12" spans="2:16" ht="59.25" customHeight="1" x14ac:dyDescent="0.15">
      <c r="B12" s="70" t="s">
        <v>29</v>
      </c>
      <c r="C12" s="358">
        <v>707</v>
      </c>
      <c r="D12" s="359">
        <v>1100</v>
      </c>
      <c r="E12" s="368">
        <v>802</v>
      </c>
      <c r="F12" s="365">
        <v>28</v>
      </c>
      <c r="G12" s="359">
        <v>54</v>
      </c>
      <c r="H12" s="368">
        <v>18</v>
      </c>
      <c r="I12" s="365">
        <v>350</v>
      </c>
      <c r="J12" s="359">
        <v>1400</v>
      </c>
      <c r="K12" s="368">
        <v>91</v>
      </c>
      <c r="L12" s="368">
        <v>406</v>
      </c>
      <c r="M12" s="365">
        <v>0</v>
      </c>
      <c r="N12" s="359">
        <v>0</v>
      </c>
      <c r="O12" s="368">
        <v>0</v>
      </c>
      <c r="P12" s="371">
        <v>0</v>
      </c>
    </row>
    <row r="13" spans="2:16" ht="59.25" customHeight="1" x14ac:dyDescent="0.15">
      <c r="B13" s="70" t="s">
        <v>30</v>
      </c>
      <c r="C13" s="358">
        <v>844</v>
      </c>
      <c r="D13" s="359">
        <v>2159</v>
      </c>
      <c r="E13" s="368">
        <v>2055</v>
      </c>
      <c r="F13" s="365">
        <v>12</v>
      </c>
      <c r="G13" s="359">
        <v>136</v>
      </c>
      <c r="H13" s="368">
        <v>72</v>
      </c>
      <c r="I13" s="365">
        <v>75</v>
      </c>
      <c r="J13" s="359">
        <v>300</v>
      </c>
      <c r="K13" s="368">
        <v>99</v>
      </c>
      <c r="L13" s="368">
        <v>2074</v>
      </c>
      <c r="M13" s="365">
        <v>0</v>
      </c>
      <c r="N13" s="359">
        <v>0</v>
      </c>
      <c r="O13" s="368">
        <v>0</v>
      </c>
      <c r="P13" s="371">
        <v>0</v>
      </c>
    </row>
    <row r="14" spans="2:16" ht="59.25" customHeight="1" x14ac:dyDescent="0.15">
      <c r="B14" s="70" t="s">
        <v>31</v>
      </c>
      <c r="C14" s="360">
        <v>320</v>
      </c>
      <c r="D14" s="361">
        <v>695</v>
      </c>
      <c r="E14" s="369">
        <v>729</v>
      </c>
      <c r="F14" s="366">
        <v>20</v>
      </c>
      <c r="G14" s="361">
        <v>50</v>
      </c>
      <c r="H14" s="369">
        <v>18</v>
      </c>
      <c r="I14" s="365">
        <v>25</v>
      </c>
      <c r="J14" s="359">
        <v>100</v>
      </c>
      <c r="K14" s="368">
        <v>54</v>
      </c>
      <c r="L14" s="368">
        <v>139</v>
      </c>
      <c r="M14" s="365">
        <v>0</v>
      </c>
      <c r="N14" s="359">
        <v>0</v>
      </c>
      <c r="O14" s="368">
        <v>0</v>
      </c>
      <c r="P14" s="371">
        <v>0</v>
      </c>
    </row>
    <row r="15" spans="2:16" ht="59.25" customHeight="1" x14ac:dyDescent="0.15">
      <c r="B15" s="71" t="s">
        <v>42</v>
      </c>
      <c r="C15" s="360">
        <v>914</v>
      </c>
      <c r="D15" s="361">
        <v>1371</v>
      </c>
      <c r="E15" s="369">
        <v>914</v>
      </c>
      <c r="F15" s="366">
        <v>14</v>
      </c>
      <c r="G15" s="361">
        <v>25</v>
      </c>
      <c r="H15" s="369">
        <v>3</v>
      </c>
      <c r="I15" s="365">
        <v>650</v>
      </c>
      <c r="J15" s="359">
        <v>2600</v>
      </c>
      <c r="K15" s="368">
        <v>718</v>
      </c>
      <c r="L15" s="368">
        <v>749</v>
      </c>
      <c r="M15" s="365">
        <v>0</v>
      </c>
      <c r="N15" s="359">
        <v>0</v>
      </c>
      <c r="O15" s="368">
        <v>0</v>
      </c>
      <c r="P15" s="371">
        <v>0</v>
      </c>
    </row>
    <row r="16" spans="2:16" ht="59.25" customHeight="1" thickBot="1" x14ac:dyDescent="0.2">
      <c r="B16" s="72" t="s">
        <v>141</v>
      </c>
      <c r="C16" s="362">
        <v>480</v>
      </c>
      <c r="D16" s="363">
        <v>630</v>
      </c>
      <c r="E16" s="370">
        <v>524</v>
      </c>
      <c r="F16" s="367">
        <v>155</v>
      </c>
      <c r="G16" s="363">
        <v>130</v>
      </c>
      <c r="H16" s="370">
        <v>80</v>
      </c>
      <c r="I16" s="367">
        <v>100</v>
      </c>
      <c r="J16" s="363">
        <v>400</v>
      </c>
      <c r="K16" s="370">
        <v>46</v>
      </c>
      <c r="L16" s="370">
        <v>218</v>
      </c>
      <c r="M16" s="367">
        <v>0</v>
      </c>
      <c r="N16" s="363">
        <v>0</v>
      </c>
      <c r="O16" s="370">
        <v>0</v>
      </c>
      <c r="P16" s="372">
        <v>0</v>
      </c>
    </row>
    <row r="17" spans="2:16" ht="59.25" customHeight="1" thickBot="1" x14ac:dyDescent="0.2">
      <c r="B17" s="373" t="s">
        <v>66</v>
      </c>
      <c r="C17" s="374">
        <f>SUM(C8:C16)</f>
        <v>10108</v>
      </c>
      <c r="D17" s="375">
        <f t="shared" ref="D17:P17" si="0">SUM(D8:D16)</f>
        <v>21198</v>
      </c>
      <c r="E17" s="375">
        <f t="shared" si="0"/>
        <v>20334</v>
      </c>
      <c r="F17" s="376">
        <f t="shared" si="0"/>
        <v>632</v>
      </c>
      <c r="G17" s="375">
        <f t="shared" si="0"/>
        <v>2144</v>
      </c>
      <c r="H17" s="375">
        <f t="shared" si="0"/>
        <v>1078</v>
      </c>
      <c r="I17" s="376">
        <f t="shared" si="0"/>
        <v>10075</v>
      </c>
      <c r="J17" s="375">
        <f t="shared" si="0"/>
        <v>40300</v>
      </c>
      <c r="K17" s="375">
        <f t="shared" si="0"/>
        <v>8002</v>
      </c>
      <c r="L17" s="375">
        <f t="shared" si="0"/>
        <v>30469</v>
      </c>
      <c r="M17" s="376">
        <f t="shared" si="0"/>
        <v>2</v>
      </c>
      <c r="N17" s="375">
        <f t="shared" si="0"/>
        <v>5</v>
      </c>
      <c r="O17" s="375">
        <f t="shared" si="0"/>
        <v>0</v>
      </c>
      <c r="P17" s="377">
        <f t="shared" si="0"/>
        <v>0</v>
      </c>
    </row>
  </sheetData>
  <mergeCells count="12">
    <mergeCell ref="K6:L6"/>
    <mergeCell ref="C4:P4"/>
    <mergeCell ref="B4:B7"/>
    <mergeCell ref="C5:E5"/>
    <mergeCell ref="F5:H5"/>
    <mergeCell ref="I5:L5"/>
    <mergeCell ref="M5:P5"/>
    <mergeCell ref="C6:D6"/>
    <mergeCell ref="M6:N6"/>
    <mergeCell ref="O6:P6"/>
    <mergeCell ref="F6:G6"/>
    <mergeCell ref="I6:J6"/>
  </mergeCells>
  <phoneticPr fontId="2"/>
  <dataValidations count="1">
    <dataValidation type="whole" allowBlank="1" showInputMessage="1" showErrorMessage="1" errorTitle="入力不可" error="入力できるのは整数のみです" sqref="O8:P16 K8:L16 E8:E16 H8:H16">
      <formula1>0</formula1>
      <formula2>9999999</formula2>
    </dataValidation>
  </dataValidations>
  <printOptions horizontalCentered="1" verticalCentered="1"/>
  <pageMargins left="0.19685039370078741" right="0.31496062992125984" top="0.35433070866141736" bottom="0.35433070866141736" header="0.31496062992125984" footer="0.31496062992125984"/>
  <pageSetup paperSize="9" scale="68" orientation="landscape" r:id="rId1"/>
  <headerFooter alignWithMargins="0">
    <oddFooter>&amp;C&amp;P/&amp;N&amp;R&amp;F/&amp;A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B1:AN25"/>
  <sheetViews>
    <sheetView tabSelected="1" view="pageBreakPreview" zoomScale="55" zoomScaleNormal="75" zoomScaleSheetLayoutView="55" workbookViewId="0">
      <selection activeCell="H19" sqref="H19"/>
    </sheetView>
  </sheetViews>
  <sheetFormatPr defaultRowHeight="13.5" x14ac:dyDescent="0.15"/>
  <cols>
    <col min="1" max="1" width="15.375" style="10" customWidth="1"/>
    <col min="2" max="2" width="15.625" style="10" customWidth="1"/>
    <col min="3" max="10" width="23.5" style="10" customWidth="1"/>
    <col min="23" max="16384" width="9" style="10"/>
  </cols>
  <sheetData>
    <row r="1" spans="2:28" s="25" customFormat="1" ht="35.25" customHeight="1" x14ac:dyDescent="0.15">
      <c r="B1" s="34" t="s">
        <v>0</v>
      </c>
      <c r="C1" s="23"/>
      <c r="D1" s="23"/>
      <c r="E1" s="24"/>
      <c r="F1" s="24"/>
      <c r="G1" s="24"/>
      <c r="H1" s="24"/>
      <c r="I1" s="23"/>
      <c r="J1" s="23"/>
    </row>
    <row r="2" spans="2:28" ht="31.5" customHeight="1" thickBot="1" x14ac:dyDescent="0.2">
      <c r="B2" s="34"/>
      <c r="C2" s="25"/>
      <c r="D2" s="5"/>
      <c r="E2" s="5"/>
      <c r="F2" s="5"/>
      <c r="G2" s="5"/>
      <c r="H2" s="5"/>
      <c r="I2" s="25"/>
      <c r="J2" s="5"/>
      <c r="W2" s="25"/>
      <c r="X2" s="25"/>
      <c r="Y2" s="25"/>
      <c r="Z2" s="25"/>
      <c r="AA2" s="25"/>
      <c r="AB2" s="25"/>
    </row>
    <row r="3" spans="2:28" ht="37.5" customHeight="1" x14ac:dyDescent="0.15">
      <c r="B3" s="426" t="s">
        <v>1</v>
      </c>
      <c r="C3" s="570" t="s">
        <v>142</v>
      </c>
      <c r="D3" s="571"/>
      <c r="E3" s="571"/>
      <c r="F3" s="571"/>
      <c r="G3" s="571"/>
      <c r="H3" s="571"/>
      <c r="I3" s="571"/>
      <c r="J3" s="572"/>
      <c r="W3" s="25"/>
      <c r="X3" s="25"/>
      <c r="Y3" s="25"/>
      <c r="Z3" s="25"/>
      <c r="AA3" s="25"/>
      <c r="AB3" s="25"/>
    </row>
    <row r="4" spans="2:28" ht="38.25" customHeight="1" x14ac:dyDescent="0.15">
      <c r="B4" s="427"/>
      <c r="C4" s="436" t="s">
        <v>143</v>
      </c>
      <c r="D4" s="436"/>
      <c r="E4" s="436"/>
      <c r="F4" s="436"/>
      <c r="G4" s="436"/>
      <c r="H4" s="436"/>
      <c r="I4" s="576" t="s">
        <v>144</v>
      </c>
      <c r="J4" s="577"/>
      <c r="W4" s="25"/>
      <c r="X4" s="25"/>
      <c r="Y4" s="25"/>
      <c r="Z4" s="25"/>
      <c r="AA4" s="25"/>
      <c r="AB4" s="25"/>
    </row>
    <row r="5" spans="2:28" ht="54.75" customHeight="1" x14ac:dyDescent="0.15">
      <c r="B5" s="427"/>
      <c r="C5" s="434" t="s">
        <v>145</v>
      </c>
      <c r="D5" s="434"/>
      <c r="E5" s="444" t="s">
        <v>146</v>
      </c>
      <c r="F5" s="445"/>
      <c r="G5" s="443" t="s">
        <v>147</v>
      </c>
      <c r="H5" s="434"/>
      <c r="I5" s="424"/>
      <c r="J5" s="425"/>
      <c r="W5" s="25"/>
      <c r="X5" s="25"/>
      <c r="Y5" s="25"/>
      <c r="Z5" s="25"/>
      <c r="AA5" s="25"/>
      <c r="AB5" s="25"/>
    </row>
    <row r="6" spans="2:28" s="3" customFormat="1" ht="24" customHeight="1" x14ac:dyDescent="0.15">
      <c r="B6" s="427"/>
      <c r="C6" s="574" t="s">
        <v>148</v>
      </c>
      <c r="D6" s="429" t="s">
        <v>149</v>
      </c>
      <c r="E6" s="438" t="s">
        <v>148</v>
      </c>
      <c r="F6" s="429" t="s">
        <v>149</v>
      </c>
      <c r="G6" s="438" t="s">
        <v>148</v>
      </c>
      <c r="H6" s="429" t="s">
        <v>149</v>
      </c>
      <c r="I6" s="438" t="s">
        <v>148</v>
      </c>
      <c r="J6" s="441" t="s">
        <v>149</v>
      </c>
    </row>
    <row r="7" spans="2:28" s="3" customFormat="1" ht="21.75" customHeight="1" x14ac:dyDescent="0.15">
      <c r="B7" s="427"/>
      <c r="C7" s="575"/>
      <c r="D7" s="430"/>
      <c r="E7" s="440"/>
      <c r="F7" s="430"/>
      <c r="G7" s="440"/>
      <c r="H7" s="430"/>
      <c r="I7" s="439"/>
      <c r="J7" s="573"/>
    </row>
    <row r="8" spans="2:28" s="3" customFormat="1" ht="36" customHeight="1" thickBot="1" x14ac:dyDescent="0.2">
      <c r="B8" s="428"/>
      <c r="C8" s="378" t="s">
        <v>150</v>
      </c>
      <c r="D8" s="88" t="s">
        <v>150</v>
      </c>
      <c r="E8" s="108" t="s">
        <v>16</v>
      </c>
      <c r="F8" s="88" t="s">
        <v>16</v>
      </c>
      <c r="G8" s="108" t="s">
        <v>14</v>
      </c>
      <c r="H8" s="88" t="s">
        <v>14</v>
      </c>
      <c r="I8" s="108" t="s">
        <v>150</v>
      </c>
      <c r="J8" s="89" t="s">
        <v>150</v>
      </c>
    </row>
    <row r="9" spans="2:28" s="3" customFormat="1" ht="36" customHeight="1" x14ac:dyDescent="0.15">
      <c r="B9" s="6" t="s">
        <v>17</v>
      </c>
      <c r="C9" s="379">
        <v>2</v>
      </c>
      <c r="D9" s="386">
        <v>2</v>
      </c>
      <c r="E9" s="382">
        <v>60</v>
      </c>
      <c r="F9" s="389">
        <v>30</v>
      </c>
      <c r="G9" s="384" t="s">
        <v>34</v>
      </c>
      <c r="H9" s="391" t="s">
        <v>18</v>
      </c>
      <c r="I9" s="382">
        <v>2</v>
      </c>
      <c r="J9" s="398">
        <v>2</v>
      </c>
    </row>
    <row r="10" spans="2:28" s="3" customFormat="1" ht="36" customHeight="1" x14ac:dyDescent="0.15">
      <c r="B10" s="7" t="s">
        <v>140</v>
      </c>
      <c r="C10" s="380">
        <v>0</v>
      </c>
      <c r="D10" s="387">
        <v>0</v>
      </c>
      <c r="E10" s="383">
        <v>0</v>
      </c>
      <c r="F10" s="390">
        <v>0</v>
      </c>
      <c r="G10" s="385" t="s">
        <v>35</v>
      </c>
      <c r="H10" s="392" t="s">
        <v>20</v>
      </c>
      <c r="I10" s="383">
        <v>1</v>
      </c>
      <c r="J10" s="399">
        <v>0</v>
      </c>
      <c r="W10" s="27"/>
      <c r="X10" s="27"/>
      <c r="Y10" s="27"/>
      <c r="Z10" s="27"/>
      <c r="AA10" s="27"/>
      <c r="AB10" s="27"/>
    </row>
    <row r="11" spans="2:28" s="3" customFormat="1" ht="36" customHeight="1" x14ac:dyDescent="0.15">
      <c r="B11" s="7" t="s">
        <v>24</v>
      </c>
      <c r="C11" s="380">
        <v>0</v>
      </c>
      <c r="D11" s="387">
        <v>0</v>
      </c>
      <c r="E11" s="383">
        <v>0</v>
      </c>
      <c r="F11" s="390">
        <v>0</v>
      </c>
      <c r="G11" s="77"/>
      <c r="H11" s="78"/>
      <c r="I11" s="75"/>
      <c r="J11" s="76"/>
    </row>
    <row r="12" spans="2:28" s="3" customFormat="1" ht="36" customHeight="1" x14ac:dyDescent="0.15">
      <c r="B12" s="7" t="s">
        <v>25</v>
      </c>
      <c r="C12" s="381">
        <v>0</v>
      </c>
      <c r="D12" s="388">
        <v>0</v>
      </c>
      <c r="E12" s="383">
        <v>0</v>
      </c>
      <c r="F12" s="390">
        <v>0</v>
      </c>
      <c r="G12" s="77"/>
      <c r="H12" s="78"/>
      <c r="I12" s="75"/>
      <c r="J12" s="76"/>
    </row>
    <row r="13" spans="2:28" s="3" customFormat="1" ht="36" customHeight="1" x14ac:dyDescent="0.15">
      <c r="B13" s="7" t="s">
        <v>128</v>
      </c>
      <c r="C13" s="381">
        <v>2</v>
      </c>
      <c r="D13" s="388">
        <v>1</v>
      </c>
      <c r="E13" s="383">
        <v>0</v>
      </c>
      <c r="F13" s="390">
        <v>0</v>
      </c>
      <c r="G13" s="77"/>
      <c r="H13" s="78"/>
      <c r="I13" s="75"/>
      <c r="J13" s="76"/>
    </row>
    <row r="14" spans="2:28" s="3" customFormat="1" ht="36" customHeight="1" x14ac:dyDescent="0.15">
      <c r="B14" s="7" t="s">
        <v>97</v>
      </c>
      <c r="C14" s="380">
        <v>6</v>
      </c>
      <c r="D14" s="387">
        <v>6</v>
      </c>
      <c r="E14" s="383">
        <v>0</v>
      </c>
      <c r="F14" s="390">
        <v>0</v>
      </c>
      <c r="G14" s="77"/>
      <c r="H14" s="78"/>
      <c r="I14" s="75"/>
      <c r="J14" s="76"/>
    </row>
    <row r="15" spans="2:28" s="3" customFormat="1" ht="36" customHeight="1" x14ac:dyDescent="0.15">
      <c r="B15" s="7" t="s">
        <v>151</v>
      </c>
      <c r="C15" s="380">
        <v>1</v>
      </c>
      <c r="D15" s="387">
        <v>0</v>
      </c>
      <c r="E15" s="383">
        <v>0</v>
      </c>
      <c r="F15" s="390">
        <v>0</v>
      </c>
      <c r="G15" s="77"/>
      <c r="H15" s="78"/>
      <c r="I15" s="75"/>
      <c r="J15" s="76"/>
    </row>
    <row r="16" spans="2:28" s="3" customFormat="1" ht="36" customHeight="1" x14ac:dyDescent="0.15">
      <c r="B16" s="7" t="s">
        <v>99</v>
      </c>
      <c r="C16" s="381">
        <v>1</v>
      </c>
      <c r="D16" s="388"/>
      <c r="E16" s="383">
        <v>0</v>
      </c>
      <c r="F16" s="390"/>
      <c r="G16" s="77"/>
      <c r="H16" s="78"/>
      <c r="I16" s="75"/>
      <c r="J16" s="76"/>
    </row>
    <row r="17" spans="2:40" s="3" customFormat="1" ht="36" customHeight="1" thickBot="1" x14ac:dyDescent="0.2">
      <c r="B17" s="7" t="s">
        <v>41</v>
      </c>
      <c r="C17" s="381">
        <v>1</v>
      </c>
      <c r="D17" s="388">
        <v>0</v>
      </c>
      <c r="E17" s="383">
        <v>0</v>
      </c>
      <c r="F17" s="390"/>
      <c r="G17" s="77"/>
      <c r="H17" s="78"/>
      <c r="I17" s="75"/>
      <c r="J17" s="76"/>
    </row>
    <row r="18" spans="2:40" s="4" customFormat="1" ht="36" customHeight="1" thickBot="1" x14ac:dyDescent="0.2">
      <c r="B18" s="125" t="s">
        <v>66</v>
      </c>
      <c r="C18" s="393">
        <f t="shared" ref="C18:F18" si="0">SUM(C9:C17)</f>
        <v>13</v>
      </c>
      <c r="D18" s="394">
        <f t="shared" si="0"/>
        <v>9</v>
      </c>
      <c r="E18" s="395">
        <f t="shared" si="0"/>
        <v>60</v>
      </c>
      <c r="F18" s="396">
        <f t="shared" si="0"/>
        <v>30</v>
      </c>
      <c r="G18" s="397">
        <f>COUNTIF(G9:G17,$B$24)</f>
        <v>1</v>
      </c>
      <c r="H18" s="407">
        <v>1</v>
      </c>
      <c r="I18" s="395">
        <f>SUM(I9:I17)</f>
        <v>3</v>
      </c>
      <c r="J18" s="400">
        <f>SUM(J9:J17)</f>
        <v>2</v>
      </c>
    </row>
    <row r="19" spans="2:40" s="11" customFormat="1" ht="27" customHeight="1" x14ac:dyDescent="0.15">
      <c r="B19" s="43" t="s">
        <v>152</v>
      </c>
      <c r="C19" s="74"/>
      <c r="D19" s="74"/>
      <c r="E19" s="74"/>
      <c r="F19" s="74"/>
      <c r="G19" s="74"/>
      <c r="H19" s="406">
        <f>COUNTIF(H9:H10,$B$24)</f>
        <v>1</v>
      </c>
      <c r="I19" s="74"/>
      <c r="J19" s="74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</row>
    <row r="20" spans="2:40" customFormat="1" ht="27" customHeight="1" x14ac:dyDescent="0.15">
      <c r="B20" s="73" t="s">
        <v>153</v>
      </c>
      <c r="C20" s="68"/>
      <c r="D20" s="68"/>
      <c r="E20" s="68"/>
      <c r="F20" s="68"/>
      <c r="G20" s="68"/>
      <c r="H20" s="68"/>
      <c r="I20" s="68"/>
      <c r="J20" s="68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</row>
    <row r="22" spans="2:40" ht="17.25" customHeight="1" x14ac:dyDescent="0.15">
      <c r="B22" s="25"/>
      <c r="C22" s="25"/>
      <c r="D22" s="25"/>
      <c r="E22" s="25"/>
      <c r="F22" s="25"/>
      <c r="G22" s="25"/>
      <c r="H22" s="25"/>
      <c r="I22" s="25"/>
      <c r="J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</row>
    <row r="24" spans="2:40" customFormat="1" hidden="1" x14ac:dyDescent="0.15">
      <c r="B24" s="12" t="s">
        <v>34</v>
      </c>
      <c r="C24" s="25"/>
      <c r="D24" s="25"/>
      <c r="E24" s="25"/>
      <c r="F24" s="25"/>
      <c r="G24" s="25"/>
      <c r="H24" s="25"/>
      <c r="I24" s="25"/>
      <c r="J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</row>
    <row r="25" spans="2:40" customFormat="1" hidden="1" x14ac:dyDescent="0.15">
      <c r="B25" s="12" t="s">
        <v>35</v>
      </c>
      <c r="C25" s="25"/>
      <c r="D25" s="25"/>
      <c r="E25" s="25"/>
      <c r="F25" s="25"/>
      <c r="G25" s="25"/>
      <c r="H25" s="25"/>
      <c r="I25" s="25"/>
      <c r="J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</row>
  </sheetData>
  <mergeCells count="15">
    <mergeCell ref="G5:H5"/>
    <mergeCell ref="D6:D7"/>
    <mergeCell ref="E6:E7"/>
    <mergeCell ref="F6:F7"/>
    <mergeCell ref="B3:B8"/>
    <mergeCell ref="C3:J3"/>
    <mergeCell ref="I6:I7"/>
    <mergeCell ref="J6:J7"/>
    <mergeCell ref="G6:G7"/>
    <mergeCell ref="H6:H7"/>
    <mergeCell ref="C6:C7"/>
    <mergeCell ref="I4:J5"/>
    <mergeCell ref="C4:H4"/>
    <mergeCell ref="C5:D5"/>
    <mergeCell ref="E5:F5"/>
  </mergeCells>
  <phoneticPr fontId="2"/>
  <dataValidations count="2">
    <dataValidation type="list" allowBlank="1" showInputMessage="1" showErrorMessage="1" sqref="G9:H17">
      <formula1>$B$24:$B$25</formula1>
    </dataValidation>
    <dataValidation type="whole" allowBlank="1" showInputMessage="1" showErrorMessage="1" errorTitle="入力不可" error="入力できるのは整数のみです" sqref="J9:J10 F9:F17 D9:D17">
      <formula1>0</formula1>
      <formula2>9999999</formula2>
    </dataValidation>
  </dataValidations>
  <printOptions horizontalCentered="1" verticalCentered="1"/>
  <pageMargins left="0.19685039370078741" right="0.31496062992125984" top="0.35433070866141736" bottom="0.35433070866141736" header="0.31496062992125984" footer="0.31496062992125984"/>
  <pageSetup paperSize="9" scale="61" orientation="landscape" r:id="rId1"/>
  <headerFooter alignWithMargins="0">
    <oddFooter>&amp;C&amp;P/&amp;N&amp;R&amp;F/&amp;A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75682CEA5BDDB4281C7323A049FB5C2" ma:contentTypeVersion="2" ma:contentTypeDescription="新しいドキュメントを作成します。" ma:contentTypeScope="" ma:versionID="961f19b174b70065797a82d366f17ea7">
  <xsd:schema xmlns:xsd="http://www.w3.org/2001/XMLSchema" xmlns:xs="http://www.w3.org/2001/XMLSchema" xmlns:p="http://schemas.microsoft.com/office/2006/metadata/properties" xmlns:ns2="952eb0e8-7bc8-4794-a1b3-b6fece8f2331" targetNamespace="http://schemas.microsoft.com/office/2006/metadata/properties" ma:root="true" ma:fieldsID="3ee096b7502ebd0abe4be53021e69c35" ns2:_="">
    <xsd:import namespace="952eb0e8-7bc8-4794-a1b3-b6fece8f23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2eb0e8-7bc8-4794-a1b3-b6fece8f23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00B3BE7-A1FD-4E16-9C2C-711FDAB6AF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2eb0e8-7bc8-4794-a1b3-b6fece8f23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262540-2381-4A33-A12E-3EB89718AB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115C57-F6E5-41EB-A45D-3F7C87B45891}">
  <ds:schemaRefs>
    <ds:schemaRef ds:uri="http://schemas.microsoft.com/office/2006/metadata/properties"/>
    <ds:schemaRef ds:uri="http://schemas.microsoft.com/office/2006/documentManagement/types"/>
    <ds:schemaRef ds:uri="http://www.w3.org/XML/1998/namespace"/>
    <ds:schemaRef ds:uri="952eb0e8-7bc8-4794-a1b3-b6fece8f2331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相談支援事業等</vt:lpstr>
      <vt:lpstr>意思疎通支援事業</vt:lpstr>
      <vt:lpstr>移動支援</vt:lpstr>
      <vt:lpstr>日常生活用具</vt:lpstr>
      <vt:lpstr>手話奉仕員養成研修事業</vt:lpstr>
      <vt:lpstr>地域活動支援センター等</vt:lpstr>
      <vt:lpstr>専門性の高い意思疎通支援を行う者の養成研修事業（政令市・中核市</vt:lpstr>
      <vt:lpstr>専門性の高い意思疎通支援を行う者の派遣事業（政令市・中核市)</vt:lpstr>
      <vt:lpstr>広域的な支援事業</vt:lpstr>
      <vt:lpstr>意思疎通支援事業!Print_Area</vt:lpstr>
      <vt:lpstr>移動支援!Print_Area</vt:lpstr>
      <vt:lpstr>広域的な支援事業!Print_Area</vt:lpstr>
      <vt:lpstr>手話奉仕員養成研修事業!Print_Area</vt:lpstr>
      <vt:lpstr>'専門性の高い意思疎通支援を行う者の派遣事業（政令市・中核市)'!Print_Area</vt:lpstr>
      <vt:lpstr>'専門性の高い意思疎通支援を行う者の養成研修事業（政令市・中核市'!Print_Area</vt:lpstr>
      <vt:lpstr>相談支援事業等!Print_Area</vt:lpstr>
      <vt:lpstr>地域活動支援センター等!Print_Area</vt:lpstr>
      <vt:lpstr>日常生活用具!Print_Area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2021-09-07T08:56:30Z</dcterms:created>
  <dcterms:modified xsi:type="dcterms:W3CDTF">2023-03-15T10:50:35Z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0x010100A75682CEA5BDDB4281C7323A049FB5C2</vt:lpwstr>
  </property>
</Properties>
</file>