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5" yWindow="75" windowWidth="15300" windowHeight="6630"/>
  </bookViews>
  <sheets>
    <sheet name="☆分析" sheetId="7" r:id="rId1"/>
  </sheets>
  <definedNames>
    <definedName name="_xlnm.Print_Area" localSheetId="0">☆分析!$A$1:$N$109</definedName>
  </definedNames>
  <calcPr calcId="145621"/>
</workbook>
</file>

<file path=xl/calcChain.xml><?xml version="1.0" encoding="utf-8"?>
<calcChain xmlns="http://schemas.openxmlformats.org/spreadsheetml/2006/main">
  <c r="K11" i="7" l="1"/>
  <c r="K12" i="7"/>
  <c r="K13" i="7"/>
  <c r="K14" i="7"/>
  <c r="K15" i="7"/>
  <c r="K10" i="7"/>
  <c r="K91" i="7"/>
  <c r="I92" i="7" s="1"/>
  <c r="K93" i="7"/>
  <c r="H94" i="7" s="1"/>
  <c r="K89" i="7"/>
  <c r="J90" i="7" s="1"/>
  <c r="J82" i="7"/>
  <c r="I83" i="7" s="1"/>
  <c r="J84" i="7"/>
  <c r="G85" i="7" s="1"/>
  <c r="J80" i="7"/>
  <c r="G81" i="7" s="1"/>
  <c r="L24" i="7"/>
  <c r="I25" i="7" s="1"/>
  <c r="L22" i="7"/>
  <c r="I23" i="7" s="1"/>
  <c r="L20" i="7"/>
  <c r="I21" i="7" s="1"/>
  <c r="N72" i="7"/>
  <c r="L73" i="7" s="1"/>
  <c r="N74" i="7"/>
  <c r="J75" i="7" s="1"/>
  <c r="N70" i="7"/>
  <c r="J71" i="7" s="1"/>
  <c r="K51" i="7"/>
  <c r="K52" i="7"/>
  <c r="K53" i="7"/>
  <c r="K54" i="7"/>
  <c r="K55" i="7"/>
  <c r="K50" i="7"/>
  <c r="K41" i="7"/>
  <c r="K42" i="7"/>
  <c r="K43" i="7"/>
  <c r="K44" i="7"/>
  <c r="K45" i="7"/>
  <c r="K40" i="7"/>
  <c r="D21" i="7" l="1"/>
  <c r="H85" i="7"/>
  <c r="D90" i="7"/>
  <c r="F25" i="7"/>
  <c r="D81" i="7"/>
  <c r="H90" i="7"/>
  <c r="I94" i="7"/>
  <c r="F94" i="7"/>
  <c r="G90" i="7"/>
  <c r="G94" i="7"/>
  <c r="E94" i="7"/>
  <c r="J94" i="7"/>
  <c r="L71" i="7"/>
  <c r="H92" i="7"/>
  <c r="H81" i="7"/>
  <c r="E90" i="7"/>
  <c r="I90" i="7"/>
  <c r="F92" i="7"/>
  <c r="J92" i="7"/>
  <c r="D71" i="7"/>
  <c r="D83" i="7"/>
  <c r="F90" i="7"/>
  <c r="G92" i="7"/>
  <c r="D94" i="7"/>
  <c r="H83" i="7"/>
  <c r="D92" i="7"/>
  <c r="E92" i="7"/>
  <c r="I85" i="7"/>
  <c r="G83" i="7"/>
  <c r="D85" i="7"/>
  <c r="F83" i="7"/>
  <c r="E85" i="7"/>
  <c r="I81" i="7"/>
  <c r="H71" i="7"/>
  <c r="F81" i="7"/>
  <c r="F85" i="7"/>
  <c r="G21" i="7"/>
  <c r="E81" i="7"/>
  <c r="H21" i="7"/>
  <c r="K71" i="7"/>
  <c r="J21" i="7"/>
  <c r="E83" i="7"/>
  <c r="E75" i="7"/>
  <c r="K75" i="7"/>
  <c r="L75" i="7"/>
  <c r="M75" i="7"/>
  <c r="G75" i="7"/>
  <c r="J25" i="7"/>
  <c r="H75" i="7"/>
  <c r="G71" i="7"/>
  <c r="D75" i="7"/>
  <c r="I75" i="7"/>
  <c r="F21" i="7"/>
  <c r="K21" i="7"/>
  <c r="M73" i="7"/>
  <c r="J23" i="7"/>
  <c r="F73" i="7"/>
  <c r="G25" i="7"/>
  <c r="G23" i="7"/>
  <c r="G73" i="7"/>
  <c r="H23" i="7"/>
  <c r="E73" i="7"/>
  <c r="I73" i="7"/>
  <c r="F23" i="7"/>
  <c r="J73" i="7"/>
  <c r="K25" i="7"/>
  <c r="K23" i="7"/>
  <c r="E71" i="7"/>
  <c r="I71" i="7"/>
  <c r="M71" i="7"/>
  <c r="K73" i="7"/>
  <c r="D25" i="7"/>
  <c r="H25" i="7"/>
  <c r="D23" i="7"/>
  <c r="F71" i="7"/>
  <c r="D73" i="7"/>
  <c r="H73" i="7"/>
  <c r="F75" i="7"/>
  <c r="E21" i="7"/>
  <c r="E25" i="7"/>
  <c r="E23" i="7"/>
</calcChain>
</file>

<file path=xl/sharedStrings.xml><?xml version="1.0" encoding="utf-8"?>
<sst xmlns="http://schemas.openxmlformats.org/spreadsheetml/2006/main" count="151" uniqueCount="87">
  <si>
    <t>高齢者</t>
  </si>
  <si>
    <t>子ども</t>
  </si>
  <si>
    <t>大人</t>
  </si>
  <si>
    <t>総計</t>
    <rPh sb="0" eb="2">
      <t>ソウケイ</t>
    </rPh>
    <phoneticPr fontId="1"/>
  </si>
  <si>
    <t>※無回答を除く</t>
    <rPh sb="1" eb="4">
      <t>ムカイトウ</t>
    </rPh>
    <rPh sb="5" eb="6">
      <t>ノゾ</t>
    </rPh>
    <phoneticPr fontId="1"/>
  </si>
  <si>
    <t>■世代別の希望や困りごとへの回答状況について</t>
    <rPh sb="1" eb="4">
      <t>セダイベツ</t>
    </rPh>
    <rPh sb="5" eb="7">
      <t>キボウ</t>
    </rPh>
    <rPh sb="8" eb="9">
      <t>コマ</t>
    </rPh>
    <rPh sb="14" eb="16">
      <t>カイトウ</t>
    </rPh>
    <rPh sb="16" eb="18">
      <t>ジョウキョウ</t>
    </rPh>
    <phoneticPr fontId="1"/>
  </si>
  <si>
    <t>仕事をする</t>
    <rPh sb="0" eb="2">
      <t>シゴト</t>
    </rPh>
    <phoneticPr fontId="1"/>
  </si>
  <si>
    <t>学校に通う</t>
    <rPh sb="0" eb="2">
      <t>ガッコウ</t>
    </rPh>
    <rPh sb="3" eb="4">
      <t>カヨ</t>
    </rPh>
    <phoneticPr fontId="1"/>
  </si>
  <si>
    <t>通所施設に
通う</t>
    <rPh sb="0" eb="1">
      <t>ツウ</t>
    </rPh>
    <rPh sb="1" eb="2">
      <t>ショ</t>
    </rPh>
    <rPh sb="2" eb="4">
      <t>シセツ</t>
    </rPh>
    <rPh sb="6" eb="7">
      <t>カヨ</t>
    </rPh>
    <phoneticPr fontId="1"/>
  </si>
  <si>
    <t>病院で過ごす</t>
    <rPh sb="0" eb="2">
      <t>ビョウイン</t>
    </rPh>
    <rPh sb="3" eb="4">
      <t>ス</t>
    </rPh>
    <phoneticPr fontId="1"/>
  </si>
  <si>
    <t>買い物・趣味・社会活動</t>
    <rPh sb="0" eb="1">
      <t>カ</t>
    </rPh>
    <rPh sb="2" eb="3">
      <t>モノ</t>
    </rPh>
    <rPh sb="4" eb="6">
      <t>シュミ</t>
    </rPh>
    <rPh sb="7" eb="9">
      <t>シャカイ</t>
    </rPh>
    <rPh sb="9" eb="11">
      <t>カツドウ</t>
    </rPh>
    <phoneticPr fontId="1"/>
  </si>
  <si>
    <t>外出はほとんどしない</t>
    <rPh sb="0" eb="2">
      <t>ガイシュツ</t>
    </rPh>
    <phoneticPr fontId="1"/>
  </si>
  <si>
    <t>平日</t>
    <rPh sb="0" eb="2">
      <t>ヘイジツ</t>
    </rPh>
    <phoneticPr fontId="1"/>
  </si>
  <si>
    <t>休日</t>
    <rPh sb="0" eb="2">
      <t>キュウジツ</t>
    </rPh>
    <phoneticPr fontId="1"/>
  </si>
  <si>
    <t>（65歳以上）</t>
    <rPh sb="3" eb="6">
      <t>サイイジョウ</t>
    </rPh>
    <phoneticPr fontId="1"/>
  </si>
  <si>
    <t>（18歳未満）</t>
    <rPh sb="3" eb="6">
      <t>サイミマン</t>
    </rPh>
    <phoneticPr fontId="1"/>
  </si>
  <si>
    <t>（18歳以上65歳未満）</t>
    <rPh sb="3" eb="6">
      <t>サイイジョウ</t>
    </rPh>
    <rPh sb="8" eb="11">
      <t>サイミマン</t>
    </rPh>
    <phoneticPr fontId="1"/>
  </si>
  <si>
    <t>現在</t>
    <rPh sb="0" eb="2">
      <t>ゲンザイ</t>
    </rPh>
    <phoneticPr fontId="1"/>
  </si>
  <si>
    <t>希望</t>
    <rPh sb="0" eb="2">
      <t>キボウ</t>
    </rPh>
    <phoneticPr fontId="1"/>
  </si>
  <si>
    <t>データ①：世代別×「問15　現在の平日と休日の過ごし方」の回答状況</t>
    <rPh sb="5" eb="8">
      <t>セダイベツ</t>
    </rPh>
    <rPh sb="10" eb="11">
      <t>トイ</t>
    </rPh>
    <rPh sb="14" eb="16">
      <t>ゲンザイ</t>
    </rPh>
    <rPh sb="17" eb="19">
      <t>ヘイジツ</t>
    </rPh>
    <rPh sb="20" eb="22">
      <t>キュウジツ</t>
    </rPh>
    <rPh sb="23" eb="24">
      <t>ス</t>
    </rPh>
    <rPh sb="26" eb="27">
      <t>カタ</t>
    </rPh>
    <rPh sb="29" eb="31">
      <t>カイトウ</t>
    </rPh>
    <rPh sb="31" eb="33">
      <t>ジョウキョウ</t>
    </rPh>
    <phoneticPr fontId="1"/>
  </si>
  <si>
    <t>データ②：世代別×「問16　希望する平日と休日の過ごし方」の回答状況</t>
    <rPh sb="5" eb="8">
      <t>セダイベツ</t>
    </rPh>
    <rPh sb="10" eb="11">
      <t>トイ</t>
    </rPh>
    <rPh sb="14" eb="16">
      <t>キボウ</t>
    </rPh>
    <rPh sb="18" eb="20">
      <t>ヘイジツ</t>
    </rPh>
    <rPh sb="21" eb="23">
      <t>キュウジツ</t>
    </rPh>
    <rPh sb="24" eb="25">
      <t>ス</t>
    </rPh>
    <rPh sb="27" eb="28">
      <t>カタ</t>
    </rPh>
    <rPh sb="30" eb="32">
      <t>カイトウ</t>
    </rPh>
    <rPh sb="32" eb="34">
      <t>ジョウキョウ</t>
    </rPh>
    <phoneticPr fontId="1"/>
  </si>
  <si>
    <t>収入</t>
    <rPh sb="0" eb="2">
      <t>シュウニュウ</t>
    </rPh>
    <phoneticPr fontId="1"/>
  </si>
  <si>
    <t>お金の
管理等</t>
    <rPh sb="1" eb="2">
      <t>カネ</t>
    </rPh>
    <rPh sb="4" eb="6">
      <t>カンリ</t>
    </rPh>
    <rPh sb="6" eb="7">
      <t>トウ</t>
    </rPh>
    <phoneticPr fontId="1"/>
  </si>
  <si>
    <t>障がい程度の重度化</t>
    <rPh sb="0" eb="1">
      <t>ショウ</t>
    </rPh>
    <rPh sb="3" eb="5">
      <t>テイド</t>
    </rPh>
    <rPh sb="6" eb="9">
      <t>ジュウドカ</t>
    </rPh>
    <phoneticPr fontId="1"/>
  </si>
  <si>
    <t>家族の
高齢化</t>
    <rPh sb="0" eb="2">
      <t>カゾク</t>
    </rPh>
    <rPh sb="4" eb="7">
      <t>コウレイカ</t>
    </rPh>
    <phoneticPr fontId="1"/>
  </si>
  <si>
    <t>家族との関係</t>
    <rPh sb="0" eb="2">
      <t>カゾク</t>
    </rPh>
    <rPh sb="4" eb="6">
      <t>カンケイ</t>
    </rPh>
    <phoneticPr fontId="1"/>
  </si>
  <si>
    <t>近隣住民との関係</t>
    <rPh sb="0" eb="2">
      <t>キンリン</t>
    </rPh>
    <rPh sb="2" eb="4">
      <t>ジュウミン</t>
    </rPh>
    <rPh sb="6" eb="8">
      <t>カンケイ</t>
    </rPh>
    <phoneticPr fontId="1"/>
  </si>
  <si>
    <t>相談できる
ところ</t>
    <rPh sb="0" eb="2">
      <t>ソウダン</t>
    </rPh>
    <phoneticPr fontId="1"/>
  </si>
  <si>
    <t>サービスの
不足</t>
    <rPh sb="6" eb="8">
      <t>フソク</t>
    </rPh>
    <phoneticPr fontId="1"/>
  </si>
  <si>
    <t>移動</t>
    <rPh sb="0" eb="2">
      <t>イドウ</t>
    </rPh>
    <phoneticPr fontId="1"/>
  </si>
  <si>
    <t>バリアフリー</t>
    <phoneticPr fontId="1"/>
  </si>
  <si>
    <t>ＧＨ</t>
    <phoneticPr fontId="1"/>
  </si>
  <si>
    <t>ＧＨ以外
の住宅</t>
    <rPh sb="2" eb="4">
      <t>イガイ</t>
    </rPh>
    <rPh sb="6" eb="8">
      <t>ジュウタク</t>
    </rPh>
    <phoneticPr fontId="1"/>
  </si>
  <si>
    <t>入所施設</t>
    <rPh sb="0" eb="2">
      <t>ニュウショ</t>
    </rPh>
    <rPh sb="2" eb="4">
      <t>シセツ</t>
    </rPh>
    <phoneticPr fontId="1"/>
  </si>
  <si>
    <t>体験の場</t>
    <rPh sb="0" eb="2">
      <t>タイケン</t>
    </rPh>
    <rPh sb="3" eb="4">
      <t>バ</t>
    </rPh>
    <phoneticPr fontId="1"/>
  </si>
  <si>
    <t>お金の管理</t>
    <rPh sb="1" eb="2">
      <t>カネ</t>
    </rPh>
    <rPh sb="3" eb="5">
      <t>カンリ</t>
    </rPh>
    <phoneticPr fontId="1"/>
  </si>
  <si>
    <t>交流と相談</t>
    <rPh sb="0" eb="2">
      <t>コウリュウ</t>
    </rPh>
    <rPh sb="3" eb="5">
      <t>ソウダン</t>
    </rPh>
    <phoneticPr fontId="1"/>
  </si>
  <si>
    <t>理解や配慮</t>
    <rPh sb="0" eb="2">
      <t>リカイ</t>
    </rPh>
    <rPh sb="3" eb="5">
      <t>ハイリョ</t>
    </rPh>
    <phoneticPr fontId="1"/>
  </si>
  <si>
    <t>大人</t>
    <phoneticPr fontId="1"/>
  </si>
  <si>
    <t>子ども</t>
    <rPh sb="0" eb="1">
      <t>コ</t>
    </rPh>
    <phoneticPr fontId="1"/>
  </si>
  <si>
    <t>段差・わかりにくい
信号や点字ブロック</t>
    <rPh sb="0" eb="2">
      <t>ダンサ</t>
    </rPh>
    <rPh sb="10" eb="12">
      <t>シンゴウ</t>
    </rPh>
    <rPh sb="13" eb="15">
      <t>テンジ</t>
    </rPh>
    <phoneticPr fontId="1"/>
  </si>
  <si>
    <t>設備が不便</t>
    <rPh sb="0" eb="2">
      <t>セツビ</t>
    </rPh>
    <rPh sb="3" eb="5">
      <t>フベン</t>
    </rPh>
    <phoneticPr fontId="1"/>
  </si>
  <si>
    <t>通行車両が
危ない</t>
    <rPh sb="0" eb="2">
      <t>ツウコウ</t>
    </rPh>
    <rPh sb="2" eb="4">
      <t>シャリョウ</t>
    </rPh>
    <rPh sb="6" eb="7">
      <t>アブ</t>
    </rPh>
    <phoneticPr fontId="1"/>
  </si>
  <si>
    <t>公共交通が
利用しにくい</t>
    <rPh sb="0" eb="2">
      <t>コウキョウ</t>
    </rPh>
    <rPh sb="2" eb="4">
      <t>コウツウ</t>
    </rPh>
    <rPh sb="6" eb="8">
      <t>リヨウ</t>
    </rPh>
    <phoneticPr fontId="1"/>
  </si>
  <si>
    <t>移動支援が
使いにくい</t>
    <rPh sb="0" eb="2">
      <t>イドウ</t>
    </rPh>
    <rPh sb="2" eb="4">
      <t>シエン</t>
    </rPh>
    <rPh sb="6" eb="7">
      <t>ツカ</t>
    </rPh>
    <phoneticPr fontId="1"/>
  </si>
  <si>
    <t>手助けがない</t>
    <rPh sb="0" eb="1">
      <t>テ</t>
    </rPh>
    <rPh sb="1" eb="2">
      <t>ダス</t>
    </rPh>
    <phoneticPr fontId="1"/>
  </si>
  <si>
    <t>金銭的な
余裕のなさ</t>
    <rPh sb="0" eb="3">
      <t>キンセンテキ</t>
    </rPh>
    <rPh sb="5" eb="7">
      <t>ヨユウ</t>
    </rPh>
    <phoneticPr fontId="1"/>
  </si>
  <si>
    <t>介助や支援
の不足</t>
    <rPh sb="0" eb="2">
      <t>カイジョ</t>
    </rPh>
    <rPh sb="3" eb="5">
      <t>シエン</t>
    </rPh>
    <rPh sb="7" eb="9">
      <t>フソク</t>
    </rPh>
    <phoneticPr fontId="1"/>
  </si>
  <si>
    <t>移動手段の
利用しにくさ</t>
    <rPh sb="0" eb="2">
      <t>イドウ</t>
    </rPh>
    <rPh sb="2" eb="4">
      <t>シュダン</t>
    </rPh>
    <rPh sb="6" eb="8">
      <t>リヨウ</t>
    </rPh>
    <phoneticPr fontId="1"/>
  </si>
  <si>
    <t>建物の設備
活動の環境</t>
    <rPh sb="0" eb="2">
      <t>タテモノ</t>
    </rPh>
    <rPh sb="3" eb="5">
      <t>セツビ</t>
    </rPh>
    <rPh sb="6" eb="8">
      <t>カツドウ</t>
    </rPh>
    <rPh sb="9" eb="11">
      <t>カンキョウ</t>
    </rPh>
    <phoneticPr fontId="1"/>
  </si>
  <si>
    <t>理解・配慮
手助けのなさ</t>
    <rPh sb="0" eb="2">
      <t>リカイ</t>
    </rPh>
    <rPh sb="3" eb="5">
      <t>ハイリョ</t>
    </rPh>
    <rPh sb="6" eb="7">
      <t>テ</t>
    </rPh>
    <rPh sb="7" eb="8">
      <t>ダス</t>
    </rPh>
    <phoneticPr fontId="1"/>
  </si>
  <si>
    <t>状態が
不安定</t>
    <rPh sb="0" eb="2">
      <t>ジョウタイ</t>
    </rPh>
    <rPh sb="4" eb="7">
      <t>フアンテイ</t>
    </rPh>
    <phoneticPr fontId="1"/>
  </si>
  <si>
    <t>友達がいない</t>
    <rPh sb="0" eb="2">
      <t>トモダチ</t>
    </rPh>
    <phoneticPr fontId="1"/>
  </si>
  <si>
    <t>いまの暮らし</t>
    <rPh sb="3" eb="4">
      <t>ク</t>
    </rPh>
    <phoneticPr fontId="1"/>
  </si>
  <si>
    <t>希望する暮らし</t>
    <rPh sb="0" eb="2">
      <t>キボウ</t>
    </rPh>
    <rPh sb="4" eb="5">
      <t>ク</t>
    </rPh>
    <phoneticPr fontId="1"/>
  </si>
  <si>
    <t>一人で暮らす</t>
    <rPh sb="3" eb="4">
      <t>ク</t>
    </rPh>
    <phoneticPr fontId="1"/>
  </si>
  <si>
    <t>親や兄弟
と暮らす</t>
    <rPh sb="2" eb="4">
      <t>キョウダイ</t>
    </rPh>
    <rPh sb="6" eb="7">
      <t>ク</t>
    </rPh>
    <phoneticPr fontId="1"/>
  </si>
  <si>
    <t>配偶者等
と暮らす</t>
    <rPh sb="6" eb="7">
      <t>ク</t>
    </rPh>
    <phoneticPr fontId="1"/>
  </si>
  <si>
    <t>友達・グループ
で暮らす</t>
    <rPh sb="9" eb="10">
      <t>ク</t>
    </rPh>
    <phoneticPr fontId="1"/>
  </si>
  <si>
    <t>入所施設
で暮らす</t>
    <rPh sb="0" eb="2">
      <t>ニュウショ</t>
    </rPh>
    <rPh sb="6" eb="7">
      <t>ク</t>
    </rPh>
    <phoneticPr fontId="1"/>
  </si>
  <si>
    <t>病院で暮らす</t>
    <rPh sb="3" eb="4">
      <t>ク</t>
    </rPh>
    <phoneticPr fontId="1"/>
  </si>
  <si>
    <t>データ①：世代別×「問４　いまの暮らしと希望する暮らし」</t>
    <rPh sb="16" eb="17">
      <t>ク</t>
    </rPh>
    <phoneticPr fontId="1"/>
  </si>
  <si>
    <t>○回答者を世代別に分類した上で、いまの暮らしと希望する暮らしの項目を見ると、いまの暮らしで多数を占める「一人で暮らす」「親や兄弟と暮らす」</t>
    <rPh sb="1" eb="3">
      <t>カイトウ</t>
    </rPh>
    <rPh sb="3" eb="4">
      <t>シャ</t>
    </rPh>
    <rPh sb="5" eb="7">
      <t>セダイ</t>
    </rPh>
    <rPh sb="7" eb="8">
      <t>ベツ</t>
    </rPh>
    <rPh sb="9" eb="11">
      <t>ブンルイ</t>
    </rPh>
    <rPh sb="13" eb="14">
      <t>ウエ</t>
    </rPh>
    <rPh sb="19" eb="20">
      <t>ク</t>
    </rPh>
    <rPh sb="23" eb="25">
      <t>キボウ</t>
    </rPh>
    <rPh sb="27" eb="28">
      <t>ク</t>
    </rPh>
    <rPh sb="31" eb="33">
      <t>コウモク</t>
    </rPh>
    <rPh sb="34" eb="35">
      <t>ミ</t>
    </rPh>
    <rPh sb="41" eb="42">
      <t>ク</t>
    </rPh>
    <rPh sb="45" eb="47">
      <t>タスウ</t>
    </rPh>
    <rPh sb="48" eb="49">
      <t>シ</t>
    </rPh>
    <rPh sb="52" eb="54">
      <t>ヒトリ</t>
    </rPh>
    <rPh sb="55" eb="56">
      <t>ク</t>
    </rPh>
    <rPh sb="60" eb="61">
      <t>オヤ</t>
    </rPh>
    <phoneticPr fontId="1"/>
  </si>
  <si>
    <t>○現在の平日と休日の過ごし方と、希望する平日と休日の過ごし方を比較すると、大人と高齢者の世代において、「外出はほとんどしない」を希望する</t>
    <rPh sb="16" eb="18">
      <t>キボウ</t>
    </rPh>
    <rPh sb="20" eb="22">
      <t>ヘイジツ</t>
    </rPh>
    <rPh sb="23" eb="25">
      <t>キュウジツ</t>
    </rPh>
    <rPh sb="26" eb="27">
      <t>ス</t>
    </rPh>
    <rPh sb="29" eb="30">
      <t>カタ</t>
    </rPh>
    <rPh sb="31" eb="33">
      <t>ヒカク</t>
    </rPh>
    <rPh sb="37" eb="39">
      <t>オトナ</t>
    </rPh>
    <rPh sb="40" eb="43">
      <t>コウレイシャ</t>
    </rPh>
    <rPh sb="44" eb="46">
      <t>セダイ</t>
    </rPh>
    <rPh sb="52" eb="54">
      <t>ガイシュツ</t>
    </rPh>
    <rPh sb="64" eb="66">
      <t>キボウ</t>
    </rPh>
    <phoneticPr fontId="1"/>
  </si>
  <si>
    <t>データ①：世代別×「問18　日常生活の中の困りごと」（回答は複数回答可）</t>
    <rPh sb="5" eb="8">
      <t>セダイベツ</t>
    </rPh>
    <rPh sb="10" eb="11">
      <t>トイ</t>
    </rPh>
    <rPh sb="14" eb="16">
      <t>ニチジョウ</t>
    </rPh>
    <rPh sb="16" eb="18">
      <t>セイカツ</t>
    </rPh>
    <rPh sb="19" eb="20">
      <t>ナカ</t>
    </rPh>
    <rPh sb="21" eb="22">
      <t>コマ</t>
    </rPh>
    <rPh sb="27" eb="29">
      <t>カイトウ</t>
    </rPh>
    <rPh sb="30" eb="32">
      <t>フクスウ</t>
    </rPh>
    <rPh sb="32" eb="34">
      <t>カイトウ</t>
    </rPh>
    <rPh sb="34" eb="35">
      <t>カ</t>
    </rPh>
    <phoneticPr fontId="1"/>
  </si>
  <si>
    <t>データ②：世代別×「問19　希望する暮らしに必要なこと」（回答は複数回答可）</t>
    <rPh sb="5" eb="8">
      <t>セダイベツ</t>
    </rPh>
    <phoneticPr fontId="1"/>
  </si>
  <si>
    <t>【３．様々な場面での困りごとについて】</t>
    <rPh sb="3" eb="5">
      <t>サマザマ</t>
    </rPh>
    <rPh sb="6" eb="8">
      <t>バメン</t>
    </rPh>
    <rPh sb="10" eb="11">
      <t>コマ</t>
    </rPh>
    <phoneticPr fontId="1"/>
  </si>
  <si>
    <t>データ②：世代別×「問20　外出時の困りごと」（回答は複数回答可）</t>
    <phoneticPr fontId="1"/>
  </si>
  <si>
    <t>データ③：世代別×「問35　余暇活動の困りごと」（回答は複数回答可）</t>
    <phoneticPr fontId="1"/>
  </si>
  <si>
    <t>○各世代の困りごとを、日常生活、外出時、余暇活動ごとに見ると、まず日常生活においては、高齢者世代、大人世代では、「収入」「家族の高齢化」</t>
    <rPh sb="1" eb="4">
      <t>カクセダイ</t>
    </rPh>
    <rPh sb="5" eb="6">
      <t>コマ</t>
    </rPh>
    <rPh sb="11" eb="13">
      <t>ニチジョウ</t>
    </rPh>
    <rPh sb="13" eb="15">
      <t>セイカツ</t>
    </rPh>
    <rPh sb="16" eb="18">
      <t>ガイシュツ</t>
    </rPh>
    <rPh sb="18" eb="19">
      <t>ジ</t>
    </rPh>
    <rPh sb="20" eb="22">
      <t>ヨカ</t>
    </rPh>
    <rPh sb="22" eb="24">
      <t>カツドウ</t>
    </rPh>
    <rPh sb="27" eb="28">
      <t>ミ</t>
    </rPh>
    <rPh sb="33" eb="35">
      <t>ニチジョウ</t>
    </rPh>
    <rPh sb="35" eb="37">
      <t>セイカツ</t>
    </rPh>
    <rPh sb="43" eb="46">
      <t>コウレイシャ</t>
    </rPh>
    <rPh sb="46" eb="48">
      <t>セダイ</t>
    </rPh>
    <rPh sb="49" eb="51">
      <t>オトナ</t>
    </rPh>
    <rPh sb="51" eb="53">
      <t>セダイ</t>
    </rPh>
    <rPh sb="57" eb="59">
      <t>シュウニュウ</t>
    </rPh>
    <rPh sb="61" eb="63">
      <t>カゾク</t>
    </rPh>
    <rPh sb="64" eb="67">
      <t>コウレイカ</t>
    </rPh>
    <phoneticPr fontId="1"/>
  </si>
  <si>
    <t>○一方、外出時においては、「通行車両が危ない」「設備が不便」「公共交通が利用しにくい」の回答が共通して多かったほか、「手助けがない」の回答</t>
    <rPh sb="1" eb="3">
      <t>イッポウ</t>
    </rPh>
    <rPh sb="4" eb="6">
      <t>ガイシュツ</t>
    </rPh>
    <rPh sb="6" eb="7">
      <t>ジ</t>
    </rPh>
    <rPh sb="14" eb="16">
      <t>ツウコウ</t>
    </rPh>
    <rPh sb="16" eb="18">
      <t>シャリョウ</t>
    </rPh>
    <rPh sb="19" eb="20">
      <t>アブ</t>
    </rPh>
    <rPh sb="24" eb="26">
      <t>セツビ</t>
    </rPh>
    <rPh sb="27" eb="29">
      <t>フベン</t>
    </rPh>
    <rPh sb="31" eb="33">
      <t>コウキョウ</t>
    </rPh>
    <rPh sb="33" eb="35">
      <t>コウツウ</t>
    </rPh>
    <rPh sb="36" eb="38">
      <t>リヨウ</t>
    </rPh>
    <rPh sb="44" eb="46">
      <t>カイトウ</t>
    </rPh>
    <rPh sb="47" eb="49">
      <t>キョウツウ</t>
    </rPh>
    <rPh sb="51" eb="52">
      <t>オオ</t>
    </rPh>
    <rPh sb="59" eb="60">
      <t>テ</t>
    </rPh>
    <rPh sb="60" eb="61">
      <t>ダス</t>
    </rPh>
    <rPh sb="67" eb="69">
      <t>カイトウ</t>
    </rPh>
    <phoneticPr fontId="1"/>
  </si>
  <si>
    <t>○余暇活動においては、「金銭的な余裕のなさ」が全ての世代において最も多く、その他、高齢者世代では「移動手段の利用しにくさ」、大人世代では</t>
    <rPh sb="1" eb="3">
      <t>ヨカ</t>
    </rPh>
    <rPh sb="3" eb="5">
      <t>カツドウ</t>
    </rPh>
    <rPh sb="12" eb="15">
      <t>キンセンテキ</t>
    </rPh>
    <rPh sb="16" eb="18">
      <t>ヨユウ</t>
    </rPh>
    <rPh sb="23" eb="24">
      <t>スベ</t>
    </rPh>
    <rPh sb="26" eb="28">
      <t>セダイ</t>
    </rPh>
    <rPh sb="32" eb="33">
      <t>モット</t>
    </rPh>
    <rPh sb="34" eb="35">
      <t>オオ</t>
    </rPh>
    <rPh sb="39" eb="40">
      <t>ホカ</t>
    </rPh>
    <rPh sb="41" eb="44">
      <t>コウレイシャ</t>
    </rPh>
    <rPh sb="44" eb="46">
      <t>セダイ</t>
    </rPh>
    <rPh sb="62" eb="64">
      <t>オトナ</t>
    </rPh>
    <rPh sb="64" eb="66">
      <t>セダイ</t>
    </rPh>
    <phoneticPr fontId="1"/>
  </si>
  <si>
    <t>【１．今の暮らしと希望の暮らしについて】</t>
    <rPh sb="3" eb="4">
      <t>イマ</t>
    </rPh>
    <rPh sb="5" eb="6">
      <t>ク</t>
    </rPh>
    <rPh sb="9" eb="11">
      <t>キボウ</t>
    </rPh>
    <rPh sb="12" eb="13">
      <t>ク</t>
    </rPh>
    <phoneticPr fontId="1"/>
  </si>
  <si>
    <t>【２．現在と希望する平日と休日の過ごし方について】</t>
    <rPh sb="3" eb="5">
      <t>ゲンザイ</t>
    </rPh>
    <rPh sb="6" eb="8">
      <t>キボウ</t>
    </rPh>
    <rPh sb="10" eb="12">
      <t>ヘイジツ</t>
    </rPh>
    <rPh sb="13" eb="15">
      <t>キュウジツ</t>
    </rPh>
    <rPh sb="16" eb="17">
      <t>ス</t>
    </rPh>
    <rPh sb="19" eb="20">
      <t>カタ</t>
    </rPh>
    <phoneticPr fontId="1"/>
  </si>
  <si>
    <t>＜データからわかること＞</t>
    <phoneticPr fontId="1"/>
  </si>
  <si>
    <t>平成２８年度　障がい者生活ニーズ実態調査　調査結果 〔分析編〕</t>
    <rPh sb="27" eb="29">
      <t>ブンセキ</t>
    </rPh>
    <phoneticPr fontId="1"/>
  </si>
  <si>
    <t>日常生活の介助や支援の充実</t>
    <rPh sb="0" eb="2">
      <t>ニチジョウ</t>
    </rPh>
    <rPh sb="2" eb="4">
      <t>セイカツ</t>
    </rPh>
    <rPh sb="5" eb="7">
      <t>カイジョ</t>
    </rPh>
    <rPh sb="8" eb="10">
      <t>シエン</t>
    </rPh>
    <rPh sb="11" eb="13">
      <t>ジュウジツ</t>
    </rPh>
    <phoneticPr fontId="1"/>
  </si>
  <si>
    <t>○また、各世代の希望する暮らしに必要なことについて、全世代において「日常生活の介助や支援の充実」の回答が多く、さらに、高齢者においては</t>
    <rPh sb="4" eb="7">
      <t>カクセダイ</t>
    </rPh>
    <rPh sb="8" eb="10">
      <t>キボウ</t>
    </rPh>
    <rPh sb="12" eb="13">
      <t>ク</t>
    </rPh>
    <rPh sb="16" eb="18">
      <t>ヒツヨウ</t>
    </rPh>
    <rPh sb="26" eb="27">
      <t>ゼン</t>
    </rPh>
    <rPh sb="27" eb="29">
      <t>セダイ</t>
    </rPh>
    <rPh sb="49" eb="51">
      <t>カイトウ</t>
    </rPh>
    <rPh sb="52" eb="53">
      <t>オオ</t>
    </rPh>
    <rPh sb="59" eb="62">
      <t>コウレイシャ</t>
    </rPh>
    <phoneticPr fontId="1"/>
  </si>
  <si>
    <t>障がい種別の集計ではなく、世代別に希望や困りごとを把握することを目的として、分析を行うこととする。
まず、回答者の年齢を、18歳未満、18歳以上65歳未満、65歳以上の3層に分け、便宜上、それぞれを「子ども世代」「大人世代」「高齢者世代」
として整理する。その際、年齢未回答の回答者のデータは除外し、3473名分を元データとした。
その上で、「１．今の暮らしと希望の暮らしについて」「２．現在と希望する平日と休日の過ごし方について」「３．様々な場面での困りごとについて」
の側面から状況が把握できるよう集計し、世代ごとの特徴を捉える。</t>
    <rPh sb="0" eb="1">
      <t>ショウ</t>
    </rPh>
    <rPh sb="3" eb="5">
      <t>シュベツ</t>
    </rPh>
    <rPh sb="6" eb="8">
      <t>シュウケイ</t>
    </rPh>
    <rPh sb="13" eb="15">
      <t>セダイ</t>
    </rPh>
    <rPh sb="15" eb="16">
      <t>ベツ</t>
    </rPh>
    <rPh sb="17" eb="19">
      <t>キボウ</t>
    </rPh>
    <rPh sb="20" eb="21">
      <t>コマ</t>
    </rPh>
    <rPh sb="53" eb="55">
      <t>カイトウ</t>
    </rPh>
    <rPh sb="55" eb="56">
      <t>シャ</t>
    </rPh>
    <rPh sb="57" eb="59">
      <t>ネンレイ</t>
    </rPh>
    <rPh sb="63" eb="66">
      <t>サイミマン</t>
    </rPh>
    <rPh sb="69" eb="72">
      <t>サイイジョウ</t>
    </rPh>
    <rPh sb="74" eb="77">
      <t>サイミマン</t>
    </rPh>
    <rPh sb="80" eb="83">
      <t>サイイジョウ</t>
    </rPh>
    <rPh sb="85" eb="86">
      <t>ソウ</t>
    </rPh>
    <rPh sb="87" eb="88">
      <t>ワ</t>
    </rPh>
    <rPh sb="90" eb="92">
      <t>ベンギ</t>
    </rPh>
    <rPh sb="92" eb="93">
      <t>ジョウ</t>
    </rPh>
    <rPh sb="107" eb="109">
      <t>オトナ</t>
    </rPh>
    <rPh sb="109" eb="111">
      <t>セダイ</t>
    </rPh>
    <rPh sb="123" eb="125">
      <t>セイリ</t>
    </rPh>
    <rPh sb="130" eb="131">
      <t>サイ</t>
    </rPh>
    <rPh sb="132" eb="134">
      <t>ネンレイ</t>
    </rPh>
    <rPh sb="134" eb="135">
      <t>ミ</t>
    </rPh>
    <rPh sb="135" eb="137">
      <t>カイトウ</t>
    </rPh>
    <rPh sb="138" eb="140">
      <t>カイトウ</t>
    </rPh>
    <rPh sb="140" eb="141">
      <t>シャ</t>
    </rPh>
    <rPh sb="146" eb="148">
      <t>ジョガイ</t>
    </rPh>
    <rPh sb="154" eb="155">
      <t>メイ</t>
    </rPh>
    <rPh sb="155" eb="156">
      <t>ブン</t>
    </rPh>
    <rPh sb="157" eb="158">
      <t>モト</t>
    </rPh>
    <rPh sb="168" eb="169">
      <t>ウエ</t>
    </rPh>
    <rPh sb="237" eb="239">
      <t>ソクメン</t>
    </rPh>
    <rPh sb="241" eb="243">
      <t>ジョウキョウ</t>
    </rPh>
    <rPh sb="244" eb="246">
      <t>ハアク</t>
    </rPh>
    <rPh sb="251" eb="253">
      <t>シュウケイ</t>
    </rPh>
    <rPh sb="255" eb="257">
      <t>セダイ</t>
    </rPh>
    <rPh sb="260" eb="262">
      <t>トクチョウ</t>
    </rPh>
    <rPh sb="263" eb="264">
      <t>トラ</t>
    </rPh>
    <phoneticPr fontId="1"/>
  </si>
  <si>
    <t>　（データ①）。</t>
    <phoneticPr fontId="1"/>
  </si>
  <si>
    <t>　の項目が、希望する暮らしでは大きく減少し、逆に、「友達・グループで暮らす」「入所施設で暮らす」の項目が、希望する暮らしでは大きく増加した</t>
    <rPh sb="15" eb="16">
      <t>オオ</t>
    </rPh>
    <rPh sb="18" eb="20">
      <t>ゲンショウ</t>
    </rPh>
    <rPh sb="22" eb="23">
      <t>ギャク</t>
    </rPh>
    <rPh sb="53" eb="55">
      <t>キボウ</t>
    </rPh>
    <phoneticPr fontId="1"/>
  </si>
  <si>
    <t>　「入所施設」、大人や子どもの世代においては、「理解や配慮」の項目が多くなっていた（データ②）。</t>
    <rPh sb="8" eb="10">
      <t>オトナ</t>
    </rPh>
    <rPh sb="11" eb="12">
      <t>コ</t>
    </rPh>
    <rPh sb="15" eb="17">
      <t>セダイ</t>
    </rPh>
    <rPh sb="24" eb="26">
      <t>リカイ</t>
    </rPh>
    <rPh sb="27" eb="29">
      <t>ハイリョ</t>
    </rPh>
    <rPh sb="31" eb="33">
      <t>コウモク</t>
    </rPh>
    <rPh sb="34" eb="35">
      <t>オオ</t>
    </rPh>
    <phoneticPr fontId="1"/>
  </si>
  <si>
    <t>　回答は大きく減少し、代わりに「買い物・趣味・社会活動」を希望する回答が大きく増加した（データ①②）。</t>
    <rPh sb="1" eb="3">
      <t>カイトウ</t>
    </rPh>
    <rPh sb="4" eb="5">
      <t>オオ</t>
    </rPh>
    <rPh sb="7" eb="9">
      <t>ゲンショウ</t>
    </rPh>
    <rPh sb="11" eb="12">
      <t>カ</t>
    </rPh>
    <rPh sb="29" eb="31">
      <t>キボウ</t>
    </rPh>
    <rPh sb="33" eb="35">
      <t>カイトウ</t>
    </rPh>
    <rPh sb="36" eb="37">
      <t>オオ</t>
    </rPh>
    <rPh sb="39" eb="41">
      <t>ゾウカ</t>
    </rPh>
    <phoneticPr fontId="1"/>
  </si>
  <si>
    <t>　また、子どもの層では、「仕事をする」を希望する回答が大きく増加した（データ②）。</t>
    <rPh sb="4" eb="5">
      <t>コ</t>
    </rPh>
    <rPh sb="8" eb="9">
      <t>ソウ</t>
    </rPh>
    <rPh sb="13" eb="15">
      <t>シゴト</t>
    </rPh>
    <rPh sb="20" eb="22">
      <t>キボウ</t>
    </rPh>
    <rPh sb="24" eb="26">
      <t>カイトウ</t>
    </rPh>
    <rPh sb="27" eb="28">
      <t>オオ</t>
    </rPh>
    <rPh sb="30" eb="32">
      <t>ゾウカ</t>
    </rPh>
    <phoneticPr fontId="1"/>
  </si>
  <si>
    <t>　の回答が多かった。一方、子どもの世代においては、「サービスの不足」や「移動」の回答が多いことが特徴的であった（データ①）。</t>
    <rPh sb="2" eb="4">
      <t>カイトウ</t>
    </rPh>
    <rPh sb="5" eb="6">
      <t>オオ</t>
    </rPh>
    <rPh sb="10" eb="12">
      <t>イッポウ</t>
    </rPh>
    <rPh sb="13" eb="14">
      <t>コ</t>
    </rPh>
    <rPh sb="17" eb="19">
      <t>セダイ</t>
    </rPh>
    <rPh sb="31" eb="33">
      <t>フソク</t>
    </rPh>
    <rPh sb="36" eb="38">
      <t>イドウ</t>
    </rPh>
    <rPh sb="40" eb="42">
      <t>カイトウ</t>
    </rPh>
    <rPh sb="43" eb="44">
      <t>オオ</t>
    </rPh>
    <rPh sb="48" eb="51">
      <t>トクチョウテキ</t>
    </rPh>
    <phoneticPr fontId="1"/>
  </si>
  <si>
    <t>　が、大人世代と子ども世代で多かった（データ②）。</t>
    <rPh sb="3" eb="5">
      <t>オトナ</t>
    </rPh>
    <rPh sb="5" eb="7">
      <t>セダイ</t>
    </rPh>
    <rPh sb="8" eb="9">
      <t>コ</t>
    </rPh>
    <rPh sb="11" eb="13">
      <t>セダイ</t>
    </rPh>
    <rPh sb="14" eb="15">
      <t>オオ</t>
    </rPh>
    <phoneticPr fontId="1"/>
  </si>
  <si>
    <t>　「状態が不安定」「友達がいない」、子ども世代では「友達がいない」「理解・配慮・手助けのなさ」と、世代ごとに違いがみられた（データ③）。</t>
    <rPh sb="18" eb="19">
      <t>コ</t>
    </rPh>
    <rPh sb="21" eb="23">
      <t>セダイ</t>
    </rPh>
    <rPh sb="26" eb="28">
      <t>トモダチ</t>
    </rPh>
    <rPh sb="49" eb="51">
      <t>セダイ</t>
    </rPh>
    <rPh sb="54" eb="55">
      <t>チガ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</si>
</sst>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0" xfId="0" applyBorder="1"/>
    <xf numFmtId="0" fontId="0" fillId="0" borderId="4" xfId="0" applyBorder="1"/>
    <xf numFmtId="0" fontId="0" fillId="0" borderId="13" xfId="0" applyBorder="1"/>
    <xf numFmtId="0" fontId="0" fillId="0" borderId="6" xfId="0" applyBorder="1"/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0" fillId="0" borderId="15" xfId="0" applyBorder="1"/>
    <xf numFmtId="0" fontId="0" fillId="0" borderId="11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6" fillId="2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9" fontId="0" fillId="0" borderId="10" xfId="0" applyNumberFormat="1" applyBorder="1"/>
    <xf numFmtId="0" fontId="6" fillId="2" borderId="10" xfId="0" applyFont="1" applyFill="1" applyBorder="1" applyAlignment="1">
      <alignment horizontal="center" vertical="center"/>
    </xf>
    <xf numFmtId="0" fontId="0" fillId="0" borderId="10" xfId="0" applyNumberFormat="1" applyFont="1" applyBorder="1"/>
    <xf numFmtId="9" fontId="0" fillId="0" borderId="10" xfId="0" applyNumberFormat="1" applyFont="1" applyBorder="1"/>
    <xf numFmtId="9" fontId="0" fillId="0" borderId="0" xfId="0" applyNumberFormat="1" applyBorder="1"/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0" fillId="0" borderId="12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6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7" xfId="0" applyBorder="1"/>
    <xf numFmtId="0" fontId="10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0" fillId="0" borderId="26" xfId="0" applyBorder="1"/>
    <xf numFmtId="9" fontId="0" fillId="0" borderId="4" xfId="0" applyNumberFormat="1" applyBorder="1"/>
    <xf numFmtId="9" fontId="0" fillId="0" borderId="6" xfId="0" applyNumberFormat="1" applyBorder="1"/>
    <xf numFmtId="0" fontId="6" fillId="2" borderId="1" xfId="0" applyFont="1" applyFill="1" applyBorder="1" applyAlignment="1">
      <alignment horizontal="center" vertical="center"/>
    </xf>
    <xf numFmtId="9" fontId="0" fillId="0" borderId="15" xfId="0" applyNumberFormat="1" applyBorder="1"/>
    <xf numFmtId="9" fontId="0" fillId="0" borderId="5" xfId="0" applyNumberFormat="1" applyBorder="1"/>
    <xf numFmtId="9" fontId="0" fillId="0" borderId="1" xfId="0" applyNumberFormat="1" applyBorder="1"/>
    <xf numFmtId="0" fontId="10" fillId="0" borderId="0" xfId="0" applyFont="1" applyBorder="1"/>
    <xf numFmtId="9" fontId="0" fillId="0" borderId="2" xfId="0" applyNumberFormat="1" applyBorder="1"/>
    <xf numFmtId="0" fontId="5" fillId="2" borderId="1" xfId="0" applyFont="1" applyFill="1" applyBorder="1" applyAlignment="1">
      <alignment horizontal="center" vertical="center" wrapText="1"/>
    </xf>
    <xf numFmtId="9" fontId="0" fillId="0" borderId="13" xfId="0" applyNumberFormat="1" applyBorder="1"/>
    <xf numFmtId="9" fontId="0" fillId="0" borderId="14" xfId="0" applyNumberFormat="1" applyBorder="1"/>
    <xf numFmtId="0" fontId="0" fillId="0" borderId="29" xfId="0" applyBorder="1"/>
    <xf numFmtId="0" fontId="0" fillId="0" borderId="19" xfId="0" applyFill="1" applyBorder="1" applyAlignment="1">
      <alignment vertical="center"/>
    </xf>
    <xf numFmtId="0" fontId="0" fillId="0" borderId="20" xfId="0" applyBorder="1"/>
    <xf numFmtId="0" fontId="0" fillId="0" borderId="21" xfId="0" applyFill="1" applyBorder="1" applyAlignment="1">
      <alignment vertical="center"/>
    </xf>
    <xf numFmtId="0" fontId="0" fillId="0" borderId="22" xfId="0" applyBorder="1"/>
    <xf numFmtId="0" fontId="0" fillId="0" borderId="23" xfId="0" applyBorder="1"/>
    <xf numFmtId="0" fontId="8" fillId="0" borderId="16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0" fillId="0" borderId="8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11" fillId="0" borderId="0" xfId="0" applyFont="1" applyAlignment="1">
      <alignment horizontal="center"/>
    </xf>
    <xf numFmtId="0" fontId="8" fillId="0" borderId="1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0" fillId="2" borderId="10" xfId="0" applyFill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1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abSelected="1" view="pageBreakPreview" zoomScaleNormal="100" zoomScaleSheetLayoutView="100" workbookViewId="0">
      <selection activeCell="M88" sqref="M88"/>
    </sheetView>
  </sheetViews>
  <sheetFormatPr defaultRowHeight="13.5" x14ac:dyDescent="0.15"/>
  <sheetData>
    <row r="1" spans="1:14" ht="18.75" x14ac:dyDescent="0.2">
      <c r="A1" s="74" t="s">
        <v>75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18.75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4" s="1" customFormat="1" ht="24.75" customHeight="1" x14ac:dyDescent="0.15">
      <c r="A3" s="2" t="s">
        <v>5</v>
      </c>
    </row>
    <row r="4" spans="1:14" ht="88.5" customHeight="1" x14ac:dyDescent="0.15">
      <c r="A4" s="81" t="s">
        <v>78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3"/>
    </row>
    <row r="5" spans="1:14" x14ac:dyDescent="0.1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4" x14ac:dyDescent="0.15">
      <c r="A6" s="47" t="s">
        <v>72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4" x14ac:dyDescent="0.1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14" x14ac:dyDescent="0.15">
      <c r="A8" s="34" t="s">
        <v>61</v>
      </c>
    </row>
    <row r="9" spans="1:14" ht="32.25" thickBot="1" x14ac:dyDescent="0.2">
      <c r="A9" s="80"/>
      <c r="B9" s="80"/>
      <c r="C9" s="80"/>
      <c r="D9" s="80"/>
      <c r="E9" s="45" t="s">
        <v>55</v>
      </c>
      <c r="F9" s="21" t="s">
        <v>56</v>
      </c>
      <c r="G9" s="21" t="s">
        <v>57</v>
      </c>
      <c r="H9" s="42" t="s">
        <v>58</v>
      </c>
      <c r="I9" s="42" t="s">
        <v>59</v>
      </c>
      <c r="J9" s="29" t="s">
        <v>60</v>
      </c>
      <c r="K9" s="21" t="s">
        <v>3</v>
      </c>
    </row>
    <row r="10" spans="1:14" x14ac:dyDescent="0.15">
      <c r="A10" s="75" t="s">
        <v>0</v>
      </c>
      <c r="B10" s="75" t="s">
        <v>14</v>
      </c>
      <c r="C10" s="75"/>
      <c r="D10" s="43" t="s">
        <v>53</v>
      </c>
      <c r="E10" s="37">
        <v>221</v>
      </c>
      <c r="F10" s="6">
        <v>28</v>
      </c>
      <c r="G10" s="4">
        <v>653</v>
      </c>
      <c r="H10" s="38">
        <v>7</v>
      </c>
      <c r="I10" s="39">
        <v>73</v>
      </c>
      <c r="J10" s="6">
        <v>20</v>
      </c>
      <c r="K10" s="3">
        <f>SUM(E10:J10)</f>
        <v>1002</v>
      </c>
    </row>
    <row r="11" spans="1:14" ht="14.25" thickBot="1" x14ac:dyDescent="0.2">
      <c r="A11" s="75"/>
      <c r="B11" s="75"/>
      <c r="C11" s="75"/>
      <c r="D11" s="44" t="s">
        <v>54</v>
      </c>
      <c r="E11" s="10">
        <v>133</v>
      </c>
      <c r="F11" s="9">
        <v>22</v>
      </c>
      <c r="G11" s="4">
        <v>483</v>
      </c>
      <c r="H11" s="40">
        <v>14</v>
      </c>
      <c r="I11" s="41">
        <v>136</v>
      </c>
      <c r="J11" s="6">
        <v>15</v>
      </c>
      <c r="K11" s="3">
        <f t="shared" ref="K11:K15" si="0">SUM(E11:J11)</f>
        <v>803</v>
      </c>
    </row>
    <row r="12" spans="1:14" x14ac:dyDescent="0.15">
      <c r="A12" s="75" t="s">
        <v>38</v>
      </c>
      <c r="B12" s="76" t="s">
        <v>16</v>
      </c>
      <c r="C12" s="77"/>
      <c r="D12" s="35" t="s">
        <v>53</v>
      </c>
      <c r="E12" s="46">
        <v>219</v>
      </c>
      <c r="F12" s="37">
        <v>695</v>
      </c>
      <c r="G12" s="7">
        <v>354</v>
      </c>
      <c r="H12" s="38">
        <v>54</v>
      </c>
      <c r="I12" s="39">
        <v>77</v>
      </c>
      <c r="J12" s="6">
        <v>8</v>
      </c>
      <c r="K12" s="3">
        <f t="shared" si="0"/>
        <v>1407</v>
      </c>
    </row>
    <row r="13" spans="1:14" ht="14.25" thickBot="1" x14ac:dyDescent="0.2">
      <c r="A13" s="75"/>
      <c r="B13" s="78"/>
      <c r="C13" s="79"/>
      <c r="D13" s="36" t="s">
        <v>54</v>
      </c>
      <c r="E13" s="4">
        <v>276</v>
      </c>
      <c r="F13" s="10">
        <v>323</v>
      </c>
      <c r="G13" s="7">
        <v>401</v>
      </c>
      <c r="H13" s="40">
        <v>121</v>
      </c>
      <c r="I13" s="41">
        <v>131</v>
      </c>
      <c r="J13" s="6">
        <v>10</v>
      </c>
      <c r="K13" s="3">
        <f t="shared" si="0"/>
        <v>1262</v>
      </c>
    </row>
    <row r="14" spans="1:14" x14ac:dyDescent="0.15">
      <c r="A14" s="75" t="s">
        <v>39</v>
      </c>
      <c r="B14" s="76" t="s">
        <v>15</v>
      </c>
      <c r="C14" s="77"/>
      <c r="D14" s="35" t="s">
        <v>53</v>
      </c>
      <c r="E14" s="4">
        <v>1</v>
      </c>
      <c r="F14" s="37">
        <v>705</v>
      </c>
      <c r="G14" s="7">
        <v>4</v>
      </c>
      <c r="H14" s="38">
        <v>2</v>
      </c>
      <c r="I14" s="39">
        <v>6</v>
      </c>
      <c r="J14" s="6">
        <v>1</v>
      </c>
      <c r="K14" s="3">
        <f t="shared" si="0"/>
        <v>719</v>
      </c>
    </row>
    <row r="15" spans="1:14" ht="14.25" thickBot="1" x14ac:dyDescent="0.2">
      <c r="A15" s="75"/>
      <c r="B15" s="78"/>
      <c r="C15" s="79"/>
      <c r="D15" s="36" t="s">
        <v>54</v>
      </c>
      <c r="E15" s="4">
        <v>45</v>
      </c>
      <c r="F15" s="10">
        <v>450</v>
      </c>
      <c r="G15" s="7">
        <v>65</v>
      </c>
      <c r="H15" s="40">
        <v>47</v>
      </c>
      <c r="I15" s="41">
        <v>25</v>
      </c>
      <c r="J15" s="6">
        <v>1</v>
      </c>
      <c r="K15" s="3">
        <f t="shared" si="0"/>
        <v>633</v>
      </c>
    </row>
    <row r="16" spans="1:14" x14ac:dyDescent="0.15">
      <c r="A16" s="26" t="s">
        <v>4</v>
      </c>
    </row>
    <row r="17" spans="1:14" x14ac:dyDescent="0.15">
      <c r="A17" s="26"/>
    </row>
    <row r="18" spans="1:14" x14ac:dyDescent="0.15">
      <c r="A18" t="s">
        <v>65</v>
      </c>
    </row>
    <row r="19" spans="1:14" ht="32.25" thickBot="1" x14ac:dyDescent="0.2">
      <c r="A19" s="80"/>
      <c r="B19" s="80"/>
      <c r="C19" s="80"/>
      <c r="D19" s="24" t="s">
        <v>31</v>
      </c>
      <c r="E19" s="21" t="s">
        <v>32</v>
      </c>
      <c r="F19" s="52" t="s">
        <v>33</v>
      </c>
      <c r="G19" s="29" t="s">
        <v>34</v>
      </c>
      <c r="H19" s="42" t="s">
        <v>76</v>
      </c>
      <c r="I19" s="29" t="s">
        <v>35</v>
      </c>
      <c r="J19" s="29" t="s">
        <v>36</v>
      </c>
      <c r="K19" s="29" t="s">
        <v>37</v>
      </c>
      <c r="L19" s="29" t="s">
        <v>3</v>
      </c>
    </row>
    <row r="20" spans="1:14" x14ac:dyDescent="0.15">
      <c r="A20" s="75" t="s">
        <v>0</v>
      </c>
      <c r="B20" s="75" t="s">
        <v>14</v>
      </c>
      <c r="C20" s="75"/>
      <c r="D20" s="30">
        <v>83</v>
      </c>
      <c r="E20" s="4">
        <v>110</v>
      </c>
      <c r="F20" s="37">
        <v>211</v>
      </c>
      <c r="G20" s="7">
        <v>59</v>
      </c>
      <c r="H20" s="37">
        <v>310</v>
      </c>
      <c r="I20" s="6">
        <v>55</v>
      </c>
      <c r="J20" s="3">
        <v>99</v>
      </c>
      <c r="K20" s="3">
        <v>160</v>
      </c>
      <c r="L20" s="84">
        <f>SUM(D20:K20)</f>
        <v>1087</v>
      </c>
    </row>
    <row r="21" spans="1:14" ht="14.25" thickBot="1" x14ac:dyDescent="0.2">
      <c r="A21" s="75"/>
      <c r="B21" s="75"/>
      <c r="C21" s="75"/>
      <c r="D21" s="31">
        <f>D20/L20</f>
        <v>7.635694572217111E-2</v>
      </c>
      <c r="E21" s="50">
        <f>E20/L20</f>
        <v>0.10119595216191353</v>
      </c>
      <c r="F21" s="53">
        <f>F20/L20</f>
        <v>0.19411223551057957</v>
      </c>
      <c r="G21" s="54">
        <f>G20/L20</f>
        <v>5.4277828886844529E-2</v>
      </c>
      <c r="H21" s="53">
        <f>H20/L20</f>
        <v>0.28518859245630174</v>
      </c>
      <c r="I21" s="51">
        <f>I20/L20</f>
        <v>5.0597976080956765E-2</v>
      </c>
      <c r="J21" s="28">
        <f>J20/L20</f>
        <v>9.1076356945722164E-2</v>
      </c>
      <c r="K21" s="55">
        <f>K20/L20</f>
        <v>0.14719411223551057</v>
      </c>
      <c r="L21" s="84"/>
    </row>
    <row r="22" spans="1:14" x14ac:dyDescent="0.15">
      <c r="A22" s="75" t="s">
        <v>38</v>
      </c>
      <c r="B22" s="76" t="s">
        <v>16</v>
      </c>
      <c r="C22" s="77"/>
      <c r="D22" s="30">
        <v>147</v>
      </c>
      <c r="E22" s="3">
        <v>170</v>
      </c>
      <c r="F22" s="11">
        <v>174</v>
      </c>
      <c r="G22" s="4">
        <v>137</v>
      </c>
      <c r="H22" s="37">
        <v>310</v>
      </c>
      <c r="I22" s="6">
        <v>253</v>
      </c>
      <c r="J22" s="4">
        <v>218</v>
      </c>
      <c r="K22" s="37">
        <v>447</v>
      </c>
      <c r="L22" s="85">
        <f t="shared" ref="L22" si="1">SUM(D22:K22)</f>
        <v>1856</v>
      </c>
    </row>
    <row r="23" spans="1:14" ht="14.25" thickBot="1" x14ac:dyDescent="0.2">
      <c r="A23" s="75"/>
      <c r="B23" s="78"/>
      <c r="C23" s="79"/>
      <c r="D23" s="28">
        <f>D22/L22</f>
        <v>7.9202586206896547E-2</v>
      </c>
      <c r="E23" s="28">
        <f>E22/L22</f>
        <v>9.1594827586206892E-2</v>
      </c>
      <c r="F23" s="28">
        <f>F22/L22</f>
        <v>9.375E-2</v>
      </c>
      <c r="G23" s="50">
        <f>G22/L22</f>
        <v>7.3814655172413798E-2</v>
      </c>
      <c r="H23" s="53">
        <f>H22/L22</f>
        <v>0.16702586206896552</v>
      </c>
      <c r="I23" s="51">
        <f>I22/L22</f>
        <v>0.13631465517241378</v>
      </c>
      <c r="J23" s="50">
        <f>J22/L22</f>
        <v>0.11745689655172414</v>
      </c>
      <c r="K23" s="53">
        <f>K22/L22</f>
        <v>0.24084051724137931</v>
      </c>
      <c r="L23" s="85"/>
    </row>
    <row r="24" spans="1:14" x14ac:dyDescent="0.15">
      <c r="A24" s="75" t="s">
        <v>39</v>
      </c>
      <c r="B24" s="76" t="s">
        <v>15</v>
      </c>
      <c r="C24" s="77"/>
      <c r="D24" s="30">
        <v>78</v>
      </c>
      <c r="E24" s="3">
        <v>78</v>
      </c>
      <c r="F24" s="3">
        <v>65</v>
      </c>
      <c r="G24" s="4">
        <v>135</v>
      </c>
      <c r="H24" s="37">
        <v>190</v>
      </c>
      <c r="I24" s="6">
        <v>130</v>
      </c>
      <c r="J24" s="4">
        <v>120</v>
      </c>
      <c r="K24" s="37">
        <v>281</v>
      </c>
      <c r="L24" s="85">
        <f>SUM(D24:K24)</f>
        <v>1077</v>
      </c>
    </row>
    <row r="25" spans="1:14" ht="14.25" thickBot="1" x14ac:dyDescent="0.2">
      <c r="A25" s="75"/>
      <c r="B25" s="78"/>
      <c r="C25" s="79"/>
      <c r="D25" s="31">
        <f>D24/L24</f>
        <v>7.2423398328690811E-2</v>
      </c>
      <c r="E25" s="28">
        <f>E24/L24</f>
        <v>7.2423398328690811E-2</v>
      </c>
      <c r="F25" s="28">
        <f>F24/L24</f>
        <v>6.0352831940575676E-2</v>
      </c>
      <c r="G25" s="50">
        <f>G24/L24</f>
        <v>0.12534818941504178</v>
      </c>
      <c r="H25" s="53">
        <f>H24/L24</f>
        <v>0.17641597028783659</v>
      </c>
      <c r="I25" s="51">
        <f>I24/L24</f>
        <v>0.12070566388115135</v>
      </c>
      <c r="J25" s="50">
        <f>J24/L24</f>
        <v>0.11142061281337047</v>
      </c>
      <c r="K25" s="53">
        <f>K24/L24</f>
        <v>0.26090993500464255</v>
      </c>
      <c r="L25" s="85"/>
    </row>
    <row r="26" spans="1:14" ht="14.25" thickBot="1" x14ac:dyDescent="0.2">
      <c r="A26" s="26"/>
    </row>
    <row r="27" spans="1:14" ht="20.100000000000001" customHeight="1" thickTop="1" x14ac:dyDescent="0.15">
      <c r="A27" s="67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4"/>
    </row>
    <row r="28" spans="1:14" ht="20.100000000000001" customHeight="1" x14ac:dyDescent="0.15">
      <c r="A28" s="15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63"/>
    </row>
    <row r="29" spans="1:14" s="1" customFormat="1" ht="20.100000000000001" customHeight="1" x14ac:dyDescent="0.15">
      <c r="A29" s="15" t="s">
        <v>80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</row>
    <row r="30" spans="1:14" s="1" customFormat="1" ht="20.100000000000001" customHeight="1" x14ac:dyDescent="0.15">
      <c r="A30" s="15" t="s">
        <v>79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</row>
    <row r="31" spans="1:14" s="1" customFormat="1" ht="20.100000000000001" customHeight="1" x14ac:dyDescent="0.15">
      <c r="A31" s="15" t="s">
        <v>77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</row>
    <row r="32" spans="1:14" s="1" customFormat="1" ht="20.100000000000001" customHeight="1" thickBot="1" x14ac:dyDescent="0.2">
      <c r="A32" s="18" t="s">
        <v>81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0"/>
    </row>
    <row r="33" spans="1:14" s="1" customFormat="1" ht="14.25" thickTop="1" x14ac:dyDescent="0.1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s="1" customFormat="1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s="1" customFormat="1" x14ac:dyDescent="0.1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4" s="1" customFormat="1" x14ac:dyDescent="0.15">
      <c r="A36" s="16" t="s">
        <v>73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4" x14ac:dyDescent="0.1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1:14" x14ac:dyDescent="0.15">
      <c r="A38" t="s">
        <v>19</v>
      </c>
    </row>
    <row r="39" spans="1:14" ht="21.75" thickBot="1" x14ac:dyDescent="0.2">
      <c r="A39" s="91" t="s">
        <v>17</v>
      </c>
      <c r="B39" s="92"/>
      <c r="C39" s="92"/>
      <c r="D39" s="93"/>
      <c r="E39" s="21" t="s">
        <v>6</v>
      </c>
      <c r="F39" s="21" t="s">
        <v>7</v>
      </c>
      <c r="G39" s="21" t="s">
        <v>8</v>
      </c>
      <c r="H39" s="21" t="s">
        <v>9</v>
      </c>
      <c r="I39" s="42" t="s">
        <v>10</v>
      </c>
      <c r="J39" s="42" t="s">
        <v>11</v>
      </c>
      <c r="K39" s="24" t="s">
        <v>3</v>
      </c>
    </row>
    <row r="40" spans="1:14" x14ac:dyDescent="0.15">
      <c r="A40" s="87" t="s">
        <v>0</v>
      </c>
      <c r="B40" s="76" t="s">
        <v>14</v>
      </c>
      <c r="C40" s="77"/>
      <c r="D40" s="22" t="s">
        <v>12</v>
      </c>
      <c r="E40" s="3">
        <v>78</v>
      </c>
      <c r="F40" s="3"/>
      <c r="G40" s="3">
        <v>170</v>
      </c>
      <c r="H40" s="4">
        <v>75</v>
      </c>
      <c r="I40" s="71">
        <v>374</v>
      </c>
      <c r="J40" s="37">
        <v>343</v>
      </c>
      <c r="K40" s="6">
        <f>SUM(E40:J40)</f>
        <v>1040</v>
      </c>
    </row>
    <row r="41" spans="1:14" x14ac:dyDescent="0.15">
      <c r="A41" s="88"/>
      <c r="B41" s="78"/>
      <c r="C41" s="79"/>
      <c r="D41" s="23" t="s">
        <v>13</v>
      </c>
      <c r="E41" s="3">
        <v>5</v>
      </c>
      <c r="F41" s="3">
        <v>1</v>
      </c>
      <c r="G41" s="3">
        <v>18</v>
      </c>
      <c r="H41" s="4">
        <v>26</v>
      </c>
      <c r="I41" s="72">
        <v>356</v>
      </c>
      <c r="J41" s="5">
        <v>531</v>
      </c>
      <c r="K41" s="6">
        <f t="shared" ref="K41:K45" si="2">SUM(E41:J41)</f>
        <v>937</v>
      </c>
    </row>
    <row r="42" spans="1:14" x14ac:dyDescent="0.15">
      <c r="A42" s="87" t="s">
        <v>2</v>
      </c>
      <c r="B42" s="76" t="s">
        <v>16</v>
      </c>
      <c r="C42" s="77"/>
      <c r="D42" s="22" t="s">
        <v>12</v>
      </c>
      <c r="E42" s="3">
        <v>526</v>
      </c>
      <c r="F42" s="3">
        <v>55</v>
      </c>
      <c r="G42" s="3">
        <v>304</v>
      </c>
      <c r="H42" s="4">
        <v>48</v>
      </c>
      <c r="I42" s="72">
        <v>199</v>
      </c>
      <c r="J42" s="5">
        <v>279</v>
      </c>
      <c r="K42" s="6">
        <f t="shared" si="2"/>
        <v>1411</v>
      </c>
    </row>
    <row r="43" spans="1:14" ht="14.25" thickBot="1" x14ac:dyDescent="0.2">
      <c r="A43" s="88"/>
      <c r="B43" s="78"/>
      <c r="C43" s="79"/>
      <c r="D43" s="23" t="s">
        <v>13</v>
      </c>
      <c r="E43" s="3">
        <v>12</v>
      </c>
      <c r="F43" s="3">
        <v>5</v>
      </c>
      <c r="G43" s="3">
        <v>9</v>
      </c>
      <c r="H43" s="4">
        <v>16</v>
      </c>
      <c r="I43" s="73">
        <v>768</v>
      </c>
      <c r="J43" s="10">
        <v>566</v>
      </c>
      <c r="K43" s="6">
        <f t="shared" si="2"/>
        <v>1376</v>
      </c>
    </row>
    <row r="44" spans="1:14" x14ac:dyDescent="0.15">
      <c r="A44" s="87" t="s">
        <v>1</v>
      </c>
      <c r="B44" s="76" t="s">
        <v>15</v>
      </c>
      <c r="C44" s="77"/>
      <c r="D44" s="22" t="s">
        <v>12</v>
      </c>
      <c r="E44" s="3">
        <v>1</v>
      </c>
      <c r="F44" s="3">
        <v>607</v>
      </c>
      <c r="G44" s="3">
        <v>44</v>
      </c>
      <c r="H44" s="3">
        <v>3</v>
      </c>
      <c r="I44" s="11">
        <v>7</v>
      </c>
      <c r="J44" s="11">
        <v>24</v>
      </c>
      <c r="K44" s="3">
        <f t="shared" si="2"/>
        <v>686</v>
      </c>
    </row>
    <row r="45" spans="1:14" x14ac:dyDescent="0.15">
      <c r="A45" s="88"/>
      <c r="B45" s="78"/>
      <c r="C45" s="79"/>
      <c r="D45" s="23" t="s">
        <v>13</v>
      </c>
      <c r="E45" s="3">
        <v>1</v>
      </c>
      <c r="F45" s="3">
        <v>8</v>
      </c>
      <c r="G45" s="3">
        <v>46</v>
      </c>
      <c r="H45" s="3">
        <v>3</v>
      </c>
      <c r="I45" s="3">
        <v>432</v>
      </c>
      <c r="J45" s="3">
        <v>169</v>
      </c>
      <c r="K45" s="3">
        <f t="shared" si="2"/>
        <v>659</v>
      </c>
    </row>
    <row r="46" spans="1:14" x14ac:dyDescent="0.15">
      <c r="A46" s="26" t="s">
        <v>4</v>
      </c>
      <c r="B46" s="26"/>
      <c r="C46" s="26"/>
      <c r="D46" s="27"/>
      <c r="E46" s="12"/>
      <c r="F46" s="12"/>
      <c r="G46" s="12"/>
      <c r="H46" s="12"/>
      <c r="I46" s="12"/>
      <c r="J46" s="12"/>
      <c r="K46" s="12"/>
    </row>
    <row r="47" spans="1:14" x14ac:dyDescent="0.15">
      <c r="A47" s="26"/>
      <c r="B47" s="26"/>
      <c r="C47" s="26"/>
      <c r="D47" s="27"/>
      <c r="E47" s="12"/>
      <c r="F47" s="12"/>
      <c r="G47" s="12"/>
      <c r="H47" s="12"/>
      <c r="I47" s="12"/>
      <c r="J47" s="12"/>
      <c r="K47" s="12"/>
    </row>
    <row r="48" spans="1:14" x14ac:dyDescent="0.15">
      <c r="A48" t="s">
        <v>20</v>
      </c>
    </row>
    <row r="49" spans="1:14" ht="21.75" thickBot="1" x14ac:dyDescent="0.2">
      <c r="A49" s="91" t="s">
        <v>18</v>
      </c>
      <c r="B49" s="92"/>
      <c r="C49" s="92"/>
      <c r="D49" s="93"/>
      <c r="E49" s="21" t="s">
        <v>6</v>
      </c>
      <c r="F49" s="21" t="s">
        <v>7</v>
      </c>
      <c r="G49" s="21" t="s">
        <v>8</v>
      </c>
      <c r="H49" s="21" t="s">
        <v>9</v>
      </c>
      <c r="I49" s="42" t="s">
        <v>10</v>
      </c>
      <c r="J49" s="42" t="s">
        <v>11</v>
      </c>
      <c r="K49" s="24" t="s">
        <v>3</v>
      </c>
    </row>
    <row r="50" spans="1:14" x14ac:dyDescent="0.15">
      <c r="A50" s="75" t="s">
        <v>0</v>
      </c>
      <c r="B50" s="75" t="s">
        <v>14</v>
      </c>
      <c r="C50" s="75"/>
      <c r="D50" s="22" t="s">
        <v>12</v>
      </c>
      <c r="E50" s="3">
        <v>90</v>
      </c>
      <c r="F50" s="3">
        <v>3</v>
      </c>
      <c r="G50" s="3">
        <v>154</v>
      </c>
      <c r="H50" s="4">
        <v>23</v>
      </c>
      <c r="I50" s="71">
        <v>462</v>
      </c>
      <c r="J50" s="37">
        <v>161</v>
      </c>
      <c r="K50" s="6">
        <f>SUM(E50:J50)</f>
        <v>893</v>
      </c>
    </row>
    <row r="51" spans="1:14" x14ac:dyDescent="0.15">
      <c r="A51" s="75"/>
      <c r="B51" s="75"/>
      <c r="C51" s="75"/>
      <c r="D51" s="23" t="s">
        <v>13</v>
      </c>
      <c r="E51" s="3">
        <v>9</v>
      </c>
      <c r="F51" s="3">
        <v>2</v>
      </c>
      <c r="G51" s="3">
        <v>28</v>
      </c>
      <c r="H51" s="4">
        <v>7</v>
      </c>
      <c r="I51" s="72">
        <v>538</v>
      </c>
      <c r="J51" s="5">
        <v>256</v>
      </c>
      <c r="K51" s="6">
        <f t="shared" ref="K51:K55" si="3">SUM(E51:J51)</f>
        <v>840</v>
      </c>
    </row>
    <row r="52" spans="1:14" x14ac:dyDescent="0.15">
      <c r="A52" s="75" t="s">
        <v>2</v>
      </c>
      <c r="B52" s="75" t="s">
        <v>16</v>
      </c>
      <c r="C52" s="75"/>
      <c r="D52" s="22" t="s">
        <v>12</v>
      </c>
      <c r="E52" s="3">
        <v>703</v>
      </c>
      <c r="F52" s="3">
        <v>32</v>
      </c>
      <c r="G52" s="3">
        <v>234</v>
      </c>
      <c r="H52" s="4">
        <v>27</v>
      </c>
      <c r="I52" s="72">
        <v>241</v>
      </c>
      <c r="J52" s="5">
        <v>99</v>
      </c>
      <c r="K52" s="6">
        <f t="shared" si="3"/>
        <v>1336</v>
      </c>
    </row>
    <row r="53" spans="1:14" ht="14.25" thickBot="1" x14ac:dyDescent="0.2">
      <c r="A53" s="75"/>
      <c r="B53" s="75"/>
      <c r="C53" s="75"/>
      <c r="D53" s="23" t="s">
        <v>13</v>
      </c>
      <c r="E53" s="8">
        <v>13</v>
      </c>
      <c r="F53" s="3">
        <v>13</v>
      </c>
      <c r="G53" s="3">
        <v>19</v>
      </c>
      <c r="H53" s="4">
        <v>9</v>
      </c>
      <c r="I53" s="73">
        <v>1066</v>
      </c>
      <c r="J53" s="10">
        <v>207</v>
      </c>
      <c r="K53" s="6">
        <f t="shared" si="3"/>
        <v>1327</v>
      </c>
    </row>
    <row r="54" spans="1:14" ht="14.25" thickBot="1" x14ac:dyDescent="0.2">
      <c r="A54" s="75" t="s">
        <v>1</v>
      </c>
      <c r="B54" s="75" t="s">
        <v>15</v>
      </c>
      <c r="C54" s="75"/>
      <c r="D54" s="48" t="s">
        <v>12</v>
      </c>
      <c r="E54" s="49">
        <v>127</v>
      </c>
      <c r="F54" s="6">
        <v>455</v>
      </c>
      <c r="G54" s="3">
        <v>60</v>
      </c>
      <c r="H54" s="3"/>
      <c r="I54" s="11">
        <v>13</v>
      </c>
      <c r="J54" s="11">
        <v>8</v>
      </c>
      <c r="K54" s="3">
        <f t="shared" si="3"/>
        <v>663</v>
      </c>
    </row>
    <row r="55" spans="1:14" x14ac:dyDescent="0.15">
      <c r="A55" s="75"/>
      <c r="B55" s="75"/>
      <c r="C55" s="75"/>
      <c r="D55" s="23" t="s">
        <v>13</v>
      </c>
      <c r="E55" s="11">
        <v>6</v>
      </c>
      <c r="F55" s="3">
        <v>2</v>
      </c>
      <c r="G55" s="3">
        <v>41</v>
      </c>
      <c r="H55" s="3">
        <v>1</v>
      </c>
      <c r="I55" s="3">
        <v>562</v>
      </c>
      <c r="J55" s="3">
        <v>38</v>
      </c>
      <c r="K55" s="3">
        <f t="shared" si="3"/>
        <v>650</v>
      </c>
    </row>
    <row r="56" spans="1:14" x14ac:dyDescent="0.15">
      <c r="A56" s="26" t="s">
        <v>4</v>
      </c>
    </row>
    <row r="57" spans="1:14" x14ac:dyDescent="0.15">
      <c r="A57" s="26"/>
    </row>
    <row r="58" spans="1:14" ht="14.25" thickBot="1" x14ac:dyDescent="0.2">
      <c r="A58" s="26"/>
    </row>
    <row r="59" spans="1:14" ht="20.100000000000001" customHeight="1" thickTop="1" x14ac:dyDescent="0.15">
      <c r="A59" s="67" t="s">
        <v>74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4"/>
    </row>
    <row r="60" spans="1:14" ht="20.100000000000001" customHeight="1" x14ac:dyDescent="0.15">
      <c r="A60" s="15" t="s">
        <v>63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63"/>
    </row>
    <row r="61" spans="1:14" s="1" customFormat="1" ht="20.100000000000001" customHeight="1" x14ac:dyDescent="0.15">
      <c r="A61" s="15" t="s">
        <v>82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7"/>
    </row>
    <row r="62" spans="1:14" s="1" customFormat="1" ht="20.100000000000001" customHeight="1" thickBot="1" x14ac:dyDescent="0.2">
      <c r="A62" s="18" t="s">
        <v>83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20"/>
    </row>
    <row r="63" spans="1:14" s="1" customFormat="1" ht="14.25" thickTop="1" x14ac:dyDescent="0.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</row>
    <row r="64" spans="1:14" s="1" customFormat="1" x14ac:dyDescent="0.1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1:14" s="1" customFormat="1" x14ac:dyDescent="0.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1:14" s="1" customFormat="1" x14ac:dyDescent="0.15">
      <c r="A66" s="56" t="s">
        <v>66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</row>
    <row r="67" spans="1:14" x14ac:dyDescent="0.15">
      <c r="A67" s="26"/>
    </row>
    <row r="68" spans="1:14" x14ac:dyDescent="0.15">
      <c r="A68" t="s">
        <v>64</v>
      </c>
    </row>
    <row r="69" spans="1:14" ht="21.75" thickBot="1" x14ac:dyDescent="0.2">
      <c r="A69" s="89"/>
      <c r="B69" s="90"/>
      <c r="C69" s="90"/>
      <c r="D69" s="58" t="s">
        <v>21</v>
      </c>
      <c r="E69" s="21" t="s">
        <v>22</v>
      </c>
      <c r="F69" s="21" t="s">
        <v>23</v>
      </c>
      <c r="G69" s="42" t="s">
        <v>24</v>
      </c>
      <c r="H69" s="21" t="s">
        <v>25</v>
      </c>
      <c r="I69" s="21" t="s">
        <v>26</v>
      </c>
      <c r="J69" s="21" t="s">
        <v>27</v>
      </c>
      <c r="K69" s="21" t="s">
        <v>28</v>
      </c>
      <c r="L69" s="21" t="s">
        <v>30</v>
      </c>
      <c r="M69" s="21" t="s">
        <v>29</v>
      </c>
      <c r="N69" s="24" t="s">
        <v>3</v>
      </c>
    </row>
    <row r="70" spans="1:14" x14ac:dyDescent="0.15">
      <c r="A70" s="75" t="s">
        <v>0</v>
      </c>
      <c r="B70" s="75" t="s">
        <v>14</v>
      </c>
      <c r="C70" s="86"/>
      <c r="D70" s="70">
        <v>362</v>
      </c>
      <c r="E70" s="6">
        <v>49</v>
      </c>
      <c r="F70" s="4">
        <v>230</v>
      </c>
      <c r="G70" s="37">
        <v>259</v>
      </c>
      <c r="H70" s="6">
        <v>24</v>
      </c>
      <c r="I70" s="3">
        <v>29</v>
      </c>
      <c r="J70" s="3">
        <v>48</v>
      </c>
      <c r="K70" s="3">
        <v>37</v>
      </c>
      <c r="L70" s="3">
        <v>99</v>
      </c>
      <c r="M70" s="3">
        <v>251</v>
      </c>
      <c r="N70" s="84">
        <f>SUM(D70:M70)</f>
        <v>1388</v>
      </c>
    </row>
    <row r="71" spans="1:14" ht="14.25" thickBot="1" x14ac:dyDescent="0.2">
      <c r="A71" s="75"/>
      <c r="B71" s="75"/>
      <c r="C71" s="86"/>
      <c r="D71" s="53">
        <f>D70/N70</f>
        <v>0.26080691642651299</v>
      </c>
      <c r="E71" s="51">
        <f>E70/N70</f>
        <v>3.5302593659942365E-2</v>
      </c>
      <c r="F71" s="50">
        <f>F70/N70</f>
        <v>0.16570605187319884</v>
      </c>
      <c r="G71" s="53">
        <f>G70/N70</f>
        <v>0.18659942363112392</v>
      </c>
      <c r="H71" s="51">
        <f>H70/N70</f>
        <v>1.7291066282420751E-2</v>
      </c>
      <c r="I71" s="28">
        <f>I70/N70</f>
        <v>2.0893371757925071E-2</v>
      </c>
      <c r="J71" s="28">
        <f>J70/N70</f>
        <v>3.4582132564841501E-2</v>
      </c>
      <c r="K71" s="28">
        <f>K70/N70</f>
        <v>2.6657060518731988E-2</v>
      </c>
      <c r="L71" s="28">
        <f>L70/N70</f>
        <v>7.1325648414985593E-2</v>
      </c>
      <c r="M71" s="28">
        <f>M70/N70</f>
        <v>0.18083573487031701</v>
      </c>
      <c r="N71" s="84"/>
    </row>
    <row r="72" spans="1:14" x14ac:dyDescent="0.15">
      <c r="A72" s="75" t="s">
        <v>2</v>
      </c>
      <c r="B72" s="75" t="s">
        <v>16</v>
      </c>
      <c r="C72" s="86"/>
      <c r="D72" s="70">
        <v>614</v>
      </c>
      <c r="E72" s="6">
        <v>216</v>
      </c>
      <c r="F72" s="4">
        <v>170</v>
      </c>
      <c r="G72" s="37">
        <v>415</v>
      </c>
      <c r="H72" s="6">
        <v>81</v>
      </c>
      <c r="I72" s="3">
        <v>59</v>
      </c>
      <c r="J72" s="3">
        <v>131</v>
      </c>
      <c r="K72" s="3">
        <v>77</v>
      </c>
      <c r="L72" s="3">
        <v>77</v>
      </c>
      <c r="M72" s="3">
        <v>143</v>
      </c>
      <c r="N72" s="84">
        <f t="shared" ref="N72:N74" si="4">SUM(D72:M72)</f>
        <v>1983</v>
      </c>
    </row>
    <row r="73" spans="1:14" ht="14.25" thickBot="1" x14ac:dyDescent="0.2">
      <c r="A73" s="75"/>
      <c r="B73" s="75"/>
      <c r="C73" s="86"/>
      <c r="D73" s="53">
        <f>D72/N72</f>
        <v>0.30963187090267275</v>
      </c>
      <c r="E73" s="51">
        <f>E72/N72</f>
        <v>0.10892586989409984</v>
      </c>
      <c r="F73" s="50">
        <f>F72/N72</f>
        <v>8.5728693898134145E-2</v>
      </c>
      <c r="G73" s="53">
        <f>G72/N72</f>
        <v>0.20927887039838627</v>
      </c>
      <c r="H73" s="51">
        <f>H72/N72</f>
        <v>4.084720121028744E-2</v>
      </c>
      <c r="I73" s="28">
        <f>I72/N72</f>
        <v>2.9752899646999495E-2</v>
      </c>
      <c r="J73" s="28">
        <f>J72/N72</f>
        <v>6.6061522945032772E-2</v>
      </c>
      <c r="K73" s="55">
        <f>K72/N72</f>
        <v>3.8830055471507814E-2</v>
      </c>
      <c r="L73" s="28">
        <f>L72/N72</f>
        <v>3.8830055471507814E-2</v>
      </c>
      <c r="M73" s="55">
        <f>M72/N72</f>
        <v>7.2112960161371656E-2</v>
      </c>
      <c r="N73" s="84"/>
    </row>
    <row r="74" spans="1:14" x14ac:dyDescent="0.15">
      <c r="A74" s="75" t="s">
        <v>1</v>
      </c>
      <c r="B74" s="75" t="s">
        <v>15</v>
      </c>
      <c r="C74" s="75"/>
      <c r="D74" s="11">
        <v>48</v>
      </c>
      <c r="E74" s="3">
        <v>64</v>
      </c>
      <c r="F74" s="3">
        <v>28</v>
      </c>
      <c r="G74" s="11">
        <v>59</v>
      </c>
      <c r="H74" s="3">
        <v>25</v>
      </c>
      <c r="I74" s="3">
        <v>14</v>
      </c>
      <c r="J74" s="4">
        <v>69</v>
      </c>
      <c r="K74" s="37">
        <v>110</v>
      </c>
      <c r="L74" s="7">
        <v>58</v>
      </c>
      <c r="M74" s="37">
        <v>99</v>
      </c>
      <c r="N74" s="85">
        <f t="shared" si="4"/>
        <v>574</v>
      </c>
    </row>
    <row r="75" spans="1:14" ht="14.25" thickBot="1" x14ac:dyDescent="0.2">
      <c r="A75" s="75"/>
      <c r="B75" s="75"/>
      <c r="C75" s="75"/>
      <c r="D75" s="28">
        <f>D74/N74</f>
        <v>8.3623693379790948E-2</v>
      </c>
      <c r="E75" s="28">
        <f>E74/N74</f>
        <v>0.11149825783972125</v>
      </c>
      <c r="F75" s="28">
        <f>F74/N74</f>
        <v>4.878048780487805E-2</v>
      </c>
      <c r="G75" s="28">
        <f>G74/N74</f>
        <v>0.10278745644599303</v>
      </c>
      <c r="H75" s="28">
        <f>H74/N74</f>
        <v>4.3554006968641118E-2</v>
      </c>
      <c r="I75" s="28">
        <f>I74/N74</f>
        <v>2.4390243902439025E-2</v>
      </c>
      <c r="J75" s="50">
        <f>J74/N74</f>
        <v>0.12020905923344948</v>
      </c>
      <c r="K75" s="53">
        <f>K74/N74</f>
        <v>0.19163763066202091</v>
      </c>
      <c r="L75" s="54">
        <f>L74/N74</f>
        <v>0.10104529616724739</v>
      </c>
      <c r="M75" s="53">
        <f>M74/N74</f>
        <v>0.17247386759581881</v>
      </c>
      <c r="N75" s="85"/>
    </row>
    <row r="78" spans="1:14" x14ac:dyDescent="0.15">
      <c r="A78" t="s">
        <v>67</v>
      </c>
    </row>
    <row r="79" spans="1:14" ht="42.75" thickBot="1" x14ac:dyDescent="0.2">
      <c r="A79" s="80"/>
      <c r="B79" s="80"/>
      <c r="C79" s="80"/>
      <c r="D79" s="58" t="s">
        <v>40</v>
      </c>
      <c r="E79" s="52" t="s">
        <v>41</v>
      </c>
      <c r="F79" s="42" t="s">
        <v>42</v>
      </c>
      <c r="G79" s="42" t="s">
        <v>43</v>
      </c>
      <c r="H79" s="21" t="s">
        <v>44</v>
      </c>
      <c r="I79" s="29" t="s">
        <v>45</v>
      </c>
      <c r="J79" s="29" t="s">
        <v>3</v>
      </c>
    </row>
    <row r="80" spans="1:14" x14ac:dyDescent="0.15">
      <c r="A80" s="75" t="s">
        <v>0</v>
      </c>
      <c r="B80" s="75" t="s">
        <v>14</v>
      </c>
      <c r="C80" s="75"/>
      <c r="D80" s="4">
        <v>183</v>
      </c>
      <c r="E80" s="37">
        <v>257</v>
      </c>
      <c r="F80" s="37">
        <v>269</v>
      </c>
      <c r="G80" s="37">
        <v>216</v>
      </c>
      <c r="H80" s="6">
        <v>51</v>
      </c>
      <c r="I80" s="3">
        <v>120</v>
      </c>
      <c r="J80" s="84">
        <f>SUM(D80:I80)</f>
        <v>1096</v>
      </c>
    </row>
    <row r="81" spans="1:14" ht="14.25" thickBot="1" x14ac:dyDescent="0.2">
      <c r="A81" s="75"/>
      <c r="B81" s="75"/>
      <c r="C81" s="75"/>
      <c r="D81" s="50">
        <f>D80/J80</f>
        <v>0.16697080291970803</v>
      </c>
      <c r="E81" s="59">
        <f>E80/J80</f>
        <v>0.23448905109489052</v>
      </c>
      <c r="F81" s="59">
        <f>F80/J80</f>
        <v>0.24543795620437955</v>
      </c>
      <c r="G81" s="59">
        <f>G80/J80</f>
        <v>0.19708029197080293</v>
      </c>
      <c r="H81" s="51">
        <f>H80/J80</f>
        <v>4.6532846715328466E-2</v>
      </c>
      <c r="I81" s="55">
        <f>I80/J80</f>
        <v>0.10948905109489052</v>
      </c>
      <c r="J81" s="84"/>
    </row>
    <row r="82" spans="1:14" x14ac:dyDescent="0.15">
      <c r="A82" s="75" t="s">
        <v>38</v>
      </c>
      <c r="B82" s="75" t="s">
        <v>16</v>
      </c>
      <c r="C82" s="75"/>
      <c r="D82" s="4">
        <v>128</v>
      </c>
      <c r="E82" s="5">
        <v>240</v>
      </c>
      <c r="F82" s="5">
        <v>274</v>
      </c>
      <c r="G82" s="5">
        <v>230</v>
      </c>
      <c r="H82" s="7">
        <v>136</v>
      </c>
      <c r="I82" s="37">
        <v>292</v>
      </c>
      <c r="J82" s="85">
        <f t="shared" ref="J82:J84" si="5">SUM(D82:I82)</f>
        <v>1300</v>
      </c>
    </row>
    <row r="83" spans="1:14" ht="14.25" thickBot="1" x14ac:dyDescent="0.2">
      <c r="A83" s="75"/>
      <c r="B83" s="75"/>
      <c r="C83" s="75"/>
      <c r="D83" s="50">
        <f>D82/J82</f>
        <v>9.8461538461538461E-2</v>
      </c>
      <c r="E83" s="59">
        <f>E82/J82</f>
        <v>0.18461538461538463</v>
      </c>
      <c r="F83" s="59">
        <f>F82/J82</f>
        <v>0.21076923076923076</v>
      </c>
      <c r="G83" s="59">
        <f>G82/J82</f>
        <v>0.17692307692307693</v>
      </c>
      <c r="H83" s="54">
        <f>H82/J82</f>
        <v>0.10461538461538461</v>
      </c>
      <c r="I83" s="53">
        <f>I82/J82</f>
        <v>0.22461538461538461</v>
      </c>
      <c r="J83" s="85"/>
    </row>
    <row r="84" spans="1:14" x14ac:dyDescent="0.15">
      <c r="A84" s="75" t="s">
        <v>39</v>
      </c>
      <c r="B84" s="75" t="s">
        <v>15</v>
      </c>
      <c r="C84" s="75"/>
      <c r="D84" s="4">
        <v>55</v>
      </c>
      <c r="E84" s="5">
        <v>148</v>
      </c>
      <c r="F84" s="5">
        <v>149</v>
      </c>
      <c r="G84" s="5">
        <v>124</v>
      </c>
      <c r="H84" s="7">
        <v>84</v>
      </c>
      <c r="I84" s="37">
        <v>176</v>
      </c>
      <c r="J84" s="85">
        <f t="shared" si="5"/>
        <v>736</v>
      </c>
    </row>
    <row r="85" spans="1:14" ht="14.25" thickBot="1" x14ac:dyDescent="0.2">
      <c r="A85" s="75"/>
      <c r="B85" s="75"/>
      <c r="C85" s="75"/>
      <c r="D85" s="50">
        <f>D84/J84</f>
        <v>7.4728260869565216E-2</v>
      </c>
      <c r="E85" s="53">
        <f>E84/J84</f>
        <v>0.20108695652173914</v>
      </c>
      <c r="F85" s="53">
        <f>F84/J84</f>
        <v>0.20244565217391305</v>
      </c>
      <c r="G85" s="53">
        <f>G84/J84</f>
        <v>0.16847826086956522</v>
      </c>
      <c r="H85" s="54">
        <f>H84/J84</f>
        <v>0.11413043478260869</v>
      </c>
      <c r="I85" s="53">
        <f>I84/J84</f>
        <v>0.2391304347826087</v>
      </c>
      <c r="J85" s="85"/>
    </row>
    <row r="86" spans="1:14" x14ac:dyDescent="0.15">
      <c r="A86" s="26"/>
      <c r="B86" s="26"/>
      <c r="C86" s="26"/>
      <c r="D86" s="32"/>
      <c r="E86" s="32"/>
      <c r="F86" s="32"/>
      <c r="G86" s="32"/>
      <c r="H86" s="32"/>
      <c r="I86" s="32"/>
      <c r="J86" s="33"/>
    </row>
    <row r="87" spans="1:14" x14ac:dyDescent="0.15">
      <c r="A87" t="s">
        <v>68</v>
      </c>
    </row>
    <row r="88" spans="1:14" ht="21.75" thickBot="1" x14ac:dyDescent="0.2">
      <c r="A88" s="80"/>
      <c r="B88" s="80"/>
      <c r="C88" s="80"/>
      <c r="D88" s="58" t="s">
        <v>46</v>
      </c>
      <c r="E88" s="21" t="s">
        <v>47</v>
      </c>
      <c r="F88" s="42" t="s">
        <v>48</v>
      </c>
      <c r="G88" s="21" t="s">
        <v>49</v>
      </c>
      <c r="H88" s="21" t="s">
        <v>50</v>
      </c>
      <c r="I88" s="21" t="s">
        <v>51</v>
      </c>
      <c r="J88" s="29" t="s">
        <v>52</v>
      </c>
      <c r="K88" s="29" t="s">
        <v>3</v>
      </c>
    </row>
    <row r="89" spans="1:14" x14ac:dyDescent="0.15">
      <c r="A89" s="75" t="s">
        <v>0</v>
      </c>
      <c r="B89" s="75" t="s">
        <v>14</v>
      </c>
      <c r="C89" s="86"/>
      <c r="D89" s="37">
        <v>411</v>
      </c>
      <c r="E89" s="7">
        <v>99</v>
      </c>
      <c r="F89" s="37">
        <v>208</v>
      </c>
      <c r="G89" s="6">
        <v>42</v>
      </c>
      <c r="H89" s="3">
        <v>36</v>
      </c>
      <c r="I89" s="3">
        <v>176</v>
      </c>
      <c r="J89" s="3">
        <v>165</v>
      </c>
      <c r="K89" s="84">
        <f>SUM(D89:J89)</f>
        <v>1137</v>
      </c>
    </row>
    <row r="90" spans="1:14" ht="14.25" thickBot="1" x14ac:dyDescent="0.2">
      <c r="A90" s="75"/>
      <c r="B90" s="75"/>
      <c r="C90" s="86"/>
      <c r="D90" s="60">
        <f>D89/K89</f>
        <v>0.36147757255936674</v>
      </c>
      <c r="E90" s="54">
        <f>E89/K89</f>
        <v>8.7071240105540904E-2</v>
      </c>
      <c r="F90" s="53">
        <f>F89/K89</f>
        <v>0.18293755496921724</v>
      </c>
      <c r="G90" s="51">
        <f>G89/K89</f>
        <v>3.6939313984168866E-2</v>
      </c>
      <c r="H90" s="28">
        <f>H89/K89</f>
        <v>3.1662269129287601E-2</v>
      </c>
      <c r="I90" s="55">
        <f>I89/K89</f>
        <v>0.15479331574318381</v>
      </c>
      <c r="J90" s="55">
        <f>J89/K89</f>
        <v>0.14511873350923482</v>
      </c>
      <c r="K90" s="84"/>
    </row>
    <row r="91" spans="1:14" x14ac:dyDescent="0.15">
      <c r="A91" s="75" t="s">
        <v>38</v>
      </c>
      <c r="B91" s="75" t="s">
        <v>16</v>
      </c>
      <c r="C91" s="86"/>
      <c r="D91" s="5">
        <v>692</v>
      </c>
      <c r="E91" s="6">
        <v>116</v>
      </c>
      <c r="F91" s="11">
        <v>162</v>
      </c>
      <c r="G91" s="3">
        <v>71</v>
      </c>
      <c r="H91" s="4">
        <v>125</v>
      </c>
      <c r="I91" s="37">
        <v>334</v>
      </c>
      <c r="J91" s="37">
        <v>361</v>
      </c>
      <c r="K91" s="85">
        <f t="shared" ref="K91:K93" si="6">SUM(D91:J91)</f>
        <v>1861</v>
      </c>
    </row>
    <row r="92" spans="1:14" ht="14.25" thickBot="1" x14ac:dyDescent="0.2">
      <c r="A92" s="75"/>
      <c r="B92" s="75"/>
      <c r="C92" s="86"/>
      <c r="D92" s="59">
        <f>D91/K91</f>
        <v>0.37184309511015584</v>
      </c>
      <c r="E92" s="51">
        <f>E91/K91</f>
        <v>6.2332079527135952E-2</v>
      </c>
      <c r="F92" s="28">
        <f>F91/K91</f>
        <v>8.7049973132724348E-2</v>
      </c>
      <c r="G92" s="28">
        <f>G91/K91</f>
        <v>3.8151531434712518E-2</v>
      </c>
      <c r="H92" s="57">
        <f>H91/K91</f>
        <v>6.716818914562063E-2</v>
      </c>
      <c r="I92" s="53">
        <f>I91/K91</f>
        <v>0.17947340139709833</v>
      </c>
      <c r="J92" s="53">
        <f>J91/K91</f>
        <v>0.19398173025255239</v>
      </c>
      <c r="K92" s="85"/>
    </row>
    <row r="93" spans="1:14" x14ac:dyDescent="0.15">
      <c r="A93" s="75" t="s">
        <v>39</v>
      </c>
      <c r="B93" s="75" t="s">
        <v>15</v>
      </c>
      <c r="C93" s="86"/>
      <c r="D93" s="61">
        <v>135</v>
      </c>
      <c r="E93" s="6">
        <v>83</v>
      </c>
      <c r="F93" s="3">
        <v>94</v>
      </c>
      <c r="G93" s="4">
        <v>79</v>
      </c>
      <c r="H93" s="37">
        <v>135</v>
      </c>
      <c r="I93" s="69">
        <v>80</v>
      </c>
      <c r="J93" s="37">
        <v>176</v>
      </c>
      <c r="K93" s="85">
        <f t="shared" si="6"/>
        <v>782</v>
      </c>
    </row>
    <row r="94" spans="1:14" ht="14.25" thickBot="1" x14ac:dyDescent="0.2">
      <c r="A94" s="75"/>
      <c r="B94" s="75"/>
      <c r="C94" s="86"/>
      <c r="D94" s="53">
        <f>D93/K93</f>
        <v>0.17263427109974425</v>
      </c>
      <c r="E94" s="51">
        <f>E93/K93</f>
        <v>0.10613810741687979</v>
      </c>
      <c r="F94" s="28">
        <f>F93/K93</f>
        <v>0.12020460358056266</v>
      </c>
      <c r="G94" s="50">
        <f>G93/K93</f>
        <v>0.1010230179028133</v>
      </c>
      <c r="H94" s="53">
        <f>H93/K93</f>
        <v>0.17263427109974425</v>
      </c>
      <c r="I94" s="54">
        <f>I93/K93</f>
        <v>0.10230179028132992</v>
      </c>
      <c r="J94" s="53">
        <f>J93/K93</f>
        <v>0.22506393861892582</v>
      </c>
      <c r="K94" s="85"/>
    </row>
    <row r="95" spans="1:14" ht="14.25" thickBot="1" x14ac:dyDescent="0.2"/>
    <row r="96" spans="1:14" ht="20.100000000000001" customHeight="1" thickTop="1" x14ac:dyDescent="0.15">
      <c r="A96" s="67" t="s">
        <v>74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4"/>
    </row>
    <row r="97" spans="1:14" ht="20.100000000000001" customHeight="1" x14ac:dyDescent="0.15">
      <c r="A97" s="15" t="s">
        <v>69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63"/>
    </row>
    <row r="98" spans="1:14" s="1" customFormat="1" ht="20.100000000000001" customHeight="1" x14ac:dyDescent="0.15">
      <c r="A98" s="15" t="s">
        <v>84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7"/>
    </row>
    <row r="99" spans="1:14" s="1" customFormat="1" ht="20.100000000000001" customHeight="1" x14ac:dyDescent="0.15">
      <c r="A99" s="15" t="s">
        <v>70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7"/>
    </row>
    <row r="100" spans="1:14" ht="20.100000000000001" customHeight="1" x14ac:dyDescent="0.15">
      <c r="A100" s="62" t="s">
        <v>85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63"/>
    </row>
    <row r="101" spans="1:14" ht="20.100000000000001" customHeight="1" x14ac:dyDescent="0.15">
      <c r="A101" s="62" t="s">
        <v>71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63"/>
    </row>
    <row r="102" spans="1:14" ht="20.100000000000001" customHeight="1" thickBot="1" x14ac:dyDescent="0.2">
      <c r="A102" s="64" t="s">
        <v>86</v>
      </c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6"/>
    </row>
    <row r="103" spans="1:14" ht="14.25" thickTop="1" x14ac:dyDescent="0.15"/>
  </sheetData>
  <mergeCells count="63">
    <mergeCell ref="N70:N71"/>
    <mergeCell ref="N72:N73"/>
    <mergeCell ref="N74:N75"/>
    <mergeCell ref="B70:C71"/>
    <mergeCell ref="B72:C73"/>
    <mergeCell ref="B74:C75"/>
    <mergeCell ref="L20:L21"/>
    <mergeCell ref="L24:L25"/>
    <mergeCell ref="L22:L23"/>
    <mergeCell ref="A20:A21"/>
    <mergeCell ref="B20:C21"/>
    <mergeCell ref="A24:A25"/>
    <mergeCell ref="B24:C25"/>
    <mergeCell ref="A19:C19"/>
    <mergeCell ref="A79:C79"/>
    <mergeCell ref="J80:J81"/>
    <mergeCell ref="J82:J83"/>
    <mergeCell ref="A70:A71"/>
    <mergeCell ref="A72:A73"/>
    <mergeCell ref="A74:A75"/>
    <mergeCell ref="A69:C69"/>
    <mergeCell ref="A39:D39"/>
    <mergeCell ref="A50:A51"/>
    <mergeCell ref="A52:A53"/>
    <mergeCell ref="A54:A55"/>
    <mergeCell ref="B50:C51"/>
    <mergeCell ref="B52:C53"/>
    <mergeCell ref="B54:C55"/>
    <mergeCell ref="A49:D49"/>
    <mergeCell ref="B82:C83"/>
    <mergeCell ref="A84:A85"/>
    <mergeCell ref="B84:C85"/>
    <mergeCell ref="A22:A23"/>
    <mergeCell ref="B22:C23"/>
    <mergeCell ref="A40:A41"/>
    <mergeCell ref="A42:A43"/>
    <mergeCell ref="A44:A45"/>
    <mergeCell ref="B40:C41"/>
    <mergeCell ref="B42:C43"/>
    <mergeCell ref="B44:C45"/>
    <mergeCell ref="K89:K90"/>
    <mergeCell ref="K91:K92"/>
    <mergeCell ref="K93:K94"/>
    <mergeCell ref="A88:C88"/>
    <mergeCell ref="A10:A11"/>
    <mergeCell ref="B10:C11"/>
    <mergeCell ref="A89:A90"/>
    <mergeCell ref="B89:C90"/>
    <mergeCell ref="A91:A92"/>
    <mergeCell ref="B91:C92"/>
    <mergeCell ref="A93:A94"/>
    <mergeCell ref="B93:C94"/>
    <mergeCell ref="J84:J85"/>
    <mergeCell ref="A80:A81"/>
    <mergeCell ref="B80:C81"/>
    <mergeCell ref="A82:A83"/>
    <mergeCell ref="A1:N1"/>
    <mergeCell ref="A12:A13"/>
    <mergeCell ref="B12:C13"/>
    <mergeCell ref="A14:A15"/>
    <mergeCell ref="B14:C15"/>
    <mergeCell ref="A9:D9"/>
    <mergeCell ref="A4:N4"/>
  </mergeCells>
  <phoneticPr fontId="1"/>
  <pageMargins left="0.7" right="0.7" top="0.75" bottom="0.75" header="0.3" footer="0.3"/>
  <pageSetup paperSize="9" scale="70" orientation="portrait" r:id="rId1"/>
  <rowBreaks count="1" manualBreakCount="1">
    <brk id="6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☆分析</vt:lpstr>
      <vt:lpstr>☆分析!Print_Area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2017-07-18T08:13:57Z</dcterms:modified>
</cp:coreProperties>
</file>