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250"/>
  </bookViews>
  <sheets>
    <sheet name="在患速報" sheetId="5" r:id="rId1"/>
  </sheets>
  <calcPr calcId="145621"/>
</workbook>
</file>

<file path=xl/calcChain.xml><?xml version="1.0" encoding="utf-8"?>
<calcChain xmlns="http://schemas.openxmlformats.org/spreadsheetml/2006/main">
  <c r="C6" i="5" l="1"/>
  <c r="C8" i="5"/>
  <c r="C10" i="5"/>
  <c r="C12" i="5"/>
  <c r="C14" i="5"/>
  <c r="B15" i="5"/>
  <c r="C7" i="5" s="1"/>
  <c r="D15" i="5"/>
  <c r="E6" i="5" s="1"/>
  <c r="C16" i="5"/>
  <c r="E21" i="5"/>
  <c r="E23" i="5"/>
  <c r="E25" i="5"/>
  <c r="B26" i="5"/>
  <c r="C20" i="5" s="1"/>
  <c r="D26" i="5"/>
  <c r="E20" i="5" s="1"/>
  <c r="E31" i="5"/>
  <c r="C32" i="5"/>
  <c r="E33" i="5"/>
  <c r="B34" i="5"/>
  <c r="C33" i="5" s="1"/>
  <c r="D34" i="5"/>
  <c r="E30" i="5" s="1"/>
  <c r="C30" i="5" l="1"/>
  <c r="C34" i="5" s="1"/>
  <c r="C24" i="5"/>
  <c r="C22" i="5"/>
  <c r="C26" i="5" s="1"/>
  <c r="E16" i="5"/>
  <c r="E13" i="5"/>
  <c r="E9" i="5"/>
  <c r="C31" i="5"/>
  <c r="C25" i="5"/>
  <c r="C23" i="5"/>
  <c r="C21" i="5"/>
  <c r="C13" i="5"/>
  <c r="C11" i="5"/>
  <c r="C9" i="5"/>
  <c r="C15" i="5" s="1"/>
  <c r="E11" i="5"/>
  <c r="E7" i="5"/>
  <c r="E32" i="5"/>
  <c r="E34" i="5" s="1"/>
  <c r="E24" i="5"/>
  <c r="E26" i="5" s="1"/>
  <c r="E22" i="5"/>
  <c r="E14" i="5"/>
  <c r="E12" i="5"/>
  <c r="E10" i="5"/>
  <c r="E15" i="5" s="1"/>
  <c r="E8" i="5"/>
</calcChain>
</file>

<file path=xl/sharedStrings.xml><?xml version="1.0" encoding="utf-8"?>
<sst xmlns="http://schemas.openxmlformats.org/spreadsheetml/2006/main" count="33" uniqueCount="27">
  <si>
    <t>計</t>
    <rPh sb="0" eb="1">
      <t>ケイ</t>
    </rPh>
    <phoneticPr fontId="1"/>
  </si>
  <si>
    <t>20年以上</t>
    <rPh sb="2" eb="3">
      <t>ネン</t>
    </rPh>
    <rPh sb="3" eb="5">
      <t>イジョウ</t>
    </rPh>
    <phoneticPr fontId="1"/>
  </si>
  <si>
    <t>10年以上20年未満</t>
    <rPh sb="2" eb="5">
      <t>ネンイジョウ</t>
    </rPh>
    <rPh sb="7" eb="8">
      <t>ネン</t>
    </rPh>
    <rPh sb="8" eb="10">
      <t>ミマン</t>
    </rPh>
    <phoneticPr fontId="1"/>
  </si>
  <si>
    <t>1年以上5年未満</t>
    <rPh sb="1" eb="4">
      <t>ネンイジョウ</t>
    </rPh>
    <rPh sb="5" eb="6">
      <t>ネン</t>
    </rPh>
    <rPh sb="6" eb="8">
      <t>ミマン</t>
    </rPh>
    <phoneticPr fontId="1"/>
  </si>
  <si>
    <t>【参考】H28調査</t>
    <rPh sb="1" eb="3">
      <t>サンコウ</t>
    </rPh>
    <rPh sb="7" eb="9">
      <t>チョウサ</t>
    </rPh>
    <phoneticPr fontId="1"/>
  </si>
  <si>
    <t>H29速報値</t>
    <rPh sb="3" eb="6">
      <t>ソクホウチ</t>
    </rPh>
    <phoneticPr fontId="1"/>
  </si>
  <si>
    <t>○在院期間区分</t>
    <rPh sb="1" eb="3">
      <t>ザイイン</t>
    </rPh>
    <rPh sb="3" eb="5">
      <t>キカン</t>
    </rPh>
    <rPh sb="5" eb="7">
      <t>クブン</t>
    </rPh>
    <phoneticPr fontId="1"/>
  </si>
  <si>
    <t>上記以外</t>
    <rPh sb="0" eb="2">
      <t>ジョウキ</t>
    </rPh>
    <rPh sb="2" eb="4">
      <t>イガイ</t>
    </rPh>
    <phoneticPr fontId="1"/>
  </si>
  <si>
    <t>神経症性障害、ストレス関連障害及び身体表現性障害（F4）</t>
    <rPh sb="0" eb="3">
      <t>シンケイショウ</t>
    </rPh>
    <rPh sb="3" eb="4">
      <t>セイ</t>
    </rPh>
    <rPh sb="4" eb="6">
      <t>ショウガイ</t>
    </rPh>
    <rPh sb="11" eb="13">
      <t>カンレン</t>
    </rPh>
    <rPh sb="13" eb="15">
      <t>ショウガイ</t>
    </rPh>
    <rPh sb="15" eb="16">
      <t>オヨ</t>
    </rPh>
    <rPh sb="17" eb="19">
      <t>シンタイ</t>
    </rPh>
    <rPh sb="19" eb="22">
      <t>ヒョウゲンセイ</t>
    </rPh>
    <rPh sb="22" eb="24">
      <t>ショウガイ</t>
    </rPh>
    <phoneticPr fontId="1"/>
  </si>
  <si>
    <t>気分(感情)障害（F3）</t>
    <rPh sb="0" eb="2">
      <t>キブン</t>
    </rPh>
    <rPh sb="3" eb="5">
      <t>カンジョウ</t>
    </rPh>
    <rPh sb="6" eb="8">
      <t>ショウガイ</t>
    </rPh>
    <phoneticPr fontId="1"/>
  </si>
  <si>
    <t>統合失調症、統合失調症型障害及び妄想性障害（F2）</t>
    <rPh sb="0" eb="5">
      <t>トウゴウシッチョウショウ</t>
    </rPh>
    <rPh sb="6" eb="11">
      <t>トウゴウシッチョウショウ</t>
    </rPh>
    <rPh sb="11" eb="12">
      <t>ガタ</t>
    </rPh>
    <rPh sb="12" eb="14">
      <t>ショウガイ</t>
    </rPh>
    <rPh sb="14" eb="15">
      <t>オヨ</t>
    </rPh>
    <rPh sb="16" eb="19">
      <t>モウソウセイ</t>
    </rPh>
    <rPh sb="19" eb="21">
      <t>ショウガイ</t>
    </rPh>
    <phoneticPr fontId="1"/>
  </si>
  <si>
    <t>精神作用物質使用による精神及び行動の障害（F1）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3" eb="14">
      <t>オヨ</t>
    </rPh>
    <rPh sb="15" eb="17">
      <t>コウドウ</t>
    </rPh>
    <rPh sb="18" eb="20">
      <t>ショウガイ</t>
    </rPh>
    <phoneticPr fontId="1"/>
  </si>
  <si>
    <t>症状性を含む器質性精神障害（F0）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phoneticPr fontId="1"/>
  </si>
  <si>
    <t>○疾患名区分</t>
    <phoneticPr fontId="1"/>
  </si>
  <si>
    <t>うち、65歳以上</t>
    <rPh sb="5" eb="6">
      <t>サイ</t>
    </rPh>
    <rPh sb="6" eb="8">
      <t>イジョウ</t>
    </rPh>
    <phoneticPr fontId="1"/>
  </si>
  <si>
    <t>90歳以上</t>
    <rPh sb="2" eb="5">
      <t>サイイジョウ</t>
    </rPh>
    <phoneticPr fontId="1"/>
  </si>
  <si>
    <t>80歳代</t>
    <rPh sb="2" eb="4">
      <t>サイダイ</t>
    </rPh>
    <phoneticPr fontId="1"/>
  </si>
  <si>
    <t>70歳代</t>
    <rPh sb="2" eb="4">
      <t>サイダイ</t>
    </rPh>
    <phoneticPr fontId="1"/>
  </si>
  <si>
    <t>60歳代</t>
    <rPh sb="2" eb="4">
      <t>サイダイ</t>
    </rPh>
    <phoneticPr fontId="1"/>
  </si>
  <si>
    <t>50歳代</t>
    <rPh sb="2" eb="4">
      <t>サイダイ</t>
    </rPh>
    <phoneticPr fontId="1"/>
  </si>
  <si>
    <t>40歳代</t>
    <rPh sb="2" eb="4">
      <t>サイダイ</t>
    </rPh>
    <phoneticPr fontId="1"/>
  </si>
  <si>
    <t>30歳代</t>
    <rPh sb="2" eb="4">
      <t>サイダイ</t>
    </rPh>
    <phoneticPr fontId="1"/>
  </si>
  <si>
    <t>20歳代</t>
    <rPh sb="2" eb="4">
      <t>サイダイ</t>
    </rPh>
    <phoneticPr fontId="1"/>
  </si>
  <si>
    <t>19歳以下</t>
    <rPh sb="2" eb="3">
      <t>サイ</t>
    </rPh>
    <rPh sb="3" eb="5">
      <t>イカ</t>
    </rPh>
    <phoneticPr fontId="1"/>
  </si>
  <si>
    <t>○年齢区分</t>
    <rPh sb="1" eb="3">
      <t>ネンレイ</t>
    </rPh>
    <rPh sb="3" eb="5">
      <t>クブン</t>
    </rPh>
    <phoneticPr fontId="1"/>
  </si>
  <si>
    <t>入院期間１年以上の寛解・院内寛解患者の状況
《Ｈ２９在院患者調査（速報）》</t>
    <rPh sb="0" eb="2">
      <t>ニュウイン</t>
    </rPh>
    <rPh sb="2" eb="4">
      <t>キカン</t>
    </rPh>
    <rPh sb="5" eb="6">
      <t>ネン</t>
    </rPh>
    <rPh sb="6" eb="8">
      <t>イジョウ</t>
    </rPh>
    <rPh sb="9" eb="11">
      <t>カンカイ</t>
    </rPh>
    <rPh sb="12" eb="14">
      <t>インナイ</t>
    </rPh>
    <rPh sb="14" eb="16">
      <t>カンカイ</t>
    </rPh>
    <rPh sb="16" eb="18">
      <t>カンジャ</t>
    </rPh>
    <rPh sb="19" eb="21">
      <t>ジョウキョウ</t>
    </rPh>
    <rPh sb="26" eb="28">
      <t>ザイイン</t>
    </rPh>
    <rPh sb="28" eb="30">
      <t>カンジャ</t>
    </rPh>
    <rPh sb="30" eb="32">
      <t>チョウサ</t>
    </rPh>
    <rPh sb="33" eb="35">
      <t>ソクホウ</t>
    </rPh>
    <phoneticPr fontId="1"/>
  </si>
  <si>
    <t>5年以上10年未満</t>
    <rPh sb="1" eb="4">
      <t>ネンイジョウ</t>
    </rPh>
    <rPh sb="6" eb="7">
      <t>ネン</t>
    </rPh>
    <rPh sb="7" eb="9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</si>
</sst>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9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3" xfId="6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6" xfId="6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8" xfId="6" applyNumberFormat="1" applyFont="1" applyBorder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176" fontId="5" fillId="0" borderId="10" xfId="6" applyNumberFormat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176" fontId="5" fillId="0" borderId="13" xfId="6" applyNumberFormat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7">
    <cellStyle name="パーセント" xfId="6" builtinId="5"/>
    <cellStyle name="標準" xfId="0" builtinId="0"/>
    <cellStyle name="標準 2" xfId="1"/>
    <cellStyle name="標準 2 2" xfId="2"/>
    <cellStyle name="標準 3" xfId="3"/>
    <cellStyle name="標準 4" xfId="4"/>
    <cellStyle name="標準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0</xdr:row>
      <xdr:rowOff>47625</xdr:rowOff>
    </xdr:from>
    <xdr:to>
      <xdr:col>4</xdr:col>
      <xdr:colOff>828675</xdr:colOff>
      <xdr:row>0</xdr:row>
      <xdr:rowOff>409575</xdr:rowOff>
    </xdr:to>
    <xdr:sp macro="" textlink="">
      <xdr:nvSpPr>
        <xdr:cNvPr id="2" name="角丸四角形 1"/>
        <xdr:cNvSpPr>
          <a:spLocks/>
        </xdr:cNvSpPr>
      </xdr:nvSpPr>
      <xdr:spPr>
        <a:xfrm>
          <a:off x="4124325" y="47625"/>
          <a:ext cx="1295400" cy="361950"/>
        </a:xfrm>
        <a:prstGeom prst="roundRect">
          <a:avLst/>
        </a:prstGeom>
        <a:noFill/>
        <a:ln w="25400" cap="flat" cmpd="dbl" algn="ctr">
          <a:solidFill>
            <a:sysClr val="windowText" lastClr="000000"/>
          </a:solidFill>
          <a:prstDash val="solid"/>
        </a:ln>
        <a:effectLst/>
      </xdr:spPr>
      <xdr:txBody>
        <a:bodyPr wrap="square" lIns="0" tIns="0" rIns="0" bIns="0" anchor="ctr">
          <a:noAutofit/>
        </a:bodyPr>
        <a:lstStyle/>
        <a:p>
          <a:pPr algn="ctr">
            <a:spcAft>
              <a:spcPts val="0"/>
            </a:spcAft>
          </a:pPr>
          <a:r>
            <a:rPr lang="ja-JP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参考資料</a:t>
          </a:r>
          <a:r>
            <a:rPr lang="ja-JP" altLang="en-US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２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J3" sqref="J3"/>
    </sheetView>
  </sheetViews>
  <sheetFormatPr defaultRowHeight="17.25"/>
  <cols>
    <col min="1" max="1" width="25.625" style="1" customWidth="1"/>
    <col min="2" max="2" width="11.25" style="1" customWidth="1"/>
    <col min="3" max="3" width="12.125" style="1" bestFit="1" customWidth="1"/>
    <col min="4" max="4" width="11.25" style="1" customWidth="1"/>
    <col min="5" max="5" width="11.875" style="1" bestFit="1" customWidth="1"/>
    <col min="6" max="16384" width="9" style="1"/>
  </cols>
  <sheetData>
    <row r="1" spans="1:5" ht="52.5" customHeight="1"/>
    <row r="2" spans="1:5" ht="41.25" customHeight="1">
      <c r="A2" s="22" t="s">
        <v>25</v>
      </c>
      <c r="B2" s="23"/>
      <c r="C2" s="23"/>
      <c r="D2" s="23"/>
      <c r="E2" s="23"/>
    </row>
    <row r="4" spans="1:5" ht="22.5" customHeight="1">
      <c r="A4" s="11" t="s">
        <v>24</v>
      </c>
    </row>
    <row r="5" spans="1:5" ht="22.5" customHeight="1">
      <c r="A5" s="10"/>
      <c r="B5" s="20" t="s">
        <v>5</v>
      </c>
      <c r="C5" s="21"/>
      <c r="D5" s="20" t="s">
        <v>4</v>
      </c>
      <c r="E5" s="21"/>
    </row>
    <row r="6" spans="1:5">
      <c r="A6" s="10" t="s">
        <v>23</v>
      </c>
      <c r="B6" s="9">
        <v>1</v>
      </c>
      <c r="C6" s="8">
        <f t="shared" ref="C6:C14" si="0">B6/B$15</f>
        <v>1.5455950540958269E-3</v>
      </c>
      <c r="D6" s="9">
        <v>0</v>
      </c>
      <c r="E6" s="8">
        <f t="shared" ref="E6:E14" si="1">D6/D$15</f>
        <v>0</v>
      </c>
    </row>
    <row r="7" spans="1:5">
      <c r="A7" s="10" t="s">
        <v>22</v>
      </c>
      <c r="B7" s="9">
        <v>4</v>
      </c>
      <c r="C7" s="8">
        <f t="shared" si="0"/>
        <v>6.1823802163833074E-3</v>
      </c>
      <c r="D7" s="9">
        <v>9</v>
      </c>
      <c r="E7" s="8">
        <f t="shared" si="1"/>
        <v>1.2328767123287671E-2</v>
      </c>
    </row>
    <row r="8" spans="1:5">
      <c r="A8" s="10" t="s">
        <v>21</v>
      </c>
      <c r="B8" s="9">
        <v>27</v>
      </c>
      <c r="C8" s="8">
        <f t="shared" si="0"/>
        <v>4.1731066460587329E-2</v>
      </c>
      <c r="D8" s="9">
        <v>23</v>
      </c>
      <c r="E8" s="8">
        <f t="shared" si="1"/>
        <v>3.1506849315068496E-2</v>
      </c>
    </row>
    <row r="9" spans="1:5">
      <c r="A9" s="10" t="s">
        <v>20</v>
      </c>
      <c r="B9" s="9">
        <v>81</v>
      </c>
      <c r="C9" s="8">
        <f t="shared" si="0"/>
        <v>0.12519319938176199</v>
      </c>
      <c r="D9" s="9">
        <v>90</v>
      </c>
      <c r="E9" s="8">
        <f t="shared" si="1"/>
        <v>0.12328767123287671</v>
      </c>
    </row>
    <row r="10" spans="1:5">
      <c r="A10" s="10" t="s">
        <v>19</v>
      </c>
      <c r="B10" s="9">
        <v>114</v>
      </c>
      <c r="C10" s="8">
        <f t="shared" si="0"/>
        <v>0.17619783616692428</v>
      </c>
      <c r="D10" s="9">
        <v>147</v>
      </c>
      <c r="E10" s="8">
        <f t="shared" si="1"/>
        <v>0.20136986301369864</v>
      </c>
    </row>
    <row r="11" spans="1:5">
      <c r="A11" s="10" t="s">
        <v>18</v>
      </c>
      <c r="B11" s="9">
        <v>176</v>
      </c>
      <c r="C11" s="8">
        <f t="shared" si="0"/>
        <v>0.27202472952086554</v>
      </c>
      <c r="D11" s="9">
        <v>205</v>
      </c>
      <c r="E11" s="8">
        <f t="shared" si="1"/>
        <v>0.28082191780821919</v>
      </c>
    </row>
    <row r="12" spans="1:5">
      <c r="A12" s="10" t="s">
        <v>17</v>
      </c>
      <c r="B12" s="9">
        <v>169</v>
      </c>
      <c r="C12" s="8">
        <f t="shared" si="0"/>
        <v>0.26120556414219476</v>
      </c>
      <c r="D12" s="9">
        <v>171</v>
      </c>
      <c r="E12" s="8">
        <f t="shared" si="1"/>
        <v>0.23424657534246576</v>
      </c>
    </row>
    <row r="13" spans="1:5">
      <c r="A13" s="10" t="s">
        <v>16</v>
      </c>
      <c r="B13" s="9">
        <v>67</v>
      </c>
      <c r="C13" s="8">
        <f t="shared" si="0"/>
        <v>0.1035548686244204</v>
      </c>
      <c r="D13" s="9">
        <v>72</v>
      </c>
      <c r="E13" s="8">
        <f t="shared" si="1"/>
        <v>9.8630136986301367E-2</v>
      </c>
    </row>
    <row r="14" spans="1:5" ht="18" thickBot="1">
      <c r="A14" s="7" t="s">
        <v>15</v>
      </c>
      <c r="B14" s="6">
        <v>8</v>
      </c>
      <c r="C14" s="5">
        <f t="shared" si="0"/>
        <v>1.2364760432766615E-2</v>
      </c>
      <c r="D14" s="6">
        <v>13</v>
      </c>
      <c r="E14" s="5">
        <f t="shared" si="1"/>
        <v>1.7808219178082191E-2</v>
      </c>
    </row>
    <row r="15" spans="1:5" ht="22.5" customHeight="1" thickTop="1">
      <c r="A15" s="19" t="s">
        <v>0</v>
      </c>
      <c r="B15" s="18">
        <f>SUM(B6:B14)</f>
        <v>647</v>
      </c>
      <c r="C15" s="17">
        <f>SUM(C6:C14)</f>
        <v>1</v>
      </c>
      <c r="D15" s="18">
        <f>SUM(D6:D14)</f>
        <v>730</v>
      </c>
      <c r="E15" s="17">
        <f>SUM(E6:E14)</f>
        <v>1</v>
      </c>
    </row>
    <row r="16" spans="1:5">
      <c r="A16" s="16" t="s">
        <v>14</v>
      </c>
      <c r="B16" s="15">
        <v>359</v>
      </c>
      <c r="C16" s="14">
        <f>B16/B$15</f>
        <v>0.55486862442040186</v>
      </c>
      <c r="D16" s="15">
        <v>381</v>
      </c>
      <c r="E16" s="14">
        <f>D16/D$15</f>
        <v>0.5219178082191781</v>
      </c>
    </row>
    <row r="18" spans="1:5" ht="22.5" customHeight="1">
      <c r="A18" s="11" t="s">
        <v>13</v>
      </c>
    </row>
    <row r="19" spans="1:5" ht="22.5" customHeight="1">
      <c r="A19" s="10"/>
      <c r="B19" s="20" t="s">
        <v>5</v>
      </c>
      <c r="C19" s="21"/>
      <c r="D19" s="20" t="s">
        <v>4</v>
      </c>
      <c r="E19" s="21"/>
    </row>
    <row r="20" spans="1:5" ht="45" customHeight="1">
      <c r="A20" s="13" t="s">
        <v>12</v>
      </c>
      <c r="B20" s="9">
        <v>79</v>
      </c>
      <c r="C20" s="8">
        <f t="shared" ref="C20:C25" si="2">B20/B$26</f>
        <v>0.12210200927357033</v>
      </c>
      <c r="D20" s="9">
        <v>109</v>
      </c>
      <c r="E20" s="8">
        <f t="shared" ref="E20:E25" si="3">D20/D$26</f>
        <v>0.14931506849315068</v>
      </c>
    </row>
    <row r="21" spans="1:5" ht="45" customHeight="1">
      <c r="A21" s="13" t="s">
        <v>11</v>
      </c>
      <c r="B21" s="9">
        <v>27</v>
      </c>
      <c r="C21" s="8">
        <f t="shared" si="2"/>
        <v>4.1731066460587329E-2</v>
      </c>
      <c r="D21" s="9">
        <v>39</v>
      </c>
      <c r="E21" s="8">
        <f t="shared" si="3"/>
        <v>5.3424657534246578E-2</v>
      </c>
    </row>
    <row r="22" spans="1:5" ht="45" customHeight="1">
      <c r="A22" s="13" t="s">
        <v>10</v>
      </c>
      <c r="B22" s="9">
        <v>441</v>
      </c>
      <c r="C22" s="8">
        <f t="shared" si="2"/>
        <v>0.68160741885625964</v>
      </c>
      <c r="D22" s="9">
        <v>469</v>
      </c>
      <c r="E22" s="8">
        <f t="shared" si="3"/>
        <v>0.6424657534246575</v>
      </c>
    </row>
    <row r="23" spans="1:5" ht="45" customHeight="1">
      <c r="A23" s="13" t="s">
        <v>9</v>
      </c>
      <c r="B23" s="9">
        <v>68</v>
      </c>
      <c r="C23" s="8">
        <f t="shared" si="2"/>
        <v>0.10510046367851623</v>
      </c>
      <c r="D23" s="9">
        <v>74</v>
      </c>
      <c r="E23" s="8">
        <f t="shared" si="3"/>
        <v>0.10136986301369863</v>
      </c>
    </row>
    <row r="24" spans="1:5" ht="45" customHeight="1">
      <c r="A24" s="13" t="s">
        <v>8</v>
      </c>
      <c r="B24" s="9">
        <v>14</v>
      </c>
      <c r="C24" s="8">
        <f t="shared" si="2"/>
        <v>2.1638330757341576E-2</v>
      </c>
      <c r="D24" s="9">
        <v>15</v>
      </c>
      <c r="E24" s="8">
        <f t="shared" si="3"/>
        <v>2.0547945205479451E-2</v>
      </c>
    </row>
    <row r="25" spans="1:5" ht="22.5" customHeight="1" thickBot="1">
      <c r="A25" s="12" t="s">
        <v>7</v>
      </c>
      <c r="B25" s="6">
        <v>18</v>
      </c>
      <c r="C25" s="5">
        <f t="shared" si="2"/>
        <v>2.7820710973724884E-2</v>
      </c>
      <c r="D25" s="6">
        <v>24</v>
      </c>
      <c r="E25" s="5">
        <f t="shared" si="3"/>
        <v>3.287671232876712E-2</v>
      </c>
    </row>
    <row r="26" spans="1:5" ht="22.5" customHeight="1" thickTop="1">
      <c r="A26" s="4" t="s">
        <v>0</v>
      </c>
      <c r="B26" s="3">
        <f>SUM(B20:B25)</f>
        <v>647</v>
      </c>
      <c r="C26" s="2">
        <f>SUM(C20:C25)</f>
        <v>0.99999999999999989</v>
      </c>
      <c r="D26" s="3">
        <f>SUM(D20:D25)</f>
        <v>730</v>
      </c>
      <c r="E26" s="2">
        <f>SUM(E20:E25)</f>
        <v>0.99999999999999989</v>
      </c>
    </row>
    <row r="28" spans="1:5" ht="22.5" customHeight="1">
      <c r="A28" s="11" t="s">
        <v>6</v>
      </c>
    </row>
    <row r="29" spans="1:5" ht="22.5" customHeight="1">
      <c r="A29" s="10"/>
      <c r="B29" s="20" t="s">
        <v>5</v>
      </c>
      <c r="C29" s="21"/>
      <c r="D29" s="20" t="s">
        <v>4</v>
      </c>
      <c r="E29" s="21"/>
    </row>
    <row r="30" spans="1:5">
      <c r="A30" s="10" t="s">
        <v>3</v>
      </c>
      <c r="B30" s="9">
        <v>342</v>
      </c>
      <c r="C30" s="8">
        <f>B30/B$34</f>
        <v>0.5285935085007728</v>
      </c>
      <c r="D30" s="9">
        <v>405</v>
      </c>
      <c r="E30" s="8">
        <f>D30/D$34</f>
        <v>0.5547945205479452</v>
      </c>
    </row>
    <row r="31" spans="1:5">
      <c r="A31" s="10" t="s">
        <v>26</v>
      </c>
      <c r="B31" s="9">
        <v>131</v>
      </c>
      <c r="C31" s="8">
        <f>B31/B$34</f>
        <v>0.20247295208655333</v>
      </c>
      <c r="D31" s="9">
        <v>123</v>
      </c>
      <c r="E31" s="8">
        <f>D31/D$34</f>
        <v>0.16849315068493151</v>
      </c>
    </row>
    <row r="32" spans="1:5">
      <c r="A32" s="10" t="s">
        <v>2</v>
      </c>
      <c r="B32" s="9">
        <v>121</v>
      </c>
      <c r="C32" s="8">
        <f>B32/B$34</f>
        <v>0.18701700154559506</v>
      </c>
      <c r="D32" s="9">
        <v>132</v>
      </c>
      <c r="E32" s="8">
        <f>D32/D$34</f>
        <v>0.18082191780821918</v>
      </c>
    </row>
    <row r="33" spans="1:5" ht="18" thickBot="1">
      <c r="A33" s="7" t="s">
        <v>1</v>
      </c>
      <c r="B33" s="6">
        <v>53</v>
      </c>
      <c r="C33" s="5">
        <f>B33/B$34</f>
        <v>8.1916537867078823E-2</v>
      </c>
      <c r="D33" s="6">
        <v>70</v>
      </c>
      <c r="E33" s="5">
        <f>D33/D$34</f>
        <v>9.5890410958904104E-2</v>
      </c>
    </row>
    <row r="34" spans="1:5" ht="22.5" customHeight="1" thickTop="1">
      <c r="A34" s="4" t="s">
        <v>0</v>
      </c>
      <c r="B34" s="3">
        <f>SUM(B30:B33)</f>
        <v>647</v>
      </c>
      <c r="C34" s="2">
        <f>SUM(C30:C33)</f>
        <v>1</v>
      </c>
      <c r="D34" s="3">
        <f>SUM(D30:D33)</f>
        <v>730</v>
      </c>
      <c r="E34" s="2">
        <f>SUM(E30:E33)</f>
        <v>1</v>
      </c>
    </row>
  </sheetData>
  <mergeCells count="7">
    <mergeCell ref="B29:C29"/>
    <mergeCell ref="D29:E29"/>
    <mergeCell ref="A2:E2"/>
    <mergeCell ref="B5:C5"/>
    <mergeCell ref="D5:E5"/>
    <mergeCell ref="B19:C19"/>
    <mergeCell ref="D19:E19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在患速報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2017-10-17T02:35:48Z</cp:lastPrinted>
  <dcterms:created xsi:type="dcterms:W3CDTF">2017-10-11T01:04:32Z</dcterms:created>
  <dcterms:modified xsi:type="dcterms:W3CDTF">2017-10-17T02:38:50Z</dcterms:modified>
</cp:coreProperties>
</file>