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6290EB94-0F95-4968-9837-46DD44D6C17E}" xr6:coauthVersionLast="47" xr6:coauthVersionMax="47" xr10:uidLastSave="{00000000-0000-0000-0000-000000000000}"/>
  <bookViews>
    <workbookView xWindow="-108" yWindow="-108" windowWidth="23256" windowHeight="13896" tabRatio="830" xr2:uid="{00000000-000D-0000-FFFF-FFFF00000000}"/>
  </bookViews>
  <sheets>
    <sheet name="【令和６年度】就労継続支援B型（市町村別） " sheetId="94" r:id="rId1"/>
  </sheets>
  <definedNames>
    <definedName name="_20030502_daicho_saishin" localSheetId="0">#REF!</definedName>
    <definedName name="_xlnm._FilterDatabase" localSheetId="0" hidden="1">'【令和６年度】就労継続支援B型（市町村別） '!$A$5:$G$5</definedName>
    <definedName name="_xlnm.Print_Area" localSheetId="0">'【令和６年度】就労継続支援B型（市町村別） '!$A$1:$L$60</definedName>
    <definedName name="_xlnm.Print_Titles" localSheetId="0">'【令和６年度】就労継続支援B型（市町村別） '!$B:$E,'【令和６年度】就労継続支援B型（市町村別）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94" l="1"/>
  <c r="G56" i="94"/>
  <c r="F56" i="94"/>
  <c r="E56" i="94"/>
  <c r="D56" i="94"/>
  <c r="G47" i="94"/>
  <c r="F47" i="94"/>
  <c r="E47" i="94"/>
  <c r="D47" i="94"/>
  <c r="G41" i="94"/>
  <c r="F41" i="94"/>
  <c r="E41" i="94"/>
  <c r="D41" i="94"/>
  <c r="G31" i="94"/>
  <c r="F31" i="94"/>
  <c r="E31" i="94"/>
  <c r="D31" i="94"/>
  <c r="E27" i="94"/>
  <c r="G19" i="94"/>
  <c r="F19" i="94"/>
  <c r="E19" i="94"/>
  <c r="D19" i="94"/>
  <c r="G13" i="94"/>
  <c r="F13" i="94"/>
  <c r="E13" i="94"/>
  <c r="D13" i="94"/>
  <c r="K7" i="94"/>
  <c r="J7" i="94"/>
  <c r="I7" i="94"/>
  <c r="H7" i="94"/>
  <c r="G7" i="94"/>
  <c r="F7" i="94"/>
  <c r="E7" i="94"/>
  <c r="D7" i="94"/>
  <c r="E57" i="94" l="1"/>
</calcChain>
</file>

<file path=xl/sharedStrings.xml><?xml version="1.0" encoding="utf-8"?>
<sst xmlns="http://schemas.openxmlformats.org/spreadsheetml/2006/main" count="92" uniqueCount="92">
  <si>
    <t>工賃支払総額</t>
    <rPh sb="0" eb="2">
      <t>コウチン</t>
    </rPh>
    <rPh sb="2" eb="4">
      <t>シハライ</t>
    </rPh>
    <rPh sb="4" eb="6">
      <t>ソウガク</t>
    </rPh>
    <phoneticPr fontId="2"/>
  </si>
  <si>
    <t>月額</t>
    <rPh sb="0" eb="2">
      <t>ゲツガク</t>
    </rPh>
    <phoneticPr fontId="2"/>
  </si>
  <si>
    <t>堺市</t>
  </si>
  <si>
    <t>市町村</t>
    <rPh sb="0" eb="3">
      <t>シチョウソン</t>
    </rPh>
    <phoneticPr fontId="2"/>
  </si>
  <si>
    <t>高槻市</t>
    <phoneticPr fontId="2"/>
  </si>
  <si>
    <t>東大阪市</t>
  </si>
  <si>
    <t>豊中市</t>
    <phoneticPr fontId="2"/>
  </si>
  <si>
    <t>枚方市</t>
    <phoneticPr fontId="2"/>
  </si>
  <si>
    <t>岸和田市</t>
    <phoneticPr fontId="2"/>
  </si>
  <si>
    <t>池田市</t>
  </si>
  <si>
    <t>泉大津市</t>
    <phoneticPr fontId="2"/>
  </si>
  <si>
    <t>吹田市</t>
  </si>
  <si>
    <t>貝塚市</t>
    <phoneticPr fontId="2"/>
  </si>
  <si>
    <t>茨木市</t>
    <phoneticPr fontId="2"/>
  </si>
  <si>
    <t>八尾市</t>
    <phoneticPr fontId="2"/>
  </si>
  <si>
    <t>泉佐野市</t>
    <phoneticPr fontId="2"/>
  </si>
  <si>
    <t>寝屋川市</t>
    <phoneticPr fontId="2"/>
  </si>
  <si>
    <t>河内長野市</t>
  </si>
  <si>
    <t>松原市</t>
    <phoneticPr fontId="2"/>
  </si>
  <si>
    <t>大東市</t>
    <phoneticPr fontId="2"/>
  </si>
  <si>
    <t>和泉市</t>
    <phoneticPr fontId="2"/>
  </si>
  <si>
    <t>箕面市</t>
  </si>
  <si>
    <t>柏原市</t>
    <phoneticPr fontId="2"/>
  </si>
  <si>
    <t>摂津市</t>
  </si>
  <si>
    <t>高石市</t>
    <phoneticPr fontId="2"/>
  </si>
  <si>
    <t>藤井寺市</t>
    <phoneticPr fontId="2"/>
  </si>
  <si>
    <t>泉南市</t>
    <phoneticPr fontId="2"/>
  </si>
  <si>
    <t>交野市</t>
    <phoneticPr fontId="2"/>
  </si>
  <si>
    <t>大阪狭山市</t>
    <rPh sb="0" eb="5">
      <t>オオサカサヤマシ</t>
    </rPh>
    <phoneticPr fontId="2"/>
  </si>
  <si>
    <t>阪南市</t>
    <phoneticPr fontId="2"/>
  </si>
  <si>
    <t>島本町</t>
    <phoneticPr fontId="2"/>
  </si>
  <si>
    <t>豊能町</t>
    <phoneticPr fontId="2"/>
  </si>
  <si>
    <t>能勢町</t>
    <phoneticPr fontId="2"/>
  </si>
  <si>
    <t>熊取町</t>
    <phoneticPr fontId="2"/>
  </si>
  <si>
    <t>岬町</t>
    <phoneticPr fontId="2"/>
  </si>
  <si>
    <t>河南町</t>
    <phoneticPr fontId="2"/>
  </si>
  <si>
    <t>羽曳野市</t>
    <phoneticPr fontId="2"/>
  </si>
  <si>
    <t>守口市</t>
  </si>
  <si>
    <t>富田林市</t>
    <phoneticPr fontId="2"/>
  </si>
  <si>
    <t>門真市</t>
    <phoneticPr fontId="2"/>
  </si>
  <si>
    <t>四條畷市</t>
    <phoneticPr fontId="2"/>
  </si>
  <si>
    <t>大阪市</t>
    <phoneticPr fontId="2"/>
  </si>
  <si>
    <t>三島地域</t>
    <rPh sb="0" eb="2">
      <t>ミシマ</t>
    </rPh>
    <rPh sb="2" eb="4">
      <t>チイキ</t>
    </rPh>
    <phoneticPr fontId="2"/>
  </si>
  <si>
    <t>大阪市地域</t>
    <rPh sb="0" eb="3">
      <t>オオサカシ</t>
    </rPh>
    <rPh sb="3" eb="5">
      <t>チイキ</t>
    </rPh>
    <phoneticPr fontId="2"/>
  </si>
  <si>
    <t>泉北地域</t>
    <rPh sb="0" eb="2">
      <t>センボク</t>
    </rPh>
    <rPh sb="2" eb="4">
      <t>チイキ</t>
    </rPh>
    <phoneticPr fontId="2"/>
  </si>
  <si>
    <t>中河内地域</t>
    <rPh sb="0" eb="1">
      <t>ナカ</t>
    </rPh>
    <rPh sb="1" eb="3">
      <t>カワチ</t>
    </rPh>
    <rPh sb="3" eb="5">
      <t>チイキ</t>
    </rPh>
    <phoneticPr fontId="2"/>
  </si>
  <si>
    <t>豊能地域</t>
    <rPh sb="0" eb="2">
      <t>トヨノ</t>
    </rPh>
    <rPh sb="2" eb="4">
      <t>チイキ</t>
    </rPh>
    <phoneticPr fontId="2"/>
  </si>
  <si>
    <t>北河内地域</t>
    <rPh sb="0" eb="1">
      <t>キタ</t>
    </rPh>
    <rPh sb="1" eb="3">
      <t>カワチ</t>
    </rPh>
    <rPh sb="3" eb="5">
      <t>チイキ</t>
    </rPh>
    <phoneticPr fontId="2"/>
  </si>
  <si>
    <t>泉南地域</t>
    <rPh sb="0" eb="2">
      <t>センナン</t>
    </rPh>
    <rPh sb="2" eb="4">
      <t>チイキ</t>
    </rPh>
    <phoneticPr fontId="2"/>
  </si>
  <si>
    <t>南河内地域</t>
    <rPh sb="0" eb="1">
      <t>ミナミ</t>
    </rPh>
    <rPh sb="1" eb="3">
      <t>カワチ</t>
    </rPh>
    <rPh sb="3" eb="5">
      <t>チイキ</t>
    </rPh>
    <phoneticPr fontId="2"/>
  </si>
  <si>
    <t>地域</t>
    <rPh sb="0" eb="2">
      <t>チイキ</t>
    </rPh>
    <phoneticPr fontId="2"/>
  </si>
  <si>
    <t>平均工賃額</t>
    <rPh sb="0" eb="2">
      <t>ヘイキン</t>
    </rPh>
    <rPh sb="2" eb="4">
      <t>コウチン</t>
    </rPh>
    <rPh sb="4" eb="5">
      <t>ガク</t>
    </rPh>
    <phoneticPr fontId="2"/>
  </si>
  <si>
    <t>三島地域　計</t>
    <rPh sb="0" eb="2">
      <t>ミシマ</t>
    </rPh>
    <rPh sb="2" eb="4">
      <t>チイキ</t>
    </rPh>
    <rPh sb="5" eb="6">
      <t>ケイ</t>
    </rPh>
    <phoneticPr fontId="2"/>
  </si>
  <si>
    <t>豊能地域　計</t>
    <rPh sb="0" eb="2">
      <t>トヨノ</t>
    </rPh>
    <rPh sb="2" eb="4">
      <t>チイキ</t>
    </rPh>
    <rPh sb="5" eb="6">
      <t>ケイ</t>
    </rPh>
    <phoneticPr fontId="2"/>
  </si>
  <si>
    <t>北河内地域　計</t>
    <rPh sb="0" eb="1">
      <t>キタ</t>
    </rPh>
    <rPh sb="1" eb="3">
      <t>カワチ</t>
    </rPh>
    <rPh sb="3" eb="5">
      <t>チイキ</t>
    </rPh>
    <rPh sb="6" eb="7">
      <t>ケイ</t>
    </rPh>
    <phoneticPr fontId="2"/>
  </si>
  <si>
    <t>中河内地域　計</t>
    <rPh sb="0" eb="1">
      <t>ナカ</t>
    </rPh>
    <rPh sb="1" eb="3">
      <t>カワチ</t>
    </rPh>
    <rPh sb="3" eb="5">
      <t>チイキ</t>
    </rPh>
    <rPh sb="6" eb="7">
      <t>ケイ</t>
    </rPh>
    <phoneticPr fontId="2"/>
  </si>
  <si>
    <t>南河内地域　計</t>
    <rPh sb="0" eb="1">
      <t>ミナミ</t>
    </rPh>
    <rPh sb="1" eb="3">
      <t>カワチ</t>
    </rPh>
    <rPh sb="3" eb="5">
      <t>チイキ</t>
    </rPh>
    <rPh sb="6" eb="7">
      <t>ケイ</t>
    </rPh>
    <phoneticPr fontId="2"/>
  </si>
  <si>
    <t>泉北地域　計</t>
    <rPh sb="0" eb="2">
      <t>センボク</t>
    </rPh>
    <rPh sb="2" eb="4">
      <t>チイキ</t>
    </rPh>
    <rPh sb="5" eb="6">
      <t>ケイ</t>
    </rPh>
    <phoneticPr fontId="2"/>
  </si>
  <si>
    <t>泉南地域　計</t>
    <rPh sb="0" eb="2">
      <t>センナン</t>
    </rPh>
    <rPh sb="2" eb="4">
      <t>チイキ</t>
    </rPh>
    <rPh sb="5" eb="6">
      <t>ケイ</t>
    </rPh>
    <phoneticPr fontId="2"/>
  </si>
  <si>
    <t>大阪市地域　計</t>
    <rPh sb="0" eb="3">
      <t>オオサカシ</t>
    </rPh>
    <rPh sb="3" eb="5">
      <t>チイキ</t>
    </rPh>
    <rPh sb="4" eb="5">
      <t>イキ</t>
    </rPh>
    <rPh sb="6" eb="7">
      <t>ケイ</t>
    </rPh>
    <phoneticPr fontId="2"/>
  </si>
  <si>
    <t>太子町</t>
    <rPh sb="0" eb="2">
      <t>タイシ</t>
    </rPh>
    <rPh sb="2" eb="3">
      <t>チョウ</t>
    </rPh>
    <phoneticPr fontId="2"/>
  </si>
  <si>
    <t>忠岡町</t>
    <rPh sb="0" eb="3">
      <t>タダオカチョウ</t>
    </rPh>
    <phoneticPr fontId="2"/>
  </si>
  <si>
    <t>千早赤阪村</t>
    <rPh sb="0" eb="5">
      <t>チハヤアカサカムラ</t>
    </rPh>
    <phoneticPr fontId="2"/>
  </si>
  <si>
    <t>田尻町</t>
    <rPh sb="0" eb="3">
      <t>タジリチョウ</t>
    </rPh>
    <phoneticPr fontId="2"/>
  </si>
  <si>
    <t>回答
事業所数</t>
    <rPh sb="0" eb="2">
      <t>カイトウ</t>
    </rPh>
    <rPh sb="3" eb="6">
      <t>ジギョウショ</t>
    </rPh>
    <rPh sb="6" eb="7">
      <t>スウ</t>
    </rPh>
    <phoneticPr fontId="2"/>
  </si>
  <si>
    <t>対象
事業所数</t>
    <rPh sb="0" eb="2">
      <t>タイショウ</t>
    </rPh>
    <rPh sb="3" eb="5">
      <t>ジギョウ</t>
    </rPh>
    <rPh sb="5" eb="6">
      <t>ショ</t>
    </rPh>
    <rPh sb="6" eb="7">
      <t>スウ</t>
    </rPh>
    <phoneticPr fontId="2"/>
  </si>
  <si>
    <t>利用者延人数</t>
    <rPh sb="0" eb="6">
      <t>リヨウシャノベニンズウ</t>
    </rPh>
    <phoneticPr fontId="2"/>
  </si>
  <si>
    <t>年間開所日数</t>
    <phoneticPr fontId="2"/>
  </si>
  <si>
    <t>１日の平均
利用者数</t>
    <phoneticPr fontId="2"/>
  </si>
  <si>
    <t>年間開所月数</t>
    <phoneticPr fontId="2"/>
  </si>
  <si>
    <t>令和６年度　工賃実績（市町村別）就労継続支援B型</t>
    <phoneticPr fontId="2"/>
  </si>
  <si>
    <t>[参考]R５
平均工賃額</t>
    <rPh sb="1" eb="3">
      <t>サンコウ</t>
    </rPh>
    <rPh sb="7" eb="9">
      <t>ヘイキン</t>
    </rPh>
    <rPh sb="9" eb="11">
      <t>コウチン</t>
    </rPh>
    <rPh sb="11" eb="12">
      <t>ガク</t>
    </rPh>
    <phoneticPr fontId="2"/>
  </si>
  <si>
    <t>令和６年度（市町村別）</t>
    <rPh sb="0" eb="2">
      <t>レイワ</t>
    </rPh>
    <rPh sb="3" eb="4">
      <t>ネン</t>
    </rPh>
    <rPh sb="4" eb="5">
      <t>ド</t>
    </rPh>
    <rPh sb="6" eb="9">
      <t>シチョウソン</t>
    </rPh>
    <rPh sb="9" eb="10">
      <t>ベツ</t>
    </rPh>
    <phoneticPr fontId="2"/>
  </si>
  <si>
    <t>262.3
(261.6)</t>
    <phoneticPr fontId="2"/>
  </si>
  <si>
    <t>178
(179)</t>
    <phoneticPr fontId="2"/>
  </si>
  <si>
    <t>27,166
(38,041)</t>
    <phoneticPr fontId="2"/>
  </si>
  <si>
    <t>558,108
(568,983)</t>
    <phoneticPr fontId="2"/>
  </si>
  <si>
    <t>21,660
(20,469)</t>
    <phoneticPr fontId="2"/>
  </si>
  <si>
    <t>103.6
(145.5)</t>
    <phoneticPr fontId="2"/>
  </si>
  <si>
    <t>8
(9)</t>
    <phoneticPr fontId="2"/>
  </si>
  <si>
    <t>1,723
(1,724)</t>
    <phoneticPr fontId="2"/>
  </si>
  <si>
    <t>6,597,351
(6,608,226)</t>
    <phoneticPr fontId="2"/>
  </si>
  <si>
    <t>5,729,209,652
(5,738,020,991)</t>
    <phoneticPr fontId="2"/>
  </si>
  <si>
    <t>19,747
(19,744)</t>
    <phoneticPr fontId="2"/>
  </si>
  <si>
    <t>26,927,754
(35,739,093)</t>
    <phoneticPr fontId="2"/>
  </si>
  <si>
    <t>2,246.0
(2,289.7)</t>
    <phoneticPr fontId="2"/>
  </si>
  <si>
    <t>20,488
(20,437)</t>
    <phoneticPr fontId="2"/>
  </si>
  <si>
    <t>26,138.5
(26,181.6)</t>
    <phoneticPr fontId="2"/>
  </si>
  <si>
    <t>519,969,303
(528,780,642)</t>
    <phoneticPr fontId="2"/>
  </si>
  <si>
    <t>大阪府　計　※</t>
    <rPh sb="0" eb="3">
      <t>オオサカフ</t>
    </rPh>
    <rPh sb="4" eb="5">
      <t>ケイ</t>
    </rPh>
    <phoneticPr fontId="2"/>
  </si>
  <si>
    <t>※　上段：国に府実績として報告したもの。（R6年度確定値）</t>
    <phoneticPr fontId="2"/>
  </si>
  <si>
    <t>　　 下段：公表後、追加修正したもの。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</si>
</sst>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[Red]\(#,##0\)"/>
    <numFmt numFmtId="177" formatCode="#,##0.0;[Red]\-#,##0.0"/>
    <numFmt numFmtId="178" formatCode="#,##0.0_);[Red]\(#,##0.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6"/>
      <color theme="1"/>
      <name val="Meiryo UI"/>
      <family val="3"/>
      <charset val="128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42" borderId="2" applyNumberFormat="0" applyFont="0" applyAlignment="0" applyProtection="0">
      <alignment vertical="center"/>
    </xf>
    <xf numFmtId="0" fontId="1" fillId="43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4" borderId="4" applyNumberFormat="0" applyAlignment="0" applyProtection="0">
      <alignment vertical="center"/>
    </xf>
    <xf numFmtId="0" fontId="10" fillId="45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44" borderId="9" applyNumberFormat="0" applyAlignment="0" applyProtection="0">
      <alignment vertical="center"/>
    </xf>
    <xf numFmtId="0" fontId="16" fillId="45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shrinkToFit="1"/>
    </xf>
    <xf numFmtId="0" fontId="20" fillId="0" borderId="11" xfId="0" applyFont="1" applyFill="1" applyBorder="1">
      <alignment vertical="center"/>
    </xf>
    <xf numFmtId="0" fontId="20" fillId="0" borderId="12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vertical="center" shrinkToFit="1"/>
    </xf>
    <xf numFmtId="0" fontId="20" fillId="0" borderId="18" xfId="0" applyFont="1" applyFill="1" applyBorder="1" applyAlignment="1">
      <alignment vertical="center" shrinkToFit="1"/>
    </xf>
    <xf numFmtId="0" fontId="24" fillId="0" borderId="0" xfId="0" applyFont="1" applyFill="1" applyBorder="1">
      <alignment vertical="center"/>
    </xf>
    <xf numFmtId="0" fontId="20" fillId="0" borderId="19" xfId="0" applyFont="1" applyFill="1" applyBorder="1" applyAlignment="1">
      <alignment vertical="center" shrinkToFit="1"/>
    </xf>
    <xf numFmtId="0" fontId="20" fillId="0" borderId="18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176" fontId="24" fillId="0" borderId="0" xfId="0" applyNumberFormat="1" applyFont="1" applyFill="1" applyAlignment="1">
      <alignment vertical="center"/>
    </xf>
    <xf numFmtId="176" fontId="20" fillId="46" borderId="10" xfId="0" applyNumberFormat="1" applyFont="1" applyFill="1" applyBorder="1" applyAlignment="1">
      <alignment horizontal="center" vertical="center" shrinkToFit="1"/>
    </xf>
    <xf numFmtId="38" fontId="20" fillId="0" borderId="18" xfId="63" applyFont="1" applyFill="1" applyBorder="1" applyAlignment="1">
      <alignment vertical="center" shrinkToFit="1"/>
    </xf>
    <xf numFmtId="0" fontId="20" fillId="0" borderId="23" xfId="0" applyFont="1" applyFill="1" applyBorder="1" applyAlignment="1">
      <alignment vertical="center" shrinkToFit="1"/>
    </xf>
    <xf numFmtId="38" fontId="20" fillId="0" borderId="23" xfId="63" applyFont="1" applyFill="1" applyBorder="1" applyAlignment="1">
      <alignment vertical="center" shrinkToFit="1"/>
    </xf>
    <xf numFmtId="0" fontId="20" fillId="0" borderId="19" xfId="0" applyFont="1" applyFill="1" applyBorder="1">
      <alignment vertical="center"/>
    </xf>
    <xf numFmtId="38" fontId="20" fillId="0" borderId="19" xfId="63" applyFont="1" applyFill="1" applyBorder="1" applyAlignment="1">
      <alignment vertical="center" shrinkToFit="1"/>
    </xf>
    <xf numFmtId="0" fontId="20" fillId="0" borderId="19" xfId="0" applyFont="1" applyFill="1" applyBorder="1" applyAlignment="1">
      <alignment horizontal="left" vertical="center" shrinkToFit="1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28" xfId="0" applyFont="1" applyFill="1" applyBorder="1" applyAlignment="1">
      <alignment horizontal="center" vertical="center"/>
    </xf>
    <xf numFmtId="0" fontId="20" fillId="0" borderId="29" xfId="0" applyFont="1" applyFill="1" applyBorder="1">
      <alignment vertical="center"/>
    </xf>
    <xf numFmtId="0" fontId="20" fillId="0" borderId="40" xfId="0" applyFont="1" applyFill="1" applyBorder="1">
      <alignment vertical="center"/>
    </xf>
    <xf numFmtId="38" fontId="21" fillId="0" borderId="23" xfId="63" applyFont="1" applyFill="1" applyBorder="1" applyAlignment="1">
      <alignment horizontal="right" vertical="center" shrinkToFit="1"/>
    </xf>
    <xf numFmtId="0" fontId="20" fillId="0" borderId="38" xfId="0" applyFont="1" applyFill="1" applyBorder="1" applyAlignment="1">
      <alignment horizontal="center" vertical="center"/>
    </xf>
    <xf numFmtId="177" fontId="20" fillId="46" borderId="44" xfId="63" applyNumberFormat="1" applyFont="1" applyFill="1" applyBorder="1" applyAlignment="1">
      <alignment horizontal="center" vertical="center" wrapText="1" shrinkToFit="1"/>
    </xf>
    <xf numFmtId="177" fontId="20" fillId="0" borderId="42" xfId="63" applyNumberFormat="1" applyFont="1" applyFill="1" applyBorder="1" applyAlignment="1">
      <alignment vertical="center" shrinkToFit="1"/>
    </xf>
    <xf numFmtId="177" fontId="20" fillId="0" borderId="23" xfId="63" applyNumberFormat="1" applyFont="1" applyFill="1" applyBorder="1" applyAlignment="1">
      <alignment vertical="center" shrinkToFit="1"/>
    </xf>
    <xf numFmtId="177" fontId="20" fillId="0" borderId="43" xfId="63" applyNumberFormat="1" applyFont="1" applyFill="1" applyBorder="1" applyAlignment="1">
      <alignment vertical="center" shrinkToFit="1"/>
    </xf>
    <xf numFmtId="177" fontId="24" fillId="0" borderId="0" xfId="63" applyNumberFormat="1" applyFont="1" applyFill="1" applyBorder="1" applyAlignment="1">
      <alignment vertical="center"/>
    </xf>
    <xf numFmtId="177" fontId="24" fillId="0" borderId="0" xfId="63" applyNumberFormat="1" applyFont="1" applyFill="1" applyAlignment="1">
      <alignment vertical="center"/>
    </xf>
    <xf numFmtId="178" fontId="20" fillId="46" borderId="44" xfId="0" applyNumberFormat="1" applyFont="1" applyFill="1" applyBorder="1" applyAlignment="1">
      <alignment horizontal="center" vertical="center" shrinkToFit="1"/>
    </xf>
    <xf numFmtId="178" fontId="20" fillId="0" borderId="42" xfId="63" applyNumberFormat="1" applyFont="1" applyFill="1" applyBorder="1" applyAlignment="1">
      <alignment vertical="center" shrinkToFit="1"/>
    </xf>
    <xf numFmtId="178" fontId="20" fillId="0" borderId="23" xfId="63" applyNumberFormat="1" applyFont="1" applyFill="1" applyBorder="1" applyAlignment="1">
      <alignment vertical="center" shrinkToFit="1"/>
    </xf>
    <xf numFmtId="178" fontId="20" fillId="0" borderId="43" xfId="63" applyNumberFormat="1" applyFont="1" applyFill="1" applyBorder="1" applyAlignment="1">
      <alignment vertical="center" shrinkToFit="1"/>
    </xf>
    <xf numFmtId="178" fontId="21" fillId="0" borderId="37" xfId="63" applyNumberFormat="1" applyFont="1" applyFill="1" applyBorder="1" applyAlignment="1">
      <alignment vertical="center"/>
    </xf>
    <xf numFmtId="178" fontId="24" fillId="0" borderId="0" xfId="0" applyNumberFormat="1" applyFont="1" applyFill="1" applyBorder="1" applyAlignment="1">
      <alignment vertical="center"/>
    </xf>
    <xf numFmtId="178" fontId="24" fillId="0" borderId="0" xfId="0" applyNumberFormat="1" applyFont="1" applyFill="1" applyAlignment="1">
      <alignment vertical="center"/>
    </xf>
    <xf numFmtId="3" fontId="20" fillId="46" borderId="41" xfId="0" applyNumberFormat="1" applyFont="1" applyFill="1" applyBorder="1" applyAlignment="1">
      <alignment horizontal="center" vertical="center"/>
    </xf>
    <xf numFmtId="3" fontId="20" fillId="0" borderId="42" xfId="0" applyNumberFormat="1" applyFont="1" applyFill="1" applyBorder="1" applyAlignment="1">
      <alignment vertical="center" shrinkToFit="1"/>
    </xf>
    <xf numFmtId="3" fontId="20" fillId="0" borderId="45" xfId="0" applyNumberFormat="1" applyFont="1" applyFill="1" applyBorder="1" applyAlignment="1">
      <alignment vertical="center" shrinkToFit="1"/>
    </xf>
    <xf numFmtId="3" fontId="20" fillId="0" borderId="43" xfId="0" applyNumberFormat="1" applyFont="1" applyFill="1" applyBorder="1" applyAlignment="1">
      <alignment vertical="center" shrinkToFit="1"/>
    </xf>
    <xf numFmtId="3" fontId="24" fillId="0" borderId="0" xfId="0" applyNumberFormat="1" applyFont="1" applyFill="1" applyBorder="1">
      <alignment vertical="center"/>
    </xf>
    <xf numFmtId="3" fontId="20" fillId="0" borderId="37" xfId="63" applyNumberFormat="1" applyFont="1" applyFill="1" applyBorder="1" applyAlignment="1">
      <alignment vertical="center" shrinkToFit="1"/>
    </xf>
    <xf numFmtId="38" fontId="20" fillId="0" borderId="10" xfId="63" applyFont="1" applyFill="1" applyBorder="1" applyAlignment="1">
      <alignment vertical="center" shrinkToFit="1"/>
    </xf>
    <xf numFmtId="178" fontId="20" fillId="0" borderId="44" xfId="63" applyNumberFormat="1" applyFont="1" applyFill="1" applyBorder="1" applyAlignment="1">
      <alignment vertical="center" shrinkToFit="1"/>
    </xf>
    <xf numFmtId="177" fontId="20" fillId="0" borderId="44" xfId="63" applyNumberFormat="1" applyFont="1" applyFill="1" applyBorder="1" applyAlignment="1">
      <alignment vertical="center" shrinkToFit="1"/>
    </xf>
    <xf numFmtId="3" fontId="20" fillId="0" borderId="44" xfId="0" applyNumberFormat="1" applyFont="1" applyFill="1" applyBorder="1" applyAlignment="1">
      <alignment vertical="center" shrinkToFit="1"/>
    </xf>
    <xf numFmtId="0" fontId="20" fillId="0" borderId="13" xfId="0" applyFont="1" applyFill="1" applyBorder="1" applyAlignment="1">
      <alignment vertical="center" shrinkToFit="1"/>
    </xf>
    <xf numFmtId="38" fontId="20" fillId="0" borderId="13" xfId="63" applyFont="1" applyFill="1" applyBorder="1" applyAlignment="1">
      <alignment vertical="center" shrinkToFit="1"/>
    </xf>
    <xf numFmtId="178" fontId="20" fillId="0" borderId="46" xfId="63" applyNumberFormat="1" applyFont="1" applyFill="1" applyBorder="1" applyAlignment="1">
      <alignment vertical="center" shrinkToFit="1"/>
    </xf>
    <xf numFmtId="177" fontId="20" fillId="0" borderId="46" xfId="63" applyNumberFormat="1" applyFont="1" applyFill="1" applyBorder="1" applyAlignment="1">
      <alignment vertical="center" shrinkToFit="1"/>
    </xf>
    <xf numFmtId="3" fontId="20" fillId="0" borderId="14" xfId="0" applyNumberFormat="1" applyFont="1" applyFill="1" applyBorder="1" applyAlignment="1">
      <alignment vertical="center" shrinkToFit="1"/>
    </xf>
    <xf numFmtId="3" fontId="20" fillId="49" borderId="35" xfId="0" applyNumberFormat="1" applyFont="1" applyFill="1" applyBorder="1" applyAlignment="1">
      <alignment vertical="center" shrinkToFit="1"/>
    </xf>
    <xf numFmtId="3" fontId="20" fillId="49" borderId="31" xfId="63" applyNumberFormat="1" applyFont="1" applyFill="1" applyBorder="1" applyAlignment="1">
      <alignment vertical="center" shrinkToFit="1"/>
    </xf>
    <xf numFmtId="3" fontId="20" fillId="49" borderId="47" xfId="0" applyNumberFormat="1" applyFont="1" applyFill="1" applyBorder="1" applyAlignment="1">
      <alignment vertical="center" shrinkToFit="1"/>
    </xf>
    <xf numFmtId="3" fontId="20" fillId="49" borderId="34" xfId="0" applyNumberFormat="1" applyFont="1" applyFill="1" applyBorder="1" applyAlignment="1">
      <alignment vertical="center" shrinkToFit="1"/>
    </xf>
    <xf numFmtId="3" fontId="20" fillId="49" borderId="33" xfId="0" applyNumberFormat="1" applyFont="1" applyFill="1" applyBorder="1" applyAlignment="1">
      <alignment vertical="center" shrinkToFit="1"/>
    </xf>
    <xf numFmtId="3" fontId="20" fillId="49" borderId="31" xfId="0" applyNumberFormat="1" applyFont="1" applyFill="1" applyBorder="1" applyAlignment="1">
      <alignment vertical="center" shrinkToFit="1"/>
    </xf>
    <xf numFmtId="3" fontId="21" fillId="49" borderId="31" xfId="63" applyNumberFormat="1" applyFont="1" applyFill="1" applyBorder="1">
      <alignment vertical="center"/>
    </xf>
    <xf numFmtId="176" fontId="20" fillId="0" borderId="0" xfId="0" applyNumberFormat="1" applyFont="1" applyFill="1" applyBorder="1" applyAlignment="1">
      <alignment vertical="center"/>
    </xf>
    <xf numFmtId="3" fontId="20" fillId="0" borderId="44" xfId="0" applyNumberFormat="1" applyFont="1" applyFill="1" applyBorder="1" applyAlignment="1">
      <alignment horizontal="right" vertical="center" wrapText="1" shrinkToFit="1"/>
    </xf>
    <xf numFmtId="0" fontId="20" fillId="0" borderId="10" xfId="0" applyFont="1" applyFill="1" applyBorder="1" applyAlignment="1">
      <alignment horizontal="right" vertical="center" wrapText="1" shrinkToFit="1"/>
    </xf>
    <xf numFmtId="38" fontId="20" fillId="0" borderId="10" xfId="63" applyFont="1" applyFill="1" applyBorder="1" applyAlignment="1">
      <alignment horizontal="right" vertical="center" wrapText="1" shrinkToFit="1"/>
    </xf>
    <xf numFmtId="0" fontId="20" fillId="0" borderId="10" xfId="63" applyNumberFormat="1" applyFont="1" applyFill="1" applyBorder="1" applyAlignment="1">
      <alignment horizontal="right" vertical="center" wrapText="1" shrinkToFit="1"/>
    </xf>
    <xf numFmtId="178" fontId="20" fillId="0" borderId="44" xfId="63" applyNumberFormat="1" applyFont="1" applyFill="1" applyBorder="1" applyAlignment="1">
      <alignment horizontal="right" vertical="center" wrapText="1" shrinkToFit="1"/>
    </xf>
    <xf numFmtId="177" fontId="20" fillId="0" borderId="44" xfId="63" applyNumberFormat="1" applyFont="1" applyFill="1" applyBorder="1" applyAlignment="1">
      <alignment horizontal="right" vertical="center" wrapText="1" shrinkToFit="1"/>
    </xf>
    <xf numFmtId="0" fontId="20" fillId="0" borderId="13" xfId="0" applyFont="1" applyFill="1" applyBorder="1" applyAlignment="1">
      <alignment horizontal="right" vertical="center" wrapText="1" shrinkToFit="1"/>
    </xf>
    <xf numFmtId="38" fontId="20" fillId="0" borderId="13" xfId="63" applyFont="1" applyFill="1" applyBorder="1" applyAlignment="1">
      <alignment horizontal="right" vertical="center" wrapText="1" shrinkToFit="1"/>
    </xf>
    <xf numFmtId="177" fontId="20" fillId="0" borderId="46" xfId="63" applyNumberFormat="1" applyFont="1" applyFill="1" applyBorder="1" applyAlignment="1">
      <alignment horizontal="right" vertical="center" wrapText="1" shrinkToFit="1"/>
    </xf>
    <xf numFmtId="3" fontId="20" fillId="0" borderId="14" xfId="0" applyNumberFormat="1" applyFont="1" applyFill="1" applyBorder="1" applyAlignment="1">
      <alignment horizontal="right" vertical="center" wrapText="1" shrinkToFit="1"/>
    </xf>
    <xf numFmtId="38" fontId="21" fillId="0" borderId="23" xfId="63" applyFont="1" applyFill="1" applyBorder="1" applyAlignment="1">
      <alignment horizontal="right" vertical="center" wrapText="1" shrinkToFit="1"/>
    </xf>
    <xf numFmtId="38" fontId="21" fillId="0" borderId="23" xfId="63" applyFont="1" applyFill="1" applyBorder="1" applyAlignment="1">
      <alignment horizontal="right" vertical="center" wrapText="1"/>
    </xf>
    <xf numFmtId="177" fontId="21" fillId="0" borderId="37" xfId="63" applyNumberFormat="1" applyFont="1" applyFill="1" applyBorder="1" applyAlignment="1">
      <alignment horizontal="right" vertical="center" wrapText="1"/>
    </xf>
    <xf numFmtId="3" fontId="21" fillId="46" borderId="37" xfId="63" applyNumberFormat="1" applyFont="1" applyFill="1" applyBorder="1" applyAlignment="1">
      <alignment horizontal="right" vertical="center" wrapText="1"/>
    </xf>
    <xf numFmtId="0" fontId="20" fillId="0" borderId="39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18" xfId="80" applyFont="1" applyFill="1" applyBorder="1" applyAlignment="1">
      <alignment horizontal="left" vertical="center"/>
    </xf>
    <xf numFmtId="0" fontId="20" fillId="0" borderId="16" xfId="80" applyFont="1" applyFill="1" applyBorder="1" applyAlignment="1">
      <alignment horizontal="left" vertical="center"/>
    </xf>
    <xf numFmtId="0" fontId="20" fillId="0" borderId="19" xfId="8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0" fillId="47" borderId="20" xfId="0" applyFont="1" applyFill="1" applyBorder="1" applyAlignment="1">
      <alignment horizontal="center" vertical="center"/>
    </xf>
    <xf numFmtId="0" fontId="20" fillId="47" borderId="21" xfId="0" applyFont="1" applyFill="1" applyBorder="1" applyAlignment="1">
      <alignment horizontal="center" vertical="center"/>
    </xf>
    <xf numFmtId="0" fontId="20" fillId="47" borderId="36" xfId="0" applyFont="1" applyFill="1" applyBorder="1" applyAlignment="1">
      <alignment horizontal="center" vertical="center"/>
    </xf>
    <xf numFmtId="0" fontId="20" fillId="47" borderId="15" xfId="0" applyFont="1" applyFill="1" applyBorder="1" applyAlignment="1">
      <alignment horizontal="center" vertical="center" shrinkToFit="1"/>
    </xf>
    <xf numFmtId="0" fontId="20" fillId="47" borderId="16" xfId="0" applyFont="1" applyFill="1" applyBorder="1" applyAlignment="1">
      <alignment horizontal="center" vertical="center" shrinkToFit="1"/>
    </xf>
    <xf numFmtId="0" fontId="20" fillId="47" borderId="17" xfId="0" applyFont="1" applyFill="1" applyBorder="1" applyAlignment="1">
      <alignment horizontal="center" vertical="center" shrinkToFit="1"/>
    </xf>
    <xf numFmtId="0" fontId="20" fillId="47" borderId="22" xfId="0" applyFont="1" applyFill="1" applyBorder="1" applyAlignment="1">
      <alignment horizontal="center" vertical="center" wrapText="1" shrinkToFit="1"/>
    </xf>
    <xf numFmtId="0" fontId="20" fillId="47" borderId="10" xfId="0" applyFont="1" applyFill="1" applyBorder="1" applyAlignment="1">
      <alignment horizontal="center" vertical="center" shrinkToFit="1"/>
    </xf>
    <xf numFmtId="0" fontId="20" fillId="47" borderId="25" xfId="0" applyFont="1" applyFill="1" applyBorder="1" applyAlignment="1">
      <alignment horizontal="center" vertical="center" wrapText="1" shrinkToFit="1"/>
    </xf>
    <xf numFmtId="0" fontId="20" fillId="47" borderId="26" xfId="0" applyFont="1" applyFill="1" applyBorder="1" applyAlignment="1">
      <alignment horizontal="center" vertical="center" shrinkToFit="1"/>
    </xf>
    <xf numFmtId="0" fontId="20" fillId="47" borderId="24" xfId="0" applyFont="1" applyFill="1" applyBorder="1" applyAlignment="1">
      <alignment horizontal="center" vertical="center" shrinkToFit="1"/>
    </xf>
    <xf numFmtId="0" fontId="20" fillId="47" borderId="27" xfId="0" applyFont="1" applyFill="1" applyBorder="1" applyAlignment="1">
      <alignment horizontal="center" vertical="center" shrinkToFit="1"/>
    </xf>
    <xf numFmtId="0" fontId="20" fillId="48" borderId="32" xfId="0" applyFont="1" applyFill="1" applyBorder="1" applyAlignment="1">
      <alignment horizontal="center" vertical="center" wrapText="1"/>
    </xf>
    <xf numFmtId="0" fontId="20" fillId="48" borderId="30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 shrinkToFit="1"/>
    </xf>
    <xf numFmtId="0" fontId="20" fillId="46" borderId="29" xfId="0" applyFont="1" applyFill="1" applyBorder="1" applyAlignment="1">
      <alignment horizontal="center" vertical="center" shrinkToFit="1"/>
    </xf>
  </cellXfs>
  <cellStyles count="87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チェック セル 2" xfId="50" xr:uid="{00000000-0005-0000-0000-000031000000}"/>
    <cellStyle name="チェック セル 3" xfId="51" xr:uid="{00000000-0005-0000-0000-000032000000}"/>
    <cellStyle name="どちらでもない 2" xfId="52" xr:uid="{00000000-0005-0000-0000-000033000000}"/>
    <cellStyle name="どちらでもない 3" xfId="53" xr:uid="{00000000-0005-0000-0000-000034000000}"/>
    <cellStyle name="ハイパーリンク 2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悪い 2" xfId="58" xr:uid="{00000000-0005-0000-0000-000039000000}"/>
    <cellStyle name="悪い 3" xfId="59" xr:uid="{00000000-0005-0000-0000-00003A000000}"/>
    <cellStyle name="計算 2" xfId="60" xr:uid="{00000000-0005-0000-0000-00003B000000}"/>
    <cellStyle name="計算 3" xfId="61" xr:uid="{00000000-0005-0000-0000-00003C000000}"/>
    <cellStyle name="警告文 2" xfId="62" xr:uid="{00000000-0005-0000-0000-00003D000000}"/>
    <cellStyle name="桁区切り" xfId="63" builtinId="6"/>
    <cellStyle name="桁区切り 2" xfId="64" xr:uid="{00000000-0005-0000-0000-00003F000000}"/>
    <cellStyle name="桁区切り 3" xfId="65" xr:uid="{00000000-0005-0000-0000-000040000000}"/>
    <cellStyle name="桁区切り 4" xfId="66" xr:uid="{00000000-0005-0000-0000-000041000000}"/>
    <cellStyle name="桁区切り 7" xfId="67" xr:uid="{00000000-0005-0000-0000-000042000000}"/>
    <cellStyle name="見出し 1 2" xfId="68" xr:uid="{00000000-0005-0000-0000-000043000000}"/>
    <cellStyle name="見出し 2 2" xfId="69" xr:uid="{00000000-0005-0000-0000-000044000000}"/>
    <cellStyle name="見出し 3 2" xfId="70" xr:uid="{00000000-0005-0000-0000-000045000000}"/>
    <cellStyle name="見出し 4 2" xfId="71" xr:uid="{00000000-0005-0000-0000-000046000000}"/>
    <cellStyle name="集計 2" xfId="72" xr:uid="{00000000-0005-0000-0000-000047000000}"/>
    <cellStyle name="出力 2" xfId="73" xr:uid="{00000000-0005-0000-0000-000048000000}"/>
    <cellStyle name="出力 3" xfId="74" xr:uid="{00000000-0005-0000-0000-000049000000}"/>
    <cellStyle name="説明文 2" xfId="75" xr:uid="{00000000-0005-0000-0000-00004A000000}"/>
    <cellStyle name="通貨 2" xfId="76" xr:uid="{00000000-0005-0000-0000-00004B000000}"/>
    <cellStyle name="入力 2" xfId="77" xr:uid="{00000000-0005-0000-0000-00004C000000}"/>
    <cellStyle name="入力 3" xfId="78" xr:uid="{00000000-0005-0000-0000-00004D000000}"/>
    <cellStyle name="標準" xfId="0" builtinId="0"/>
    <cellStyle name="標準 2" xfId="79" xr:uid="{00000000-0005-0000-0000-00004F000000}"/>
    <cellStyle name="標準 3" xfId="80" xr:uid="{00000000-0005-0000-0000-000050000000}"/>
    <cellStyle name="標準 4" xfId="81" xr:uid="{00000000-0005-0000-0000-000051000000}"/>
    <cellStyle name="標準 4 2" xfId="82" xr:uid="{00000000-0005-0000-0000-000052000000}"/>
    <cellStyle name="標準 5" xfId="83" xr:uid="{00000000-0005-0000-0000-000053000000}"/>
    <cellStyle name="標準 6" xfId="84" xr:uid="{00000000-0005-0000-0000-000054000000}"/>
    <cellStyle name="良い 2" xfId="85" xr:uid="{00000000-0005-0000-0000-000055000000}"/>
    <cellStyle name="良い 3" xfId="86" xr:uid="{00000000-0005-0000-0000-00005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8ED3-DDA0-4A5A-AB30-CB01B6893E94}">
  <sheetPr>
    <tabColor theme="3" tint="0.79998168889431442"/>
    <pageSetUpPr fitToPage="1"/>
  </sheetPr>
  <dimension ref="A1:L718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G60" sqref="G60"/>
    </sheetView>
  </sheetViews>
  <sheetFormatPr defaultColWidth="9" defaultRowHeight="15" x14ac:dyDescent="0.2"/>
  <cols>
    <col min="1" max="1" width="4.44140625" style="13" customWidth="1"/>
    <col min="2" max="2" width="16.6640625" style="14" customWidth="1"/>
    <col min="3" max="3" width="14.77734375" style="14" customWidth="1"/>
    <col min="4" max="4" width="10.33203125" style="14" customWidth="1"/>
    <col min="5" max="5" width="9.44140625" style="14" customWidth="1"/>
    <col min="6" max="6" width="15.6640625" style="15" customWidth="1"/>
    <col min="7" max="7" width="20.21875" style="15" customWidth="1"/>
    <col min="8" max="8" width="14.33203125" style="42" customWidth="1"/>
    <col min="9" max="9" width="14.33203125" style="35" customWidth="1"/>
    <col min="10" max="10" width="14.33203125" style="42" customWidth="1"/>
    <col min="11" max="11" width="13.44140625" style="47" customWidth="1"/>
    <col min="12" max="12" width="12" style="8" customWidth="1"/>
    <col min="13" max="16384" width="9" style="8"/>
  </cols>
  <sheetData>
    <row r="1" spans="1:12" ht="15.75" customHeight="1" x14ac:dyDescent="0.2">
      <c r="A1" s="91" t="s">
        <v>70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5.6" thickBo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s="1" customFormat="1" ht="16.5" customHeight="1" x14ac:dyDescent="0.2">
      <c r="A3" s="92"/>
      <c r="B3" s="95" t="s">
        <v>50</v>
      </c>
      <c r="C3" s="95" t="s">
        <v>3</v>
      </c>
      <c r="D3" s="98" t="s">
        <v>64</v>
      </c>
      <c r="E3" s="100" t="s">
        <v>65</v>
      </c>
      <c r="F3" s="102" t="s">
        <v>72</v>
      </c>
      <c r="G3" s="103"/>
      <c r="H3" s="103"/>
      <c r="I3" s="103"/>
      <c r="J3" s="103"/>
      <c r="K3" s="103"/>
      <c r="L3" s="104" t="s">
        <v>71</v>
      </c>
    </row>
    <row r="4" spans="1:12" s="1" customFormat="1" ht="16.5" customHeight="1" thickBot="1" x14ac:dyDescent="0.25">
      <c r="A4" s="93"/>
      <c r="B4" s="96"/>
      <c r="C4" s="96"/>
      <c r="D4" s="99"/>
      <c r="E4" s="101"/>
      <c r="F4" s="106" t="s">
        <v>1</v>
      </c>
      <c r="G4" s="107"/>
      <c r="H4" s="107"/>
      <c r="I4" s="107"/>
      <c r="J4" s="107"/>
      <c r="K4" s="107"/>
      <c r="L4" s="105"/>
    </row>
    <row r="5" spans="1:12" s="2" customFormat="1" ht="28.2" customHeight="1" x14ac:dyDescent="0.2">
      <c r="A5" s="94"/>
      <c r="B5" s="97"/>
      <c r="C5" s="97"/>
      <c r="D5" s="99"/>
      <c r="E5" s="97"/>
      <c r="F5" s="16" t="s">
        <v>66</v>
      </c>
      <c r="G5" s="16" t="s">
        <v>0</v>
      </c>
      <c r="H5" s="36" t="s">
        <v>67</v>
      </c>
      <c r="I5" s="30" t="s">
        <v>68</v>
      </c>
      <c r="J5" s="36" t="s">
        <v>69</v>
      </c>
      <c r="K5" s="43" t="s">
        <v>51</v>
      </c>
      <c r="L5" s="105"/>
    </row>
    <row r="6" spans="1:12" s="1" customFormat="1" ht="24.9" customHeight="1" thickBot="1" x14ac:dyDescent="0.25">
      <c r="A6" s="29">
        <v>1</v>
      </c>
      <c r="B6" s="20" t="s">
        <v>43</v>
      </c>
      <c r="C6" s="9" t="s">
        <v>41</v>
      </c>
      <c r="D6" s="9">
        <v>682</v>
      </c>
      <c r="E6" s="9">
        <v>885</v>
      </c>
      <c r="F6" s="21">
        <v>2984914</v>
      </c>
      <c r="G6" s="21">
        <v>2524395765</v>
      </c>
      <c r="H6" s="37">
        <v>252.8</v>
      </c>
      <c r="I6" s="31">
        <v>11807.5</v>
      </c>
      <c r="J6" s="37">
        <v>10.9</v>
      </c>
      <c r="K6" s="44">
        <v>19614.3</v>
      </c>
      <c r="L6" s="58">
        <v>18390.5</v>
      </c>
    </row>
    <row r="7" spans="1:12" s="1" customFormat="1" ht="24.9" customHeight="1" thickTop="1" thickBot="1" x14ac:dyDescent="0.25">
      <c r="A7" s="25"/>
      <c r="B7" s="4" t="s">
        <v>59</v>
      </c>
      <c r="C7" s="5"/>
      <c r="D7" s="18">
        <f t="shared" ref="D7:K7" si="0">SUM(D6)</f>
        <v>682</v>
      </c>
      <c r="E7" s="18">
        <f t="shared" si="0"/>
        <v>885</v>
      </c>
      <c r="F7" s="19">
        <f t="shared" si="0"/>
        <v>2984914</v>
      </c>
      <c r="G7" s="19">
        <f t="shared" si="0"/>
        <v>2524395765</v>
      </c>
      <c r="H7" s="38">
        <f t="shared" si="0"/>
        <v>252.8</v>
      </c>
      <c r="I7" s="32">
        <f t="shared" si="0"/>
        <v>11807.5</v>
      </c>
      <c r="J7" s="38">
        <f t="shared" si="0"/>
        <v>10.9</v>
      </c>
      <c r="K7" s="48">
        <f t="shared" si="0"/>
        <v>19614.3</v>
      </c>
      <c r="L7" s="59">
        <f t="shared" ref="L7" si="1">SUM(L6)</f>
        <v>18390.5</v>
      </c>
    </row>
    <row r="8" spans="1:12" s="1" customFormat="1" ht="24.9" customHeight="1" x14ac:dyDescent="0.2">
      <c r="A8" s="80">
        <v>2</v>
      </c>
      <c r="B8" s="83" t="s">
        <v>42</v>
      </c>
      <c r="C8" s="7" t="s">
        <v>11</v>
      </c>
      <c r="D8" s="7">
        <v>21</v>
      </c>
      <c r="E8" s="7">
        <v>22</v>
      </c>
      <c r="F8" s="17">
        <v>67089</v>
      </c>
      <c r="G8" s="17">
        <v>63854567</v>
      </c>
      <c r="H8" s="39">
        <v>248.3</v>
      </c>
      <c r="I8" s="33">
        <v>270.2</v>
      </c>
      <c r="J8" s="39">
        <v>11.3</v>
      </c>
      <c r="K8" s="45">
        <v>20914</v>
      </c>
      <c r="L8" s="60">
        <v>20144.900000000001</v>
      </c>
    </row>
    <row r="9" spans="1:12" s="1" customFormat="1" ht="24.9" customHeight="1" x14ac:dyDescent="0.2">
      <c r="A9" s="81"/>
      <c r="B9" s="84"/>
      <c r="C9" s="6" t="s">
        <v>4</v>
      </c>
      <c r="D9" s="7">
        <v>34</v>
      </c>
      <c r="E9" s="7">
        <v>34</v>
      </c>
      <c r="F9" s="17">
        <v>110625</v>
      </c>
      <c r="G9" s="17">
        <v>86231947</v>
      </c>
      <c r="H9" s="39">
        <v>246.8</v>
      </c>
      <c r="I9" s="33">
        <v>448.3</v>
      </c>
      <c r="J9" s="39">
        <v>11.1</v>
      </c>
      <c r="K9" s="45">
        <v>17329</v>
      </c>
      <c r="L9" s="61">
        <v>17111</v>
      </c>
    </row>
    <row r="10" spans="1:12" s="1" customFormat="1" ht="24.9" customHeight="1" x14ac:dyDescent="0.2">
      <c r="A10" s="81"/>
      <c r="B10" s="84"/>
      <c r="C10" s="6" t="s">
        <v>13</v>
      </c>
      <c r="D10" s="7">
        <v>35</v>
      </c>
      <c r="E10" s="7">
        <v>35</v>
      </c>
      <c r="F10" s="17">
        <v>112069</v>
      </c>
      <c r="G10" s="17">
        <v>101283429</v>
      </c>
      <c r="H10" s="39">
        <v>246.9</v>
      </c>
      <c r="I10" s="33">
        <v>454</v>
      </c>
      <c r="J10" s="39">
        <v>11.2</v>
      </c>
      <c r="K10" s="45">
        <v>19919</v>
      </c>
      <c r="L10" s="62">
        <v>17363.099999999999</v>
      </c>
    </row>
    <row r="11" spans="1:12" s="1" customFormat="1" ht="24.9" customHeight="1" x14ac:dyDescent="0.2">
      <c r="A11" s="81"/>
      <c r="B11" s="84"/>
      <c r="C11" s="6" t="s">
        <v>23</v>
      </c>
      <c r="D11" s="7">
        <v>11</v>
      </c>
      <c r="E11" s="7">
        <v>14</v>
      </c>
      <c r="F11" s="17">
        <v>43072</v>
      </c>
      <c r="G11" s="17">
        <v>39835082</v>
      </c>
      <c r="H11" s="39">
        <v>263.5</v>
      </c>
      <c r="I11" s="33">
        <v>163.5</v>
      </c>
      <c r="J11" s="39">
        <v>12</v>
      </c>
      <c r="K11" s="45">
        <v>20303.3</v>
      </c>
      <c r="L11" s="61">
        <v>18068.8</v>
      </c>
    </row>
    <row r="12" spans="1:12" s="1" customFormat="1" ht="24.9" customHeight="1" thickBot="1" x14ac:dyDescent="0.25">
      <c r="A12" s="82"/>
      <c r="B12" s="85"/>
      <c r="C12" s="9" t="s">
        <v>30</v>
      </c>
      <c r="D12" s="3">
        <v>2</v>
      </c>
      <c r="E12" s="3">
        <v>2</v>
      </c>
      <c r="F12" s="49">
        <v>6754</v>
      </c>
      <c r="G12" s="49">
        <v>5101283</v>
      </c>
      <c r="H12" s="50">
        <v>256</v>
      </c>
      <c r="I12" s="51">
        <v>26.4</v>
      </c>
      <c r="J12" s="50">
        <v>12</v>
      </c>
      <c r="K12" s="45">
        <v>16102.5</v>
      </c>
      <c r="L12" s="58">
        <v>14164.6</v>
      </c>
    </row>
    <row r="13" spans="1:12" s="1" customFormat="1" ht="24.9" customHeight="1" thickTop="1" thickBot="1" x14ac:dyDescent="0.25">
      <c r="A13" s="25"/>
      <c r="B13" s="4" t="s">
        <v>52</v>
      </c>
      <c r="C13" s="5"/>
      <c r="D13" s="53">
        <f t="shared" ref="D13:F13" si="2">SUM(D8:D12)</f>
        <v>103</v>
      </c>
      <c r="E13" s="53">
        <f t="shared" si="2"/>
        <v>107</v>
      </c>
      <c r="F13" s="54">
        <f t="shared" si="2"/>
        <v>339609</v>
      </c>
      <c r="G13" s="54">
        <f>SUM(G8:G12)</f>
        <v>296306308</v>
      </c>
      <c r="H13" s="55">
        <v>249.1</v>
      </c>
      <c r="I13" s="56">
        <v>1363.4</v>
      </c>
      <c r="J13" s="55">
        <v>11.3</v>
      </c>
      <c r="K13" s="57">
        <v>19232.7</v>
      </c>
      <c r="L13" s="63">
        <v>17894.900000000001</v>
      </c>
    </row>
    <row r="14" spans="1:12" s="1" customFormat="1" ht="24.9" customHeight="1" x14ac:dyDescent="0.2">
      <c r="A14" s="80">
        <v>3</v>
      </c>
      <c r="B14" s="88" t="s">
        <v>46</v>
      </c>
      <c r="C14" s="7" t="s">
        <v>6</v>
      </c>
      <c r="D14" s="7">
        <v>44</v>
      </c>
      <c r="E14" s="7">
        <v>44</v>
      </c>
      <c r="F14" s="17">
        <v>132836</v>
      </c>
      <c r="G14" s="17">
        <v>112317164</v>
      </c>
      <c r="H14" s="39">
        <v>243.9</v>
      </c>
      <c r="I14" s="33">
        <v>544.70000000000005</v>
      </c>
      <c r="J14" s="39">
        <v>11.1</v>
      </c>
      <c r="K14" s="46">
        <v>18576.599999999999</v>
      </c>
      <c r="L14" s="62">
        <v>15840.7</v>
      </c>
    </row>
    <row r="15" spans="1:12" ht="24.9" customHeight="1" x14ac:dyDescent="0.2">
      <c r="A15" s="81"/>
      <c r="B15" s="89"/>
      <c r="C15" s="6" t="s">
        <v>9</v>
      </c>
      <c r="D15" s="7">
        <v>10</v>
      </c>
      <c r="E15" s="7">
        <v>10</v>
      </c>
      <c r="F15" s="17">
        <v>27055</v>
      </c>
      <c r="G15" s="17">
        <v>21897647</v>
      </c>
      <c r="H15" s="39">
        <v>208.3</v>
      </c>
      <c r="I15" s="33">
        <v>129.9</v>
      </c>
      <c r="J15" s="39">
        <v>10.5</v>
      </c>
      <c r="K15" s="46">
        <v>16055</v>
      </c>
      <c r="L15" s="61">
        <v>15909.9</v>
      </c>
    </row>
    <row r="16" spans="1:12" s="1" customFormat="1" ht="24.9" customHeight="1" x14ac:dyDescent="0.2">
      <c r="A16" s="81"/>
      <c r="B16" s="89"/>
      <c r="C16" s="6" t="s">
        <v>21</v>
      </c>
      <c r="D16" s="7">
        <v>11</v>
      </c>
      <c r="E16" s="7">
        <v>16</v>
      </c>
      <c r="F16" s="17">
        <v>37635</v>
      </c>
      <c r="G16" s="17">
        <v>34285602</v>
      </c>
      <c r="H16" s="39">
        <v>238.7</v>
      </c>
      <c r="I16" s="33">
        <v>157.5</v>
      </c>
      <c r="J16" s="39">
        <v>12</v>
      </c>
      <c r="K16" s="46">
        <v>18118</v>
      </c>
      <c r="L16" s="61">
        <v>19073.099999999999</v>
      </c>
    </row>
    <row r="17" spans="1:12" s="1" customFormat="1" ht="24.9" customHeight="1" x14ac:dyDescent="0.2">
      <c r="A17" s="81"/>
      <c r="B17" s="89"/>
      <c r="C17" s="6" t="s">
        <v>31</v>
      </c>
      <c r="D17" s="7">
        <v>3</v>
      </c>
      <c r="E17" s="7">
        <v>3</v>
      </c>
      <c r="F17" s="17">
        <v>8760</v>
      </c>
      <c r="G17" s="17">
        <v>5846399</v>
      </c>
      <c r="H17" s="39">
        <v>253.3</v>
      </c>
      <c r="I17" s="33">
        <v>34.6</v>
      </c>
      <c r="J17" s="39">
        <v>12</v>
      </c>
      <c r="K17" s="46">
        <v>14080.9</v>
      </c>
      <c r="L17" s="61">
        <v>13377.9</v>
      </c>
    </row>
    <row r="18" spans="1:12" s="1" customFormat="1" ht="24.9" customHeight="1" thickBot="1" x14ac:dyDescent="0.25">
      <c r="A18" s="82"/>
      <c r="B18" s="90"/>
      <c r="C18" s="9" t="s">
        <v>32</v>
      </c>
      <c r="D18" s="3">
        <v>2</v>
      </c>
      <c r="E18" s="3">
        <v>2</v>
      </c>
      <c r="F18" s="49">
        <v>9100</v>
      </c>
      <c r="G18" s="49">
        <v>6145846</v>
      </c>
      <c r="H18" s="50">
        <v>254</v>
      </c>
      <c r="I18" s="51">
        <v>35.9</v>
      </c>
      <c r="J18" s="50">
        <v>12</v>
      </c>
      <c r="K18" s="52">
        <v>14266.1</v>
      </c>
      <c r="L18" s="58">
        <v>18559.099999999999</v>
      </c>
    </row>
    <row r="19" spans="1:12" s="1" customFormat="1" ht="24.9" customHeight="1" thickTop="1" thickBot="1" x14ac:dyDescent="0.25">
      <c r="A19" s="25"/>
      <c r="B19" s="4" t="s">
        <v>53</v>
      </c>
      <c r="C19" s="5"/>
      <c r="D19" s="53">
        <f t="shared" ref="D19:G19" si="3">SUM(D14:D18)</f>
        <v>70</v>
      </c>
      <c r="E19" s="53">
        <f t="shared" si="3"/>
        <v>75</v>
      </c>
      <c r="F19" s="54">
        <f t="shared" si="3"/>
        <v>215386</v>
      </c>
      <c r="G19" s="54">
        <f t="shared" si="3"/>
        <v>180492658</v>
      </c>
      <c r="H19" s="55">
        <v>238.6</v>
      </c>
      <c r="I19" s="56">
        <v>902.8</v>
      </c>
      <c r="J19" s="55">
        <v>11.2</v>
      </c>
      <c r="K19" s="57">
        <v>17851</v>
      </c>
      <c r="L19" s="63">
        <v>16514.900000000001</v>
      </c>
    </row>
    <row r="20" spans="1:12" s="1" customFormat="1" ht="24.9" customHeight="1" x14ac:dyDescent="0.2">
      <c r="A20" s="80">
        <v>4</v>
      </c>
      <c r="B20" s="83" t="s">
        <v>47</v>
      </c>
      <c r="C20" s="7" t="s">
        <v>37</v>
      </c>
      <c r="D20" s="7">
        <v>23</v>
      </c>
      <c r="E20" s="7">
        <v>29</v>
      </c>
      <c r="F20" s="17">
        <v>85806</v>
      </c>
      <c r="G20" s="17">
        <v>73430001</v>
      </c>
      <c r="H20" s="39">
        <v>256.2</v>
      </c>
      <c r="I20" s="33">
        <v>335</v>
      </c>
      <c r="J20" s="39">
        <v>11.3</v>
      </c>
      <c r="K20" s="46">
        <v>19398</v>
      </c>
      <c r="L20" s="62">
        <v>17817.099999999999</v>
      </c>
    </row>
    <row r="21" spans="1:12" s="1" customFormat="1" ht="24.9" customHeight="1" x14ac:dyDescent="0.2">
      <c r="A21" s="81"/>
      <c r="B21" s="84"/>
      <c r="C21" s="6" t="s">
        <v>7</v>
      </c>
      <c r="D21" s="7">
        <v>47</v>
      </c>
      <c r="E21" s="7">
        <v>50</v>
      </c>
      <c r="F21" s="17">
        <v>169376</v>
      </c>
      <c r="G21" s="17">
        <v>153503363</v>
      </c>
      <c r="H21" s="39">
        <v>240.9</v>
      </c>
      <c r="I21" s="33">
        <v>703.1</v>
      </c>
      <c r="J21" s="39">
        <v>11</v>
      </c>
      <c r="K21" s="46">
        <v>19847.599999999999</v>
      </c>
      <c r="L21" s="61">
        <v>17489.3</v>
      </c>
    </row>
    <row r="22" spans="1:12" s="1" customFormat="1" ht="24.9" customHeight="1" x14ac:dyDescent="0.2">
      <c r="A22" s="81"/>
      <c r="B22" s="84"/>
      <c r="C22" s="6" t="s">
        <v>16</v>
      </c>
      <c r="D22" s="7">
        <v>33</v>
      </c>
      <c r="E22" s="7">
        <v>33</v>
      </c>
      <c r="F22" s="17">
        <v>107685</v>
      </c>
      <c r="G22" s="17">
        <v>88315816</v>
      </c>
      <c r="H22" s="39">
        <v>258.5</v>
      </c>
      <c r="I22" s="33">
        <v>416.6</v>
      </c>
      <c r="J22" s="39">
        <v>11.7</v>
      </c>
      <c r="K22" s="46">
        <v>18119</v>
      </c>
      <c r="L22" s="61">
        <v>15428.3</v>
      </c>
    </row>
    <row r="23" spans="1:12" s="1" customFormat="1" ht="24.9" customHeight="1" x14ac:dyDescent="0.2">
      <c r="A23" s="81"/>
      <c r="B23" s="84"/>
      <c r="C23" s="6" t="s">
        <v>19</v>
      </c>
      <c r="D23" s="7">
        <v>25</v>
      </c>
      <c r="E23" s="7">
        <v>26</v>
      </c>
      <c r="F23" s="17">
        <v>56630</v>
      </c>
      <c r="G23" s="17">
        <v>70079722</v>
      </c>
      <c r="H23" s="39">
        <v>232.6</v>
      </c>
      <c r="I23" s="33">
        <v>243.5</v>
      </c>
      <c r="J23" s="39">
        <v>10.8</v>
      </c>
      <c r="K23" s="46">
        <v>26648.3</v>
      </c>
      <c r="L23" s="61">
        <v>24151.3</v>
      </c>
    </row>
    <row r="24" spans="1:12" s="1" customFormat="1" ht="24.9" customHeight="1" x14ac:dyDescent="0.2">
      <c r="A24" s="81"/>
      <c r="B24" s="84"/>
      <c r="C24" s="6" t="s">
        <v>39</v>
      </c>
      <c r="D24" s="7">
        <v>33</v>
      </c>
      <c r="E24" s="7">
        <v>34</v>
      </c>
      <c r="F24" s="17">
        <v>89580</v>
      </c>
      <c r="G24" s="17">
        <v>84418618</v>
      </c>
      <c r="H24" s="39">
        <v>251.2</v>
      </c>
      <c r="I24" s="33">
        <v>356.7</v>
      </c>
      <c r="J24" s="39">
        <v>11.6</v>
      </c>
      <c r="K24" s="46">
        <v>20402.2</v>
      </c>
      <c r="L24" s="61">
        <v>18702.8</v>
      </c>
    </row>
    <row r="25" spans="1:12" s="1" customFormat="1" ht="24.9" customHeight="1" x14ac:dyDescent="0.2">
      <c r="A25" s="81"/>
      <c r="B25" s="84"/>
      <c r="C25" s="6" t="s">
        <v>40</v>
      </c>
      <c r="D25" s="7">
        <v>9</v>
      </c>
      <c r="E25" s="7">
        <v>9</v>
      </c>
      <c r="F25" s="17">
        <v>21865</v>
      </c>
      <c r="G25" s="17">
        <v>23294029</v>
      </c>
      <c r="H25" s="39">
        <v>253.1</v>
      </c>
      <c r="I25" s="33">
        <v>86.4</v>
      </c>
      <c r="J25" s="39">
        <v>11.7</v>
      </c>
      <c r="K25" s="46">
        <v>23043.3</v>
      </c>
      <c r="L25" s="61">
        <v>17544.900000000001</v>
      </c>
    </row>
    <row r="26" spans="1:12" s="1" customFormat="1" ht="38.4" customHeight="1" thickBot="1" x14ac:dyDescent="0.25">
      <c r="A26" s="82"/>
      <c r="B26" s="85"/>
      <c r="C26" s="9" t="s">
        <v>27</v>
      </c>
      <c r="D26" s="67" t="s">
        <v>79</v>
      </c>
      <c r="E26" s="3">
        <v>9</v>
      </c>
      <c r="F26" s="68" t="s">
        <v>75</v>
      </c>
      <c r="G26" s="69" t="s">
        <v>84</v>
      </c>
      <c r="H26" s="70" t="s">
        <v>73</v>
      </c>
      <c r="I26" s="71" t="s">
        <v>78</v>
      </c>
      <c r="J26" s="50">
        <v>12</v>
      </c>
      <c r="K26" s="66" t="s">
        <v>77</v>
      </c>
      <c r="L26" s="58">
        <v>18806.400000000001</v>
      </c>
    </row>
    <row r="27" spans="1:12" s="1" customFormat="1" ht="37.799999999999997" customHeight="1" thickTop="1" thickBot="1" x14ac:dyDescent="0.25">
      <c r="A27" s="25"/>
      <c r="B27" s="4" t="s">
        <v>54</v>
      </c>
      <c r="C27" s="5"/>
      <c r="D27" s="72" t="s">
        <v>74</v>
      </c>
      <c r="E27" s="53">
        <f t="shared" ref="E27" si="4">SUM(E20:E26)</f>
        <v>190</v>
      </c>
      <c r="F27" s="73" t="s">
        <v>76</v>
      </c>
      <c r="G27" s="73" t="s">
        <v>88</v>
      </c>
      <c r="H27" s="55">
        <v>248.5</v>
      </c>
      <c r="I27" s="74" t="s">
        <v>85</v>
      </c>
      <c r="J27" s="55">
        <v>11.3</v>
      </c>
      <c r="K27" s="75" t="s">
        <v>86</v>
      </c>
      <c r="L27" s="63">
        <v>18001.2</v>
      </c>
    </row>
    <row r="28" spans="1:12" s="1" customFormat="1" ht="24.9" customHeight="1" x14ac:dyDescent="0.2">
      <c r="A28" s="80">
        <v>5</v>
      </c>
      <c r="B28" s="83" t="s">
        <v>45</v>
      </c>
      <c r="C28" s="7" t="s">
        <v>14</v>
      </c>
      <c r="D28" s="7">
        <v>56</v>
      </c>
      <c r="E28" s="7">
        <v>56</v>
      </c>
      <c r="F28" s="17">
        <v>201683</v>
      </c>
      <c r="G28" s="17">
        <v>182254365</v>
      </c>
      <c r="H28" s="39">
        <v>237.4</v>
      </c>
      <c r="I28" s="33">
        <v>849.6</v>
      </c>
      <c r="J28" s="39">
        <v>10.9</v>
      </c>
      <c r="K28" s="46">
        <v>19680</v>
      </c>
      <c r="L28" s="62">
        <v>17884.3</v>
      </c>
    </row>
    <row r="29" spans="1:12" s="1" customFormat="1" ht="24.9" customHeight="1" x14ac:dyDescent="0.2">
      <c r="A29" s="81"/>
      <c r="B29" s="84"/>
      <c r="C29" s="6" t="s">
        <v>22</v>
      </c>
      <c r="D29" s="7">
        <v>7</v>
      </c>
      <c r="E29" s="7">
        <v>7</v>
      </c>
      <c r="F29" s="17">
        <v>22065</v>
      </c>
      <c r="G29" s="17">
        <v>18902230</v>
      </c>
      <c r="H29" s="39">
        <v>239.3</v>
      </c>
      <c r="I29" s="33">
        <v>92.3</v>
      </c>
      <c r="J29" s="39">
        <v>10.9</v>
      </c>
      <c r="K29" s="46">
        <v>18788.2</v>
      </c>
      <c r="L29" s="61">
        <v>18091.5</v>
      </c>
    </row>
    <row r="30" spans="1:12" s="1" customFormat="1" ht="24.9" customHeight="1" thickBot="1" x14ac:dyDescent="0.25">
      <c r="A30" s="82"/>
      <c r="B30" s="85"/>
      <c r="C30" s="9" t="s">
        <v>5</v>
      </c>
      <c r="D30" s="3">
        <v>99</v>
      </c>
      <c r="E30" s="3">
        <v>101</v>
      </c>
      <c r="F30" s="49">
        <v>406028</v>
      </c>
      <c r="G30" s="49">
        <v>387765286</v>
      </c>
      <c r="H30" s="50">
        <v>254.9</v>
      </c>
      <c r="I30" s="51">
        <v>1592.9</v>
      </c>
      <c r="J30" s="50">
        <v>11.5</v>
      </c>
      <c r="K30" s="52">
        <v>21168.1</v>
      </c>
      <c r="L30" s="58">
        <v>18388.7</v>
      </c>
    </row>
    <row r="31" spans="1:12" s="1" customFormat="1" ht="24.9" customHeight="1" thickTop="1" thickBot="1" x14ac:dyDescent="0.25">
      <c r="A31" s="25"/>
      <c r="B31" s="4" t="s">
        <v>55</v>
      </c>
      <c r="C31" s="5"/>
      <c r="D31" s="53">
        <f t="shared" ref="D31:G31" si="5">SUM(D28:D30)</f>
        <v>162</v>
      </c>
      <c r="E31" s="53">
        <f t="shared" si="5"/>
        <v>164</v>
      </c>
      <c r="F31" s="54">
        <f t="shared" si="5"/>
        <v>629776</v>
      </c>
      <c r="G31" s="54">
        <f t="shared" si="5"/>
        <v>588921881</v>
      </c>
      <c r="H31" s="55">
        <v>248.2</v>
      </c>
      <c r="I31" s="56">
        <v>2537.4</v>
      </c>
      <c r="J31" s="55">
        <v>11.3</v>
      </c>
      <c r="K31" s="57">
        <v>20539.5</v>
      </c>
      <c r="L31" s="63">
        <v>18269</v>
      </c>
    </row>
    <row r="32" spans="1:12" s="1" customFormat="1" ht="24.9" customHeight="1" x14ac:dyDescent="0.2">
      <c r="A32" s="80">
        <v>6</v>
      </c>
      <c r="B32" s="83" t="s">
        <v>49</v>
      </c>
      <c r="C32" s="7" t="s">
        <v>38</v>
      </c>
      <c r="D32" s="7">
        <v>33</v>
      </c>
      <c r="E32" s="7">
        <v>35</v>
      </c>
      <c r="F32" s="17">
        <v>112772</v>
      </c>
      <c r="G32" s="17">
        <v>94404651</v>
      </c>
      <c r="H32" s="39">
        <v>253</v>
      </c>
      <c r="I32" s="33">
        <v>445.8</v>
      </c>
      <c r="J32" s="39">
        <v>11.6</v>
      </c>
      <c r="K32" s="46">
        <v>18225.599999999999</v>
      </c>
      <c r="L32" s="62">
        <v>18163.099999999999</v>
      </c>
    </row>
    <row r="33" spans="1:12" s="1" customFormat="1" ht="24.9" customHeight="1" x14ac:dyDescent="0.2">
      <c r="A33" s="81"/>
      <c r="B33" s="84"/>
      <c r="C33" s="6" t="s">
        <v>17</v>
      </c>
      <c r="D33" s="7">
        <v>12</v>
      </c>
      <c r="E33" s="7">
        <v>21</v>
      </c>
      <c r="F33" s="17">
        <v>58581</v>
      </c>
      <c r="G33" s="17">
        <v>73204439</v>
      </c>
      <c r="H33" s="39">
        <v>259.2</v>
      </c>
      <c r="I33" s="33">
        <v>231.7</v>
      </c>
      <c r="J33" s="39">
        <v>11.6</v>
      </c>
      <c r="K33" s="46">
        <v>27236.6</v>
      </c>
      <c r="L33" s="61">
        <v>24817</v>
      </c>
    </row>
    <row r="34" spans="1:12" s="1" customFormat="1" ht="24.9" customHeight="1" x14ac:dyDescent="0.2">
      <c r="A34" s="81"/>
      <c r="B34" s="84"/>
      <c r="C34" s="6" t="s">
        <v>18</v>
      </c>
      <c r="D34" s="7">
        <v>12</v>
      </c>
      <c r="E34" s="7">
        <v>14</v>
      </c>
      <c r="F34" s="17">
        <v>44231</v>
      </c>
      <c r="G34" s="17">
        <v>31049866</v>
      </c>
      <c r="H34" s="39">
        <v>253.3</v>
      </c>
      <c r="I34" s="33">
        <v>174.4</v>
      </c>
      <c r="J34" s="39">
        <v>11.7</v>
      </c>
      <c r="K34" s="46">
        <v>15190.8</v>
      </c>
      <c r="L34" s="61">
        <v>14963.9</v>
      </c>
    </row>
    <row r="35" spans="1:12" s="1" customFormat="1" ht="24.9" customHeight="1" x14ac:dyDescent="0.2">
      <c r="A35" s="81"/>
      <c r="B35" s="84"/>
      <c r="C35" s="6" t="s">
        <v>36</v>
      </c>
      <c r="D35" s="7">
        <v>15</v>
      </c>
      <c r="E35" s="7">
        <v>15</v>
      </c>
      <c r="F35" s="17">
        <v>31013</v>
      </c>
      <c r="G35" s="17">
        <v>17709329</v>
      </c>
      <c r="H35" s="39">
        <v>260.39999999999998</v>
      </c>
      <c r="I35" s="33">
        <v>119.1</v>
      </c>
      <c r="J35" s="39">
        <v>11.4</v>
      </c>
      <c r="K35" s="46">
        <v>13043.2</v>
      </c>
      <c r="L35" s="61">
        <v>13773.9</v>
      </c>
    </row>
    <row r="36" spans="1:12" s="1" customFormat="1" ht="24.9" customHeight="1" x14ac:dyDescent="0.2">
      <c r="A36" s="81"/>
      <c r="B36" s="84"/>
      <c r="C36" s="6" t="s">
        <v>25</v>
      </c>
      <c r="D36" s="7">
        <v>13</v>
      </c>
      <c r="E36" s="7">
        <v>14</v>
      </c>
      <c r="F36" s="17">
        <v>38771</v>
      </c>
      <c r="G36" s="17">
        <v>25266234</v>
      </c>
      <c r="H36" s="39">
        <v>256.8</v>
      </c>
      <c r="I36" s="33">
        <v>151</v>
      </c>
      <c r="J36" s="39">
        <v>11.6</v>
      </c>
      <c r="K36" s="46">
        <v>14424.7</v>
      </c>
      <c r="L36" s="61">
        <v>13724.2</v>
      </c>
    </row>
    <row r="37" spans="1:12" s="1" customFormat="1" ht="24.9" customHeight="1" x14ac:dyDescent="0.2">
      <c r="A37" s="81"/>
      <c r="B37" s="84"/>
      <c r="C37" s="6" t="s">
        <v>28</v>
      </c>
      <c r="D37" s="7">
        <v>17</v>
      </c>
      <c r="E37" s="7">
        <v>17</v>
      </c>
      <c r="F37" s="17">
        <v>47812</v>
      </c>
      <c r="G37" s="17">
        <v>41985280</v>
      </c>
      <c r="H37" s="39">
        <v>245.8</v>
      </c>
      <c r="I37" s="33">
        <v>194.6</v>
      </c>
      <c r="J37" s="39">
        <v>10.9</v>
      </c>
      <c r="K37" s="46">
        <v>19793.7</v>
      </c>
      <c r="L37" s="61">
        <v>15835.4</v>
      </c>
    </row>
    <row r="38" spans="1:12" s="1" customFormat="1" ht="24.9" customHeight="1" x14ac:dyDescent="0.2">
      <c r="A38" s="81"/>
      <c r="B38" s="84"/>
      <c r="C38" s="6" t="s">
        <v>60</v>
      </c>
      <c r="D38" s="7">
        <v>2</v>
      </c>
      <c r="E38" s="7">
        <v>2</v>
      </c>
      <c r="F38" s="17">
        <v>5944</v>
      </c>
      <c r="G38" s="17">
        <v>3411868</v>
      </c>
      <c r="H38" s="39">
        <v>253</v>
      </c>
      <c r="I38" s="33">
        <v>23.5</v>
      </c>
      <c r="J38" s="39">
        <v>12</v>
      </c>
      <c r="K38" s="46">
        <v>12098.8</v>
      </c>
      <c r="L38" s="61">
        <v>9320.2000000000007</v>
      </c>
    </row>
    <row r="39" spans="1:12" s="1" customFormat="1" ht="24.9" customHeight="1" x14ac:dyDescent="0.2">
      <c r="A39" s="81"/>
      <c r="B39" s="84"/>
      <c r="C39" s="6" t="s">
        <v>35</v>
      </c>
      <c r="D39" s="7">
        <v>5</v>
      </c>
      <c r="E39" s="7">
        <v>5</v>
      </c>
      <c r="F39" s="17">
        <v>16397</v>
      </c>
      <c r="G39" s="17">
        <v>12761938</v>
      </c>
      <c r="H39" s="39">
        <v>267.39999999999998</v>
      </c>
      <c r="I39" s="33">
        <v>61.4</v>
      </c>
      <c r="J39" s="39">
        <v>12</v>
      </c>
      <c r="K39" s="46">
        <v>17320.8</v>
      </c>
      <c r="L39" s="61">
        <v>14308.9</v>
      </c>
    </row>
    <row r="40" spans="1:12" s="1" customFormat="1" ht="24.9" customHeight="1" thickBot="1" x14ac:dyDescent="0.25">
      <c r="A40" s="86"/>
      <c r="B40" s="87"/>
      <c r="C40" s="9" t="s">
        <v>62</v>
      </c>
      <c r="D40" s="3">
        <v>0</v>
      </c>
      <c r="E40" s="3">
        <v>0</v>
      </c>
      <c r="F40" s="49">
        <v>0</v>
      </c>
      <c r="G40" s="49">
        <v>0</v>
      </c>
      <c r="H40" s="50">
        <v>0</v>
      </c>
      <c r="I40" s="51">
        <v>0</v>
      </c>
      <c r="J40" s="50">
        <v>0</v>
      </c>
      <c r="K40" s="52">
        <v>0</v>
      </c>
      <c r="L40" s="58">
        <v>0</v>
      </c>
    </row>
    <row r="41" spans="1:12" s="1" customFormat="1" ht="24.9" customHeight="1" thickTop="1" thickBot="1" x14ac:dyDescent="0.25">
      <c r="A41" s="25"/>
      <c r="B41" s="4" t="s">
        <v>56</v>
      </c>
      <c r="C41" s="5"/>
      <c r="D41" s="53">
        <f t="shared" ref="D41:G41" si="6">SUM(D32:D40)</f>
        <v>109</v>
      </c>
      <c r="E41" s="53">
        <f t="shared" si="6"/>
        <v>123</v>
      </c>
      <c r="F41" s="54">
        <f t="shared" si="6"/>
        <v>355521</v>
      </c>
      <c r="G41" s="54">
        <f t="shared" si="6"/>
        <v>299793605</v>
      </c>
      <c r="H41" s="55">
        <v>254.1</v>
      </c>
      <c r="I41" s="56">
        <v>1399.2</v>
      </c>
      <c r="J41" s="55">
        <v>11.5</v>
      </c>
      <c r="K41" s="57">
        <v>18631.400000000001</v>
      </c>
      <c r="L41" s="63">
        <v>17814.3</v>
      </c>
    </row>
    <row r="42" spans="1:12" s="1" customFormat="1" ht="24.9" customHeight="1" x14ac:dyDescent="0.2">
      <c r="A42" s="80">
        <v>7</v>
      </c>
      <c r="B42" s="83" t="s">
        <v>44</v>
      </c>
      <c r="C42" s="10" t="s">
        <v>2</v>
      </c>
      <c r="D42" s="7">
        <v>177</v>
      </c>
      <c r="E42" s="7">
        <v>180</v>
      </c>
      <c r="F42" s="17">
        <v>647536</v>
      </c>
      <c r="G42" s="17">
        <v>522433818</v>
      </c>
      <c r="H42" s="39">
        <v>257.2</v>
      </c>
      <c r="I42" s="33">
        <v>2512.1</v>
      </c>
      <c r="J42" s="39">
        <v>11.3</v>
      </c>
      <c r="K42" s="46">
        <v>18363.2</v>
      </c>
      <c r="L42" s="62">
        <v>16289.7</v>
      </c>
    </row>
    <row r="43" spans="1:12" s="1" customFormat="1" ht="24.9" customHeight="1" x14ac:dyDescent="0.2">
      <c r="A43" s="81"/>
      <c r="B43" s="84"/>
      <c r="C43" s="6" t="s">
        <v>10</v>
      </c>
      <c r="D43" s="7">
        <v>27</v>
      </c>
      <c r="E43" s="7">
        <v>27</v>
      </c>
      <c r="F43" s="17">
        <v>102099</v>
      </c>
      <c r="G43" s="17">
        <v>95208118</v>
      </c>
      <c r="H43" s="39">
        <v>247.7</v>
      </c>
      <c r="I43" s="33">
        <v>412.2</v>
      </c>
      <c r="J43" s="39">
        <v>10.7</v>
      </c>
      <c r="K43" s="46">
        <v>21586.5</v>
      </c>
      <c r="L43" s="61">
        <v>19096.400000000001</v>
      </c>
    </row>
    <row r="44" spans="1:12" s="1" customFormat="1" ht="24.9" customHeight="1" x14ac:dyDescent="0.2">
      <c r="A44" s="81"/>
      <c r="B44" s="84"/>
      <c r="C44" s="6" t="s">
        <v>20</v>
      </c>
      <c r="D44" s="7">
        <v>55</v>
      </c>
      <c r="E44" s="7">
        <v>56</v>
      </c>
      <c r="F44" s="17">
        <v>196034</v>
      </c>
      <c r="G44" s="17">
        <v>151545819</v>
      </c>
      <c r="H44" s="39">
        <v>260.39999999999998</v>
      </c>
      <c r="I44" s="33">
        <v>752.9</v>
      </c>
      <c r="J44" s="39">
        <v>11.4</v>
      </c>
      <c r="K44" s="46">
        <v>17656.400000000001</v>
      </c>
      <c r="L44" s="61">
        <v>16641.099999999999</v>
      </c>
    </row>
    <row r="45" spans="1:12" s="1" customFormat="1" ht="24.9" customHeight="1" x14ac:dyDescent="0.2">
      <c r="A45" s="81"/>
      <c r="B45" s="84"/>
      <c r="C45" s="6" t="s">
        <v>24</v>
      </c>
      <c r="D45" s="7">
        <v>15</v>
      </c>
      <c r="E45" s="7">
        <v>17</v>
      </c>
      <c r="F45" s="17">
        <v>75707</v>
      </c>
      <c r="G45" s="17">
        <v>67381730</v>
      </c>
      <c r="H45" s="39">
        <v>244.3</v>
      </c>
      <c r="I45" s="33">
        <v>309.89999999999998</v>
      </c>
      <c r="J45" s="39">
        <v>10.8</v>
      </c>
      <c r="K45" s="46">
        <v>20132.5</v>
      </c>
      <c r="L45" s="61">
        <v>20289</v>
      </c>
    </row>
    <row r="46" spans="1:12" s="1" customFormat="1" ht="24.9" customHeight="1" thickBot="1" x14ac:dyDescent="0.25">
      <c r="A46" s="82"/>
      <c r="B46" s="85"/>
      <c r="C46" s="9" t="s">
        <v>61</v>
      </c>
      <c r="D46" s="3">
        <v>6</v>
      </c>
      <c r="E46" s="3">
        <v>6</v>
      </c>
      <c r="F46" s="49">
        <v>13567</v>
      </c>
      <c r="G46" s="49">
        <v>10989466</v>
      </c>
      <c r="H46" s="50">
        <v>240.3</v>
      </c>
      <c r="I46" s="51">
        <v>56.5</v>
      </c>
      <c r="J46" s="50">
        <v>10.5</v>
      </c>
      <c r="K46" s="52">
        <v>18524.2</v>
      </c>
      <c r="L46" s="58">
        <v>16118.3</v>
      </c>
    </row>
    <row r="47" spans="1:12" s="1" customFormat="1" ht="24.9" customHeight="1" thickTop="1" thickBot="1" x14ac:dyDescent="0.25">
      <c r="A47" s="25"/>
      <c r="B47" s="4" t="s">
        <v>57</v>
      </c>
      <c r="C47" s="5"/>
      <c r="D47" s="53">
        <f t="shared" ref="D47:G47" si="7">SUM(D42:D46)</f>
        <v>280</v>
      </c>
      <c r="E47" s="53">
        <f t="shared" si="7"/>
        <v>286</v>
      </c>
      <c r="F47" s="54">
        <f t="shared" si="7"/>
        <v>1034943</v>
      </c>
      <c r="G47" s="54">
        <f t="shared" si="7"/>
        <v>847558951</v>
      </c>
      <c r="H47" s="55">
        <v>255.8</v>
      </c>
      <c r="I47" s="56">
        <v>4046</v>
      </c>
      <c r="J47" s="55">
        <v>11.3</v>
      </c>
      <c r="K47" s="57">
        <v>18538.099999999999</v>
      </c>
      <c r="L47" s="63">
        <v>16974.8</v>
      </c>
    </row>
    <row r="48" spans="1:12" s="1" customFormat="1" ht="24.9" customHeight="1" x14ac:dyDescent="0.2">
      <c r="A48" s="80">
        <v>8</v>
      </c>
      <c r="B48" s="83" t="s">
        <v>48</v>
      </c>
      <c r="C48" s="7" t="s">
        <v>8</v>
      </c>
      <c r="D48" s="7">
        <v>43</v>
      </c>
      <c r="E48" s="7">
        <v>49</v>
      </c>
      <c r="F48" s="17">
        <v>129351</v>
      </c>
      <c r="G48" s="17">
        <v>116496148</v>
      </c>
      <c r="H48" s="39">
        <v>261.5</v>
      </c>
      <c r="I48" s="33">
        <v>494.7</v>
      </c>
      <c r="J48" s="39">
        <v>11.6</v>
      </c>
      <c r="K48" s="46">
        <v>20301</v>
      </c>
      <c r="L48" s="62">
        <v>19505.400000000001</v>
      </c>
    </row>
    <row r="49" spans="1:12" s="1" customFormat="1" ht="24.9" customHeight="1" x14ac:dyDescent="0.2">
      <c r="A49" s="81"/>
      <c r="B49" s="84"/>
      <c r="C49" s="6" t="s">
        <v>12</v>
      </c>
      <c r="D49" s="7">
        <v>21</v>
      </c>
      <c r="E49" s="7">
        <v>22</v>
      </c>
      <c r="F49" s="17">
        <v>71142</v>
      </c>
      <c r="G49" s="17">
        <v>72233177</v>
      </c>
      <c r="H49" s="39">
        <v>262.89999999999998</v>
      </c>
      <c r="I49" s="33">
        <v>270.7</v>
      </c>
      <c r="J49" s="39">
        <v>11.3</v>
      </c>
      <c r="K49" s="46">
        <v>23614</v>
      </c>
      <c r="L49" s="61">
        <v>22150.799999999999</v>
      </c>
    </row>
    <row r="50" spans="1:12" s="1" customFormat="1" ht="24.9" customHeight="1" x14ac:dyDescent="0.2">
      <c r="A50" s="81"/>
      <c r="B50" s="84"/>
      <c r="C50" s="6" t="s">
        <v>15</v>
      </c>
      <c r="D50" s="7">
        <v>31</v>
      </c>
      <c r="E50" s="7">
        <v>31</v>
      </c>
      <c r="F50" s="17">
        <v>133607</v>
      </c>
      <c r="G50" s="17">
        <v>133907849</v>
      </c>
      <c r="H50" s="39">
        <v>264.10000000000002</v>
      </c>
      <c r="I50" s="33">
        <v>505.9</v>
      </c>
      <c r="J50" s="39">
        <v>11.6</v>
      </c>
      <c r="K50" s="46">
        <v>22818</v>
      </c>
      <c r="L50" s="61">
        <v>20796.599999999999</v>
      </c>
    </row>
    <row r="51" spans="1:12" s="1" customFormat="1" ht="24.9" customHeight="1" x14ac:dyDescent="0.2">
      <c r="A51" s="81"/>
      <c r="B51" s="84"/>
      <c r="C51" s="6" t="s">
        <v>26</v>
      </c>
      <c r="D51" s="7">
        <v>22</v>
      </c>
      <c r="E51" s="7">
        <v>22</v>
      </c>
      <c r="F51" s="17">
        <v>64934</v>
      </c>
      <c r="G51" s="17">
        <v>72001489</v>
      </c>
      <c r="H51" s="39">
        <v>254.3</v>
      </c>
      <c r="I51" s="33">
        <v>255.4</v>
      </c>
      <c r="J51" s="39">
        <v>11.2</v>
      </c>
      <c r="K51" s="46">
        <v>25171.1</v>
      </c>
      <c r="L51" s="61">
        <v>23787.7</v>
      </c>
    </row>
    <row r="52" spans="1:12" s="1" customFormat="1" ht="24.9" customHeight="1" x14ac:dyDescent="0.2">
      <c r="A52" s="81"/>
      <c r="B52" s="84"/>
      <c r="C52" s="6" t="s">
        <v>29</v>
      </c>
      <c r="D52" s="7">
        <v>14</v>
      </c>
      <c r="E52" s="7">
        <v>14</v>
      </c>
      <c r="F52" s="17">
        <v>51455</v>
      </c>
      <c r="G52" s="17">
        <v>56458224</v>
      </c>
      <c r="H52" s="39">
        <v>255.2</v>
      </c>
      <c r="I52" s="33">
        <v>201.7</v>
      </c>
      <c r="J52" s="39">
        <v>11.2</v>
      </c>
      <c r="K52" s="46">
        <v>24992.1</v>
      </c>
      <c r="L52" s="61">
        <v>21882.5</v>
      </c>
    </row>
    <row r="53" spans="1:12" s="1" customFormat="1" ht="24.9" customHeight="1" x14ac:dyDescent="0.2">
      <c r="A53" s="81"/>
      <c r="B53" s="84"/>
      <c r="C53" s="6" t="s">
        <v>33</v>
      </c>
      <c r="D53" s="7">
        <v>5</v>
      </c>
      <c r="E53" s="7">
        <v>5</v>
      </c>
      <c r="F53" s="17">
        <v>16668</v>
      </c>
      <c r="G53" s="17">
        <v>10459869</v>
      </c>
      <c r="H53" s="39">
        <v>268</v>
      </c>
      <c r="I53" s="33">
        <v>62.2</v>
      </c>
      <c r="J53" s="39">
        <v>12</v>
      </c>
      <c r="K53" s="46">
        <v>14013.8</v>
      </c>
      <c r="L53" s="61">
        <v>12200.8</v>
      </c>
    </row>
    <row r="54" spans="1:12" s="1" customFormat="1" ht="24.9" customHeight="1" x14ac:dyDescent="0.2">
      <c r="A54" s="81"/>
      <c r="B54" s="84"/>
      <c r="C54" s="6" t="s">
        <v>63</v>
      </c>
      <c r="D54" s="7">
        <v>1</v>
      </c>
      <c r="E54" s="7">
        <v>1</v>
      </c>
      <c r="F54" s="17">
        <v>4588</v>
      </c>
      <c r="G54" s="17">
        <v>5024370</v>
      </c>
      <c r="H54" s="39">
        <v>269</v>
      </c>
      <c r="I54" s="33">
        <v>17.100000000000001</v>
      </c>
      <c r="J54" s="39">
        <v>12</v>
      </c>
      <c r="K54" s="46">
        <v>24485</v>
      </c>
      <c r="L54" s="61">
        <v>23423.7</v>
      </c>
    </row>
    <row r="55" spans="1:12" s="1" customFormat="1" ht="24.9" customHeight="1" thickBot="1" x14ac:dyDescent="0.25">
      <c r="A55" s="82"/>
      <c r="B55" s="85"/>
      <c r="C55" s="22" t="s">
        <v>34</v>
      </c>
      <c r="D55" s="3">
        <v>2</v>
      </c>
      <c r="E55" s="3">
        <v>2</v>
      </c>
      <c r="F55" s="49">
        <v>7349</v>
      </c>
      <c r="G55" s="49">
        <v>5190055</v>
      </c>
      <c r="H55" s="50">
        <v>310.5</v>
      </c>
      <c r="I55" s="51">
        <v>23.7</v>
      </c>
      <c r="J55" s="50">
        <v>12</v>
      </c>
      <c r="K55" s="52">
        <v>18249.099999999999</v>
      </c>
      <c r="L55" s="58">
        <v>18354.5</v>
      </c>
    </row>
    <row r="56" spans="1:12" s="1" customFormat="1" ht="24.9" customHeight="1" thickTop="1" thickBot="1" x14ac:dyDescent="0.25">
      <c r="A56" s="25"/>
      <c r="B56" s="23" t="s">
        <v>58</v>
      </c>
      <c r="C56" s="24"/>
      <c r="D56" s="53">
        <f t="shared" ref="D56:G56" si="8">SUM(D48:D55)</f>
        <v>139</v>
      </c>
      <c r="E56" s="53">
        <f t="shared" si="8"/>
        <v>146</v>
      </c>
      <c r="F56" s="54">
        <f t="shared" si="8"/>
        <v>479094</v>
      </c>
      <c r="G56" s="54">
        <f t="shared" si="8"/>
        <v>471771181</v>
      </c>
      <c r="H56" s="55">
        <v>261.5</v>
      </c>
      <c r="I56" s="56">
        <v>1832.1</v>
      </c>
      <c r="J56" s="55">
        <v>11.5</v>
      </c>
      <c r="K56" s="57">
        <v>22391.599999999999</v>
      </c>
      <c r="L56" s="63">
        <v>20830.8</v>
      </c>
    </row>
    <row r="57" spans="1:12" s="1" customFormat="1" ht="40.200000000000003" customHeight="1" thickBot="1" x14ac:dyDescent="0.25">
      <c r="A57" s="25"/>
      <c r="B57" s="26" t="s">
        <v>89</v>
      </c>
      <c r="C57" s="27"/>
      <c r="D57" s="76" t="s">
        <v>80</v>
      </c>
      <c r="E57" s="28">
        <f>SUM(E7+E13+E19+E27+E31+E41+E47+E56)</f>
        <v>1976</v>
      </c>
      <c r="F57" s="77" t="s">
        <v>81</v>
      </c>
      <c r="G57" s="77" t="s">
        <v>82</v>
      </c>
      <c r="H57" s="40">
        <v>252.4</v>
      </c>
      <c r="I57" s="78" t="s">
        <v>87</v>
      </c>
      <c r="J57" s="40">
        <v>11.1</v>
      </c>
      <c r="K57" s="79" t="s">
        <v>83</v>
      </c>
      <c r="L57" s="64">
        <v>18175.7</v>
      </c>
    </row>
    <row r="58" spans="1:12" ht="15" customHeight="1" x14ac:dyDescent="0.2">
      <c r="A58" s="11"/>
      <c r="B58" s="1" t="s">
        <v>90</v>
      </c>
      <c r="C58" s="1"/>
      <c r="D58" s="1"/>
      <c r="E58" s="1"/>
      <c r="F58" s="65"/>
      <c r="G58" s="12"/>
      <c r="H58" s="41"/>
      <c r="I58" s="34"/>
      <c r="J58" s="41"/>
    </row>
    <row r="59" spans="1:12" ht="15" customHeight="1" x14ac:dyDescent="0.2">
      <c r="A59" s="11"/>
      <c r="B59" s="1" t="s">
        <v>91</v>
      </c>
      <c r="C59" s="8"/>
      <c r="D59" s="8"/>
      <c r="E59" s="8"/>
      <c r="F59" s="12"/>
      <c r="G59" s="12"/>
      <c r="H59" s="41"/>
      <c r="I59" s="34"/>
      <c r="J59" s="41"/>
    </row>
    <row r="60" spans="1:12" ht="15" customHeight="1" x14ac:dyDescent="0.2">
      <c r="A60" s="11"/>
      <c r="B60" s="8"/>
      <c r="C60" s="8"/>
      <c r="D60" s="8"/>
      <c r="E60" s="8"/>
      <c r="F60" s="12"/>
      <c r="G60" s="12"/>
      <c r="H60" s="41"/>
      <c r="I60" s="34"/>
      <c r="J60" s="41"/>
    </row>
    <row r="61" spans="1:12" ht="15" customHeight="1" x14ac:dyDescent="0.2">
      <c r="A61" s="11"/>
      <c r="B61" s="8"/>
      <c r="C61" s="8"/>
      <c r="D61" s="8"/>
      <c r="E61" s="8"/>
      <c r="F61" s="12"/>
      <c r="G61" s="12"/>
      <c r="H61" s="41"/>
      <c r="I61" s="34"/>
      <c r="J61" s="41"/>
    </row>
    <row r="62" spans="1:12" ht="15" customHeight="1" x14ac:dyDescent="0.2">
      <c r="A62" s="11"/>
      <c r="B62" s="8"/>
      <c r="C62" s="8"/>
      <c r="D62" s="8"/>
      <c r="E62" s="8"/>
      <c r="F62" s="12"/>
      <c r="G62" s="12"/>
      <c r="H62" s="41"/>
      <c r="I62" s="34"/>
      <c r="J62" s="41"/>
    </row>
    <row r="63" spans="1:12" ht="15" customHeight="1" x14ac:dyDescent="0.2"/>
    <row r="64" spans="1:1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</sheetData>
  <mergeCells count="23">
    <mergeCell ref="A1:L2"/>
    <mergeCell ref="A3:A5"/>
    <mergeCell ref="B3:B5"/>
    <mergeCell ref="C3:C5"/>
    <mergeCell ref="D3:D5"/>
    <mergeCell ref="E3:E5"/>
    <mergeCell ref="F3:K3"/>
    <mergeCell ref="L3:L5"/>
    <mergeCell ref="F4:K4"/>
    <mergeCell ref="A8:A12"/>
    <mergeCell ref="B8:B12"/>
    <mergeCell ref="A14:A18"/>
    <mergeCell ref="B14:B18"/>
    <mergeCell ref="A20:A26"/>
    <mergeCell ref="B20:B26"/>
    <mergeCell ref="A48:A55"/>
    <mergeCell ref="B48:B55"/>
    <mergeCell ref="A28:A30"/>
    <mergeCell ref="B28:B30"/>
    <mergeCell ref="A32:A40"/>
    <mergeCell ref="B32:B40"/>
    <mergeCell ref="A42:A46"/>
    <mergeCell ref="B42:B46"/>
  </mergeCells>
  <phoneticPr fontId="2"/>
  <printOptions horizontalCentered="1"/>
  <pageMargins left="0.31496062992125984" right="0.31496062992125984" top="0.35433070866141736" bottom="0.15748031496062992" header="0.9055118110236221" footer="0.31496062992125984"/>
  <pageSetup paperSize="9" scale="47" orientation="portrait" horizontalDpi="300" verticalDpi="300" r:id="rId1"/>
  <headerFooter alignWithMargins="0"/>
  <rowBreaks count="1" manualBreakCount="1">
    <brk id="5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【令和６年度】就労継続支援B型（市町村別） </vt:lpstr>
      <vt:lpstr>'【令和６年度】就労継続支援B型（市町村別） '!Print_Area</vt:lpstr>
      <vt:lpstr>'【令和６年度】就労継続支援B型（市町村別）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2019-12-24T07:59:16Z</dcterms:created>
  <dcterms:modified xsi:type="dcterms:W3CDTF">2026-02-17T07:26:59Z</dcterms:modified>
</cp:coreProperties>
</file>