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-QVL023\share\02 病床機能報告\08 令和３年度 報告分\10_結果公表\01 圏域別医療機関一覧\"/>
    </mc:Choice>
  </mc:AlternateContent>
  <bookViews>
    <workbookView xWindow="0" yWindow="0" windowWidth="20490" windowHeight="7680"/>
  </bookViews>
  <sheets>
    <sheet name="豊能" sheetId="1" r:id="rId1"/>
  </sheets>
  <definedNames>
    <definedName name="_xlnm._FilterDatabase" localSheetId="0" hidden="1">豊能!$A$13:$M$57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69" i="1"/>
  <c r="E54" i="1"/>
  <c r="E30" i="1" l="1"/>
  <c r="K57" i="1" l="1"/>
  <c r="E29" i="1"/>
  <c r="C29" i="1"/>
  <c r="E15" i="1"/>
  <c r="C15" i="1"/>
  <c r="E52" i="1" l="1"/>
  <c r="C52" i="1"/>
  <c r="I75" i="1" l="1"/>
  <c r="J75" i="1"/>
  <c r="K75" i="1"/>
  <c r="L75" i="1"/>
  <c r="H75" i="1"/>
  <c r="G75" i="1"/>
  <c r="F75" i="1"/>
  <c r="E73" i="1" l="1"/>
  <c r="E74" i="1"/>
  <c r="C73" i="1" l="1"/>
  <c r="C74" i="1"/>
  <c r="C55" i="1" l="1"/>
  <c r="L57" i="1"/>
  <c r="E55" i="1"/>
  <c r="E56" i="1"/>
  <c r="C56" i="1"/>
  <c r="E28" i="1" l="1"/>
  <c r="E72" i="1"/>
  <c r="E71" i="1"/>
  <c r="E70" i="1"/>
  <c r="E67" i="1"/>
  <c r="E66" i="1"/>
  <c r="E65" i="1"/>
  <c r="E64" i="1"/>
  <c r="E63" i="1"/>
  <c r="E62" i="1"/>
  <c r="E61" i="1"/>
  <c r="E53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27" i="1"/>
  <c r="E26" i="1"/>
  <c r="E25" i="1"/>
  <c r="E24" i="1"/>
  <c r="E23" i="1"/>
  <c r="E22" i="1"/>
  <c r="E21" i="1"/>
  <c r="E20" i="1"/>
  <c r="E19" i="1"/>
  <c r="E18" i="1"/>
  <c r="E17" i="1"/>
  <c r="E16" i="1"/>
  <c r="E57" i="1" l="1"/>
  <c r="E75" i="1"/>
  <c r="C53" i="1"/>
  <c r="C51" i="1"/>
  <c r="C50" i="1"/>
  <c r="C62" i="1" l="1"/>
  <c r="C63" i="1"/>
  <c r="C64" i="1"/>
  <c r="C65" i="1"/>
  <c r="C66" i="1"/>
  <c r="C67" i="1"/>
  <c r="C70" i="1"/>
  <c r="C71" i="1"/>
  <c r="C72" i="1"/>
  <c r="C61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F57" i="1" l="1"/>
  <c r="G57" i="1"/>
  <c r="H57" i="1"/>
  <c r="I57" i="1"/>
  <c r="C14" i="1"/>
  <c r="J57" i="1" l="1"/>
  <c r="E14" i="1"/>
</calcChain>
</file>

<file path=xl/sharedStrings.xml><?xml version="1.0" encoding="utf-8"?>
<sst xmlns="http://schemas.openxmlformats.org/spreadsheetml/2006/main" count="210" uniqueCount="142">
  <si>
    <t>豊能二次医療圏</t>
    <rPh sb="0" eb="2">
      <t>トヨノ</t>
    </rPh>
    <rPh sb="2" eb="4">
      <t>ニジ</t>
    </rPh>
    <rPh sb="4" eb="6">
      <t>イリョウ</t>
    </rPh>
    <rPh sb="6" eb="7">
      <t>ケン</t>
    </rPh>
    <phoneticPr fontId="2"/>
  </si>
  <si>
    <t>【病院】</t>
    <rPh sb="1" eb="3">
      <t>ビョウイン</t>
    </rPh>
    <phoneticPr fontId="2"/>
  </si>
  <si>
    <t>所在市町村</t>
    <rPh sb="0" eb="2">
      <t>ショザイ</t>
    </rPh>
    <rPh sb="2" eb="5">
      <t>シチョウソン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</si>
  <si>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</si>
  <si>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</si>
  <si>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</si>
  <si>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</si>
  <si>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</si>
  <si>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</si>
  <si>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休棟中
（再開予定）</t>
    <rPh sb="0" eb="1">
      <t>キュウ</t>
    </rPh>
    <rPh sb="1" eb="2">
      <t>トウ</t>
    </rPh>
    <rPh sb="2" eb="3">
      <t>チュウ</t>
    </rPh>
    <rPh sb="5" eb="7">
      <t>サイカイ</t>
    </rPh>
    <rPh sb="7" eb="9">
      <t>ヨテイ</t>
    </rPh>
    <phoneticPr fontId="2"/>
  </si>
  <si>
    <t>休棟中
（廃止予定）</t>
    <rPh sb="0" eb="1">
      <t>キュウ</t>
    </rPh>
    <rPh sb="1" eb="2">
      <t>トウ</t>
    </rPh>
    <rPh sb="2" eb="3">
      <t>チュウ</t>
    </rPh>
    <rPh sb="5" eb="7">
      <t>ハイシ</t>
    </rPh>
    <rPh sb="7" eb="9">
      <t>ヨテイ</t>
    </rPh>
    <phoneticPr fontId="2"/>
  </si>
  <si>
    <t>（単位：床）</t>
    <rPh sb="1" eb="3">
      <t>タンイ</t>
    </rPh>
    <rPh sb="4" eb="5">
      <t>ユカ</t>
    </rPh>
    <phoneticPr fontId="2"/>
  </si>
  <si>
    <t>医療法人篤友会坂本病院分院</t>
  </si>
  <si>
    <t>関西メディカル病院</t>
  </si>
  <si>
    <t>市立豊中病院</t>
  </si>
  <si>
    <t>大阪脳神経外科病院</t>
  </si>
  <si>
    <t>市立池田病院</t>
  </si>
  <si>
    <t>国立研究開発法人国立循環器病研究センター</t>
  </si>
  <si>
    <t>市立吹田市民病院</t>
  </si>
  <si>
    <t>社会福祉法人恩賜財団済生会支部大阪府済生会吹田病院</t>
  </si>
  <si>
    <t>社会福祉法人恩賜財団済生会支部大阪府済生会千里病院</t>
  </si>
  <si>
    <t>大阪市立弘済院附属病院</t>
  </si>
  <si>
    <t>大阪大学医学部附属病院</t>
  </si>
  <si>
    <t>大阪大学歯学部附属病院</t>
  </si>
  <si>
    <t>医療法人清順堂ためなが温泉病院</t>
  </si>
  <si>
    <t>箕面市立病院</t>
  </si>
  <si>
    <t>病院　計</t>
    <rPh sb="0" eb="2">
      <t>ビョウイン</t>
    </rPh>
    <rPh sb="3" eb="4">
      <t>ケイ</t>
    </rPh>
    <phoneticPr fontId="2"/>
  </si>
  <si>
    <t>【有床診療所】</t>
    <rPh sb="1" eb="3">
      <t>ユウショウ</t>
    </rPh>
    <rPh sb="3" eb="6">
      <t>シンリョウジョ</t>
    </rPh>
    <phoneticPr fontId="2"/>
  </si>
  <si>
    <t>医療法人うめかげレディースクリニック</t>
  </si>
  <si>
    <t>医療法人かくいわ会岩野耳鼻咽喉科</t>
  </si>
  <si>
    <t>医療法人島越内科</t>
  </si>
  <si>
    <t>飯藤産婦人科</t>
  </si>
  <si>
    <t>診療所　計</t>
    <rPh sb="0" eb="3">
      <t>シンリョウジョ</t>
    </rPh>
    <rPh sb="4" eb="5">
      <t>ケイ</t>
    </rPh>
    <phoneticPr fontId="2"/>
  </si>
  <si>
    <t>医療法人協和会千里中央病院</t>
  </si>
  <si>
    <t>医療法人篤友会坂本病院</t>
  </si>
  <si>
    <t>医療法人篤友会関西リハビリテーション病院</t>
  </si>
  <si>
    <t>医療法人若葉会豊中若葉会病院</t>
  </si>
  <si>
    <t>医療法人康生会豊中平成病院</t>
  </si>
  <si>
    <t>医療法人康生会平成記念病院</t>
  </si>
  <si>
    <t>医療法人善正会上田病院</t>
  </si>
  <si>
    <t>医療法人篤友会千里山病院</t>
  </si>
  <si>
    <t>医療法人曽根会曽根病院</t>
  </si>
  <si>
    <t>医療法人協和会協和会病院</t>
  </si>
  <si>
    <t>医療法人ダイワ会大和病院</t>
  </si>
  <si>
    <t>医療法人菊秀会皐月病院</t>
  </si>
  <si>
    <t>医療法人甲聖会甲聖会紀念病院</t>
  </si>
  <si>
    <t>医療法人京優会北摂三木病院</t>
  </si>
  <si>
    <t>医療法人互恵会池田回生病院</t>
  </si>
  <si>
    <t>医療法人マックシール巽病院</t>
  </si>
  <si>
    <t>北大阪医療生活協同組合照葉の里箕面病院</t>
  </si>
  <si>
    <t>医療法人社団和風会千里リハビリテーション病院</t>
  </si>
  <si>
    <t>医療法人啓明会相原病院</t>
  </si>
  <si>
    <t>医療法人ひまわり矢吹産婦人科少路クリニック</t>
  </si>
  <si>
    <t>医療法人豊成会豊中脳神経外科クリニック</t>
  </si>
  <si>
    <t>医療法人慈久会たかせ産婦人科</t>
  </si>
  <si>
    <t>医療法人平心会ＯＣＲＯＭクリニック</t>
  </si>
  <si>
    <t>医療法人琢生会神田マタニティクリニック</t>
  </si>
  <si>
    <t>医療法人もみじの手箕面レディースクリニック</t>
  </si>
  <si>
    <t>医療法人共立さわらぎ産婦人科</t>
  </si>
  <si>
    <t>リンク先アドレス（URL）</t>
    <rPh sb="3" eb="4">
      <t>サキ</t>
    </rPh>
    <phoneticPr fontId="2"/>
  </si>
  <si>
    <t>・一部の回答に不備があるときは、個票の病床数には”未確認”と表示されるため、本表数値と一致しない場合があります。</t>
    <rPh sb="1" eb="3">
      <t>イチブ</t>
    </rPh>
    <rPh sb="4" eb="6">
      <t>カイトウ</t>
    </rPh>
    <rPh sb="7" eb="9">
      <t>フビ</t>
    </rPh>
    <rPh sb="16" eb="18">
      <t>コヒョウ</t>
    </rPh>
    <rPh sb="19" eb="22">
      <t>ビョウショウスウ</t>
    </rPh>
    <rPh sb="25" eb="28">
      <t>ミカクニン</t>
    </rPh>
    <rPh sb="30" eb="32">
      <t>ヒョウジ</t>
    </rPh>
    <rPh sb="38" eb="39">
      <t>ホン</t>
    </rPh>
    <rPh sb="39" eb="40">
      <t>ヒョウ</t>
    </rPh>
    <rPh sb="40" eb="42">
      <t>スウチ</t>
    </rPh>
    <rPh sb="43" eb="45">
      <t>イッチ</t>
    </rPh>
    <rPh sb="48" eb="50">
      <t>バアイ</t>
    </rPh>
    <phoneticPr fontId="2"/>
  </si>
  <si>
    <t>医療法人廣仁会直原ウィメンズクリニック</t>
  </si>
  <si>
    <t>社会医療法人愛仁会井上病院</t>
  </si>
  <si>
    <t>・2021年７月１日時点の機能として、各医療機関が自主的に選択した機能の状況です。</t>
    <rPh sb="5" eb="6">
      <t>ネン</t>
    </rPh>
    <rPh sb="7" eb="8">
      <t>ガツ</t>
    </rPh>
    <rPh sb="9" eb="10">
      <t>ニチ</t>
    </rPh>
    <rPh sb="10" eb="12">
      <t>ジテン</t>
    </rPh>
    <rPh sb="13" eb="15">
      <t>キノウ</t>
    </rPh>
    <rPh sb="19" eb="22">
      <t>カクイリョウ</t>
    </rPh>
    <rPh sb="22" eb="24">
      <t>キカン</t>
    </rPh>
    <rPh sb="25" eb="28">
      <t>ジシュテキ</t>
    </rPh>
    <rPh sb="29" eb="31">
      <t>センタク</t>
    </rPh>
    <rPh sb="33" eb="35">
      <t>キノウ</t>
    </rPh>
    <rPh sb="36" eb="38">
      <t>ジョウキョウ</t>
    </rPh>
    <phoneticPr fontId="2"/>
  </si>
  <si>
    <t>社会医療法人彩樹豊中敬仁会病院</t>
  </si>
  <si>
    <t>医療法人徳洲会吹田徳洲会病院</t>
  </si>
  <si>
    <t>医療法人せいわ会彩都リハビリテーション病院</t>
  </si>
  <si>
    <t>豊中市</t>
  </si>
  <si>
    <t>池田市</t>
  </si>
  <si>
    <t>吹田市</t>
  </si>
  <si>
    <t>箕面市</t>
  </si>
  <si>
    <t>http://www.mfis.pref.osaka.jp/apqq/uploads/kikaku3/2701豊能/27_2701_12701003_市立豊中病院.xlsx</t>
  </si>
  <si>
    <t>http://www.mfis.pref.osaka.jp/apqq/uploads/kikaku3/2701豊能/27_2701_12701007_医療法人協和会千里中央病院.xlsx</t>
  </si>
  <si>
    <t>http://www.mfis.pref.osaka.jp/apqq/uploads/kikaku3/2701豊能/27_2701_12701013_医療法人篤友会坂本病院.xlsx</t>
  </si>
  <si>
    <t>http://www.mfis.pref.osaka.jp/apqq/uploads/kikaku3/2701豊能/27_2701_12701014_関西メディカル病院.xlsx</t>
  </si>
  <si>
    <t>http://www.mfis.pref.osaka.jp/apqq/uploads/kikaku3/2701豊能/27_2701_12701018_医療法人篤友会関西リハビリテーション病院.xlsx</t>
  </si>
  <si>
    <t>http://www.mfis.pref.osaka.jp/apqq/uploads/kikaku3/2701豊能/27_2701_12701019_医療法人篤友会坂本病院分院.xlsx</t>
  </si>
  <si>
    <t>http://www.mfis.pref.osaka.jp/apqq/uploads/kikaku3/2701豊能/27_2701_12701022_大阪脳神経外科病院.xlsx</t>
  </si>
  <si>
    <t>http://www.mfis.pref.osaka.jp/apqq/uploads/kikaku3/2701豊能/27_2701_12701025_医療法人若葉会豊中若葉会病院.xlsx</t>
  </si>
  <si>
    <t>http://www.mfis.pref.osaka.jp/apqq/uploads/kikaku3/2701豊能/27_2701_12701028_医療法人康生会豊中平成病院.xlsx</t>
  </si>
  <si>
    <t>http://www.mfis.pref.osaka.jp/apqq/uploads/kikaku3/2701豊能/27_2701_12701029_医療法人康生会平成記念病院.xlsx</t>
  </si>
  <si>
    <t>http://www.mfis.pref.osaka.jp/apqq/uploads/kikaku3/2701豊能/27_2701_12701031_医療法人善正会上田病院.xlsx</t>
  </si>
  <si>
    <t>http://www.mfis.pref.osaka.jp/apqq/uploads/kikaku3/2701豊能/27_2701_12701035_社会医療法人彩樹豊中敬仁会病院.xlsx</t>
  </si>
  <si>
    <t>http://www.mfis.pref.osaka.jp/apqq/uploads/kikaku3/2701豊能/27_2701_12701036_医療法人篤友会千里山病院.xlsx</t>
  </si>
  <si>
    <t>http://www.mfis.pref.osaka.jp/apqq/uploads/kikaku3/2701豊能/27_2701_12701037_医療法人曽根会曽根病院.xlsx</t>
  </si>
  <si>
    <t>http://www.mfis.pref.osaka.jp/apqq/uploads/kikaku3/2701豊能/27_2701_12701009_市立池田病院.xlsx</t>
  </si>
  <si>
    <t>http://www.mfis.pref.osaka.jp/apqq/uploads/kikaku3/2701豊能/27_2701_12701030_医療法人互恵会池田回生病院.xlsx</t>
  </si>
  <si>
    <t>http://www.mfis.pref.osaka.jp/apqq/uploads/kikaku3/2701豊能/27_2701_12701033_医療法人マックシール巽病院.xlsx</t>
  </si>
  <si>
    <t>http://www.mfis.pref.osaka.jp/apqq/uploads/kikaku3/2701豊能/27_2701_12701001_大阪大学医学部附属病院.xlsx</t>
  </si>
  <si>
    <t>http://www.mfis.pref.osaka.jp/apqq/uploads/kikaku3/2701豊能/27_2701_12701002_国立研究開発法人国立循環器病研究センター.xlsx</t>
  </si>
  <si>
    <t>http://www.mfis.pref.osaka.jp/apqq/uploads/kikaku3/2701豊能/27_2701_12701004_社会福祉法人恩賜財団済生会支部大阪府済生会吹田病院.xlsx</t>
  </si>
  <si>
    <t>http://www.mfis.pref.osaka.jp/apqq/uploads/kikaku3/2701豊能/27_2701_12701005_市立吹田市民病院.xlsx</t>
  </si>
  <si>
    <t>http://www.mfis.pref.osaka.jp/apqq/uploads/kikaku3/2701豊能/27_2701_12701008_医療法人徳洲会吹田徳洲会病院.xlsx</t>
  </si>
  <si>
    <t>http://www.mfis.pref.osaka.jp/apqq/uploads/kikaku3/2701豊能/27_2701_12701010_社会福祉法人恩賜財団済生会支部大阪府済生会千里病院.xlsx</t>
  </si>
  <si>
    <t>http://www.mfis.pref.osaka.jp/apqq/uploads/kikaku3/2701豊能/27_2701_12701012_医療法人協和会協和会病院.xlsx</t>
  </si>
  <si>
    <t>http://www.mfis.pref.osaka.jp/apqq/uploads/kikaku3/2701豊能/27_2701_12701016_医療法人ダイワ会大和病院.xlsx</t>
  </si>
  <si>
    <t>http://www.mfis.pref.osaka.jp/apqq/uploads/kikaku3/2701豊能/27_2701_12701020_医療法人菊秀会皐月病院.xlsx</t>
  </si>
  <si>
    <t>http://www.mfis.pref.osaka.jp/apqq/uploads/kikaku3/2701豊能/27_2701_12701021_社会医療法人愛仁会井上病院.xlsx</t>
  </si>
  <si>
    <t>http://www.mfis.pref.osaka.jp/apqq/uploads/kikaku3/2701豊能/27_2701_12701024_医療法人甲聖会甲聖会紀念病院.xlsx</t>
  </si>
  <si>
    <t>http://www.mfis.pref.osaka.jp/apqq/uploads/kikaku3/2701豊能/27_2701_12701032_大阪市立弘済院附属病院.xlsx</t>
  </si>
  <si>
    <t>http://www.mfis.pref.osaka.jp/apqq/uploads/kikaku3/2701豊能/27_2701_12701040_医療法人京優会北摂三木病院.xlsx</t>
  </si>
  <si>
    <t>http://www.mfis.pref.osaka.jp/apqq/uploads/kikaku3/2701豊能/27_2701_12701041_大阪大学歯学部附属病院.xlsx</t>
  </si>
  <si>
    <t>http://www.mfis.pref.osaka.jp/apqq/uploads/kikaku3/2701豊能/27_2701_12701011_箕面市立病院.xlsx</t>
  </si>
  <si>
    <t>http://www.mfis.pref.osaka.jp/apqq/uploads/kikaku3/2701豊能/27_2701_12701015_北大阪医療生活協同組合照葉の里箕面病院.xlsx</t>
  </si>
  <si>
    <t>http://www.mfis.pref.osaka.jp/apqq/uploads/kikaku3/2701豊能/27_2701_12701017_医療法人社団和風会千里リハビリテーション病院.xlsx</t>
  </si>
  <si>
    <t>http://www.mfis.pref.osaka.jp/apqq/uploads/kikaku3/2701豊能/27_2701_12701023_医療法人せいわ会彩都リハビリテーション病院.xlsx</t>
  </si>
  <si>
    <t>http://www.mfis.pref.osaka.jp/apqq/uploads/kikaku3/2701豊能/27_2701_12701026_医療法人マックシール巽今宮病院.xlsx</t>
  </si>
  <si>
    <t>http://www.mfis.pref.osaka.jp/apqq/uploads/kikaku3/2701豊能/27_2701_12701039_医療法人清順堂ためなが温泉病院.xlsx</t>
  </si>
  <si>
    <t>http://www.mfis.pref.osaka.jp/apqq/uploads/kikaku3/2701豊能/27_2701_12701043_医療法人啓明会相原病院.xlsx</t>
  </si>
  <si>
    <t>http://www.mfis.pref.osaka.jp/apqq/uploads/kikaku3/2701豊能/27_2701_22701044_医療法人ひまわり矢吹産婦人科少路クリニック.xlsx</t>
  </si>
  <si>
    <t>http://www.mfis.pref.osaka.jp/apqq/uploads/kikaku3/2701豊能/27_2701_22701045_医療法人豊成会豊中脳神経外科クリニック.xlsx</t>
  </si>
  <si>
    <t>http://www.mfis.pref.osaka.jp/apqq/uploads/kikaku3/2701豊能/27_2701_22701046_医療法人島越内科.xlsx</t>
  </si>
  <si>
    <t>http://www.mfis.pref.osaka.jp/apqq/uploads/kikaku3/2701豊能/27_2701_22701053_医療法人廣仁会直原ウィメンズクリニック.xlsx</t>
  </si>
  <si>
    <t>http://www.mfis.pref.osaka.jp/apqq/uploads/kikaku3/2701豊能/27_2701_22701054_医療法人慈久会たかせ産婦人科.xlsx</t>
  </si>
  <si>
    <t>http://www.mfis.pref.osaka.jp/apqq/uploads/kikaku3/2701豊能/27_2701_22701055_医療法人うめかげレディースクリニック.xlsx</t>
  </si>
  <si>
    <t>http://www.mfis.pref.osaka.jp/apqq/uploads/kikaku3/2701豊能/27_2701_22701056_医療法人かくいわ会岩野耳鼻咽喉科.xlsx</t>
  </si>
  <si>
    <t>http://www.mfis.pref.osaka.jp/apqq/uploads/kikaku3/2701豊能/27_2701_22701048_医療法人平心会ＯＣＲＯＭクリニック.xlsx</t>
  </si>
  <si>
    <t>http://www.mfis.pref.osaka.jp/apqq/uploads/kikaku3/2701豊能/27_2701_22701050_飯藤産婦人科.xlsx</t>
  </si>
  <si>
    <t>http://www.mfis.pref.osaka.jp/apqq/uploads/kikaku3/2701豊能/27_2701_22701052_医療法人琢生会神田マタニティクリニック.xlsx</t>
  </si>
  <si>
    <t>http://www.mfis.pref.osaka.jp/apqq/uploads/kikaku3/2701豊能/27_2701_22701049_医療法人もみじの手箕面レディースクリニック.xlsx</t>
  </si>
  <si>
    <t>http://www.mfis.pref.osaka.jp/apqq/uploads/kikaku3/2701豊能/27_2701_22701051_医療法人共立さわらぎ産婦人科.xlsx</t>
  </si>
  <si>
    <t>http://www.mfis.pref.osaka.jp/apqq/uploads/kikaku3/2701豊能/27_2701_12701027_医療法人ガラシア会ガラシア病院.xlsx</t>
  </si>
  <si>
    <t>独立行政法人国立病院機構 大阪刀根山医療センター</t>
    <phoneticPr fontId="2"/>
  </si>
  <si>
    <t>http://www.mfis.pref.osaka.jp/apqq/uploads/kikaku3/2701豊能/27_2701_12701006_独立行政法人国立病院機構 大阪刀根山医療センター.xlsx</t>
  </si>
  <si>
    <t>医療法人真正会真正会病院</t>
    <phoneticPr fontId="2"/>
  </si>
  <si>
    <t>http://www.mfis.pref.osaka.jp/apqq/uploads/kikaku3/2701豊能/27_2701_12701038_医療法人真正会真正会病院.xlsx</t>
  </si>
  <si>
    <t>未報告等</t>
    <rPh sb="0" eb="3">
      <t>ミホウコク</t>
    </rPh>
    <rPh sb="3" eb="4">
      <t>ナド</t>
    </rPh>
    <phoneticPr fontId="2"/>
  </si>
  <si>
    <t>医療法人藏春堂小西病院</t>
    <phoneticPr fontId="2"/>
  </si>
  <si>
    <t>医療法人藏春堂小西病院（※）</t>
    <phoneticPr fontId="2"/>
  </si>
  <si>
    <t>※令和４年３月31日までに様式１の報告がないため個票なし</t>
    <rPh sb="1" eb="3">
      <t>レイワ</t>
    </rPh>
    <rPh sb="4" eb="5">
      <t>ネン</t>
    </rPh>
    <rPh sb="6" eb="7">
      <t>ガツ</t>
    </rPh>
    <rPh sb="9" eb="10">
      <t>ニチ</t>
    </rPh>
    <rPh sb="13" eb="15">
      <t>ヨウシキ</t>
    </rPh>
    <rPh sb="17" eb="19">
      <t>ホウコク</t>
    </rPh>
    <rPh sb="24" eb="26">
      <t>コヒョウ</t>
    </rPh>
    <phoneticPr fontId="2"/>
  </si>
  <si>
    <t>2021年（令和３年）７月１日時点の報告された許可病床数</t>
    <rPh sb="4" eb="5">
      <t>ネン</t>
    </rPh>
    <rPh sb="6" eb="8">
      <t>レイワ</t>
    </rPh>
    <rPh sb="9" eb="10">
      <t>ネン</t>
    </rPh>
    <rPh sb="12" eb="13">
      <t>ガツ</t>
    </rPh>
    <rPh sb="14" eb="15">
      <t>ニチ</t>
    </rPh>
    <rPh sb="15" eb="17">
      <t>ジテン</t>
    </rPh>
    <rPh sb="18" eb="20">
      <t>ホウコク</t>
    </rPh>
    <rPh sb="23" eb="25">
      <t>キョカ</t>
    </rPh>
    <rPh sb="25" eb="28">
      <t>ビョウショウスウ</t>
    </rPh>
    <phoneticPr fontId="2"/>
  </si>
  <si>
    <t>医療法人マックシール巽今宮病院</t>
    <phoneticPr fontId="2"/>
  </si>
  <si>
    <t>医療法人ガラシア会ガラシア病院</t>
    <phoneticPr fontId="2"/>
  </si>
  <si>
    <t>医療法人仁誠会箕面正井病院</t>
    <phoneticPr fontId="2"/>
  </si>
  <si>
    <t>医療法人仁誠会箕面正井病院（※）</t>
    <phoneticPr fontId="2"/>
  </si>
  <si>
    <t>医療法人ひまわり矢吹産婦人科庄内クリニック</t>
  </si>
  <si>
    <t>医療法人孔明会東保脳神経外科</t>
  </si>
  <si>
    <t>医療法人ひまわり矢吹産婦人科庄内クリニック（※）</t>
    <phoneticPr fontId="2"/>
  </si>
  <si>
    <t>医療法人孔明会東保脳神経外科（※）</t>
    <phoneticPr fontId="2"/>
  </si>
  <si>
    <t>・医療機関名をクリックすると、医療機関ごとの病床数や職員数等の情報（個票）をご覧いただけます。（医療機関名は報告時の名称であり、現在と異なる場合があります。）</t>
    <rPh sb="1" eb="3">
      <t>イリョウ</t>
    </rPh>
    <rPh sb="3" eb="5">
      <t>キカン</t>
    </rPh>
    <rPh sb="5" eb="6">
      <t>メイ</t>
    </rPh>
    <rPh sb="15" eb="17">
      <t>イリョウ</t>
    </rPh>
    <rPh sb="17" eb="19">
      <t>キカン</t>
    </rPh>
    <rPh sb="22" eb="25">
      <t>ビョウショウスウ</t>
    </rPh>
    <rPh sb="26" eb="29">
      <t>ショクインスウ</t>
    </rPh>
    <rPh sb="29" eb="30">
      <t>ナド</t>
    </rPh>
    <rPh sb="31" eb="33">
      <t>ジョウホウ</t>
    </rPh>
    <rPh sb="34" eb="36">
      <t>コヒョウ</t>
    </rPh>
    <rPh sb="39" eb="40">
      <t>ラン</t>
    </rPh>
    <rPh sb="58" eb="60">
      <t>メイショウ</t>
    </rPh>
    <rPh sb="64" eb="66">
      <t>ゲンザイ</t>
    </rPh>
    <rPh sb="67" eb="68">
      <t>コト</t>
    </rPh>
    <rPh sb="70" eb="72">
      <t>バアイ</t>
    </rPh>
    <phoneticPr fontId="2"/>
  </si>
  <si>
    <t>・なお、医療機関名に（※）を記載している場合は、病床機能報告の「報告様式１（病床数、入院基本料、医療機能等の項目を含む様式）」が令和４年３月31日までに未報告であるため、個票はありません。</t>
    <rPh sb="4" eb="8">
      <t>イリョウキカン</t>
    </rPh>
    <rPh sb="8" eb="9">
      <t>メイ</t>
    </rPh>
    <rPh sb="14" eb="16">
      <t>キサイ</t>
    </rPh>
    <rPh sb="20" eb="22">
      <t>バアイ</t>
    </rPh>
    <rPh sb="24" eb="26">
      <t>ビョウショウ</t>
    </rPh>
    <rPh sb="26" eb="30">
      <t>キノウホウコク</t>
    </rPh>
    <rPh sb="32" eb="34">
      <t>ホウコク</t>
    </rPh>
    <rPh sb="34" eb="36">
      <t>ヨウシキ</t>
    </rPh>
    <rPh sb="48" eb="52">
      <t>イリョウキノウ</t>
    </rPh>
    <rPh sb="54" eb="56">
      <t>コウモク</t>
    </rPh>
    <rPh sb="57" eb="58">
      <t>フク</t>
    </rPh>
    <rPh sb="64" eb="66">
      <t>レイワ</t>
    </rPh>
    <rPh sb="67" eb="68">
      <t>ネン</t>
    </rPh>
    <rPh sb="69" eb="70">
      <t>ガツ</t>
    </rPh>
    <rPh sb="72" eb="73">
      <t>ニチ</t>
    </rPh>
    <rPh sb="76" eb="79">
      <t>ミホウコク</t>
    </rPh>
    <rPh sb="85" eb="87">
      <t>コヒョウ</t>
    </rPh>
    <phoneticPr fontId="2"/>
  </si>
  <si>
    <t>・パソコンのセキュリティ等の関係で「医療機関名」をクリックしてもリンクを開くことができない場合、インターネットのアドレスバーに「リンク先アドレス（URL）」を複写入力することにより、個票の閲覧が可能となることがあります。</t>
    <rPh sb="12" eb="13">
      <t>トウ</t>
    </rPh>
    <rPh sb="14" eb="16">
      <t>カンケイ</t>
    </rPh>
    <rPh sb="18" eb="20">
      <t>イリョウ</t>
    </rPh>
    <rPh sb="20" eb="22">
      <t>キカン</t>
    </rPh>
    <rPh sb="22" eb="23">
      <t>メイ</t>
    </rPh>
    <rPh sb="36" eb="37">
      <t>ヒラ</t>
    </rPh>
    <rPh sb="45" eb="47">
      <t>バアイ</t>
    </rPh>
    <rPh sb="67" eb="68">
      <t>サキ</t>
    </rPh>
    <rPh sb="79" eb="81">
      <t>フクシャ</t>
    </rPh>
    <rPh sb="81" eb="83">
      <t>ニュウリョク</t>
    </rPh>
    <rPh sb="91" eb="93">
      <t>コヒョウ</t>
    </rPh>
    <rPh sb="94" eb="96">
      <t>エツラン</t>
    </rPh>
    <rPh sb="97" eb="99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</si>
</sst>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8" fontId="1" fillId="0" borderId="1" xfId="1" applyFont="1" applyBorder="1">
      <alignment vertical="center"/>
    </xf>
    <xf numFmtId="0" fontId="1" fillId="0" borderId="0" xfId="0" applyFont="1" applyAlignment="1">
      <alignment horizontal="center" vertical="center"/>
    </xf>
    <xf numFmtId="38" fontId="1" fillId="2" borderId="1" xfId="1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5" fillId="0" borderId="1" xfId="2" applyFont="1" applyBorder="1" applyProtection="1">
      <alignment vertical="center"/>
      <protection hidden="1"/>
    </xf>
    <xf numFmtId="0" fontId="1" fillId="0" borderId="1" xfId="0" applyFont="1" applyBorder="1" applyAlignment="1" applyProtection="1">
      <alignment vertical="center" shrinkToFit="1"/>
      <protection locked="0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38" fontId="1" fillId="2" borderId="1" xfId="0" applyNumberFormat="1" applyFont="1" applyFill="1" applyBorder="1">
      <alignment vertical="center"/>
    </xf>
    <xf numFmtId="0" fontId="1" fillId="0" borderId="1" xfId="2" applyFont="1" applyBorder="1" applyProtection="1">
      <alignment vertical="center"/>
      <protection hidden="1"/>
    </xf>
    <xf numFmtId="0" fontId="1" fillId="0" borderId="0" xfId="0" applyFont="1" applyFill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81"/>
  <sheetViews>
    <sheetView tabSelected="1" zoomScale="80" zoomScaleNormal="80" workbookViewId="0">
      <selection activeCell="H13" sqref="H13"/>
    </sheetView>
  </sheetViews>
  <sheetFormatPr defaultRowHeight="13.5" x14ac:dyDescent="0.4"/>
  <cols>
    <col min="1" max="1" width="2.625" style="1" customWidth="1"/>
    <col min="2" max="2" width="11" style="1" customWidth="1"/>
    <col min="3" max="3" width="52.625" style="1" bestFit="1" customWidth="1"/>
    <col min="4" max="4" width="52.625" style="15" hidden="1" customWidth="1"/>
    <col min="5" max="9" width="11.125" style="1" customWidth="1"/>
    <col min="10" max="11" width="11.125" style="1" bestFit="1" customWidth="1"/>
    <col min="12" max="12" width="11.125" style="1" customWidth="1"/>
    <col min="13" max="13" width="40.625" style="1" customWidth="1"/>
    <col min="14" max="16384" width="9" style="1"/>
  </cols>
  <sheetData>
    <row r="2" spans="2:13" ht="14.25" x14ac:dyDescent="0.4">
      <c r="B2" s="13" t="s">
        <v>0</v>
      </c>
    </row>
    <row r="4" spans="2:13" x14ac:dyDescent="0.4">
      <c r="B4" s="21" t="s">
        <v>130</v>
      </c>
    </row>
    <row r="5" spans="2:13" x14ac:dyDescent="0.4">
      <c r="B5" s="21"/>
    </row>
    <row r="6" spans="2:13" x14ac:dyDescent="0.4">
      <c r="B6" s="21" t="s">
        <v>63</v>
      </c>
    </row>
    <row r="7" spans="2:13" x14ac:dyDescent="0.4">
      <c r="B7" s="21" t="s">
        <v>139</v>
      </c>
    </row>
    <row r="8" spans="2:13" x14ac:dyDescent="0.4">
      <c r="B8" s="21" t="s">
        <v>140</v>
      </c>
    </row>
    <row r="9" spans="2:13" x14ac:dyDescent="0.4">
      <c r="B9" s="1" t="s">
        <v>141</v>
      </c>
    </row>
    <row r="10" spans="2:13" x14ac:dyDescent="0.4">
      <c r="B10" s="1" t="s">
        <v>60</v>
      </c>
    </row>
    <row r="12" spans="2:13" x14ac:dyDescent="0.4">
      <c r="B12" s="1" t="s">
        <v>1</v>
      </c>
      <c r="L12" s="2" t="s">
        <v>11</v>
      </c>
    </row>
    <row r="13" spans="2:13" ht="27" x14ac:dyDescent="0.4">
      <c r="B13" s="12" t="s">
        <v>2</v>
      </c>
      <c r="C13" s="4" t="s">
        <v>3</v>
      </c>
      <c r="D13" s="16"/>
      <c r="E13" s="12" t="s">
        <v>4</v>
      </c>
      <c r="F13" s="12" t="s">
        <v>5</v>
      </c>
      <c r="G13" s="12" t="s">
        <v>6</v>
      </c>
      <c r="H13" s="12" t="s">
        <v>7</v>
      </c>
      <c r="I13" s="12" t="s">
        <v>8</v>
      </c>
      <c r="J13" s="5" t="s">
        <v>9</v>
      </c>
      <c r="K13" s="5" t="s">
        <v>10</v>
      </c>
      <c r="L13" s="5" t="s">
        <v>126</v>
      </c>
      <c r="M13" s="12" t="s">
        <v>59</v>
      </c>
    </row>
    <row r="14" spans="2:13" ht="20.100000000000001" customHeight="1" x14ac:dyDescent="0.4">
      <c r="B14" s="14" t="s">
        <v>67</v>
      </c>
      <c r="C14" s="10" t="str">
        <f>HYPERLINK(M14,D14)</f>
        <v>市立豊中病院</v>
      </c>
      <c r="D14" s="17" t="s">
        <v>14</v>
      </c>
      <c r="E14" s="6">
        <f>SUM(F14:L14)</f>
        <v>599</v>
      </c>
      <c r="F14" s="6">
        <v>37</v>
      </c>
      <c r="G14" s="6">
        <v>562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11" t="s">
        <v>71</v>
      </c>
    </row>
    <row r="15" spans="2:13" ht="20.100000000000001" customHeight="1" x14ac:dyDescent="0.4">
      <c r="B15" s="14" t="s">
        <v>67</v>
      </c>
      <c r="C15" s="10" t="str">
        <f>HYPERLINK(M15,D15)</f>
        <v>独立行政法人国立病院機構 大阪刀根山医療センター</v>
      </c>
      <c r="D15" s="17" t="s">
        <v>122</v>
      </c>
      <c r="E15" s="6">
        <f>SUM(F15:L15)</f>
        <v>410</v>
      </c>
      <c r="F15" s="6">
        <v>4</v>
      </c>
      <c r="G15" s="6">
        <v>283</v>
      </c>
      <c r="H15" s="6">
        <v>0</v>
      </c>
      <c r="I15" s="6">
        <v>123</v>
      </c>
      <c r="J15" s="6">
        <v>0</v>
      </c>
      <c r="K15" s="6">
        <v>0</v>
      </c>
      <c r="L15" s="6">
        <v>0</v>
      </c>
      <c r="M15" s="11" t="s">
        <v>123</v>
      </c>
    </row>
    <row r="16" spans="2:13" ht="20.100000000000001" customHeight="1" x14ac:dyDescent="0.4">
      <c r="B16" s="14" t="s">
        <v>67</v>
      </c>
      <c r="C16" s="10" t="str">
        <f t="shared" ref="C16:C56" si="0">HYPERLINK(M16,D16)</f>
        <v>医療法人協和会千里中央病院</v>
      </c>
      <c r="D16" s="17" t="s">
        <v>33</v>
      </c>
      <c r="E16" s="6">
        <f t="shared" ref="E16:E56" si="1">SUM(F16:L16)</f>
        <v>400</v>
      </c>
      <c r="F16" s="6">
        <v>0</v>
      </c>
      <c r="G16" s="6">
        <v>0</v>
      </c>
      <c r="H16" s="6">
        <v>100</v>
      </c>
      <c r="I16" s="6">
        <v>300</v>
      </c>
      <c r="J16" s="6">
        <v>0</v>
      </c>
      <c r="K16" s="6">
        <v>0</v>
      </c>
      <c r="L16" s="6">
        <v>0</v>
      </c>
      <c r="M16" s="11" t="s">
        <v>72</v>
      </c>
    </row>
    <row r="17" spans="2:13" ht="20.100000000000001" customHeight="1" x14ac:dyDescent="0.4">
      <c r="B17" s="14" t="s">
        <v>67</v>
      </c>
      <c r="C17" s="10" t="str">
        <f t="shared" si="0"/>
        <v>医療法人篤友会坂本病院</v>
      </c>
      <c r="D17" s="17" t="s">
        <v>34</v>
      </c>
      <c r="E17" s="6">
        <f t="shared" si="1"/>
        <v>229</v>
      </c>
      <c r="F17" s="6">
        <v>0</v>
      </c>
      <c r="G17" s="6">
        <v>0</v>
      </c>
      <c r="H17" s="6">
        <v>0</v>
      </c>
      <c r="I17" s="6">
        <v>229</v>
      </c>
      <c r="J17" s="6">
        <v>0</v>
      </c>
      <c r="K17" s="6">
        <v>0</v>
      </c>
      <c r="L17" s="6">
        <v>0</v>
      </c>
      <c r="M17" s="11" t="s">
        <v>73</v>
      </c>
    </row>
    <row r="18" spans="2:13" ht="20.100000000000001" customHeight="1" x14ac:dyDescent="0.4">
      <c r="B18" s="14" t="s">
        <v>67</v>
      </c>
      <c r="C18" s="10" t="str">
        <f t="shared" si="0"/>
        <v>関西メディカル病院</v>
      </c>
      <c r="D18" s="17" t="s">
        <v>13</v>
      </c>
      <c r="E18" s="6">
        <f t="shared" si="1"/>
        <v>225</v>
      </c>
      <c r="F18" s="6">
        <v>5</v>
      </c>
      <c r="G18" s="6">
        <v>175</v>
      </c>
      <c r="H18" s="6">
        <v>45</v>
      </c>
      <c r="I18" s="6">
        <v>0</v>
      </c>
      <c r="J18" s="6">
        <v>0</v>
      </c>
      <c r="K18" s="6">
        <v>0</v>
      </c>
      <c r="L18" s="6">
        <v>0</v>
      </c>
      <c r="M18" s="11" t="s">
        <v>74</v>
      </c>
    </row>
    <row r="19" spans="2:13" ht="20.100000000000001" customHeight="1" x14ac:dyDescent="0.4">
      <c r="B19" s="14" t="s">
        <v>67</v>
      </c>
      <c r="C19" s="10" t="str">
        <f t="shared" si="0"/>
        <v>医療法人篤友会関西リハビリテーション病院</v>
      </c>
      <c r="D19" s="17" t="s">
        <v>35</v>
      </c>
      <c r="E19" s="6">
        <f t="shared" si="1"/>
        <v>144</v>
      </c>
      <c r="F19" s="6">
        <v>0</v>
      </c>
      <c r="G19" s="6">
        <v>0</v>
      </c>
      <c r="H19" s="6">
        <v>144</v>
      </c>
      <c r="I19" s="6">
        <v>0</v>
      </c>
      <c r="J19" s="6">
        <v>0</v>
      </c>
      <c r="K19" s="6">
        <v>0</v>
      </c>
      <c r="L19" s="6">
        <v>0</v>
      </c>
      <c r="M19" s="11" t="s">
        <v>75</v>
      </c>
    </row>
    <row r="20" spans="2:13" ht="20.100000000000001" customHeight="1" x14ac:dyDescent="0.4">
      <c r="B20" s="14" t="s">
        <v>67</v>
      </c>
      <c r="C20" s="10" t="str">
        <f t="shared" si="0"/>
        <v>医療法人篤友会坂本病院分院</v>
      </c>
      <c r="D20" s="17" t="s">
        <v>12</v>
      </c>
      <c r="E20" s="6">
        <f t="shared" si="1"/>
        <v>138</v>
      </c>
      <c r="F20" s="6">
        <v>0</v>
      </c>
      <c r="G20" s="6">
        <v>0</v>
      </c>
      <c r="H20" s="6">
        <v>0</v>
      </c>
      <c r="I20" s="6">
        <v>138</v>
      </c>
      <c r="J20" s="6">
        <v>0</v>
      </c>
      <c r="K20" s="6">
        <v>0</v>
      </c>
      <c r="L20" s="6">
        <v>0</v>
      </c>
      <c r="M20" s="11" t="s">
        <v>76</v>
      </c>
    </row>
    <row r="21" spans="2:13" ht="20.100000000000001" customHeight="1" x14ac:dyDescent="0.4">
      <c r="B21" s="14" t="s">
        <v>67</v>
      </c>
      <c r="C21" s="10" t="str">
        <f t="shared" si="0"/>
        <v>大阪脳神経外科病院</v>
      </c>
      <c r="D21" s="17" t="s">
        <v>15</v>
      </c>
      <c r="E21" s="6">
        <f t="shared" si="1"/>
        <v>122</v>
      </c>
      <c r="F21" s="6">
        <v>0</v>
      </c>
      <c r="G21" s="6">
        <v>90</v>
      </c>
      <c r="H21" s="6">
        <v>32</v>
      </c>
      <c r="I21" s="6">
        <v>0</v>
      </c>
      <c r="J21" s="6">
        <v>0</v>
      </c>
      <c r="K21" s="6">
        <v>0</v>
      </c>
      <c r="L21" s="6">
        <v>0</v>
      </c>
      <c r="M21" s="11" t="s">
        <v>77</v>
      </c>
    </row>
    <row r="22" spans="2:13" ht="20.100000000000001" customHeight="1" x14ac:dyDescent="0.4">
      <c r="B22" s="14" t="s">
        <v>67</v>
      </c>
      <c r="C22" s="10" t="str">
        <f t="shared" si="0"/>
        <v>医療法人若葉会豊中若葉会病院</v>
      </c>
      <c r="D22" s="17" t="s">
        <v>36</v>
      </c>
      <c r="E22" s="6">
        <f t="shared" si="1"/>
        <v>115</v>
      </c>
      <c r="F22" s="6">
        <v>0</v>
      </c>
      <c r="G22" s="6">
        <v>60</v>
      </c>
      <c r="H22" s="6">
        <v>0</v>
      </c>
      <c r="I22" s="6">
        <v>55</v>
      </c>
      <c r="J22" s="6">
        <v>0</v>
      </c>
      <c r="K22" s="6">
        <v>0</v>
      </c>
      <c r="L22" s="6">
        <v>0</v>
      </c>
      <c r="M22" s="11" t="s">
        <v>78</v>
      </c>
    </row>
    <row r="23" spans="2:13" ht="20.100000000000001" customHeight="1" x14ac:dyDescent="0.4">
      <c r="B23" s="14" t="s">
        <v>67</v>
      </c>
      <c r="C23" s="10" t="str">
        <f t="shared" si="0"/>
        <v>医療法人康生会豊中平成病院</v>
      </c>
      <c r="D23" s="17" t="s">
        <v>37</v>
      </c>
      <c r="E23" s="6">
        <f t="shared" si="1"/>
        <v>101</v>
      </c>
      <c r="F23" s="6">
        <v>0</v>
      </c>
      <c r="G23" s="6">
        <v>0</v>
      </c>
      <c r="H23" s="6">
        <v>43</v>
      </c>
      <c r="I23" s="6">
        <v>58</v>
      </c>
      <c r="J23" s="6">
        <v>0</v>
      </c>
      <c r="K23" s="6">
        <v>0</v>
      </c>
      <c r="L23" s="6">
        <v>0</v>
      </c>
      <c r="M23" s="11" t="s">
        <v>79</v>
      </c>
    </row>
    <row r="24" spans="2:13" ht="20.100000000000001" customHeight="1" x14ac:dyDescent="0.4">
      <c r="B24" s="14" t="s">
        <v>67</v>
      </c>
      <c r="C24" s="10" t="str">
        <f t="shared" si="0"/>
        <v>医療法人康生会平成記念病院</v>
      </c>
      <c r="D24" s="17" t="s">
        <v>38</v>
      </c>
      <c r="E24" s="6">
        <f t="shared" si="1"/>
        <v>100</v>
      </c>
      <c r="F24" s="6">
        <v>0</v>
      </c>
      <c r="G24" s="6">
        <v>0</v>
      </c>
      <c r="H24" s="6">
        <v>0</v>
      </c>
      <c r="I24" s="6">
        <v>100</v>
      </c>
      <c r="J24" s="6">
        <v>0</v>
      </c>
      <c r="K24" s="6">
        <v>0</v>
      </c>
      <c r="L24" s="6">
        <v>0</v>
      </c>
      <c r="M24" s="11" t="s">
        <v>80</v>
      </c>
    </row>
    <row r="25" spans="2:13" ht="20.100000000000001" customHeight="1" x14ac:dyDescent="0.4">
      <c r="B25" s="14" t="s">
        <v>67</v>
      </c>
      <c r="C25" s="10" t="str">
        <f t="shared" si="0"/>
        <v>医療法人善正会上田病院</v>
      </c>
      <c r="D25" s="17" t="s">
        <v>39</v>
      </c>
      <c r="E25" s="6">
        <f t="shared" si="1"/>
        <v>94</v>
      </c>
      <c r="F25" s="6">
        <v>0</v>
      </c>
      <c r="G25" s="6">
        <v>94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11" t="s">
        <v>81</v>
      </c>
    </row>
    <row r="26" spans="2:13" ht="20.100000000000001" customHeight="1" x14ac:dyDescent="0.4">
      <c r="B26" s="14" t="s">
        <v>67</v>
      </c>
      <c r="C26" s="10" t="str">
        <f t="shared" si="0"/>
        <v>社会医療法人彩樹豊中敬仁会病院</v>
      </c>
      <c r="D26" s="17" t="s">
        <v>64</v>
      </c>
      <c r="E26" s="6">
        <f t="shared" si="1"/>
        <v>60</v>
      </c>
      <c r="F26" s="6">
        <v>0</v>
      </c>
      <c r="G26" s="6">
        <v>30</v>
      </c>
      <c r="H26" s="6">
        <v>0</v>
      </c>
      <c r="I26" s="6">
        <v>30</v>
      </c>
      <c r="J26" s="6">
        <v>0</v>
      </c>
      <c r="K26" s="6">
        <v>0</v>
      </c>
      <c r="L26" s="6">
        <v>0</v>
      </c>
      <c r="M26" s="11" t="s">
        <v>82</v>
      </c>
    </row>
    <row r="27" spans="2:13" ht="20.100000000000001" customHeight="1" x14ac:dyDescent="0.4">
      <c r="B27" s="14" t="s">
        <v>67</v>
      </c>
      <c r="C27" s="10" t="str">
        <f t="shared" si="0"/>
        <v>医療法人篤友会千里山病院</v>
      </c>
      <c r="D27" s="17" t="s">
        <v>40</v>
      </c>
      <c r="E27" s="6">
        <f t="shared" si="1"/>
        <v>59</v>
      </c>
      <c r="F27" s="6">
        <v>0</v>
      </c>
      <c r="G27" s="6">
        <v>59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11" t="s">
        <v>83</v>
      </c>
    </row>
    <row r="28" spans="2:13" ht="20.100000000000001" customHeight="1" x14ac:dyDescent="0.4">
      <c r="B28" s="14" t="s">
        <v>67</v>
      </c>
      <c r="C28" s="10" t="str">
        <f t="shared" si="0"/>
        <v>医療法人曽根会曽根病院</v>
      </c>
      <c r="D28" s="17" t="s">
        <v>41</v>
      </c>
      <c r="E28" s="6">
        <f t="shared" si="1"/>
        <v>58</v>
      </c>
      <c r="F28" s="6">
        <v>0</v>
      </c>
      <c r="G28" s="6">
        <v>0</v>
      </c>
      <c r="H28" s="6">
        <v>0</v>
      </c>
      <c r="I28" s="6">
        <v>58</v>
      </c>
      <c r="J28" s="6">
        <v>0</v>
      </c>
      <c r="K28" s="6">
        <v>0</v>
      </c>
      <c r="L28" s="6">
        <v>0</v>
      </c>
      <c r="M28" s="11" t="s">
        <v>84</v>
      </c>
    </row>
    <row r="29" spans="2:13" ht="20.100000000000001" customHeight="1" x14ac:dyDescent="0.4">
      <c r="B29" s="14" t="s">
        <v>67</v>
      </c>
      <c r="C29" s="10" t="str">
        <f t="shared" si="0"/>
        <v>医療法人真正会真正会病院</v>
      </c>
      <c r="D29" s="17" t="s">
        <v>124</v>
      </c>
      <c r="E29" s="6">
        <f t="shared" si="1"/>
        <v>55</v>
      </c>
      <c r="F29" s="6">
        <v>0</v>
      </c>
      <c r="G29" s="6">
        <v>0</v>
      </c>
      <c r="H29" s="6">
        <v>0</v>
      </c>
      <c r="I29" s="6">
        <v>55</v>
      </c>
      <c r="J29" s="6">
        <v>0</v>
      </c>
      <c r="K29" s="6">
        <v>0</v>
      </c>
      <c r="L29" s="6">
        <v>0</v>
      </c>
      <c r="M29" s="11" t="s">
        <v>125</v>
      </c>
    </row>
    <row r="30" spans="2:13" ht="20.100000000000001" customHeight="1" x14ac:dyDescent="0.4">
      <c r="B30" s="14" t="s">
        <v>67</v>
      </c>
      <c r="C30" s="20" t="s">
        <v>128</v>
      </c>
      <c r="D30" s="17" t="s">
        <v>127</v>
      </c>
      <c r="E30" s="6">
        <f t="shared" si="1"/>
        <v>37</v>
      </c>
      <c r="F30" s="6">
        <v>0</v>
      </c>
      <c r="G30" s="6">
        <v>37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11" t="s">
        <v>129</v>
      </c>
    </row>
    <row r="31" spans="2:13" ht="20.100000000000001" customHeight="1" x14ac:dyDescent="0.4">
      <c r="B31" s="14" t="s">
        <v>68</v>
      </c>
      <c r="C31" s="10" t="str">
        <f t="shared" si="0"/>
        <v>市立池田病院</v>
      </c>
      <c r="D31" s="17" t="s">
        <v>16</v>
      </c>
      <c r="E31" s="6">
        <f t="shared" si="1"/>
        <v>364</v>
      </c>
      <c r="F31" s="6">
        <v>4</v>
      </c>
      <c r="G31" s="6">
        <v>360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11" t="s">
        <v>85</v>
      </c>
    </row>
    <row r="32" spans="2:13" ht="20.100000000000001" customHeight="1" x14ac:dyDescent="0.4">
      <c r="B32" s="14" t="s">
        <v>68</v>
      </c>
      <c r="C32" s="10" t="str">
        <f t="shared" si="0"/>
        <v>医療法人互恵会池田回生病院</v>
      </c>
      <c r="D32" s="17" t="s">
        <v>47</v>
      </c>
      <c r="E32" s="6">
        <f t="shared" si="1"/>
        <v>60</v>
      </c>
      <c r="F32" s="6">
        <v>0</v>
      </c>
      <c r="G32" s="6">
        <v>60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11" t="s">
        <v>86</v>
      </c>
    </row>
    <row r="33" spans="2:13" ht="20.100000000000001" customHeight="1" x14ac:dyDescent="0.4">
      <c r="B33" s="14" t="s">
        <v>68</v>
      </c>
      <c r="C33" s="10" t="str">
        <f t="shared" si="0"/>
        <v>医療法人マックシール巽病院</v>
      </c>
      <c r="D33" s="17" t="s">
        <v>48</v>
      </c>
      <c r="E33" s="6">
        <f t="shared" si="1"/>
        <v>75</v>
      </c>
      <c r="F33" s="6">
        <v>0</v>
      </c>
      <c r="G33" s="6">
        <v>75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11" t="s">
        <v>87</v>
      </c>
    </row>
    <row r="34" spans="2:13" ht="20.100000000000001" customHeight="1" x14ac:dyDescent="0.4">
      <c r="B34" s="14" t="s">
        <v>69</v>
      </c>
      <c r="C34" s="10" t="str">
        <f t="shared" si="0"/>
        <v>大阪大学医学部附属病院</v>
      </c>
      <c r="D34" s="17" t="s">
        <v>22</v>
      </c>
      <c r="E34" s="6">
        <f t="shared" si="1"/>
        <v>1034</v>
      </c>
      <c r="F34" s="6">
        <v>1034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11" t="s">
        <v>88</v>
      </c>
    </row>
    <row r="35" spans="2:13" ht="20.100000000000001" customHeight="1" x14ac:dyDescent="0.4">
      <c r="B35" s="14" t="s">
        <v>69</v>
      </c>
      <c r="C35" s="10" t="str">
        <f t="shared" si="0"/>
        <v>国立研究開発法人国立循環器病研究センター</v>
      </c>
      <c r="D35" s="17" t="s">
        <v>17</v>
      </c>
      <c r="E35" s="6">
        <f t="shared" si="1"/>
        <v>550</v>
      </c>
      <c r="F35" s="6">
        <v>550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11" t="s">
        <v>89</v>
      </c>
    </row>
    <row r="36" spans="2:13" ht="20.100000000000001" customHeight="1" x14ac:dyDescent="0.4">
      <c r="B36" s="14" t="s">
        <v>69</v>
      </c>
      <c r="C36" s="10" t="str">
        <f t="shared" si="0"/>
        <v>社会福祉法人恩賜財団済生会支部大阪府済生会吹田病院</v>
      </c>
      <c r="D36" s="17" t="s">
        <v>19</v>
      </c>
      <c r="E36" s="6">
        <f t="shared" si="1"/>
        <v>435</v>
      </c>
      <c r="F36" s="6">
        <v>16</v>
      </c>
      <c r="G36" s="6">
        <v>419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11" t="s">
        <v>90</v>
      </c>
    </row>
    <row r="37" spans="2:13" ht="20.100000000000001" customHeight="1" x14ac:dyDescent="0.4">
      <c r="B37" s="14" t="s">
        <v>69</v>
      </c>
      <c r="C37" s="10" t="str">
        <f t="shared" si="0"/>
        <v>市立吹田市民病院</v>
      </c>
      <c r="D37" s="17" t="s">
        <v>18</v>
      </c>
      <c r="E37" s="6">
        <f t="shared" si="1"/>
        <v>431</v>
      </c>
      <c r="F37" s="6">
        <v>4</v>
      </c>
      <c r="G37" s="6">
        <v>382</v>
      </c>
      <c r="H37" s="6">
        <v>45</v>
      </c>
      <c r="I37" s="6">
        <v>0</v>
      </c>
      <c r="J37" s="6">
        <v>0</v>
      </c>
      <c r="K37" s="6">
        <v>0</v>
      </c>
      <c r="L37" s="6">
        <v>0</v>
      </c>
      <c r="M37" s="11" t="s">
        <v>91</v>
      </c>
    </row>
    <row r="38" spans="2:13" ht="20.100000000000001" customHeight="1" x14ac:dyDescent="0.4">
      <c r="B38" s="14" t="s">
        <v>69</v>
      </c>
      <c r="C38" s="10" t="str">
        <f t="shared" si="0"/>
        <v>医療法人徳洲会吹田徳洲会病院</v>
      </c>
      <c r="D38" s="17" t="s">
        <v>65</v>
      </c>
      <c r="E38" s="6">
        <f t="shared" si="1"/>
        <v>365</v>
      </c>
      <c r="F38" s="6">
        <v>18</v>
      </c>
      <c r="G38" s="6">
        <v>247</v>
      </c>
      <c r="H38" s="6">
        <v>50</v>
      </c>
      <c r="I38" s="6">
        <v>50</v>
      </c>
      <c r="J38" s="6">
        <v>0</v>
      </c>
      <c r="K38" s="6">
        <v>0</v>
      </c>
      <c r="L38" s="6">
        <v>0</v>
      </c>
      <c r="M38" s="11" t="s">
        <v>92</v>
      </c>
    </row>
    <row r="39" spans="2:13" ht="20.100000000000001" customHeight="1" x14ac:dyDescent="0.4">
      <c r="B39" s="14" t="s">
        <v>69</v>
      </c>
      <c r="C39" s="10" t="str">
        <f t="shared" si="0"/>
        <v>社会福祉法人恩賜財団済生会支部大阪府済生会千里病院</v>
      </c>
      <c r="D39" s="17" t="s">
        <v>20</v>
      </c>
      <c r="E39" s="6">
        <f t="shared" si="1"/>
        <v>351</v>
      </c>
      <c r="F39" s="6">
        <v>51</v>
      </c>
      <c r="G39" s="6">
        <v>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11" t="s">
        <v>93</v>
      </c>
    </row>
    <row r="40" spans="2:13" ht="20.100000000000001" customHeight="1" x14ac:dyDescent="0.4">
      <c r="B40" s="14" t="s">
        <v>69</v>
      </c>
      <c r="C40" s="10" t="str">
        <f t="shared" si="0"/>
        <v>医療法人協和会協和会病院</v>
      </c>
      <c r="D40" s="17" t="s">
        <v>42</v>
      </c>
      <c r="E40" s="6">
        <f t="shared" si="1"/>
        <v>301</v>
      </c>
      <c r="F40" s="6">
        <v>0</v>
      </c>
      <c r="G40" s="6">
        <v>59</v>
      </c>
      <c r="H40" s="6">
        <v>124</v>
      </c>
      <c r="I40" s="6">
        <v>118</v>
      </c>
      <c r="J40" s="6">
        <v>0</v>
      </c>
      <c r="K40" s="6">
        <v>0</v>
      </c>
      <c r="L40" s="6">
        <v>0</v>
      </c>
      <c r="M40" s="11" t="s">
        <v>94</v>
      </c>
    </row>
    <row r="41" spans="2:13" ht="20.100000000000001" customHeight="1" x14ac:dyDescent="0.4">
      <c r="B41" s="14" t="s">
        <v>69</v>
      </c>
      <c r="C41" s="10" t="str">
        <f t="shared" si="0"/>
        <v>医療法人ダイワ会大和病院</v>
      </c>
      <c r="D41" s="17" t="s">
        <v>43</v>
      </c>
      <c r="E41" s="6">
        <f t="shared" si="1"/>
        <v>171</v>
      </c>
      <c r="F41" s="6">
        <v>0</v>
      </c>
      <c r="G41" s="6">
        <v>127</v>
      </c>
      <c r="H41" s="6">
        <v>0</v>
      </c>
      <c r="I41" s="6">
        <v>44</v>
      </c>
      <c r="J41" s="6">
        <v>0</v>
      </c>
      <c r="K41" s="6">
        <v>0</v>
      </c>
      <c r="L41" s="6">
        <v>0</v>
      </c>
      <c r="M41" s="11" t="s">
        <v>95</v>
      </c>
    </row>
    <row r="42" spans="2:13" ht="20.100000000000001" customHeight="1" x14ac:dyDescent="0.4">
      <c r="B42" s="14" t="s">
        <v>69</v>
      </c>
      <c r="C42" s="10" t="str">
        <f t="shared" si="0"/>
        <v>医療法人菊秀会皐月病院</v>
      </c>
      <c r="D42" s="17" t="s">
        <v>44</v>
      </c>
      <c r="E42" s="6">
        <f t="shared" si="1"/>
        <v>136</v>
      </c>
      <c r="F42" s="6">
        <v>0</v>
      </c>
      <c r="G42" s="6">
        <v>0</v>
      </c>
      <c r="H42" s="6">
        <v>0</v>
      </c>
      <c r="I42" s="6">
        <v>136</v>
      </c>
      <c r="J42" s="6">
        <v>0</v>
      </c>
      <c r="K42" s="6">
        <v>0</v>
      </c>
      <c r="L42" s="6">
        <v>0</v>
      </c>
      <c r="M42" s="11" t="s">
        <v>96</v>
      </c>
    </row>
    <row r="43" spans="2:13" ht="20.100000000000001" customHeight="1" x14ac:dyDescent="0.4">
      <c r="B43" s="14" t="s">
        <v>69</v>
      </c>
      <c r="C43" s="10" t="str">
        <f t="shared" si="0"/>
        <v>社会医療法人愛仁会井上病院</v>
      </c>
      <c r="D43" s="17" t="s">
        <v>62</v>
      </c>
      <c r="E43" s="6">
        <f t="shared" si="1"/>
        <v>127</v>
      </c>
      <c r="F43" s="6">
        <v>0</v>
      </c>
      <c r="G43" s="6">
        <v>94</v>
      </c>
      <c r="H43" s="6">
        <v>33</v>
      </c>
      <c r="I43" s="6">
        <v>0</v>
      </c>
      <c r="J43" s="6">
        <v>0</v>
      </c>
      <c r="K43" s="6">
        <v>0</v>
      </c>
      <c r="L43" s="6">
        <v>0</v>
      </c>
      <c r="M43" s="11" t="s">
        <v>97</v>
      </c>
    </row>
    <row r="44" spans="2:13" ht="20.100000000000001" customHeight="1" x14ac:dyDescent="0.4">
      <c r="B44" s="14" t="s">
        <v>69</v>
      </c>
      <c r="C44" s="10" t="str">
        <f t="shared" si="0"/>
        <v>医療法人甲聖会甲聖会紀念病院</v>
      </c>
      <c r="D44" s="17" t="s">
        <v>45</v>
      </c>
      <c r="E44" s="6">
        <f t="shared" si="1"/>
        <v>116</v>
      </c>
      <c r="F44" s="6">
        <v>0</v>
      </c>
      <c r="G44" s="6">
        <v>0</v>
      </c>
      <c r="H44" s="6">
        <v>0</v>
      </c>
      <c r="I44" s="6">
        <v>116</v>
      </c>
      <c r="J44" s="6">
        <v>0</v>
      </c>
      <c r="K44" s="6">
        <v>0</v>
      </c>
      <c r="L44" s="6">
        <v>0</v>
      </c>
      <c r="M44" s="11" t="s">
        <v>98</v>
      </c>
    </row>
    <row r="45" spans="2:13" ht="20.100000000000001" customHeight="1" x14ac:dyDescent="0.4">
      <c r="B45" s="14" t="s">
        <v>69</v>
      </c>
      <c r="C45" s="10" t="str">
        <f t="shared" si="0"/>
        <v>大阪市立弘済院附属病院</v>
      </c>
      <c r="D45" s="17" t="s">
        <v>21</v>
      </c>
      <c r="E45" s="6">
        <f t="shared" si="1"/>
        <v>90</v>
      </c>
      <c r="F45" s="6">
        <v>0</v>
      </c>
      <c r="G45" s="6">
        <v>90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11" t="s">
        <v>99</v>
      </c>
    </row>
    <row r="46" spans="2:13" ht="20.100000000000001" customHeight="1" x14ac:dyDescent="0.4">
      <c r="B46" s="14" t="s">
        <v>69</v>
      </c>
      <c r="C46" s="10" t="str">
        <f t="shared" si="0"/>
        <v>医療法人京優会北摂三木病院</v>
      </c>
      <c r="D46" s="17" t="s">
        <v>46</v>
      </c>
      <c r="E46" s="6">
        <f t="shared" si="1"/>
        <v>49</v>
      </c>
      <c r="F46" s="6">
        <v>0</v>
      </c>
      <c r="G46" s="6">
        <v>0</v>
      </c>
      <c r="H46" s="6">
        <v>0</v>
      </c>
      <c r="I46" s="6">
        <v>49</v>
      </c>
      <c r="J46" s="6">
        <v>0</v>
      </c>
      <c r="K46" s="6">
        <v>0</v>
      </c>
      <c r="L46" s="6">
        <v>0</v>
      </c>
      <c r="M46" s="11" t="s">
        <v>100</v>
      </c>
    </row>
    <row r="47" spans="2:13" ht="20.100000000000001" customHeight="1" x14ac:dyDescent="0.4">
      <c r="B47" s="14" t="s">
        <v>69</v>
      </c>
      <c r="C47" s="10" t="str">
        <f t="shared" si="0"/>
        <v>大阪大学歯学部附属病院</v>
      </c>
      <c r="D47" s="17" t="s">
        <v>23</v>
      </c>
      <c r="E47" s="6">
        <f t="shared" si="1"/>
        <v>40</v>
      </c>
      <c r="F47" s="6">
        <v>0</v>
      </c>
      <c r="G47" s="6">
        <v>40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11" t="s">
        <v>101</v>
      </c>
    </row>
    <row r="48" spans="2:13" ht="20.100000000000001" customHeight="1" x14ac:dyDescent="0.4">
      <c r="B48" s="14" t="s">
        <v>70</v>
      </c>
      <c r="C48" s="10" t="str">
        <f t="shared" si="0"/>
        <v>箕面市立病院</v>
      </c>
      <c r="D48" s="17" t="s">
        <v>25</v>
      </c>
      <c r="E48" s="6">
        <f t="shared" si="1"/>
        <v>317</v>
      </c>
      <c r="F48" s="6">
        <v>13</v>
      </c>
      <c r="G48" s="6">
        <v>254</v>
      </c>
      <c r="H48" s="6">
        <v>50</v>
      </c>
      <c r="I48" s="6">
        <v>0</v>
      </c>
      <c r="J48" s="6">
        <v>0</v>
      </c>
      <c r="K48" s="6">
        <v>0</v>
      </c>
      <c r="L48" s="6">
        <v>0</v>
      </c>
      <c r="M48" s="11" t="s">
        <v>102</v>
      </c>
    </row>
    <row r="49" spans="2:13" ht="20.100000000000001" customHeight="1" x14ac:dyDescent="0.4">
      <c r="B49" s="14" t="s">
        <v>70</v>
      </c>
      <c r="C49" s="10" t="str">
        <f t="shared" si="0"/>
        <v>北大阪医療生活協同組合照葉の里箕面病院</v>
      </c>
      <c r="D49" s="17" t="s">
        <v>49</v>
      </c>
      <c r="E49" s="6">
        <f t="shared" si="1"/>
        <v>199</v>
      </c>
      <c r="F49" s="6">
        <v>0</v>
      </c>
      <c r="G49" s="6">
        <v>0</v>
      </c>
      <c r="H49" s="6">
        <v>0</v>
      </c>
      <c r="I49" s="6">
        <v>199</v>
      </c>
      <c r="J49" s="6">
        <v>0</v>
      </c>
      <c r="K49" s="6">
        <v>0</v>
      </c>
      <c r="L49" s="6">
        <v>0</v>
      </c>
      <c r="M49" s="11" t="s">
        <v>103</v>
      </c>
    </row>
    <row r="50" spans="2:13" ht="20.100000000000001" customHeight="1" x14ac:dyDescent="0.4">
      <c r="B50" s="14" t="s">
        <v>70</v>
      </c>
      <c r="C50" s="10" t="str">
        <f t="shared" si="0"/>
        <v>医療法人社団和風会千里リハビリテーション病院</v>
      </c>
      <c r="D50" s="17" t="s">
        <v>50</v>
      </c>
      <c r="E50" s="6">
        <f t="shared" si="1"/>
        <v>172</v>
      </c>
      <c r="F50" s="6">
        <v>0</v>
      </c>
      <c r="G50" s="6">
        <v>0</v>
      </c>
      <c r="H50" s="6">
        <v>172</v>
      </c>
      <c r="I50" s="6">
        <v>0</v>
      </c>
      <c r="J50" s="6">
        <v>0</v>
      </c>
      <c r="K50" s="6">
        <v>0</v>
      </c>
      <c r="L50" s="6">
        <v>0</v>
      </c>
      <c r="M50" s="11" t="s">
        <v>104</v>
      </c>
    </row>
    <row r="51" spans="2:13" ht="20.100000000000001" customHeight="1" x14ac:dyDescent="0.4">
      <c r="B51" s="14" t="s">
        <v>70</v>
      </c>
      <c r="C51" s="10" t="str">
        <f t="shared" si="0"/>
        <v>医療法人せいわ会彩都リハビリテーション病院</v>
      </c>
      <c r="D51" s="17" t="s">
        <v>66</v>
      </c>
      <c r="E51" s="6">
        <f t="shared" si="1"/>
        <v>120</v>
      </c>
      <c r="F51" s="6">
        <v>0</v>
      </c>
      <c r="G51" s="6">
        <v>0</v>
      </c>
      <c r="H51" s="6">
        <v>120</v>
      </c>
      <c r="I51" s="6">
        <v>0</v>
      </c>
      <c r="J51" s="6">
        <v>0</v>
      </c>
      <c r="K51" s="6">
        <v>0</v>
      </c>
      <c r="L51" s="6">
        <v>0</v>
      </c>
      <c r="M51" s="11" t="s">
        <v>105</v>
      </c>
    </row>
    <row r="52" spans="2:13" ht="20.100000000000001" customHeight="1" x14ac:dyDescent="0.4">
      <c r="B52" s="14" t="s">
        <v>70</v>
      </c>
      <c r="C52" s="10" t="str">
        <f t="shared" si="0"/>
        <v>医療法人マックシール巽今宮病院</v>
      </c>
      <c r="D52" s="17" t="s">
        <v>131</v>
      </c>
      <c r="E52" s="6">
        <f t="shared" si="1"/>
        <v>110</v>
      </c>
      <c r="F52" s="6">
        <v>0</v>
      </c>
      <c r="G52" s="6">
        <v>0</v>
      </c>
      <c r="H52" s="6">
        <v>40</v>
      </c>
      <c r="I52" s="6">
        <v>70</v>
      </c>
      <c r="J52" s="6">
        <v>0</v>
      </c>
      <c r="K52" s="6">
        <v>0</v>
      </c>
      <c r="L52" s="6">
        <v>0</v>
      </c>
      <c r="M52" s="11" t="s">
        <v>121</v>
      </c>
    </row>
    <row r="53" spans="2:13" ht="20.100000000000001" customHeight="1" x14ac:dyDescent="0.4">
      <c r="B53" s="14" t="s">
        <v>70</v>
      </c>
      <c r="C53" s="10" t="str">
        <f t="shared" si="0"/>
        <v>医療法人ガラシア会ガラシア病院</v>
      </c>
      <c r="D53" s="17" t="s">
        <v>132</v>
      </c>
      <c r="E53" s="6">
        <f t="shared" si="1"/>
        <v>104</v>
      </c>
      <c r="F53" s="6">
        <v>0</v>
      </c>
      <c r="G53" s="6">
        <v>0</v>
      </c>
      <c r="H53" s="6">
        <v>104</v>
      </c>
      <c r="I53" s="6">
        <v>0</v>
      </c>
      <c r="J53" s="6">
        <v>0</v>
      </c>
      <c r="K53" s="6">
        <v>0</v>
      </c>
      <c r="L53" s="6">
        <v>0</v>
      </c>
      <c r="M53" s="11" t="s">
        <v>106</v>
      </c>
    </row>
    <row r="54" spans="2:13" ht="20.100000000000001" customHeight="1" x14ac:dyDescent="0.4">
      <c r="B54" s="14" t="s">
        <v>70</v>
      </c>
      <c r="C54" s="3" t="s">
        <v>134</v>
      </c>
      <c r="D54" s="17" t="s">
        <v>133</v>
      </c>
      <c r="E54" s="6">
        <f t="shared" ref="E54" si="2">SUM(F54:L54)</f>
        <v>74</v>
      </c>
      <c r="F54" s="6">
        <v>0</v>
      </c>
      <c r="G54" s="6">
        <v>0</v>
      </c>
      <c r="H54" s="6">
        <v>0</v>
      </c>
      <c r="I54" s="6">
        <v>74</v>
      </c>
      <c r="J54" s="6">
        <v>0</v>
      </c>
      <c r="K54" s="6">
        <v>0</v>
      </c>
      <c r="L54" s="6">
        <v>0</v>
      </c>
      <c r="M54" s="11" t="s">
        <v>129</v>
      </c>
    </row>
    <row r="55" spans="2:13" ht="20.100000000000001" customHeight="1" x14ac:dyDescent="0.4">
      <c r="B55" s="14" t="s">
        <v>70</v>
      </c>
      <c r="C55" s="10" t="str">
        <f t="shared" si="0"/>
        <v>医療法人清順堂ためなが温泉病院</v>
      </c>
      <c r="D55" s="17" t="s">
        <v>24</v>
      </c>
      <c r="E55" s="6">
        <f t="shared" si="1"/>
        <v>50</v>
      </c>
      <c r="F55" s="6">
        <v>0</v>
      </c>
      <c r="G55" s="6">
        <v>0</v>
      </c>
      <c r="H55" s="6">
        <v>0</v>
      </c>
      <c r="I55" s="6">
        <v>50</v>
      </c>
      <c r="J55" s="6">
        <v>0</v>
      </c>
      <c r="K55" s="6">
        <v>0</v>
      </c>
      <c r="L55" s="6">
        <v>0</v>
      </c>
      <c r="M55" s="11" t="s">
        <v>107</v>
      </c>
    </row>
    <row r="56" spans="2:13" ht="20.100000000000001" customHeight="1" x14ac:dyDescent="0.4">
      <c r="B56" s="14" t="s">
        <v>70</v>
      </c>
      <c r="C56" s="10" t="str">
        <f t="shared" si="0"/>
        <v>医療法人啓明会相原病院</v>
      </c>
      <c r="D56" s="17" t="s">
        <v>51</v>
      </c>
      <c r="E56" s="6">
        <f t="shared" si="1"/>
        <v>31</v>
      </c>
      <c r="F56" s="6">
        <v>0</v>
      </c>
      <c r="G56" s="6">
        <v>31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11" t="s">
        <v>108</v>
      </c>
    </row>
    <row r="57" spans="2:13" ht="20.100000000000001" customHeight="1" x14ac:dyDescent="0.4">
      <c r="B57" s="22" t="s">
        <v>26</v>
      </c>
      <c r="C57" s="23"/>
      <c r="D57" s="18"/>
      <c r="E57" s="8">
        <f>SUM(E14:E56)</f>
        <v>8818</v>
      </c>
      <c r="F57" s="8">
        <f t="shared" ref="F57:L57" si="3">SUM(F14:F56)</f>
        <v>1736</v>
      </c>
      <c r="G57" s="8">
        <f t="shared" si="3"/>
        <v>3928</v>
      </c>
      <c r="H57" s="8">
        <f t="shared" si="3"/>
        <v>1102</v>
      </c>
      <c r="I57" s="8">
        <f t="shared" si="3"/>
        <v>2052</v>
      </c>
      <c r="J57" s="8">
        <f t="shared" si="3"/>
        <v>0</v>
      </c>
      <c r="K57" s="8">
        <f>SUM(K14:K56)</f>
        <v>0</v>
      </c>
      <c r="L57" s="8">
        <f t="shared" si="3"/>
        <v>0</v>
      </c>
      <c r="M57" s="9"/>
    </row>
    <row r="59" spans="2:13" x14ac:dyDescent="0.4">
      <c r="B59" s="1" t="s">
        <v>27</v>
      </c>
      <c r="L59" s="2" t="s">
        <v>11</v>
      </c>
    </row>
    <row r="60" spans="2:13" ht="27" x14ac:dyDescent="0.4">
      <c r="B60" s="12" t="s">
        <v>2</v>
      </c>
      <c r="C60" s="4" t="s">
        <v>3</v>
      </c>
      <c r="D60" s="16"/>
      <c r="E60" s="12" t="s">
        <v>4</v>
      </c>
      <c r="F60" s="12" t="s">
        <v>5</v>
      </c>
      <c r="G60" s="12" t="s">
        <v>6</v>
      </c>
      <c r="H60" s="12" t="s">
        <v>7</v>
      </c>
      <c r="I60" s="12" t="s">
        <v>8</v>
      </c>
      <c r="J60" s="5" t="s">
        <v>9</v>
      </c>
      <c r="K60" s="5" t="s">
        <v>10</v>
      </c>
      <c r="L60" s="5" t="s">
        <v>126</v>
      </c>
      <c r="M60" s="12" t="s">
        <v>59</v>
      </c>
    </row>
    <row r="61" spans="2:13" ht="20.100000000000001" customHeight="1" x14ac:dyDescent="0.4">
      <c r="B61" s="14" t="s">
        <v>67</v>
      </c>
      <c r="C61" s="10" t="str">
        <f>HYPERLINK(M61,D61)</f>
        <v>医療法人ひまわり矢吹産婦人科少路クリニック</v>
      </c>
      <c r="D61" s="17" t="s">
        <v>52</v>
      </c>
      <c r="E61" s="6">
        <f>SUM(F61:L61)</f>
        <v>19</v>
      </c>
      <c r="F61" s="6">
        <v>0</v>
      </c>
      <c r="G61" s="6">
        <v>0</v>
      </c>
      <c r="H61" s="6">
        <v>19</v>
      </c>
      <c r="I61" s="6">
        <v>0</v>
      </c>
      <c r="J61" s="6">
        <v>0</v>
      </c>
      <c r="K61" s="6">
        <v>0</v>
      </c>
      <c r="L61" s="3">
        <v>0</v>
      </c>
      <c r="M61" s="11" t="s">
        <v>109</v>
      </c>
    </row>
    <row r="62" spans="2:13" ht="20.100000000000001" customHeight="1" x14ac:dyDescent="0.4">
      <c r="B62" s="14" t="s">
        <v>67</v>
      </c>
      <c r="C62" s="10" t="str">
        <f t="shared" ref="C62:C74" si="4">HYPERLINK(M62,D62)</f>
        <v>医療法人豊成会豊中脳神経外科クリニック</v>
      </c>
      <c r="D62" s="17" t="s">
        <v>53</v>
      </c>
      <c r="E62" s="6">
        <f t="shared" ref="E62:E74" si="5">SUM(F62:L62)</f>
        <v>19</v>
      </c>
      <c r="F62" s="6">
        <v>0</v>
      </c>
      <c r="G62" s="6">
        <v>19</v>
      </c>
      <c r="H62" s="6">
        <v>0</v>
      </c>
      <c r="I62" s="6">
        <v>0</v>
      </c>
      <c r="J62" s="6">
        <v>0</v>
      </c>
      <c r="K62" s="6">
        <v>0</v>
      </c>
      <c r="L62" s="3">
        <v>0</v>
      </c>
      <c r="M62" s="11" t="s">
        <v>110</v>
      </c>
    </row>
    <row r="63" spans="2:13" ht="20.100000000000001" customHeight="1" x14ac:dyDescent="0.4">
      <c r="B63" s="14" t="s">
        <v>67</v>
      </c>
      <c r="C63" s="10" t="str">
        <f t="shared" si="4"/>
        <v>医療法人島越内科</v>
      </c>
      <c r="D63" s="17" t="s">
        <v>30</v>
      </c>
      <c r="E63" s="6">
        <f t="shared" si="5"/>
        <v>19</v>
      </c>
      <c r="F63" s="6">
        <v>0</v>
      </c>
      <c r="G63" s="6">
        <v>19</v>
      </c>
      <c r="H63" s="6">
        <v>0</v>
      </c>
      <c r="I63" s="6">
        <v>0</v>
      </c>
      <c r="J63" s="6">
        <v>0</v>
      </c>
      <c r="K63" s="6">
        <v>0</v>
      </c>
      <c r="L63" s="3">
        <v>0</v>
      </c>
      <c r="M63" s="11" t="s">
        <v>111</v>
      </c>
    </row>
    <row r="64" spans="2:13" ht="20.100000000000001" customHeight="1" x14ac:dyDescent="0.4">
      <c r="B64" s="14" t="s">
        <v>67</v>
      </c>
      <c r="C64" s="10" t="str">
        <f t="shared" si="4"/>
        <v>医療法人廣仁会直原ウィメンズクリニック</v>
      </c>
      <c r="D64" s="17" t="s">
        <v>61</v>
      </c>
      <c r="E64" s="6">
        <f t="shared" si="5"/>
        <v>9</v>
      </c>
      <c r="F64" s="6">
        <v>0</v>
      </c>
      <c r="G64" s="6">
        <v>9</v>
      </c>
      <c r="H64" s="6">
        <v>0</v>
      </c>
      <c r="I64" s="6">
        <v>0</v>
      </c>
      <c r="J64" s="6">
        <v>0</v>
      </c>
      <c r="K64" s="6">
        <v>0</v>
      </c>
      <c r="L64" s="3">
        <v>0</v>
      </c>
      <c r="M64" s="11" t="s">
        <v>112</v>
      </c>
    </row>
    <row r="65" spans="2:13" ht="20.100000000000001" customHeight="1" x14ac:dyDescent="0.4">
      <c r="B65" s="14" t="s">
        <v>67</v>
      </c>
      <c r="C65" s="10" t="str">
        <f t="shared" si="4"/>
        <v>医療法人慈久会たかせ産婦人科</v>
      </c>
      <c r="D65" s="17" t="s">
        <v>54</v>
      </c>
      <c r="E65" s="6">
        <f t="shared" si="5"/>
        <v>9</v>
      </c>
      <c r="F65" s="6">
        <v>0</v>
      </c>
      <c r="G65" s="6">
        <v>9</v>
      </c>
      <c r="H65" s="6">
        <v>0</v>
      </c>
      <c r="I65" s="6">
        <v>0</v>
      </c>
      <c r="J65" s="6">
        <v>0</v>
      </c>
      <c r="K65" s="6">
        <v>0</v>
      </c>
      <c r="L65" s="3">
        <v>0</v>
      </c>
      <c r="M65" s="11" t="s">
        <v>113</v>
      </c>
    </row>
    <row r="66" spans="2:13" ht="20.100000000000001" customHeight="1" x14ac:dyDescent="0.4">
      <c r="B66" s="14" t="s">
        <v>67</v>
      </c>
      <c r="C66" s="10" t="str">
        <f t="shared" si="4"/>
        <v>医療法人うめかげレディースクリニック</v>
      </c>
      <c r="D66" s="17" t="s">
        <v>28</v>
      </c>
      <c r="E66" s="6">
        <f t="shared" si="5"/>
        <v>9</v>
      </c>
      <c r="F66" s="6">
        <v>9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3">
        <v>0</v>
      </c>
      <c r="M66" s="11" t="s">
        <v>114</v>
      </c>
    </row>
    <row r="67" spans="2:13" ht="20.100000000000001" customHeight="1" x14ac:dyDescent="0.4">
      <c r="B67" s="14" t="s">
        <v>67</v>
      </c>
      <c r="C67" s="10" t="str">
        <f t="shared" si="4"/>
        <v>医療法人かくいわ会岩野耳鼻咽喉科</v>
      </c>
      <c r="D67" s="17" t="s">
        <v>29</v>
      </c>
      <c r="E67" s="6">
        <f t="shared" si="5"/>
        <v>9</v>
      </c>
      <c r="F67" s="6">
        <v>0</v>
      </c>
      <c r="G67" s="6">
        <v>9</v>
      </c>
      <c r="H67" s="6">
        <v>0</v>
      </c>
      <c r="I67" s="6">
        <v>0</v>
      </c>
      <c r="J67" s="6">
        <v>0</v>
      </c>
      <c r="K67" s="6">
        <v>0</v>
      </c>
      <c r="L67" s="3">
        <v>0</v>
      </c>
      <c r="M67" s="11" t="s">
        <v>115</v>
      </c>
    </row>
    <row r="68" spans="2:13" ht="20.100000000000001" customHeight="1" x14ac:dyDescent="0.4">
      <c r="B68" s="14" t="s">
        <v>67</v>
      </c>
      <c r="C68" s="3" t="s">
        <v>137</v>
      </c>
      <c r="D68" s="17" t="s">
        <v>135</v>
      </c>
      <c r="E68" s="6">
        <f t="shared" si="5"/>
        <v>5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3">
        <v>5</v>
      </c>
      <c r="M68" s="11" t="s">
        <v>129</v>
      </c>
    </row>
    <row r="69" spans="2:13" ht="20.100000000000001" customHeight="1" x14ac:dyDescent="0.4">
      <c r="B69" s="14" t="s">
        <v>68</v>
      </c>
      <c r="C69" s="3" t="s">
        <v>138</v>
      </c>
      <c r="D69" s="17" t="s">
        <v>136</v>
      </c>
      <c r="E69" s="6">
        <f t="shared" si="5"/>
        <v>3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3">
        <v>3</v>
      </c>
      <c r="M69" s="11" t="s">
        <v>129</v>
      </c>
    </row>
    <row r="70" spans="2:13" ht="20.100000000000001" customHeight="1" x14ac:dyDescent="0.4">
      <c r="B70" s="14" t="s">
        <v>69</v>
      </c>
      <c r="C70" s="10" t="str">
        <f t="shared" si="4"/>
        <v>医療法人平心会ＯＣＲＯＭクリニック</v>
      </c>
      <c r="D70" s="17" t="s">
        <v>55</v>
      </c>
      <c r="E70" s="6">
        <f t="shared" si="5"/>
        <v>19</v>
      </c>
      <c r="F70" s="6">
        <v>0</v>
      </c>
      <c r="G70" s="6">
        <v>19</v>
      </c>
      <c r="H70" s="6">
        <v>0</v>
      </c>
      <c r="I70" s="6">
        <v>0</v>
      </c>
      <c r="J70" s="6">
        <v>0</v>
      </c>
      <c r="K70" s="6">
        <v>0</v>
      </c>
      <c r="L70" s="3">
        <v>0</v>
      </c>
      <c r="M70" s="11" t="s">
        <v>116</v>
      </c>
    </row>
    <row r="71" spans="2:13" ht="20.100000000000001" customHeight="1" x14ac:dyDescent="0.4">
      <c r="B71" s="14" t="s">
        <v>69</v>
      </c>
      <c r="C71" s="10" t="str">
        <f t="shared" si="4"/>
        <v>飯藤産婦人科</v>
      </c>
      <c r="D71" s="17" t="s">
        <v>31</v>
      </c>
      <c r="E71" s="6">
        <f t="shared" si="5"/>
        <v>13</v>
      </c>
      <c r="F71" s="6">
        <v>0</v>
      </c>
      <c r="G71" s="6">
        <v>13</v>
      </c>
      <c r="H71" s="6">
        <v>0</v>
      </c>
      <c r="I71" s="6">
        <v>0</v>
      </c>
      <c r="J71" s="6">
        <v>0</v>
      </c>
      <c r="K71" s="6">
        <v>0</v>
      </c>
      <c r="L71" s="3">
        <v>0</v>
      </c>
      <c r="M71" s="11" t="s">
        <v>117</v>
      </c>
    </row>
    <row r="72" spans="2:13" ht="20.100000000000001" customHeight="1" x14ac:dyDescent="0.4">
      <c r="B72" s="14" t="s">
        <v>69</v>
      </c>
      <c r="C72" s="10" t="str">
        <f t="shared" si="4"/>
        <v>医療法人琢生会神田マタニティクリニック</v>
      </c>
      <c r="D72" s="17" t="s">
        <v>56</v>
      </c>
      <c r="E72" s="6">
        <f t="shared" si="5"/>
        <v>12</v>
      </c>
      <c r="F72" s="6">
        <v>0</v>
      </c>
      <c r="G72" s="6">
        <v>12</v>
      </c>
      <c r="H72" s="6">
        <v>0</v>
      </c>
      <c r="I72" s="6">
        <v>0</v>
      </c>
      <c r="J72" s="6">
        <v>0</v>
      </c>
      <c r="K72" s="6">
        <v>0</v>
      </c>
      <c r="L72" s="3">
        <v>0</v>
      </c>
      <c r="M72" s="11" t="s">
        <v>118</v>
      </c>
    </row>
    <row r="73" spans="2:13" ht="20.100000000000001" customHeight="1" x14ac:dyDescent="0.4">
      <c r="B73" s="14" t="s">
        <v>70</v>
      </c>
      <c r="C73" s="10" t="str">
        <f t="shared" si="4"/>
        <v>医療法人もみじの手箕面レディースクリニック</v>
      </c>
      <c r="D73" s="17" t="s">
        <v>57</v>
      </c>
      <c r="E73" s="6">
        <f t="shared" si="5"/>
        <v>18</v>
      </c>
      <c r="F73" s="6">
        <v>0</v>
      </c>
      <c r="G73" s="6">
        <v>18</v>
      </c>
      <c r="H73" s="6">
        <v>0</v>
      </c>
      <c r="I73" s="6">
        <v>0</v>
      </c>
      <c r="J73" s="6">
        <v>0</v>
      </c>
      <c r="K73" s="6">
        <v>0</v>
      </c>
      <c r="L73" s="3">
        <v>0</v>
      </c>
      <c r="M73" s="11" t="s">
        <v>119</v>
      </c>
    </row>
    <row r="74" spans="2:13" ht="20.100000000000001" customHeight="1" x14ac:dyDescent="0.4">
      <c r="B74" s="14" t="s">
        <v>70</v>
      </c>
      <c r="C74" s="10" t="str">
        <f t="shared" si="4"/>
        <v>医療法人共立さわらぎ産婦人科</v>
      </c>
      <c r="D74" s="17" t="s">
        <v>58</v>
      </c>
      <c r="E74" s="6">
        <f t="shared" si="5"/>
        <v>13</v>
      </c>
      <c r="F74" s="6">
        <v>0</v>
      </c>
      <c r="G74" s="6">
        <v>13</v>
      </c>
      <c r="H74" s="6">
        <v>0</v>
      </c>
      <c r="I74" s="6">
        <v>0</v>
      </c>
      <c r="J74" s="6">
        <v>0</v>
      </c>
      <c r="K74" s="6">
        <v>0</v>
      </c>
      <c r="L74" s="3">
        <v>0</v>
      </c>
      <c r="M74" s="11" t="s">
        <v>120</v>
      </c>
    </row>
    <row r="75" spans="2:13" ht="20.100000000000001" customHeight="1" x14ac:dyDescent="0.4">
      <c r="B75" s="24" t="s">
        <v>32</v>
      </c>
      <c r="C75" s="24"/>
      <c r="D75" s="16"/>
      <c r="E75" s="19">
        <f>SUM(E61:E74)</f>
        <v>176</v>
      </c>
      <c r="F75" s="19">
        <f>SUM(F61:F74)</f>
        <v>9</v>
      </c>
      <c r="G75" s="19">
        <f>SUM(G61:G74)</f>
        <v>140</v>
      </c>
      <c r="H75" s="19">
        <f>SUM(H61:H74)</f>
        <v>19</v>
      </c>
      <c r="I75" s="19">
        <f>SUM(I61:I74)</f>
        <v>0</v>
      </c>
      <c r="J75" s="19">
        <f t="shared" ref="J75:L75" si="6">SUM(J61:J74)</f>
        <v>0</v>
      </c>
      <c r="K75" s="19">
        <f t="shared" si="6"/>
        <v>0</v>
      </c>
      <c r="L75" s="19">
        <f t="shared" si="6"/>
        <v>8</v>
      </c>
      <c r="M75" s="9"/>
    </row>
    <row r="76" spans="2:13" ht="20.100000000000001" customHeight="1" x14ac:dyDescent="0.4">
      <c r="B76" s="7"/>
    </row>
    <row r="77" spans="2:13" ht="20.100000000000001" customHeight="1" x14ac:dyDescent="0.4">
      <c r="B77" s="7"/>
    </row>
    <row r="78" spans="2:13" ht="20.100000000000001" customHeight="1" x14ac:dyDescent="0.4">
      <c r="B78" s="7"/>
    </row>
    <row r="79" spans="2:13" x14ac:dyDescent="0.4">
      <c r="B79" s="7"/>
    </row>
    <row r="80" spans="2:13" x14ac:dyDescent="0.4">
      <c r="B80" s="7"/>
    </row>
    <row r="81" spans="2:2" x14ac:dyDescent="0.4">
      <c r="B81" s="7"/>
    </row>
  </sheetData>
  <sheetProtection algorithmName="SHA-512" hashValue="La/7pBPGH0S5tPpqunaTd6zrCcgJTsxfkag1RGQznXdHZSVM4e/MLByagrCfm9y9ajlkbrKBM8TFykIgo86CZQ==" saltValue="CmkFs61dQyW6cU2czfsA5Q==" spinCount="100000" sheet="1" objects="1" scenarios="1"/>
  <mergeCells count="2">
    <mergeCell ref="B57:C57"/>
    <mergeCell ref="B75:C75"/>
  </mergeCells>
  <phoneticPr fontId="2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豊能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2021-01-27T03:11:42Z</cp:lastPrinted>
  <dcterms:created xsi:type="dcterms:W3CDTF">2019-08-19T00:29:40Z</dcterms:created>
  <dcterms:modified xsi:type="dcterms:W3CDTF">2022-09-08T06:04:47Z</dcterms:modified>
</cp:coreProperties>
</file>