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95" windowWidth="19395" windowHeight="7935"/>
  </bookViews>
  <sheets>
    <sheet name="一覧" sheetId="9" r:id="rId1"/>
  </sheets>
  <definedNames>
    <definedName name="_xlnm.Print_Area" localSheetId="0">一覧!$B$1:$L$78</definedName>
  </definedNames>
  <calcPr calcId="145621"/>
</workbook>
</file>

<file path=xl/calcChain.xml><?xml version="1.0" encoding="utf-8"?>
<calcChain xmlns="http://schemas.openxmlformats.org/spreadsheetml/2006/main">
  <c r="C76" i="9" l="1"/>
  <c r="C52" i="9"/>
  <c r="C43" i="9"/>
  <c r="C37" i="9"/>
  <c r="C31" i="9"/>
  <c r="C24" i="9"/>
  <c r="C17" i="9"/>
  <c r="C12" i="9"/>
  <c r="C77" i="9" l="1"/>
  <c r="F31" i="9"/>
  <c r="F24" i="9"/>
  <c r="G76" i="9"/>
  <c r="F76" i="9"/>
  <c r="E76" i="9"/>
  <c r="D76" i="9"/>
  <c r="D52" i="9"/>
  <c r="D43" i="9"/>
  <c r="D37" i="9"/>
  <c r="D31" i="9"/>
  <c r="D17" i="9"/>
  <c r="D12" i="9"/>
  <c r="E24" i="9"/>
  <c r="D24" i="9"/>
  <c r="G24" i="9"/>
  <c r="G12" i="9"/>
  <c r="F12" i="9"/>
  <c r="E12" i="9"/>
  <c r="G52" i="9"/>
  <c r="F52" i="9"/>
  <c r="E52" i="9"/>
  <c r="G43" i="9"/>
  <c r="F43" i="9"/>
  <c r="E43" i="9"/>
  <c r="G37" i="9"/>
  <c r="F37" i="9"/>
  <c r="E37" i="9"/>
  <c r="G31" i="9"/>
  <c r="E31" i="9"/>
  <c r="G17" i="9"/>
  <c r="F17" i="9"/>
  <c r="E17" i="9"/>
  <c r="D77" i="9" l="1"/>
  <c r="E77" i="9"/>
  <c r="G77" i="9"/>
  <c r="F77" i="9"/>
  <c r="I77" i="9" l="1"/>
</calcChain>
</file>

<file path=xl/sharedStrings.xml><?xml version="1.0" encoding="utf-8"?>
<sst xmlns="http://schemas.openxmlformats.org/spreadsheetml/2006/main" count="227" uniqueCount="134">
  <si>
    <t>市立豊中病院</t>
    <rPh sb="0" eb="2">
      <t>シリツ</t>
    </rPh>
    <rPh sb="2" eb="4">
      <t>トヨナカ</t>
    </rPh>
    <rPh sb="4" eb="6">
      <t>ビョウイン</t>
    </rPh>
    <phoneticPr fontId="1"/>
  </si>
  <si>
    <t>大阪南医療センター</t>
    <rPh sb="0" eb="2">
      <t>オオサカ</t>
    </rPh>
    <rPh sb="2" eb="3">
      <t>ミナミ</t>
    </rPh>
    <rPh sb="3" eb="5">
      <t>イリョウ</t>
    </rPh>
    <phoneticPr fontId="1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</si>
  <si>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1"/>
  </si>
  <si>
    <t>大阪労災病院</t>
    <rPh sb="0" eb="2">
      <t>オオサカ</t>
    </rPh>
    <rPh sb="2" eb="4">
      <t>ロウサイ</t>
    </rPh>
    <rPh sb="4" eb="6">
      <t>ビョウイン</t>
    </rPh>
    <phoneticPr fontId="1"/>
  </si>
  <si>
    <t>大阪赤十字病院</t>
    <rPh sb="0" eb="2">
      <t>オオサカ</t>
    </rPh>
    <rPh sb="2" eb="5">
      <t>セキジュウジ</t>
    </rPh>
    <rPh sb="5" eb="7">
      <t>ビョウイン</t>
    </rPh>
    <phoneticPr fontId="1"/>
  </si>
  <si>
    <t>大阪医療センター</t>
    <rPh sb="0" eb="2">
      <t>オオサカ</t>
    </rPh>
    <rPh sb="2" eb="4">
      <t>イリョウ</t>
    </rPh>
    <phoneticPr fontId="1"/>
  </si>
  <si>
    <t>市立池田病院</t>
  </si>
  <si>
    <t>若草第一病院</t>
    <rPh sb="0" eb="2">
      <t>ワカクサ</t>
    </rPh>
    <rPh sb="2" eb="4">
      <t>ダイイチ</t>
    </rPh>
    <rPh sb="4" eb="6">
      <t>ビョウイン</t>
    </rPh>
    <phoneticPr fontId="1"/>
  </si>
  <si>
    <t>大阪鉄道病院</t>
    <rPh sb="0" eb="2">
      <t>オオサカ</t>
    </rPh>
    <rPh sb="2" eb="4">
      <t>テツドウ</t>
    </rPh>
    <rPh sb="4" eb="6">
      <t>ビョウイン</t>
    </rPh>
    <phoneticPr fontId="1"/>
  </si>
  <si>
    <t>和泉市立病院</t>
    <rPh sb="0" eb="2">
      <t>イズミ</t>
    </rPh>
    <rPh sb="2" eb="4">
      <t>シリツ</t>
    </rPh>
    <rPh sb="4" eb="6">
      <t>ビョウイン</t>
    </rPh>
    <phoneticPr fontId="1"/>
  </si>
  <si>
    <t>市立貝塚病院</t>
    <rPh sb="0" eb="2">
      <t>シリツ</t>
    </rPh>
    <rPh sb="2" eb="4">
      <t>カイズカ</t>
    </rPh>
    <rPh sb="4" eb="6">
      <t>ビョウイン</t>
    </rPh>
    <phoneticPr fontId="1"/>
  </si>
  <si>
    <t>東住吉森本病院</t>
    <rPh sb="0" eb="3">
      <t>ヒガシスミヨシ</t>
    </rPh>
    <rPh sb="3" eb="5">
      <t>モリモト</t>
    </rPh>
    <rPh sb="5" eb="7">
      <t>ビョウイン</t>
    </rPh>
    <phoneticPr fontId="1"/>
  </si>
  <si>
    <t>岸和田徳洲会病院</t>
    <rPh sb="0" eb="3">
      <t>キシワダ</t>
    </rPh>
    <rPh sb="3" eb="6">
      <t>トクシュウカイ</t>
    </rPh>
    <rPh sb="6" eb="8">
      <t>ビョウイン</t>
    </rPh>
    <phoneticPr fontId="1"/>
  </si>
  <si>
    <t>病院名</t>
    <rPh sb="0" eb="2">
      <t>ビョウイン</t>
    </rPh>
    <rPh sb="2" eb="3">
      <t>メイ</t>
    </rPh>
    <phoneticPr fontId="1"/>
  </si>
  <si>
    <t>北河内</t>
    <rPh sb="0" eb="1">
      <t>キタ</t>
    </rPh>
    <rPh sb="1" eb="3">
      <t>カワチ</t>
    </rPh>
    <phoneticPr fontId="1"/>
  </si>
  <si>
    <t>中河内</t>
    <rPh sb="0" eb="1">
      <t>ナカ</t>
    </rPh>
    <rPh sb="1" eb="3">
      <t>カワチ</t>
    </rPh>
    <phoneticPr fontId="1"/>
  </si>
  <si>
    <t>大阪市</t>
    <rPh sb="0" eb="3">
      <t>オオサカシ</t>
    </rPh>
    <phoneticPr fontId="1"/>
  </si>
  <si>
    <t>所在地</t>
    <rPh sb="0" eb="3">
      <t>ショザイチ</t>
    </rPh>
    <phoneticPr fontId="1"/>
  </si>
  <si>
    <t>箕面市立病院</t>
  </si>
  <si>
    <t>市立吹田市民病院</t>
  </si>
  <si>
    <t>済生会吹田病院</t>
  </si>
  <si>
    <t>済生会千里病院</t>
  </si>
  <si>
    <t>刀根山病院</t>
  </si>
  <si>
    <t>高槻赤十字病院</t>
  </si>
  <si>
    <t>愛仁会高槻病院</t>
  </si>
  <si>
    <t>北摂総合病院</t>
  </si>
  <si>
    <t>松下記念病院</t>
  </si>
  <si>
    <t>八尾市立病院</t>
  </si>
  <si>
    <t>八尾徳洲会総合病院</t>
  </si>
  <si>
    <t>ベルランド総合病院</t>
  </si>
  <si>
    <t>府中病院</t>
  </si>
  <si>
    <t>泉大津市立病院</t>
  </si>
  <si>
    <t>大阪警察病院</t>
  </si>
  <si>
    <t>北野病院</t>
  </si>
  <si>
    <t>淀川キリスト教病院</t>
  </si>
  <si>
    <t>関西電力病院</t>
  </si>
  <si>
    <t>大手前病院</t>
  </si>
  <si>
    <t>ＮＴＴ西日本大阪病院</t>
  </si>
  <si>
    <t>済生会野江病院</t>
  </si>
  <si>
    <t>済生会中津病院</t>
  </si>
  <si>
    <t>住友病院</t>
  </si>
  <si>
    <t>多根総合病院</t>
  </si>
  <si>
    <t>南大阪病院</t>
  </si>
  <si>
    <t>愛仁会千船病院</t>
  </si>
  <si>
    <t>南河内</t>
    <rPh sb="0" eb="3">
      <t>ミナミカワチ</t>
    </rPh>
    <phoneticPr fontId="1"/>
  </si>
  <si>
    <t>豊　能</t>
    <rPh sb="0" eb="1">
      <t>ユタカ</t>
    </rPh>
    <rPh sb="2" eb="3">
      <t>ノウ</t>
    </rPh>
    <phoneticPr fontId="1"/>
  </si>
  <si>
    <t>三　島</t>
    <rPh sb="0" eb="1">
      <t>サン</t>
    </rPh>
    <rPh sb="2" eb="3">
      <t>シマ</t>
    </rPh>
    <phoneticPr fontId="1"/>
  </si>
  <si>
    <t>堺　市</t>
    <rPh sb="0" eb="1">
      <t>サカイ</t>
    </rPh>
    <rPh sb="2" eb="3">
      <t>シ</t>
    </rPh>
    <phoneticPr fontId="1"/>
  </si>
  <si>
    <t>泉　州</t>
    <rPh sb="0" eb="1">
      <t>イズミ</t>
    </rPh>
    <rPh sb="2" eb="3">
      <t>シュウ</t>
    </rPh>
    <phoneticPr fontId="1"/>
  </si>
  <si>
    <t>りんくう総合医療センター</t>
    <rPh sb="4" eb="6">
      <t>ソウゴウ</t>
    </rPh>
    <rPh sb="6" eb="8">
      <t>イリョウ</t>
    </rPh>
    <phoneticPr fontId="1"/>
  </si>
  <si>
    <t>PL病院</t>
    <rPh sb="2" eb="4">
      <t>ビョウイン</t>
    </rPh>
    <phoneticPr fontId="1"/>
  </si>
  <si>
    <t>済生会泉尾病院</t>
    <rPh sb="0" eb="3">
      <t>サイセイカイ</t>
    </rPh>
    <rPh sb="3" eb="5">
      <t>イズオ</t>
    </rPh>
    <rPh sb="5" eb="7">
      <t>ビョウイン</t>
    </rPh>
    <phoneticPr fontId="1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</si>
  <si>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phoneticPr fontId="1"/>
  </si>
  <si>
    <t>大阪医科大学附属病院</t>
    <rPh sb="0" eb="2">
      <t>オオサカ</t>
    </rPh>
    <rPh sb="2" eb="4">
      <t>イカ</t>
    </rPh>
    <rPh sb="4" eb="6">
      <t>ダイガク</t>
    </rPh>
    <phoneticPr fontId="1"/>
  </si>
  <si>
    <t>近畿大学医学部附属病院</t>
    <rPh sb="0" eb="2">
      <t>キンキ</t>
    </rPh>
    <rPh sb="2" eb="4">
      <t>ダイガク</t>
    </rPh>
    <rPh sb="4" eb="6">
      <t>イガク</t>
    </rPh>
    <rPh sb="6" eb="7">
      <t>ブ</t>
    </rPh>
    <phoneticPr fontId="1"/>
  </si>
  <si>
    <t>大阪市立総合医療センター</t>
    <rPh sb="0" eb="4">
      <t>オオサカシリツ</t>
    </rPh>
    <phoneticPr fontId="1"/>
  </si>
  <si>
    <t>拠点病院種別</t>
    <rPh sb="0" eb="2">
      <t>キョテン</t>
    </rPh>
    <rPh sb="2" eb="4">
      <t>ビョウイン</t>
    </rPh>
    <rPh sb="4" eb="6">
      <t>シュベツ</t>
    </rPh>
    <phoneticPr fontId="1"/>
  </si>
  <si>
    <t>大阪市立大学医学部附属病院</t>
    <rPh sb="0" eb="4">
      <t>オオサカシリツ</t>
    </rPh>
    <rPh sb="4" eb="6">
      <t>ダイガク</t>
    </rPh>
    <rPh sb="6" eb="8">
      <t>イガク</t>
    </rPh>
    <rPh sb="8" eb="9">
      <t>ブ</t>
    </rPh>
    <phoneticPr fontId="1"/>
  </si>
  <si>
    <t>国</t>
    <rPh sb="0" eb="1">
      <t>クニ</t>
    </rPh>
    <phoneticPr fontId="1"/>
  </si>
  <si>
    <t>府</t>
    <rPh sb="0" eb="1">
      <t>フ</t>
    </rPh>
    <phoneticPr fontId="1"/>
  </si>
  <si>
    <t>○</t>
  </si>
  <si>
    <t>○</t>
    <phoneticPr fontId="1"/>
  </si>
  <si>
    <t>○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</si>
  <si>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</si>
  <si>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</si>
  <si>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◎</t>
    <phoneticPr fontId="1"/>
  </si>
  <si>
    <t>池田市</t>
    <rPh sb="0" eb="2">
      <t>イケダ</t>
    </rPh>
    <rPh sb="2" eb="3">
      <t>シ</t>
    </rPh>
    <phoneticPr fontId="1"/>
  </si>
  <si>
    <t>箕面市</t>
    <rPh sb="0" eb="3">
      <t>ミノオシ</t>
    </rPh>
    <phoneticPr fontId="1"/>
  </si>
  <si>
    <t>豊中市</t>
    <rPh sb="0" eb="3">
      <t>トヨナカシ</t>
    </rPh>
    <phoneticPr fontId="1"/>
  </si>
  <si>
    <t>吹田市</t>
    <rPh sb="0" eb="3">
      <t>スイタシ</t>
    </rPh>
    <phoneticPr fontId="1"/>
  </si>
  <si>
    <t>豊中市</t>
    <phoneticPr fontId="1"/>
  </si>
  <si>
    <t>吹田市</t>
    <rPh sb="0" eb="2">
      <t>スイタ</t>
    </rPh>
    <rPh sb="2" eb="3">
      <t>シ</t>
    </rPh>
    <phoneticPr fontId="1"/>
  </si>
  <si>
    <t>高槻市</t>
    <rPh sb="0" eb="3">
      <t>タカツキシ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</si>
  <si>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</si>
  <si>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</si>
  <si>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東大阪市</t>
    <rPh sb="0" eb="4">
      <t>ヒガシオオサカシ</t>
    </rPh>
    <phoneticPr fontId="1"/>
  </si>
  <si>
    <t>八尾市</t>
    <rPh sb="0" eb="3">
      <t>ヤオシ</t>
    </rPh>
    <phoneticPr fontId="1"/>
  </si>
  <si>
    <t>大阪狭山市</t>
    <rPh sb="0" eb="5">
      <t>オオサカサヤマシ</t>
    </rPh>
    <phoneticPr fontId="1"/>
  </si>
  <si>
    <t>河内長野市</t>
    <rPh sb="0" eb="5">
      <t>カワチナガノシ</t>
    </rPh>
    <phoneticPr fontId="1"/>
  </si>
  <si>
    <t>富田林市</t>
    <rPh sb="0" eb="4">
      <t>トンダバヤシシ</t>
    </rPh>
    <phoneticPr fontId="1"/>
  </si>
  <si>
    <t>羽曳野市</t>
    <rPh sb="0" eb="4">
      <t>ハビキノシ</t>
    </rPh>
    <phoneticPr fontId="1"/>
  </si>
  <si>
    <t>堺市北区</t>
    <rPh sb="0" eb="2">
      <t>サカイシ</t>
    </rPh>
    <rPh sb="2" eb="4">
      <t>キタク</t>
    </rPh>
    <phoneticPr fontId="1"/>
  </si>
  <si>
    <t>堺市中区</t>
    <rPh sb="0" eb="2">
      <t>サカイシ</t>
    </rPh>
    <rPh sb="2" eb="4">
      <t>ナカク</t>
    </rPh>
    <phoneticPr fontId="1"/>
  </si>
  <si>
    <t>岸和田市</t>
    <rPh sb="0" eb="4">
      <t>キシワダシ</t>
    </rPh>
    <phoneticPr fontId="1"/>
  </si>
  <si>
    <t>泉佐野市</t>
    <rPh sb="0" eb="4">
      <t>イズミサノシ</t>
    </rPh>
    <phoneticPr fontId="1"/>
  </si>
  <si>
    <t>和泉市</t>
    <rPh sb="0" eb="3">
      <t>イズミシ</t>
    </rPh>
    <phoneticPr fontId="1"/>
  </si>
  <si>
    <t>泉大津市</t>
    <rPh sb="0" eb="4">
      <t>イズミオオツシ</t>
    </rPh>
    <phoneticPr fontId="1"/>
  </si>
  <si>
    <t>貝塚市</t>
    <rPh sb="0" eb="3">
      <t>カイヅカシ</t>
    </rPh>
    <phoneticPr fontId="1"/>
  </si>
  <si>
    <t>都島区</t>
    <rPh sb="0" eb="3">
      <t>ミヤコジマク</t>
    </rPh>
    <phoneticPr fontId="1"/>
  </si>
  <si>
    <t>阿倍野区</t>
    <rPh sb="0" eb="4">
      <t>アベノク</t>
    </rPh>
    <phoneticPr fontId="1"/>
  </si>
  <si>
    <t>中央区</t>
    <rPh sb="0" eb="3">
      <t>チュウオウク</t>
    </rPh>
    <phoneticPr fontId="1"/>
  </si>
  <si>
    <t>天王寺区</t>
    <rPh sb="0" eb="4">
      <t>テンノウジク</t>
    </rPh>
    <phoneticPr fontId="1"/>
  </si>
  <si>
    <t>住吉区</t>
    <rPh sb="0" eb="3">
      <t>スミヨシク</t>
    </rPh>
    <phoneticPr fontId="1"/>
  </si>
  <si>
    <t>北区</t>
    <rPh sb="0" eb="2">
      <t>キタク</t>
    </rPh>
    <phoneticPr fontId="1"/>
  </si>
  <si>
    <t>東淀川区</t>
    <rPh sb="0" eb="4">
      <t>ヒガシヨドガワク</t>
    </rPh>
    <phoneticPr fontId="1"/>
  </si>
  <si>
    <t>福島区</t>
    <rPh sb="0" eb="3">
      <t>フクシマク</t>
    </rPh>
    <phoneticPr fontId="1"/>
  </si>
  <si>
    <t>西区</t>
    <rPh sb="0" eb="2">
      <t>ニシク</t>
    </rPh>
    <phoneticPr fontId="1"/>
  </si>
  <si>
    <t>城東区</t>
    <rPh sb="0" eb="3">
      <t>ジョウトウク</t>
    </rPh>
    <phoneticPr fontId="1"/>
  </si>
  <si>
    <t>住之江区</t>
    <rPh sb="0" eb="4">
      <t>スミノエク</t>
    </rPh>
    <phoneticPr fontId="1"/>
  </si>
  <si>
    <t>西淀川区</t>
    <rPh sb="0" eb="4">
      <t>ニシヨドガワク</t>
    </rPh>
    <phoneticPr fontId="1"/>
  </si>
  <si>
    <t>東住吉区</t>
    <rPh sb="0" eb="1">
      <t>ヒガシ</t>
    </rPh>
    <rPh sb="1" eb="4">
      <t>スミヨシク</t>
    </rPh>
    <phoneticPr fontId="1"/>
  </si>
  <si>
    <t>大正区</t>
    <rPh sb="0" eb="3">
      <t>タイショウク</t>
    </rPh>
    <phoneticPr fontId="1"/>
  </si>
  <si>
    <t>初回指定
年月日</t>
    <rPh sb="0" eb="2">
      <t>ショカイ</t>
    </rPh>
    <rPh sb="2" eb="4">
      <t>シテイ</t>
    </rPh>
    <rPh sb="5" eb="8">
      <t>ネンガッピ</t>
    </rPh>
    <phoneticPr fontId="1"/>
  </si>
  <si>
    <t>国
(小児)</t>
    <rPh sb="0" eb="1">
      <t>クニ</t>
    </rPh>
    <rPh sb="3" eb="5">
      <t>ショウニ</t>
    </rPh>
    <phoneticPr fontId="1"/>
  </si>
  <si>
    <t>府
(肺)</t>
    <rPh sb="0" eb="1">
      <t>フ</t>
    </rPh>
    <rPh sb="3" eb="4">
      <t>ハイ</t>
    </rPh>
    <phoneticPr fontId="1"/>
  </si>
  <si>
    <t>総計</t>
    <rPh sb="0" eb="2">
      <t>ソウケイ</t>
    </rPh>
    <phoneticPr fontId="1"/>
  </si>
  <si>
    <t>美杉会佐藤病院</t>
    <rPh sb="0" eb="2">
      <t>ミスギ</t>
    </rPh>
    <rPh sb="2" eb="3">
      <t>カイ</t>
    </rPh>
    <rPh sb="3" eb="5">
      <t>サトウ</t>
    </rPh>
    <rPh sb="5" eb="7">
      <t>ビョウイン</t>
    </rPh>
    <phoneticPr fontId="1"/>
  </si>
  <si>
    <t>石切生喜病院</t>
    <rPh sb="0" eb="2">
      <t>イシキリ</t>
    </rPh>
    <rPh sb="2" eb="3">
      <t>セイ</t>
    </rPh>
    <rPh sb="3" eb="4">
      <t>ヨロコ</t>
    </rPh>
    <rPh sb="4" eb="6">
      <t>ビョウイン</t>
    </rPh>
    <phoneticPr fontId="1"/>
  </si>
  <si>
    <t>堺市立総合医療センター</t>
    <rPh sb="0" eb="7">
      <t>サカイシリツソウゴウイリョウ</t>
    </rPh>
    <phoneticPr fontId="1"/>
  </si>
  <si>
    <t>市立ひらかた病院</t>
    <rPh sb="0" eb="2">
      <t>シリツ</t>
    </rPh>
    <rPh sb="6" eb="8">
      <t>ビョウイン</t>
    </rPh>
    <phoneticPr fontId="1"/>
  </si>
  <si>
    <t>○</t>
    <phoneticPr fontId="1"/>
  </si>
  <si>
    <t>市立柏原病院</t>
    <rPh sb="0" eb="2">
      <t>シリツ</t>
    </rPh>
    <rPh sb="2" eb="4">
      <t>カシワラ</t>
    </rPh>
    <rPh sb="4" eb="6">
      <t>ビョウイン</t>
    </rPh>
    <phoneticPr fontId="1"/>
  </si>
  <si>
    <t>柏原市</t>
    <rPh sb="0" eb="3">
      <t>カシワラシ</t>
    </rPh>
    <phoneticPr fontId="1"/>
  </si>
  <si>
    <t>関西医科大学附属病院</t>
    <rPh sb="0" eb="2">
      <t>カンサイ</t>
    </rPh>
    <rPh sb="2" eb="4">
      <t>イカ</t>
    </rPh>
    <rPh sb="4" eb="6">
      <t>ダイガク</t>
    </rPh>
    <phoneticPr fontId="1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</si>
  <si>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1"/>
  </si>
  <si>
    <t>地域医療機能推進機構　大阪病院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3">
      <t>オオサカ</t>
    </rPh>
    <rPh sb="13" eb="15">
      <t>ビョウイン</t>
    </rPh>
    <phoneticPr fontId="1"/>
  </si>
  <si>
    <t>地域医療機能推進機構　星ヶ丘医療センター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6">
      <t>ホシガオカイリョウ</t>
    </rPh>
    <phoneticPr fontId="1"/>
  </si>
  <si>
    <t>市立東大阪医療センター</t>
    <rPh sb="0" eb="2">
      <t>シリツ</t>
    </rPh>
    <rPh sb="2" eb="3">
      <t>ヒガシ</t>
    </rPh>
    <rPh sb="3" eb="5">
      <t>オオサカ</t>
    </rPh>
    <rPh sb="5" eb="7">
      <t>イリョウ</t>
    </rPh>
    <phoneticPr fontId="1"/>
  </si>
  <si>
    <t>○</t>
    <phoneticPr fontId="1"/>
  </si>
  <si>
    <t>耳原総合病院</t>
    <rPh sb="0" eb="1">
      <t>ミミ</t>
    </rPh>
    <rPh sb="1" eb="2">
      <t>ハラ</t>
    </rPh>
    <rPh sb="2" eb="4">
      <t>ソウゴウ</t>
    </rPh>
    <rPh sb="4" eb="6">
      <t>ビョウイン</t>
    </rPh>
    <phoneticPr fontId="1"/>
  </si>
  <si>
    <t>堺市堺区</t>
    <rPh sb="0" eb="2">
      <t>サカイシ</t>
    </rPh>
    <rPh sb="2" eb="4">
      <t>サカイク</t>
    </rPh>
    <phoneticPr fontId="1"/>
  </si>
  <si>
    <t>堺市西区</t>
    <rPh sb="0" eb="2">
      <t>サカイシ</t>
    </rPh>
    <rPh sb="2" eb="3">
      <t>ニシ</t>
    </rPh>
    <rPh sb="3" eb="4">
      <t>ク</t>
    </rPh>
    <phoneticPr fontId="1"/>
  </si>
  <si>
    <t>大阪国際がんセンター</t>
    <rPh sb="0" eb="2">
      <t>オオサカ</t>
    </rPh>
    <rPh sb="2" eb="4">
      <t>コクサイ</t>
    </rPh>
    <phoneticPr fontId="1"/>
  </si>
  <si>
    <t>大阪はびきの医療センター</t>
    <rPh sb="0" eb="2">
      <t>オオサカ</t>
    </rPh>
    <phoneticPr fontId="1"/>
  </si>
  <si>
    <t>大阪急性期・総合医療センター　　　</t>
    <rPh sb="0" eb="2">
      <t>オオサカ</t>
    </rPh>
    <phoneticPr fontId="1"/>
  </si>
  <si>
    <t>大阪母子医療センター</t>
    <rPh sb="0" eb="2">
      <t>オオサカ</t>
    </rPh>
    <phoneticPr fontId="1"/>
  </si>
  <si>
    <t>指定更新日</t>
    <rPh sb="0" eb="2">
      <t>シテイ</t>
    </rPh>
    <rPh sb="2" eb="4">
      <t>コウシン</t>
    </rPh>
    <rPh sb="4" eb="5">
      <t>ビ</t>
    </rPh>
    <phoneticPr fontId="1"/>
  </si>
  <si>
    <t>指定期日</t>
    <rPh sb="0" eb="2">
      <t>シテイ</t>
    </rPh>
    <rPh sb="2" eb="4">
      <t>キジツ</t>
    </rPh>
    <rPh sb="3" eb="4">
      <t>ヒ</t>
    </rPh>
    <phoneticPr fontId="1"/>
  </si>
  <si>
    <t>大阪府内がん診療拠点病院一覧（H30.4.1時点）</t>
    <rPh sb="0" eb="3">
      <t>オオサカフ</t>
    </rPh>
    <rPh sb="3" eb="4">
      <t>ナイ</t>
    </rPh>
    <rPh sb="6" eb="8">
      <t>シンリョウ</t>
    </rPh>
    <rPh sb="8" eb="10">
      <t>キョテン</t>
    </rPh>
    <rPh sb="10" eb="12">
      <t>ビョウイン</t>
    </rPh>
    <rPh sb="12" eb="14">
      <t>イチラン</t>
    </rPh>
    <rPh sb="22" eb="24">
      <t>ジテン</t>
    </rPh>
    <phoneticPr fontId="1"/>
  </si>
  <si>
    <t>日本生命病院</t>
    <rPh sb="0" eb="2">
      <t>ニホン</t>
    </rPh>
    <rPh sb="2" eb="4">
      <t>セイメイ</t>
    </rPh>
    <phoneticPr fontId="1"/>
  </si>
  <si>
    <t>国
（都）</t>
    <rPh sb="0" eb="1">
      <t>クニ</t>
    </rPh>
    <rPh sb="3" eb="4">
      <t>ミヤコ</t>
    </rPh>
    <phoneticPr fontId="1"/>
  </si>
  <si>
    <t xml:space="preserve"> 二次
医療圏</t>
    <rPh sb="1" eb="3">
      <t>ニジ</t>
    </rPh>
    <rPh sb="4" eb="6">
      <t>イリョウ</t>
    </rPh>
    <rPh sb="6" eb="7">
      <t>ケン</t>
    </rPh>
    <phoneticPr fontId="1"/>
  </si>
  <si>
    <t>近畿中央呼吸器センター</t>
    <rPh sb="4" eb="7">
      <t>コキュウキ</t>
    </rPh>
    <phoneticPr fontId="1"/>
  </si>
  <si>
    <t>済生会富田林病院</t>
    <rPh sb="0" eb="3">
      <t>サイセイカイ</t>
    </rPh>
    <rPh sb="3" eb="6">
      <t>トンダバヤシ</t>
    </rPh>
    <rPh sb="6" eb="8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</si>
</sst>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b/>
      <sz val="10"/>
      <color theme="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57" fontId="2" fillId="2" borderId="3" xfId="0" applyNumberFormat="1" applyFont="1" applyFill="1" applyBorder="1" applyAlignment="1">
      <alignment horizontal="center" vertical="center" shrinkToFit="1"/>
    </xf>
    <xf numFmtId="57" fontId="2" fillId="2" borderId="23" xfId="0" applyNumberFormat="1" applyFont="1" applyFill="1" applyBorder="1" applyAlignment="1">
      <alignment horizontal="center" vertical="center" shrinkToFit="1"/>
    </xf>
    <xf numFmtId="57" fontId="2" fillId="2" borderId="1" xfId="0" applyNumberFormat="1" applyFont="1" applyFill="1" applyBorder="1" applyAlignment="1">
      <alignment horizontal="center" vertical="center" shrinkToFit="1"/>
    </xf>
    <xf numFmtId="57" fontId="2" fillId="2" borderId="4" xfId="0" applyNumberFormat="1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wrapText="1"/>
    </xf>
    <xf numFmtId="57" fontId="2" fillId="2" borderId="28" xfId="0" applyNumberFormat="1" applyFont="1" applyFill="1" applyBorder="1" applyAlignment="1">
      <alignment horizontal="center" vertical="center" shrinkToFit="1"/>
    </xf>
    <xf numFmtId="57" fontId="2" fillId="2" borderId="30" xfId="0" applyNumberFormat="1" applyFont="1" applyFill="1" applyBorder="1" applyAlignment="1">
      <alignment horizontal="center" vertical="center" shrinkToFit="1"/>
    </xf>
    <xf numFmtId="0" fontId="2" fillId="2" borderId="2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57" fontId="2" fillId="2" borderId="33" xfId="0" applyNumberFormat="1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shrinkToFit="1"/>
    </xf>
    <xf numFmtId="57" fontId="2" fillId="2" borderId="26" xfId="0" applyNumberFormat="1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vertical="center" wrapText="1"/>
    </xf>
    <xf numFmtId="0" fontId="2" fillId="2" borderId="38" xfId="0" applyFont="1" applyFill="1" applyBorder="1" applyAlignment="1">
      <alignment horizontal="center" vertical="center" shrinkToFit="1"/>
    </xf>
    <xf numFmtId="57" fontId="2" fillId="2" borderId="2" xfId="0" applyNumberFormat="1" applyFont="1" applyFill="1" applyBorder="1" applyAlignment="1">
      <alignment horizontal="center" vertical="center" shrinkToFit="1"/>
    </xf>
    <xf numFmtId="57" fontId="2" fillId="2" borderId="24" xfId="0" applyNumberFormat="1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57" fontId="2" fillId="2" borderId="31" xfId="0" applyNumberFormat="1" applyFont="1" applyFill="1" applyBorder="1" applyAlignment="1">
      <alignment horizontal="center" vertical="center" shrinkToFit="1"/>
    </xf>
    <xf numFmtId="57" fontId="2" fillId="2" borderId="46" xfId="0" applyNumberFormat="1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vertical="center" wrapText="1"/>
    </xf>
    <xf numFmtId="0" fontId="2" fillId="2" borderId="48" xfId="0" applyFont="1" applyFill="1" applyBorder="1" applyAlignment="1">
      <alignment vertical="center" wrapText="1"/>
    </xf>
    <xf numFmtId="57" fontId="2" fillId="2" borderId="9" xfId="0" applyNumberFormat="1" applyFont="1" applyFill="1" applyBorder="1" applyAlignment="1">
      <alignment horizontal="center" vertical="center" shrinkToFit="1"/>
    </xf>
    <xf numFmtId="0" fontId="2" fillId="2" borderId="6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shrinkToFit="1"/>
    </xf>
    <xf numFmtId="57" fontId="2" fillId="2" borderId="1" xfId="0" applyNumberFormat="1" applyFont="1" applyFill="1" applyBorder="1" applyAlignment="1">
      <alignment horizontal="center" vertical="center" wrapText="1"/>
    </xf>
    <xf numFmtId="57" fontId="2" fillId="2" borderId="63" xfId="0" applyNumberFormat="1" applyFont="1" applyFill="1" applyBorder="1" applyAlignment="1">
      <alignment horizontal="center" vertical="center" wrapText="1"/>
    </xf>
    <xf numFmtId="57" fontId="2" fillId="2" borderId="3" xfId="0" applyNumberFormat="1" applyFont="1" applyFill="1" applyBorder="1" applyAlignment="1">
      <alignment horizontal="center" vertical="center" wrapText="1"/>
    </xf>
    <xf numFmtId="57" fontId="2" fillId="2" borderId="8" xfId="0" applyNumberFormat="1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wrapText="1"/>
    </xf>
    <xf numFmtId="57" fontId="2" fillId="4" borderId="33" xfId="0" applyNumberFormat="1" applyFont="1" applyFill="1" applyBorder="1" applyAlignment="1">
      <alignment horizontal="center" vertical="center" shrinkToFit="1"/>
    </xf>
    <xf numFmtId="0" fontId="2" fillId="4" borderId="36" xfId="0" applyFont="1" applyFill="1" applyBorder="1" applyAlignment="1">
      <alignment vertical="center" wrapText="1"/>
    </xf>
    <xf numFmtId="57" fontId="2" fillId="4" borderId="25" xfId="0" applyNumberFormat="1" applyFont="1" applyFill="1" applyBorder="1" applyAlignment="1">
      <alignment horizontal="center" vertical="center" wrapText="1"/>
    </xf>
    <xf numFmtId="57" fontId="2" fillId="4" borderId="60" xfId="0" applyNumberFormat="1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57" fontId="2" fillId="4" borderId="35" xfId="0" applyNumberFormat="1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vertical="center" wrapText="1"/>
    </xf>
    <xf numFmtId="57" fontId="2" fillId="4" borderId="2" xfId="0" applyNumberFormat="1" applyFont="1" applyFill="1" applyBorder="1" applyAlignment="1">
      <alignment horizontal="center" vertical="center" wrapText="1"/>
    </xf>
    <xf numFmtId="57" fontId="2" fillId="4" borderId="52" xfId="0" applyNumberFormat="1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57" fontId="2" fillId="4" borderId="29" xfId="0" applyNumberFormat="1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vertical="center" wrapText="1"/>
    </xf>
    <xf numFmtId="57" fontId="2" fillId="4" borderId="8" xfId="0" applyNumberFormat="1" applyFont="1" applyFill="1" applyBorder="1" applyAlignment="1">
      <alignment horizontal="center" vertical="center" wrapText="1"/>
    </xf>
    <xf numFmtId="57" fontId="2" fillId="4" borderId="13" xfId="0" applyNumberFormat="1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shrinkToFi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wrapText="1"/>
    </xf>
    <xf numFmtId="57" fontId="2" fillId="4" borderId="41" xfId="0" applyNumberFormat="1" applyFont="1" applyFill="1" applyBorder="1" applyAlignment="1">
      <alignment horizontal="center" vertical="center" shrinkToFit="1"/>
    </xf>
    <xf numFmtId="0" fontId="2" fillId="4" borderId="44" xfId="0" applyFont="1" applyFill="1" applyBorder="1" applyAlignment="1">
      <alignment vertical="center" wrapText="1"/>
    </xf>
    <xf numFmtId="57" fontId="2" fillId="4" borderId="1" xfId="0" applyNumberFormat="1" applyFont="1" applyFill="1" applyBorder="1" applyAlignment="1">
      <alignment horizontal="center" vertical="center" wrapText="1"/>
    </xf>
    <xf numFmtId="57" fontId="2" fillId="4" borderId="63" xfId="0" applyNumberFormat="1" applyFont="1" applyFill="1" applyBorder="1" applyAlignment="1">
      <alignment horizontal="center" vertical="center" wrapText="1"/>
    </xf>
    <xf numFmtId="0" fontId="2" fillId="4" borderId="43" xfId="0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57" fontId="2" fillId="4" borderId="34" xfId="0" applyNumberFormat="1" applyFont="1" applyFill="1" applyBorder="1" applyAlignment="1">
      <alignment horizontal="center" vertical="center" shrinkToFit="1"/>
    </xf>
    <xf numFmtId="0" fontId="2" fillId="4" borderId="10" xfId="0" applyFont="1" applyFill="1" applyBorder="1" applyAlignment="1">
      <alignment vertical="center" wrapText="1"/>
    </xf>
    <xf numFmtId="57" fontId="2" fillId="4" borderId="10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57" fontId="2" fillId="4" borderId="25" xfId="0" applyNumberFormat="1" applyFont="1" applyFill="1" applyBorder="1" applyAlignment="1">
      <alignment horizontal="center" vertical="center" shrinkToFit="1"/>
    </xf>
    <xf numFmtId="0" fontId="2" fillId="4" borderId="11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shrinkToFit="1"/>
    </xf>
    <xf numFmtId="57" fontId="2" fillId="4" borderId="4" xfId="0" applyNumberFormat="1" applyFont="1" applyFill="1" applyBorder="1" applyAlignment="1">
      <alignment horizontal="center" vertical="center" shrinkToFit="1"/>
    </xf>
    <xf numFmtId="57" fontId="2" fillId="4" borderId="2" xfId="0" applyNumberFormat="1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57" fontId="2" fillId="4" borderId="1" xfId="0" applyNumberFormat="1" applyFont="1" applyFill="1" applyBorder="1" applyAlignment="1">
      <alignment horizontal="center" vertical="center" shrinkToFit="1"/>
    </xf>
    <xf numFmtId="57" fontId="2" fillId="4" borderId="3" xfId="0" applyNumberFormat="1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3" borderId="15" xfId="0" applyFont="1" applyFill="1" applyBorder="1" applyAlignment="1">
      <alignment horizontal="center" vertical="center" wrapText="1" shrinkToFit="1"/>
    </xf>
    <xf numFmtId="0" fontId="8" fillId="3" borderId="66" xfId="0" applyFont="1" applyFill="1" applyBorder="1" applyAlignment="1">
      <alignment horizontal="center" vertical="center" wrapText="1" shrinkToFit="1"/>
    </xf>
    <xf numFmtId="0" fontId="2" fillId="4" borderId="59" xfId="0" applyFont="1" applyFill="1" applyBorder="1" applyAlignment="1">
      <alignment horizontal="center" vertical="center" wrapText="1"/>
    </xf>
    <xf numFmtId="0" fontId="2" fillId="4" borderId="58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horizontal="center" vertical="center" wrapText="1"/>
    </xf>
    <xf numFmtId="0" fontId="2" fillId="2" borderId="68" xfId="0" applyFont="1" applyFill="1" applyBorder="1" applyAlignment="1">
      <alignment horizontal="center" vertical="center" wrapText="1"/>
    </xf>
    <xf numFmtId="0" fontId="2" fillId="2" borderId="57" xfId="0" applyFont="1" applyFill="1" applyBorder="1" applyAlignment="1">
      <alignment horizontal="center" vertical="center" wrapText="1"/>
    </xf>
    <xf numFmtId="0" fontId="2" fillId="4" borderId="69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4" borderId="56" xfId="0" applyFont="1" applyFill="1" applyBorder="1" applyAlignment="1">
      <alignment horizontal="center" vertical="center" wrapText="1"/>
    </xf>
    <xf numFmtId="0" fontId="2" fillId="4" borderId="66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4" borderId="67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shrinkToFit="1"/>
    </xf>
    <xf numFmtId="0" fontId="2" fillId="4" borderId="68" xfId="0" applyFont="1" applyFill="1" applyBorder="1" applyAlignment="1">
      <alignment horizontal="center" vertical="center" wrapText="1"/>
    </xf>
    <xf numFmtId="0" fontId="2" fillId="4" borderId="68" xfId="0" applyFont="1" applyFill="1" applyBorder="1" applyAlignment="1">
      <alignment horizontal="center" vertical="center" shrinkToFit="1"/>
    </xf>
    <xf numFmtId="0" fontId="2" fillId="2" borderId="58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shrinkToFit="1"/>
    </xf>
    <xf numFmtId="0" fontId="2" fillId="4" borderId="5" xfId="0" applyFont="1" applyFill="1" applyBorder="1" applyAlignment="1">
      <alignment horizontal="center" vertical="center" wrapText="1"/>
    </xf>
    <xf numFmtId="57" fontId="2" fillId="4" borderId="24" xfId="0" applyNumberFormat="1" applyFont="1" applyFill="1" applyBorder="1" applyAlignment="1">
      <alignment horizontal="center" vertical="center" shrinkToFit="1"/>
    </xf>
    <xf numFmtId="57" fontId="2" fillId="4" borderId="3" xfId="0" applyNumberFormat="1" applyFont="1" applyFill="1" applyBorder="1" applyAlignment="1">
      <alignment horizontal="center" vertical="center" wrapText="1"/>
    </xf>
    <xf numFmtId="0" fontId="2" fillId="2" borderId="69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57" fontId="2" fillId="2" borderId="8" xfId="0" applyNumberFormat="1" applyFont="1" applyFill="1" applyBorder="1" applyAlignment="1">
      <alignment horizontal="center" vertical="center" shrinkToFit="1"/>
    </xf>
    <xf numFmtId="57" fontId="2" fillId="2" borderId="71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7" fillId="3" borderId="65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5" fillId="3" borderId="59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647700</xdr:colOff>
      <xdr:row>0</xdr:row>
      <xdr:rowOff>133350</xdr:rowOff>
    </xdr:from>
    <xdr:to>
      <xdr:col>11</xdr:col>
      <xdr:colOff>790575</xdr:colOff>
      <xdr:row>0</xdr:row>
      <xdr:rowOff>425802</xdr:rowOff>
    </xdr:to>
    <xdr:sp macro="" textlink="">
      <xdr:nvSpPr>
        <xdr:cNvPr id="2" name="テキスト ボックス 3"/>
        <xdr:cNvSpPr txBox="1"/>
      </xdr:nvSpPr>
      <xdr:spPr>
        <a:xfrm>
          <a:off x="9725025" y="133350"/>
          <a:ext cx="1057275" cy="292452"/>
        </a:xfrm>
        <a:prstGeom prst="rect">
          <a:avLst/>
        </a:prstGeom>
        <a:noFill/>
        <a:ln w="9525">
          <a:solidFill>
            <a:schemeClr val="tx1"/>
          </a:solidFill>
        </a:ln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参考資料４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7"/>
  <sheetViews>
    <sheetView tabSelected="1" view="pageBreakPreview" zoomScaleNormal="100" zoomScaleSheetLayoutView="100" workbookViewId="0">
      <selection activeCell="I35" sqref="I35"/>
    </sheetView>
  </sheetViews>
  <sheetFormatPr defaultRowHeight="14.25" x14ac:dyDescent="0.15"/>
  <cols>
    <col min="1" max="1" width="2.5" customWidth="1"/>
    <col min="2" max="2" width="12.75" style="1" customWidth="1"/>
    <col min="3" max="3" width="6.625" customWidth="1"/>
    <col min="4" max="7" width="6.25" customWidth="1"/>
    <col min="8" max="8" width="16.25" style="12" customWidth="1"/>
    <col min="9" max="9" width="42.875" customWidth="1"/>
    <col min="10" max="10" width="13.125" customWidth="1"/>
    <col min="11" max="11" width="12" customWidth="1"/>
    <col min="12" max="12" width="12.75" style="12" customWidth="1"/>
    <col min="13" max="13" width="9" customWidth="1"/>
  </cols>
  <sheetData>
    <row r="1" spans="2:14" ht="42" customHeight="1" thickBot="1" x14ac:dyDescent="0.2">
      <c r="B1" s="165" t="s">
        <v>128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2:14" ht="21" customHeight="1" x14ac:dyDescent="0.15">
      <c r="B2" s="166" t="s">
        <v>131</v>
      </c>
      <c r="C2" s="174" t="s">
        <v>56</v>
      </c>
      <c r="D2" s="175"/>
      <c r="E2" s="175"/>
      <c r="F2" s="175"/>
      <c r="G2" s="176"/>
      <c r="H2" s="172" t="s">
        <v>102</v>
      </c>
      <c r="I2" s="168" t="s">
        <v>13</v>
      </c>
      <c r="J2" s="177" t="s">
        <v>126</v>
      </c>
      <c r="K2" s="177" t="s">
        <v>127</v>
      </c>
      <c r="L2" s="170" t="s">
        <v>17</v>
      </c>
    </row>
    <row r="3" spans="2:14" ht="31.5" customHeight="1" thickBot="1" x14ac:dyDescent="0.2">
      <c r="B3" s="167"/>
      <c r="C3" s="127" t="s">
        <v>130</v>
      </c>
      <c r="D3" s="145" t="s">
        <v>58</v>
      </c>
      <c r="E3" s="124" t="s">
        <v>103</v>
      </c>
      <c r="F3" s="125" t="s">
        <v>59</v>
      </c>
      <c r="G3" s="126" t="s">
        <v>104</v>
      </c>
      <c r="H3" s="173"/>
      <c r="I3" s="169"/>
      <c r="J3" s="178"/>
      <c r="K3" s="178"/>
      <c r="L3" s="171"/>
    </row>
    <row r="4" spans="2:14" ht="18" customHeight="1" x14ac:dyDescent="0.15">
      <c r="B4" s="159" t="s">
        <v>45</v>
      </c>
      <c r="C4" s="128"/>
      <c r="D4" s="76" t="s">
        <v>61</v>
      </c>
      <c r="E4" s="76"/>
      <c r="F4" s="76"/>
      <c r="G4" s="77"/>
      <c r="H4" s="78">
        <v>39904</v>
      </c>
      <c r="I4" s="79" t="s">
        <v>52</v>
      </c>
      <c r="J4" s="80">
        <v>42095</v>
      </c>
      <c r="K4" s="81">
        <v>43555</v>
      </c>
      <c r="L4" s="82" t="s">
        <v>71</v>
      </c>
    </row>
    <row r="5" spans="2:14" ht="18" customHeight="1" thickBot="1" x14ac:dyDescent="0.2">
      <c r="B5" s="160"/>
      <c r="C5" s="129"/>
      <c r="D5" s="83" t="s">
        <v>61</v>
      </c>
      <c r="E5" s="83"/>
      <c r="F5" s="83"/>
      <c r="G5" s="84"/>
      <c r="H5" s="85">
        <v>39486</v>
      </c>
      <c r="I5" s="86" t="s">
        <v>0</v>
      </c>
      <c r="J5" s="87">
        <v>42095</v>
      </c>
      <c r="K5" s="88">
        <v>43555</v>
      </c>
      <c r="L5" s="89" t="s">
        <v>70</v>
      </c>
    </row>
    <row r="6" spans="2:14" ht="18" customHeight="1" x14ac:dyDescent="0.15">
      <c r="B6" s="160"/>
      <c r="C6" s="130"/>
      <c r="D6" s="13"/>
      <c r="E6" s="13"/>
      <c r="F6" s="13" t="s">
        <v>62</v>
      </c>
      <c r="G6" s="19"/>
      <c r="H6" s="63">
        <v>39904</v>
      </c>
      <c r="I6" s="15" t="s">
        <v>6</v>
      </c>
      <c r="J6" s="72">
        <v>42095</v>
      </c>
      <c r="K6" s="71">
        <v>43921</v>
      </c>
      <c r="L6" s="36" t="s">
        <v>66</v>
      </c>
    </row>
    <row r="7" spans="2:14" ht="18" customHeight="1" x14ac:dyDescent="0.15">
      <c r="B7" s="160"/>
      <c r="C7" s="131"/>
      <c r="D7" s="8"/>
      <c r="E7" s="8"/>
      <c r="F7" s="8" t="s">
        <v>60</v>
      </c>
      <c r="G7" s="20"/>
      <c r="H7" s="32">
        <v>39904</v>
      </c>
      <c r="I7" s="16" t="s">
        <v>20</v>
      </c>
      <c r="J7" s="70">
        <v>42461</v>
      </c>
      <c r="K7" s="71">
        <v>43921</v>
      </c>
      <c r="L7" s="37" t="s">
        <v>69</v>
      </c>
    </row>
    <row r="8" spans="2:14" ht="18" customHeight="1" x14ac:dyDescent="0.15">
      <c r="B8" s="160"/>
      <c r="C8" s="131"/>
      <c r="D8" s="8"/>
      <c r="E8" s="8"/>
      <c r="F8" s="8" t="s">
        <v>60</v>
      </c>
      <c r="G8" s="20"/>
      <c r="H8" s="32">
        <v>39904</v>
      </c>
      <c r="I8" s="16" t="s">
        <v>19</v>
      </c>
      <c r="J8" s="70">
        <v>42461</v>
      </c>
      <c r="K8" s="71">
        <v>43921</v>
      </c>
      <c r="L8" s="37" t="s">
        <v>69</v>
      </c>
    </row>
    <row r="9" spans="2:14" s="2" customFormat="1" ht="18" customHeight="1" x14ac:dyDescent="0.15">
      <c r="B9" s="160"/>
      <c r="C9" s="131"/>
      <c r="D9" s="8"/>
      <c r="E9" s="8"/>
      <c r="F9" s="8" t="s">
        <v>60</v>
      </c>
      <c r="G9" s="20"/>
      <c r="H9" s="31">
        <v>40269</v>
      </c>
      <c r="I9" s="16" t="s">
        <v>21</v>
      </c>
      <c r="J9" s="70">
        <v>42095</v>
      </c>
      <c r="K9" s="71">
        <v>43921</v>
      </c>
      <c r="L9" s="37" t="s">
        <v>71</v>
      </c>
    </row>
    <row r="10" spans="2:14" ht="18" customHeight="1" x14ac:dyDescent="0.15">
      <c r="B10" s="160"/>
      <c r="C10" s="131"/>
      <c r="D10" s="8"/>
      <c r="E10" s="8"/>
      <c r="F10" s="8" t="s">
        <v>60</v>
      </c>
      <c r="G10" s="20"/>
      <c r="H10" s="31">
        <v>40269</v>
      </c>
      <c r="I10" s="16" t="s">
        <v>18</v>
      </c>
      <c r="J10" s="70">
        <v>42095</v>
      </c>
      <c r="K10" s="71">
        <v>43921</v>
      </c>
      <c r="L10" s="37" t="s">
        <v>67</v>
      </c>
    </row>
    <row r="11" spans="2:14" ht="18" customHeight="1" thickBot="1" x14ac:dyDescent="0.2">
      <c r="B11" s="161"/>
      <c r="C11" s="132"/>
      <c r="D11" s="11"/>
      <c r="E11" s="11"/>
      <c r="F11" s="11"/>
      <c r="G11" s="49" t="s">
        <v>60</v>
      </c>
      <c r="H11" s="31">
        <v>40269</v>
      </c>
      <c r="I11" s="50" t="s">
        <v>22</v>
      </c>
      <c r="J11" s="70">
        <v>42095</v>
      </c>
      <c r="K11" s="71">
        <v>43921</v>
      </c>
      <c r="L11" s="51" t="s">
        <v>68</v>
      </c>
    </row>
    <row r="12" spans="2:14" ht="18" customHeight="1" thickTop="1" thickBot="1" x14ac:dyDescent="0.2">
      <c r="B12" s="24" t="s">
        <v>63</v>
      </c>
      <c r="C12" s="75">
        <f>COUNTIFS(C4:C11,"○")</f>
        <v>0</v>
      </c>
      <c r="D12" s="10">
        <f>COUNTIFS(D4:D11,"○")</f>
        <v>2</v>
      </c>
      <c r="E12" s="10">
        <f>COUNTIFS(E4:E11,"○")</f>
        <v>0</v>
      </c>
      <c r="F12" s="10">
        <f>COUNTIFS(F4:F11,"○")</f>
        <v>5</v>
      </c>
      <c r="G12" s="21">
        <f>COUNTIFS(G4:G11,"○")</f>
        <v>1</v>
      </c>
      <c r="H12" s="162"/>
      <c r="I12" s="163"/>
      <c r="J12" s="163"/>
      <c r="K12" s="163"/>
      <c r="L12" s="164"/>
    </row>
    <row r="13" spans="2:14" ht="18" customHeight="1" thickBot="1" x14ac:dyDescent="0.2">
      <c r="B13" s="159" t="s">
        <v>46</v>
      </c>
      <c r="C13" s="133"/>
      <c r="D13" s="90" t="s">
        <v>60</v>
      </c>
      <c r="E13" s="90"/>
      <c r="F13" s="90"/>
      <c r="G13" s="91"/>
      <c r="H13" s="92">
        <v>39904</v>
      </c>
      <c r="I13" s="93" t="s">
        <v>53</v>
      </c>
      <c r="J13" s="94">
        <v>42095</v>
      </c>
      <c r="K13" s="95">
        <v>43555</v>
      </c>
      <c r="L13" s="96" t="s">
        <v>72</v>
      </c>
    </row>
    <row r="14" spans="2:14" ht="18" customHeight="1" x14ac:dyDescent="0.15">
      <c r="B14" s="160"/>
      <c r="C14" s="131"/>
      <c r="D14" s="8"/>
      <c r="E14" s="8"/>
      <c r="F14" s="8" t="s">
        <v>60</v>
      </c>
      <c r="G14" s="20"/>
      <c r="H14" s="32">
        <v>39904</v>
      </c>
      <c r="I14" s="16" t="s">
        <v>24</v>
      </c>
      <c r="J14" s="72">
        <v>42461</v>
      </c>
      <c r="K14" s="71">
        <v>43921</v>
      </c>
      <c r="L14" s="37" t="s">
        <v>72</v>
      </c>
    </row>
    <row r="15" spans="2:14" ht="18" customHeight="1" x14ac:dyDescent="0.15">
      <c r="B15" s="160"/>
      <c r="C15" s="131"/>
      <c r="D15" s="8"/>
      <c r="E15" s="8"/>
      <c r="F15" s="8" t="s">
        <v>60</v>
      </c>
      <c r="G15" s="20"/>
      <c r="H15" s="31">
        <v>39904</v>
      </c>
      <c r="I15" s="16" t="s">
        <v>25</v>
      </c>
      <c r="J15" s="70">
        <v>42095</v>
      </c>
      <c r="K15" s="71">
        <v>43921</v>
      </c>
      <c r="L15" s="37" t="s">
        <v>72</v>
      </c>
    </row>
    <row r="16" spans="2:14" ht="18" customHeight="1" thickBot="1" x14ac:dyDescent="0.2">
      <c r="B16" s="160"/>
      <c r="C16" s="130"/>
      <c r="D16" s="13"/>
      <c r="E16" s="13"/>
      <c r="F16" s="13" t="s">
        <v>60</v>
      </c>
      <c r="G16" s="19"/>
      <c r="H16" s="48">
        <v>40269</v>
      </c>
      <c r="I16" s="15" t="s">
        <v>23</v>
      </c>
      <c r="J16" s="70">
        <v>42095</v>
      </c>
      <c r="K16" s="71">
        <v>43921</v>
      </c>
      <c r="L16" s="36" t="s">
        <v>72</v>
      </c>
      <c r="M16" s="6"/>
      <c r="N16" s="3"/>
    </row>
    <row r="17" spans="2:14" ht="18" customHeight="1" thickTop="1" thickBot="1" x14ac:dyDescent="0.2">
      <c r="B17" s="24" t="s">
        <v>63</v>
      </c>
      <c r="C17" s="75">
        <f>COUNTIFS(C13:C16,"○")</f>
        <v>0</v>
      </c>
      <c r="D17" s="10">
        <f>COUNTIFS(D13:D16,"○")</f>
        <v>1</v>
      </c>
      <c r="E17" s="10">
        <f>COUNTIFS(E13:E16,"○")</f>
        <v>0</v>
      </c>
      <c r="F17" s="10">
        <f>COUNTIFS(F13:F16,"○")</f>
        <v>3</v>
      </c>
      <c r="G17" s="21">
        <f>COUNTIFS(G13:G16,"○")</f>
        <v>0</v>
      </c>
      <c r="H17" s="162"/>
      <c r="I17" s="163"/>
      <c r="J17" s="163"/>
      <c r="K17" s="163"/>
      <c r="L17" s="164"/>
    </row>
    <row r="18" spans="2:14" ht="18" customHeight="1" thickBot="1" x14ac:dyDescent="0.2">
      <c r="B18" s="156" t="s">
        <v>14</v>
      </c>
      <c r="C18" s="133"/>
      <c r="D18" s="90" t="s">
        <v>60</v>
      </c>
      <c r="E18" s="90"/>
      <c r="F18" s="90"/>
      <c r="G18" s="91"/>
      <c r="H18" s="92">
        <v>40269</v>
      </c>
      <c r="I18" s="93" t="s">
        <v>113</v>
      </c>
      <c r="J18" s="94">
        <v>42095</v>
      </c>
      <c r="K18" s="95">
        <v>43555</v>
      </c>
      <c r="L18" s="96" t="s">
        <v>73</v>
      </c>
    </row>
    <row r="19" spans="2:14" ht="18" customHeight="1" x14ac:dyDescent="0.15">
      <c r="B19" s="157"/>
      <c r="C19" s="134"/>
      <c r="D19" s="34"/>
      <c r="E19" s="34"/>
      <c r="F19" s="34" t="s">
        <v>60</v>
      </c>
      <c r="G19" s="35"/>
      <c r="H19" s="41">
        <v>39904</v>
      </c>
      <c r="I19" s="33" t="s">
        <v>26</v>
      </c>
      <c r="J19" s="72">
        <v>42461</v>
      </c>
      <c r="K19" s="71">
        <v>43921</v>
      </c>
      <c r="L19" s="39" t="s">
        <v>74</v>
      </c>
    </row>
    <row r="20" spans="2:14" ht="18" customHeight="1" x14ac:dyDescent="0.15">
      <c r="B20" s="157"/>
      <c r="C20" s="130"/>
      <c r="D20" s="13"/>
      <c r="E20" s="13"/>
      <c r="F20" s="13" t="s">
        <v>60</v>
      </c>
      <c r="G20" s="19"/>
      <c r="H20" s="48">
        <v>40269</v>
      </c>
      <c r="I20" s="15" t="s">
        <v>116</v>
      </c>
      <c r="J20" s="70">
        <v>42095</v>
      </c>
      <c r="K20" s="71">
        <v>43921</v>
      </c>
      <c r="L20" s="36" t="s">
        <v>73</v>
      </c>
    </row>
    <row r="21" spans="2:14" ht="18" customHeight="1" x14ac:dyDescent="0.15">
      <c r="B21" s="157"/>
      <c r="C21" s="130"/>
      <c r="D21" s="13"/>
      <c r="E21" s="13"/>
      <c r="F21" s="13" t="s">
        <v>60</v>
      </c>
      <c r="G21" s="19"/>
      <c r="H21" s="48">
        <v>42095</v>
      </c>
      <c r="I21" s="15" t="s">
        <v>114</v>
      </c>
      <c r="J21" s="70">
        <v>42095</v>
      </c>
      <c r="K21" s="71">
        <v>43921</v>
      </c>
      <c r="L21" s="36" t="s">
        <v>74</v>
      </c>
    </row>
    <row r="22" spans="2:14" ht="18" customHeight="1" x14ac:dyDescent="0.15">
      <c r="B22" s="157"/>
      <c r="C22" s="130"/>
      <c r="D22" s="13"/>
      <c r="E22" s="13"/>
      <c r="F22" s="13" t="s">
        <v>60</v>
      </c>
      <c r="G22" s="19"/>
      <c r="H22" s="48">
        <v>42095</v>
      </c>
      <c r="I22" s="15" t="s">
        <v>106</v>
      </c>
      <c r="J22" s="70">
        <v>42095</v>
      </c>
      <c r="K22" s="71">
        <v>43921</v>
      </c>
      <c r="L22" s="36" t="s">
        <v>73</v>
      </c>
    </row>
    <row r="23" spans="2:14" ht="18" customHeight="1" thickBot="1" x14ac:dyDescent="0.2">
      <c r="B23" s="158"/>
      <c r="C23" s="135"/>
      <c r="D23" s="45"/>
      <c r="E23" s="45"/>
      <c r="F23" s="45" t="s">
        <v>62</v>
      </c>
      <c r="G23" s="46"/>
      <c r="H23" s="64">
        <v>42461</v>
      </c>
      <c r="I23" s="65" t="s">
        <v>109</v>
      </c>
      <c r="J23" s="70">
        <v>42461</v>
      </c>
      <c r="K23" s="71">
        <v>43921</v>
      </c>
      <c r="L23" s="44" t="s">
        <v>73</v>
      </c>
    </row>
    <row r="24" spans="2:14" ht="18" customHeight="1" thickTop="1" thickBot="1" x14ac:dyDescent="0.2">
      <c r="B24" s="24" t="s">
        <v>63</v>
      </c>
      <c r="C24" s="75">
        <f>COUNTIFS(C18:C22,"○")</f>
        <v>0</v>
      </c>
      <c r="D24" s="10">
        <f>COUNTIFS(D18:D22,"○")</f>
        <v>1</v>
      </c>
      <c r="E24" s="10">
        <f>COUNTIFS(E18:E22,"○")</f>
        <v>0</v>
      </c>
      <c r="F24" s="10">
        <f>COUNTIFS(F18:F23,"○")</f>
        <v>5</v>
      </c>
      <c r="G24" s="21">
        <f>COUNTIFS(G18:G22,"○")</f>
        <v>0</v>
      </c>
      <c r="H24" s="162"/>
      <c r="I24" s="163"/>
      <c r="J24" s="163"/>
      <c r="K24" s="163"/>
      <c r="L24" s="164"/>
    </row>
    <row r="25" spans="2:14" ht="18" customHeight="1" x14ac:dyDescent="0.15">
      <c r="B25" s="156" t="s">
        <v>15</v>
      </c>
      <c r="C25" s="136"/>
      <c r="D25" s="97" t="s">
        <v>60</v>
      </c>
      <c r="E25" s="97"/>
      <c r="F25" s="97"/>
      <c r="G25" s="98"/>
      <c r="H25" s="99">
        <v>39486</v>
      </c>
      <c r="I25" s="100" t="s">
        <v>117</v>
      </c>
      <c r="J25" s="101">
        <v>42095</v>
      </c>
      <c r="K25" s="102">
        <v>43555</v>
      </c>
      <c r="L25" s="103" t="s">
        <v>75</v>
      </c>
    </row>
    <row r="26" spans="2:14" ht="18" customHeight="1" thickBot="1" x14ac:dyDescent="0.2">
      <c r="B26" s="157"/>
      <c r="C26" s="137"/>
      <c r="D26" s="104" t="s">
        <v>61</v>
      </c>
      <c r="E26" s="104"/>
      <c r="F26" s="104"/>
      <c r="G26" s="105"/>
      <c r="H26" s="106">
        <v>42095</v>
      </c>
      <c r="I26" s="107" t="s">
        <v>27</v>
      </c>
      <c r="J26" s="87">
        <v>42095</v>
      </c>
      <c r="K26" s="108">
        <v>43555</v>
      </c>
      <c r="L26" s="109" t="s">
        <v>76</v>
      </c>
    </row>
    <row r="27" spans="2:14" ht="18" customHeight="1" x14ac:dyDescent="0.15">
      <c r="B27" s="157"/>
      <c r="C27" s="130"/>
      <c r="D27" s="13"/>
      <c r="E27" s="13"/>
      <c r="F27" s="13" t="s">
        <v>60</v>
      </c>
      <c r="G27" s="19"/>
      <c r="H27" s="48">
        <v>40269</v>
      </c>
      <c r="I27" s="15" t="s">
        <v>28</v>
      </c>
      <c r="J27" s="72">
        <v>42461</v>
      </c>
      <c r="K27" s="71">
        <v>43921</v>
      </c>
      <c r="L27" s="36" t="s">
        <v>76</v>
      </c>
    </row>
    <row r="28" spans="2:14" ht="18" customHeight="1" x14ac:dyDescent="0.15">
      <c r="B28" s="157"/>
      <c r="C28" s="138"/>
      <c r="D28" s="56"/>
      <c r="E28" s="56"/>
      <c r="F28" s="56" t="s">
        <v>60</v>
      </c>
      <c r="G28" s="57"/>
      <c r="H28" s="32">
        <v>40634</v>
      </c>
      <c r="I28" s="58" t="s">
        <v>7</v>
      </c>
      <c r="J28" s="70">
        <v>42461</v>
      </c>
      <c r="K28" s="71">
        <v>43921</v>
      </c>
      <c r="L28" s="59" t="s">
        <v>75</v>
      </c>
      <c r="M28" s="6"/>
      <c r="N28" s="3"/>
    </row>
    <row r="29" spans="2:14" ht="18" customHeight="1" x14ac:dyDescent="0.15">
      <c r="B29" s="157"/>
      <c r="C29" s="131"/>
      <c r="D29" s="8"/>
      <c r="E29" s="8"/>
      <c r="F29" s="8" t="s">
        <v>60</v>
      </c>
      <c r="G29" s="20"/>
      <c r="H29" s="31">
        <v>42095</v>
      </c>
      <c r="I29" s="16" t="s">
        <v>107</v>
      </c>
      <c r="J29" s="70">
        <v>42095</v>
      </c>
      <c r="K29" s="71">
        <v>43921</v>
      </c>
      <c r="L29" s="37" t="s">
        <v>75</v>
      </c>
      <c r="M29" s="6"/>
      <c r="N29" s="3"/>
    </row>
    <row r="30" spans="2:14" ht="18" customHeight="1" thickBot="1" x14ac:dyDescent="0.2">
      <c r="B30" s="158"/>
      <c r="C30" s="135"/>
      <c r="D30" s="45"/>
      <c r="E30" s="45"/>
      <c r="F30" s="45" t="s">
        <v>110</v>
      </c>
      <c r="G30" s="46"/>
      <c r="H30" s="64">
        <v>42461</v>
      </c>
      <c r="I30" s="66" t="s">
        <v>111</v>
      </c>
      <c r="J30" s="70">
        <v>42461</v>
      </c>
      <c r="K30" s="71">
        <v>43921</v>
      </c>
      <c r="L30" s="44" t="s">
        <v>112</v>
      </c>
      <c r="M30" s="6"/>
      <c r="N30" s="3"/>
    </row>
    <row r="31" spans="2:14" ht="18" customHeight="1" thickTop="1" thickBot="1" x14ac:dyDescent="0.2">
      <c r="B31" s="24" t="s">
        <v>63</v>
      </c>
      <c r="C31" s="75">
        <f>COUNTIFS(C25:C29,"○")</f>
        <v>0</v>
      </c>
      <c r="D31" s="10">
        <f>COUNTIFS(D25:D29,"○")</f>
        <v>2</v>
      </c>
      <c r="E31" s="10">
        <f>COUNTIFS(E25:E29,"○")</f>
        <v>0</v>
      </c>
      <c r="F31" s="10">
        <f>COUNTIFS(F25:F30,"○")</f>
        <v>4</v>
      </c>
      <c r="G31" s="21">
        <f>COUNTIFS(G25:G29,"○")</f>
        <v>0</v>
      </c>
      <c r="H31" s="162"/>
      <c r="I31" s="163"/>
      <c r="J31" s="163"/>
      <c r="K31" s="163"/>
      <c r="L31" s="164"/>
    </row>
    <row r="32" spans="2:14" ht="18" customHeight="1" x14ac:dyDescent="0.15">
      <c r="B32" s="159" t="s">
        <v>44</v>
      </c>
      <c r="C32" s="139"/>
      <c r="D32" s="110" t="s">
        <v>60</v>
      </c>
      <c r="E32" s="110"/>
      <c r="F32" s="110"/>
      <c r="G32" s="111"/>
      <c r="H32" s="112">
        <v>39904</v>
      </c>
      <c r="I32" s="113" t="s">
        <v>54</v>
      </c>
      <c r="J32" s="101">
        <v>42095</v>
      </c>
      <c r="K32" s="102">
        <v>43555</v>
      </c>
      <c r="L32" s="114" t="s">
        <v>77</v>
      </c>
      <c r="M32" s="7"/>
    </row>
    <row r="33" spans="2:14" ht="18" customHeight="1" thickBot="1" x14ac:dyDescent="0.2">
      <c r="B33" s="160"/>
      <c r="C33" s="137"/>
      <c r="D33" s="104" t="s">
        <v>60</v>
      </c>
      <c r="E33" s="104"/>
      <c r="F33" s="104"/>
      <c r="G33" s="105"/>
      <c r="H33" s="115">
        <v>39486</v>
      </c>
      <c r="I33" s="107" t="s">
        <v>1</v>
      </c>
      <c r="J33" s="87">
        <v>42095</v>
      </c>
      <c r="K33" s="108">
        <v>43555</v>
      </c>
      <c r="L33" s="109" t="s">
        <v>78</v>
      </c>
    </row>
    <row r="34" spans="2:14" ht="18" customHeight="1" x14ac:dyDescent="0.15">
      <c r="B34" s="160"/>
      <c r="C34" s="130"/>
      <c r="D34" s="13"/>
      <c r="E34" s="13"/>
      <c r="F34" s="13" t="s">
        <v>60</v>
      </c>
      <c r="G34" s="19"/>
      <c r="H34" s="26">
        <v>40634</v>
      </c>
      <c r="I34" s="15" t="s">
        <v>133</v>
      </c>
      <c r="J34" s="72">
        <v>42826</v>
      </c>
      <c r="K34" s="71">
        <v>43921</v>
      </c>
      <c r="L34" s="36" t="s">
        <v>79</v>
      </c>
    </row>
    <row r="35" spans="2:14" ht="18" customHeight="1" x14ac:dyDescent="0.15">
      <c r="B35" s="160"/>
      <c r="C35" s="131"/>
      <c r="D35" s="8"/>
      <c r="E35" s="8"/>
      <c r="F35" s="8" t="s">
        <v>60</v>
      </c>
      <c r="G35" s="20"/>
      <c r="H35" s="31">
        <v>41000</v>
      </c>
      <c r="I35" s="16" t="s">
        <v>50</v>
      </c>
      <c r="J35" s="70">
        <v>42461</v>
      </c>
      <c r="K35" s="71">
        <v>43921</v>
      </c>
      <c r="L35" s="37" t="s">
        <v>79</v>
      </c>
    </row>
    <row r="36" spans="2:14" ht="18" customHeight="1" thickBot="1" x14ac:dyDescent="0.2">
      <c r="B36" s="161"/>
      <c r="C36" s="140"/>
      <c r="D36" s="9"/>
      <c r="E36" s="9"/>
      <c r="F36" s="9"/>
      <c r="G36" s="22" t="s">
        <v>60</v>
      </c>
      <c r="H36" s="26">
        <v>40269</v>
      </c>
      <c r="I36" s="17" t="s">
        <v>123</v>
      </c>
      <c r="J36" s="70">
        <v>42461</v>
      </c>
      <c r="K36" s="71">
        <v>43921</v>
      </c>
      <c r="L36" s="38" t="s">
        <v>80</v>
      </c>
    </row>
    <row r="37" spans="2:14" ht="18" customHeight="1" thickTop="1" thickBot="1" x14ac:dyDescent="0.2">
      <c r="B37" s="24" t="s">
        <v>63</v>
      </c>
      <c r="C37" s="75">
        <f>COUNTIFS(C32:C36,"○")</f>
        <v>0</v>
      </c>
      <c r="D37" s="10">
        <f>COUNTIFS(D32:D36,"○")</f>
        <v>2</v>
      </c>
      <c r="E37" s="10">
        <f>COUNTIFS(E32:E36,"○")</f>
        <v>0</v>
      </c>
      <c r="F37" s="10">
        <f>COUNTIFS(F32:F36,"○")</f>
        <v>2</v>
      </c>
      <c r="G37" s="21">
        <f>COUNTIFS(G32:G36,"○")</f>
        <v>1</v>
      </c>
      <c r="H37" s="162"/>
      <c r="I37" s="163"/>
      <c r="J37" s="163"/>
      <c r="K37" s="163"/>
      <c r="L37" s="164"/>
    </row>
    <row r="38" spans="2:14" ht="18" customHeight="1" x14ac:dyDescent="0.15">
      <c r="B38" s="159" t="s">
        <v>47</v>
      </c>
      <c r="C38" s="139"/>
      <c r="D38" s="110" t="s">
        <v>60</v>
      </c>
      <c r="E38" s="110"/>
      <c r="F38" s="110"/>
      <c r="G38" s="111"/>
      <c r="H38" s="112">
        <v>39486</v>
      </c>
      <c r="I38" s="113" t="s">
        <v>3</v>
      </c>
      <c r="J38" s="101">
        <v>42095</v>
      </c>
      <c r="K38" s="102">
        <v>43555</v>
      </c>
      <c r="L38" s="114" t="s">
        <v>81</v>
      </c>
    </row>
    <row r="39" spans="2:14" ht="18" customHeight="1" thickBot="1" x14ac:dyDescent="0.2">
      <c r="B39" s="160"/>
      <c r="C39" s="137"/>
      <c r="D39" s="104" t="s">
        <v>60</v>
      </c>
      <c r="E39" s="104"/>
      <c r="F39" s="104"/>
      <c r="G39" s="105"/>
      <c r="H39" s="116">
        <v>41857</v>
      </c>
      <c r="I39" s="107" t="s">
        <v>108</v>
      </c>
      <c r="J39" s="87">
        <v>41857</v>
      </c>
      <c r="K39" s="108">
        <v>43555</v>
      </c>
      <c r="L39" s="109" t="s">
        <v>121</v>
      </c>
    </row>
    <row r="40" spans="2:14" ht="18" customHeight="1" x14ac:dyDescent="0.15">
      <c r="B40" s="160"/>
      <c r="C40" s="130"/>
      <c r="D40" s="13"/>
      <c r="E40" s="13"/>
      <c r="F40" s="13" t="s">
        <v>60</v>
      </c>
      <c r="G40" s="19"/>
      <c r="H40" s="61">
        <v>39904</v>
      </c>
      <c r="I40" s="15" t="s">
        <v>29</v>
      </c>
      <c r="J40" s="72">
        <v>42461</v>
      </c>
      <c r="K40" s="71">
        <v>43921</v>
      </c>
      <c r="L40" s="36" t="s">
        <v>82</v>
      </c>
    </row>
    <row r="41" spans="2:14" ht="18" customHeight="1" x14ac:dyDescent="0.15">
      <c r="B41" s="160"/>
      <c r="C41" s="135"/>
      <c r="D41" s="45"/>
      <c r="E41" s="45"/>
      <c r="F41" s="45" t="s">
        <v>118</v>
      </c>
      <c r="G41" s="20"/>
      <c r="H41" s="67">
        <v>42826</v>
      </c>
      <c r="I41" s="68" t="s">
        <v>119</v>
      </c>
      <c r="J41" s="70">
        <v>42826</v>
      </c>
      <c r="K41" s="71">
        <v>43921</v>
      </c>
      <c r="L41" s="47" t="s">
        <v>120</v>
      </c>
    </row>
    <row r="42" spans="2:14" ht="18" customHeight="1" thickBot="1" x14ac:dyDescent="0.2">
      <c r="B42" s="161"/>
      <c r="C42" s="140"/>
      <c r="D42" s="9"/>
      <c r="E42" s="9"/>
      <c r="F42" s="9"/>
      <c r="G42" s="22" t="s">
        <v>60</v>
      </c>
      <c r="H42" s="28">
        <v>40269</v>
      </c>
      <c r="I42" s="17" t="s">
        <v>132</v>
      </c>
      <c r="J42" s="70">
        <v>42461</v>
      </c>
      <c r="K42" s="71">
        <v>43921</v>
      </c>
      <c r="L42" s="38" t="s">
        <v>81</v>
      </c>
    </row>
    <row r="43" spans="2:14" ht="18" customHeight="1" thickTop="1" thickBot="1" x14ac:dyDescent="0.2">
      <c r="B43" s="24" t="s">
        <v>63</v>
      </c>
      <c r="C43" s="75">
        <f>COUNTIFS(C38:C42,"○")</f>
        <v>0</v>
      </c>
      <c r="D43" s="10">
        <f>COUNTIFS(D38:D42,"○")</f>
        <v>2</v>
      </c>
      <c r="E43" s="10">
        <f>COUNTIFS(E38:E42,"○")</f>
        <v>0</v>
      </c>
      <c r="F43" s="10">
        <f>COUNTIFS(F38:F42,"○")</f>
        <v>2</v>
      </c>
      <c r="G43" s="21">
        <f>COUNTIFS(G38:G42,"○")</f>
        <v>1</v>
      </c>
      <c r="H43" s="162"/>
      <c r="I43" s="163"/>
      <c r="J43" s="163"/>
      <c r="K43" s="163"/>
      <c r="L43" s="164"/>
    </row>
    <row r="44" spans="2:14" ht="18" customHeight="1" x14ac:dyDescent="0.15">
      <c r="B44" s="159" t="s">
        <v>48</v>
      </c>
      <c r="C44" s="139"/>
      <c r="D44" s="110" t="s">
        <v>60</v>
      </c>
      <c r="E44" s="110"/>
      <c r="F44" s="110"/>
      <c r="G44" s="111"/>
      <c r="H44" s="112">
        <v>39486</v>
      </c>
      <c r="I44" s="113" t="s">
        <v>2</v>
      </c>
      <c r="J44" s="101">
        <v>42095</v>
      </c>
      <c r="K44" s="102">
        <v>43555</v>
      </c>
      <c r="L44" s="114" t="s">
        <v>83</v>
      </c>
    </row>
    <row r="45" spans="2:14" ht="18" customHeight="1" thickBot="1" x14ac:dyDescent="0.2">
      <c r="B45" s="160"/>
      <c r="C45" s="141"/>
      <c r="D45" s="62"/>
      <c r="E45" s="62" t="s">
        <v>60</v>
      </c>
      <c r="F45" s="62"/>
      <c r="G45" s="38"/>
      <c r="H45" s="60">
        <v>41313</v>
      </c>
      <c r="I45" s="17" t="s">
        <v>125</v>
      </c>
      <c r="J45" s="74"/>
      <c r="K45" s="74"/>
      <c r="L45" s="38" t="s">
        <v>85</v>
      </c>
    </row>
    <row r="46" spans="2:14" ht="18" customHeight="1" x14ac:dyDescent="0.15">
      <c r="B46" s="160"/>
      <c r="C46" s="130"/>
      <c r="D46" s="13"/>
      <c r="E46" s="13"/>
      <c r="F46" s="13" t="s">
        <v>60</v>
      </c>
      <c r="G46" s="19"/>
      <c r="H46" s="61">
        <v>39904</v>
      </c>
      <c r="I46" s="15" t="s">
        <v>30</v>
      </c>
      <c r="J46" s="70">
        <v>42826</v>
      </c>
      <c r="K46" s="71">
        <v>43921</v>
      </c>
      <c r="L46" s="36" t="s">
        <v>85</v>
      </c>
    </row>
    <row r="47" spans="2:14" s="2" customFormat="1" ht="18" customHeight="1" x14ac:dyDescent="0.15">
      <c r="B47" s="160"/>
      <c r="C47" s="131"/>
      <c r="D47" s="8"/>
      <c r="E47" s="8"/>
      <c r="F47" s="8" t="s">
        <v>60</v>
      </c>
      <c r="G47" s="20"/>
      <c r="H47" s="27">
        <v>39904</v>
      </c>
      <c r="I47" s="69" t="s">
        <v>49</v>
      </c>
      <c r="J47" s="70">
        <v>42826</v>
      </c>
      <c r="K47" s="71">
        <v>43921</v>
      </c>
      <c r="L47" s="37" t="s">
        <v>84</v>
      </c>
      <c r="M47" s="4"/>
      <c r="N47" s="5"/>
    </row>
    <row r="48" spans="2:14" ht="18" customHeight="1" x14ac:dyDescent="0.15">
      <c r="B48" s="160"/>
      <c r="C48" s="131"/>
      <c r="D48" s="8"/>
      <c r="E48" s="8"/>
      <c r="F48" s="8" t="s">
        <v>60</v>
      </c>
      <c r="G48" s="20"/>
      <c r="H48" s="28">
        <v>40269</v>
      </c>
      <c r="I48" s="16" t="s">
        <v>31</v>
      </c>
      <c r="J48" s="70">
        <v>42826</v>
      </c>
      <c r="K48" s="71">
        <v>43921</v>
      </c>
      <c r="L48" s="37" t="s">
        <v>86</v>
      </c>
    </row>
    <row r="49" spans="2:15" ht="18" customHeight="1" x14ac:dyDescent="0.15">
      <c r="B49" s="160"/>
      <c r="C49" s="131"/>
      <c r="D49" s="8"/>
      <c r="E49" s="8"/>
      <c r="F49" s="8" t="s">
        <v>60</v>
      </c>
      <c r="G49" s="20"/>
      <c r="H49" s="28">
        <v>40634</v>
      </c>
      <c r="I49" s="16" t="s">
        <v>9</v>
      </c>
      <c r="J49" s="70">
        <v>42461</v>
      </c>
      <c r="K49" s="71">
        <v>43921</v>
      </c>
      <c r="L49" s="37" t="s">
        <v>85</v>
      </c>
    </row>
    <row r="50" spans="2:15" ht="18" customHeight="1" x14ac:dyDescent="0.15">
      <c r="B50" s="160"/>
      <c r="C50" s="131"/>
      <c r="D50" s="8"/>
      <c r="E50" s="8"/>
      <c r="F50" s="8" t="s">
        <v>60</v>
      </c>
      <c r="G50" s="20"/>
      <c r="H50" s="28">
        <v>40634</v>
      </c>
      <c r="I50" s="16" t="s">
        <v>10</v>
      </c>
      <c r="J50" s="70">
        <v>42461</v>
      </c>
      <c r="K50" s="71">
        <v>43921</v>
      </c>
      <c r="L50" s="37" t="s">
        <v>87</v>
      </c>
    </row>
    <row r="51" spans="2:15" ht="18" customHeight="1" thickBot="1" x14ac:dyDescent="0.2">
      <c r="B51" s="161"/>
      <c r="C51" s="131"/>
      <c r="D51" s="8"/>
      <c r="E51" s="8"/>
      <c r="F51" s="8" t="s">
        <v>60</v>
      </c>
      <c r="G51" s="20"/>
      <c r="H51" s="28">
        <v>40634</v>
      </c>
      <c r="I51" s="16" t="s">
        <v>12</v>
      </c>
      <c r="J51" s="70">
        <v>42461</v>
      </c>
      <c r="K51" s="71">
        <v>43921</v>
      </c>
      <c r="L51" s="37" t="s">
        <v>83</v>
      </c>
    </row>
    <row r="52" spans="2:15" ht="18" customHeight="1" thickTop="1" thickBot="1" x14ac:dyDescent="0.2">
      <c r="B52" s="24" t="s">
        <v>63</v>
      </c>
      <c r="C52" s="75">
        <f>COUNTIFS(C44:C51,"○")</f>
        <v>0</v>
      </c>
      <c r="D52" s="146">
        <f>COUNTIFS(D44:D51,"○")</f>
        <v>1</v>
      </c>
      <c r="E52" s="10">
        <f>COUNTIFS(E44:E51,"○")</f>
        <v>1</v>
      </c>
      <c r="F52" s="10">
        <f>COUNTIFS(F44:F51,"○")</f>
        <v>6</v>
      </c>
      <c r="G52" s="21">
        <f>COUNTIFS(G44:G51,"○")</f>
        <v>0</v>
      </c>
      <c r="H52" s="162"/>
      <c r="I52" s="163"/>
      <c r="J52" s="163"/>
      <c r="K52" s="163"/>
      <c r="L52" s="164"/>
    </row>
    <row r="53" spans="2:15" ht="18" customHeight="1" thickBot="1" x14ac:dyDescent="0.2">
      <c r="B53" s="156" t="s">
        <v>16</v>
      </c>
      <c r="C53" s="149" t="s">
        <v>65</v>
      </c>
      <c r="D53" s="150"/>
      <c r="E53" s="52"/>
      <c r="F53" s="52"/>
      <c r="G53" s="53"/>
      <c r="H53" s="151">
        <v>39113</v>
      </c>
      <c r="I53" s="54" t="s">
        <v>122</v>
      </c>
      <c r="J53" s="73">
        <v>42095</v>
      </c>
      <c r="K53" s="152">
        <v>43555</v>
      </c>
      <c r="L53" s="55" t="s">
        <v>90</v>
      </c>
    </row>
    <row r="54" spans="2:15" ht="18" customHeight="1" x14ac:dyDescent="0.15">
      <c r="B54" s="157"/>
      <c r="C54" s="139"/>
      <c r="D54" s="110" t="s">
        <v>60</v>
      </c>
      <c r="E54" s="110"/>
      <c r="F54" s="110"/>
      <c r="G54" s="111"/>
      <c r="H54" s="147">
        <v>39904</v>
      </c>
      <c r="I54" s="113" t="s">
        <v>57</v>
      </c>
      <c r="J54" s="148">
        <v>42095</v>
      </c>
      <c r="K54" s="102">
        <v>43555</v>
      </c>
      <c r="L54" s="114" t="s">
        <v>89</v>
      </c>
    </row>
    <row r="55" spans="2:15" ht="18" customHeight="1" x14ac:dyDescent="0.15">
      <c r="B55" s="157"/>
      <c r="C55" s="143"/>
      <c r="D55" s="121" t="s">
        <v>60</v>
      </c>
      <c r="E55" s="121" t="s">
        <v>60</v>
      </c>
      <c r="F55" s="121"/>
      <c r="G55" s="120"/>
      <c r="H55" s="122">
        <v>39486</v>
      </c>
      <c r="I55" s="119" t="s">
        <v>55</v>
      </c>
      <c r="J55" s="101">
        <v>42095</v>
      </c>
      <c r="K55" s="102">
        <v>43555</v>
      </c>
      <c r="L55" s="120" t="s">
        <v>88</v>
      </c>
    </row>
    <row r="56" spans="2:15" ht="18" customHeight="1" x14ac:dyDescent="0.15">
      <c r="B56" s="157"/>
      <c r="C56" s="142"/>
      <c r="D56" s="117" t="s">
        <v>60</v>
      </c>
      <c r="E56" s="117"/>
      <c r="F56" s="117"/>
      <c r="G56" s="118"/>
      <c r="H56" s="123">
        <v>39486</v>
      </c>
      <c r="I56" s="119" t="s">
        <v>4</v>
      </c>
      <c r="J56" s="101">
        <v>42095</v>
      </c>
      <c r="K56" s="102">
        <v>43555</v>
      </c>
      <c r="L56" s="120" t="s">
        <v>91</v>
      </c>
    </row>
    <row r="57" spans="2:15" ht="18" customHeight="1" x14ac:dyDescent="0.15">
      <c r="B57" s="157"/>
      <c r="C57" s="142"/>
      <c r="D57" s="117" t="s">
        <v>60</v>
      </c>
      <c r="E57" s="117"/>
      <c r="F57" s="117"/>
      <c r="G57" s="118"/>
      <c r="H57" s="122">
        <v>40269</v>
      </c>
      <c r="I57" s="119" t="s">
        <v>5</v>
      </c>
      <c r="J57" s="101">
        <v>42095</v>
      </c>
      <c r="K57" s="102">
        <v>43555</v>
      </c>
      <c r="L57" s="120" t="s">
        <v>90</v>
      </c>
    </row>
    <row r="58" spans="2:15" ht="18" customHeight="1" thickBot="1" x14ac:dyDescent="0.2">
      <c r="B58" s="157"/>
      <c r="C58" s="137"/>
      <c r="D58" s="104" t="s">
        <v>60</v>
      </c>
      <c r="E58" s="104"/>
      <c r="F58" s="104"/>
      <c r="G58" s="105"/>
      <c r="H58" s="116">
        <v>41857</v>
      </c>
      <c r="I58" s="107" t="s">
        <v>124</v>
      </c>
      <c r="J58" s="87">
        <v>41857</v>
      </c>
      <c r="K58" s="108">
        <v>43555</v>
      </c>
      <c r="L58" s="109" t="s">
        <v>92</v>
      </c>
    </row>
    <row r="59" spans="2:15" ht="18" customHeight="1" x14ac:dyDescent="0.15">
      <c r="B59" s="157"/>
      <c r="C59" s="131"/>
      <c r="D59" s="8"/>
      <c r="E59" s="8"/>
      <c r="F59" s="8" t="s">
        <v>60</v>
      </c>
      <c r="G59" s="20"/>
      <c r="H59" s="27">
        <v>39904</v>
      </c>
      <c r="I59" s="16" t="s">
        <v>37</v>
      </c>
      <c r="J59" s="72">
        <v>42461</v>
      </c>
      <c r="K59" s="71">
        <v>43921</v>
      </c>
      <c r="L59" s="37" t="s">
        <v>91</v>
      </c>
    </row>
    <row r="60" spans="2:15" ht="18" customHeight="1" x14ac:dyDescent="0.15">
      <c r="B60" s="157"/>
      <c r="C60" s="131"/>
      <c r="D60" s="8"/>
      <c r="E60" s="8"/>
      <c r="F60" s="8" t="s">
        <v>60</v>
      </c>
      <c r="G60" s="20"/>
      <c r="H60" s="27">
        <v>39904</v>
      </c>
      <c r="I60" s="16" t="s">
        <v>32</v>
      </c>
      <c r="J60" s="70">
        <v>42095</v>
      </c>
      <c r="K60" s="71">
        <v>43921</v>
      </c>
      <c r="L60" s="37" t="s">
        <v>91</v>
      </c>
    </row>
    <row r="61" spans="2:15" ht="18" customHeight="1" x14ac:dyDescent="0.15">
      <c r="B61" s="157"/>
      <c r="C61" s="130"/>
      <c r="D61" s="13"/>
      <c r="E61" s="13"/>
      <c r="F61" s="13" t="s">
        <v>60</v>
      </c>
      <c r="G61" s="19"/>
      <c r="H61" s="32">
        <v>39904</v>
      </c>
      <c r="I61" s="15" t="s">
        <v>36</v>
      </c>
      <c r="J61" s="70">
        <v>42461</v>
      </c>
      <c r="K61" s="71">
        <v>43921</v>
      </c>
      <c r="L61" s="36" t="s">
        <v>90</v>
      </c>
      <c r="M61" s="4"/>
      <c r="N61" s="4"/>
      <c r="O61" s="4"/>
    </row>
    <row r="62" spans="2:15" ht="18" customHeight="1" x14ac:dyDescent="0.15">
      <c r="B62" s="157"/>
      <c r="C62" s="130"/>
      <c r="D62" s="13"/>
      <c r="E62" s="13"/>
      <c r="F62" s="13" t="s">
        <v>60</v>
      </c>
      <c r="G62" s="19"/>
      <c r="H62" s="31">
        <v>39904</v>
      </c>
      <c r="I62" s="15" t="s">
        <v>35</v>
      </c>
      <c r="J62" s="70">
        <v>42095</v>
      </c>
      <c r="K62" s="71">
        <v>43921</v>
      </c>
      <c r="L62" s="36" t="s">
        <v>95</v>
      </c>
    </row>
    <row r="63" spans="2:15" ht="18" customHeight="1" x14ac:dyDescent="0.15">
      <c r="B63" s="157"/>
      <c r="C63" s="130"/>
      <c r="D63" s="13"/>
      <c r="E63" s="13"/>
      <c r="F63" s="13" t="s">
        <v>60</v>
      </c>
      <c r="G63" s="19"/>
      <c r="H63" s="61">
        <v>39904</v>
      </c>
      <c r="I63" s="15" t="s">
        <v>33</v>
      </c>
      <c r="J63" s="70">
        <v>42461</v>
      </c>
      <c r="K63" s="71">
        <v>43921</v>
      </c>
      <c r="L63" s="36" t="s">
        <v>93</v>
      </c>
    </row>
    <row r="64" spans="2:15" ht="18" customHeight="1" x14ac:dyDescent="0.15">
      <c r="B64" s="157"/>
      <c r="C64" s="131"/>
      <c r="D64" s="8"/>
      <c r="E64" s="8"/>
      <c r="F64" s="8" t="s">
        <v>60</v>
      </c>
      <c r="G64" s="20"/>
      <c r="H64" s="27">
        <v>39904</v>
      </c>
      <c r="I64" s="16" t="s">
        <v>39</v>
      </c>
      <c r="J64" s="70">
        <v>42461</v>
      </c>
      <c r="K64" s="71">
        <v>43921</v>
      </c>
      <c r="L64" s="37" t="s">
        <v>93</v>
      </c>
    </row>
    <row r="65" spans="2:12" ht="18" customHeight="1" x14ac:dyDescent="0.15">
      <c r="B65" s="157"/>
      <c r="C65" s="131"/>
      <c r="D65" s="8"/>
      <c r="E65" s="8"/>
      <c r="F65" s="8" t="s">
        <v>60</v>
      </c>
      <c r="G65" s="20"/>
      <c r="H65" s="28">
        <v>39904</v>
      </c>
      <c r="I65" s="16" t="s">
        <v>38</v>
      </c>
      <c r="J65" s="70">
        <v>42461</v>
      </c>
      <c r="K65" s="71">
        <v>43921</v>
      </c>
      <c r="L65" s="37" t="s">
        <v>97</v>
      </c>
    </row>
    <row r="66" spans="2:12" ht="18" customHeight="1" x14ac:dyDescent="0.15">
      <c r="B66" s="157"/>
      <c r="C66" s="130"/>
      <c r="D66" s="13"/>
      <c r="E66" s="13"/>
      <c r="F66" s="13" t="s">
        <v>60</v>
      </c>
      <c r="G66" s="19"/>
      <c r="H66" s="61">
        <v>39904</v>
      </c>
      <c r="I66" s="15" t="s">
        <v>40</v>
      </c>
      <c r="J66" s="70">
        <v>42461</v>
      </c>
      <c r="K66" s="71">
        <v>43921</v>
      </c>
      <c r="L66" s="36" t="s">
        <v>93</v>
      </c>
    </row>
    <row r="67" spans="2:12" ht="18" customHeight="1" x14ac:dyDescent="0.15">
      <c r="B67" s="157"/>
      <c r="C67" s="131"/>
      <c r="D67" s="8"/>
      <c r="E67" s="8"/>
      <c r="F67" s="8" t="s">
        <v>60</v>
      </c>
      <c r="G67" s="20"/>
      <c r="H67" s="27">
        <v>39904</v>
      </c>
      <c r="I67" s="16" t="s">
        <v>129</v>
      </c>
      <c r="J67" s="70">
        <v>42095</v>
      </c>
      <c r="K67" s="71">
        <v>43921</v>
      </c>
      <c r="L67" s="37" t="s">
        <v>96</v>
      </c>
    </row>
    <row r="68" spans="2:12" s="2" customFormat="1" ht="18" customHeight="1" x14ac:dyDescent="0.15">
      <c r="B68" s="157"/>
      <c r="C68" s="131"/>
      <c r="D68" s="8"/>
      <c r="E68" s="8"/>
      <c r="F68" s="8" t="s">
        <v>60</v>
      </c>
      <c r="G68" s="20"/>
      <c r="H68" s="28">
        <v>39904</v>
      </c>
      <c r="I68" s="16" t="s">
        <v>34</v>
      </c>
      <c r="J68" s="70">
        <v>42095</v>
      </c>
      <c r="K68" s="71">
        <v>43921</v>
      </c>
      <c r="L68" s="37" t="s">
        <v>94</v>
      </c>
    </row>
    <row r="69" spans="2:12" ht="18" customHeight="1" x14ac:dyDescent="0.15">
      <c r="B69" s="157"/>
      <c r="C69" s="130"/>
      <c r="D69" s="13"/>
      <c r="E69" s="13"/>
      <c r="F69" s="13" t="s">
        <v>60</v>
      </c>
      <c r="G69" s="19"/>
      <c r="H69" s="26">
        <v>40269</v>
      </c>
      <c r="I69" s="15" t="s">
        <v>43</v>
      </c>
      <c r="J69" s="70">
        <v>42461</v>
      </c>
      <c r="K69" s="71">
        <v>43921</v>
      </c>
      <c r="L69" s="36" t="s">
        <v>99</v>
      </c>
    </row>
    <row r="70" spans="2:12" ht="18" customHeight="1" x14ac:dyDescent="0.15">
      <c r="B70" s="157"/>
      <c r="C70" s="131"/>
      <c r="D70" s="8"/>
      <c r="E70" s="8"/>
      <c r="F70" s="8" t="s">
        <v>60</v>
      </c>
      <c r="G70" s="20"/>
      <c r="H70" s="28">
        <v>40269</v>
      </c>
      <c r="I70" s="16" t="s">
        <v>115</v>
      </c>
      <c r="J70" s="70">
        <v>42826</v>
      </c>
      <c r="K70" s="71">
        <v>43921</v>
      </c>
      <c r="L70" s="37" t="s">
        <v>95</v>
      </c>
    </row>
    <row r="71" spans="2:12" ht="18" customHeight="1" x14ac:dyDescent="0.15">
      <c r="B71" s="157"/>
      <c r="C71" s="131"/>
      <c r="D71" s="8"/>
      <c r="E71" s="8"/>
      <c r="F71" s="8" t="s">
        <v>60</v>
      </c>
      <c r="G71" s="20"/>
      <c r="H71" s="28">
        <v>40269</v>
      </c>
      <c r="I71" s="16" t="s">
        <v>41</v>
      </c>
      <c r="J71" s="70">
        <v>42461</v>
      </c>
      <c r="K71" s="71">
        <v>43921</v>
      </c>
      <c r="L71" s="37" t="s">
        <v>96</v>
      </c>
    </row>
    <row r="72" spans="2:12" ht="18" customHeight="1" x14ac:dyDescent="0.15">
      <c r="B72" s="157"/>
      <c r="C72" s="131"/>
      <c r="D72" s="8"/>
      <c r="E72" s="8"/>
      <c r="F72" s="8" t="s">
        <v>60</v>
      </c>
      <c r="G72" s="20"/>
      <c r="H72" s="28">
        <v>40269</v>
      </c>
      <c r="I72" s="16" t="s">
        <v>42</v>
      </c>
      <c r="J72" s="70">
        <v>42461</v>
      </c>
      <c r="K72" s="71">
        <v>43921</v>
      </c>
      <c r="L72" s="37" t="s">
        <v>98</v>
      </c>
    </row>
    <row r="73" spans="2:12" ht="18" customHeight="1" x14ac:dyDescent="0.15">
      <c r="B73" s="157"/>
      <c r="C73" s="130"/>
      <c r="D73" s="13"/>
      <c r="E73" s="13"/>
      <c r="F73" s="13" t="s">
        <v>60</v>
      </c>
      <c r="G73" s="19"/>
      <c r="H73" s="26">
        <v>40634</v>
      </c>
      <c r="I73" s="15" t="s">
        <v>8</v>
      </c>
      <c r="J73" s="70">
        <v>42461</v>
      </c>
      <c r="K73" s="71">
        <v>43921</v>
      </c>
      <c r="L73" s="36" t="s">
        <v>89</v>
      </c>
    </row>
    <row r="74" spans="2:12" ht="18" customHeight="1" x14ac:dyDescent="0.15">
      <c r="B74" s="157"/>
      <c r="C74" s="131"/>
      <c r="D74" s="8"/>
      <c r="E74" s="8"/>
      <c r="F74" s="8" t="s">
        <v>60</v>
      </c>
      <c r="G74" s="20"/>
      <c r="H74" s="28">
        <v>40634</v>
      </c>
      <c r="I74" s="16" t="s">
        <v>11</v>
      </c>
      <c r="J74" s="70">
        <v>42095</v>
      </c>
      <c r="K74" s="71">
        <v>43921</v>
      </c>
      <c r="L74" s="37" t="s">
        <v>100</v>
      </c>
    </row>
    <row r="75" spans="2:12" ht="18" customHeight="1" thickBot="1" x14ac:dyDescent="0.2">
      <c r="B75" s="158"/>
      <c r="C75" s="144"/>
      <c r="D75" s="14"/>
      <c r="E75" s="14"/>
      <c r="F75" s="14" t="s">
        <v>60</v>
      </c>
      <c r="G75" s="23"/>
      <c r="H75" s="29">
        <v>41000</v>
      </c>
      <c r="I75" s="18" t="s">
        <v>51</v>
      </c>
      <c r="J75" s="70">
        <v>42095</v>
      </c>
      <c r="K75" s="71">
        <v>43921</v>
      </c>
      <c r="L75" s="40" t="s">
        <v>101</v>
      </c>
    </row>
    <row r="76" spans="2:12" ht="18" customHeight="1" thickTop="1" thickBot="1" x14ac:dyDescent="0.2">
      <c r="B76" s="25" t="s">
        <v>63</v>
      </c>
      <c r="C76" s="75">
        <f>COUNTIFS(C53:C75,"○")+COUNTIFS(C53:C74,"◎")</f>
        <v>1</v>
      </c>
      <c r="D76" s="146">
        <f>COUNTIFS(D53:D75,"○")+COUNTIFS(D53:D74,"◎")</f>
        <v>5</v>
      </c>
      <c r="E76" s="10">
        <f>COUNTIFS(E53:E75,"○")+COUNTIFS(E53:E74,"◎")</f>
        <v>1</v>
      </c>
      <c r="F76" s="10">
        <f>COUNTIFS(F53:F75,"○")+COUNTIFS(F53:F74,"◎")</f>
        <v>17</v>
      </c>
      <c r="G76" s="21">
        <f>COUNTIFS(G53:G75,"○")+COUNTIFS(G53:G74,"◎")</f>
        <v>0</v>
      </c>
      <c r="H76" s="153"/>
      <c r="I76" s="154"/>
      <c r="J76" s="154"/>
      <c r="K76" s="154"/>
      <c r="L76" s="155"/>
    </row>
    <row r="77" spans="2:12" ht="18" customHeight="1" thickTop="1" thickBot="1" x14ac:dyDescent="0.2">
      <c r="B77" s="24" t="s">
        <v>64</v>
      </c>
      <c r="C77" s="75">
        <f>SUM(C4:C76)</f>
        <v>1</v>
      </c>
      <c r="D77" s="146">
        <f>SUM(D4:D76)</f>
        <v>16</v>
      </c>
      <c r="E77" s="10">
        <f>SUM(E4:E76)</f>
        <v>2</v>
      </c>
      <c r="F77" s="10">
        <f>SUM(F4:F76)</f>
        <v>44</v>
      </c>
      <c r="G77" s="21">
        <f>SUM(G4:G76)</f>
        <v>3</v>
      </c>
      <c r="H77" s="43" t="s">
        <v>105</v>
      </c>
      <c r="I77" s="30">
        <f>SUM(D77:G77)-1</f>
        <v>64</v>
      </c>
      <c r="J77" s="10"/>
      <c r="K77" s="10"/>
      <c r="L77" s="42"/>
    </row>
  </sheetData>
  <mergeCells count="24">
    <mergeCell ref="B38:B42"/>
    <mergeCell ref="B32:B36"/>
    <mergeCell ref="H2:H3"/>
    <mergeCell ref="B18:B23"/>
    <mergeCell ref="B25:B30"/>
    <mergeCell ref="H31:L31"/>
    <mergeCell ref="H37:L37"/>
    <mergeCell ref="C2:G2"/>
    <mergeCell ref="J2:J3"/>
    <mergeCell ref="K2:K3"/>
    <mergeCell ref="B1:L1"/>
    <mergeCell ref="H12:L12"/>
    <mergeCell ref="H17:L17"/>
    <mergeCell ref="H24:L24"/>
    <mergeCell ref="B2:B3"/>
    <mergeCell ref="I2:I3"/>
    <mergeCell ref="L2:L3"/>
    <mergeCell ref="B13:B16"/>
    <mergeCell ref="B4:B11"/>
    <mergeCell ref="H76:L76"/>
    <mergeCell ref="B53:B75"/>
    <mergeCell ref="B44:B51"/>
    <mergeCell ref="H43:L43"/>
    <mergeCell ref="H52:L52"/>
  </mergeCells>
  <phoneticPr fontId="1"/>
  <pageMargins left="0.70866141732283472" right="0.51181102362204722" top="0" bottom="0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2018-08-29T04:03:30Z</cp:lastPrinted>
  <dcterms:created xsi:type="dcterms:W3CDTF">2011-04-25T10:01:12Z</dcterms:created>
  <dcterms:modified xsi:type="dcterms:W3CDTF">2018-09-11T03:00:23Z</dcterms:modified>
</cp:coreProperties>
</file>