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8.21\gan\【がん対策グループ】\014_がん対策推進委員会\R3\03_部会\がん検診部会\01部会開催関係（R4.2.17）\01部会資料\"/>
    </mc:Choice>
  </mc:AlternateContent>
  <bookViews>
    <workbookView xWindow="0" yWindow="0" windowWidth="20490" windowHeight="6930"/>
  </bookViews>
  <sheets>
    <sheet name="精検受診率" sheetId="1" r:id="rId1"/>
  </sheets>
  <externalReferences>
    <externalReference r:id="rId2"/>
  </externalReferences>
  <definedNames>
    <definedName name="_xlnm._FilterDatabase" localSheetId="0" hidden="1">精検受診率!$A$6:$X$14</definedName>
    <definedName name="_xlnm.Print_Area" localSheetId="0">精検受診率!$A$1:$W$65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B10" i="1" s="1"/>
  <c r="C9" i="1"/>
  <c r="B9" i="1" s="1"/>
  <c r="C8" i="1"/>
  <c r="B8" i="1" s="1"/>
  <c r="C7" i="1"/>
  <c r="B7" i="1" s="1"/>
</calcChain>
</file>

<file path=xl/sharedStrings.xml><?xml version="1.0" encoding="utf-8"?>
<sst xmlns="http://schemas.openxmlformats.org/spreadsheetml/2006/main" count="40" uniqueCount="27">
  <si>
    <t>精検受診率が過去5年連続で許容値を満たしていない市町村一覧</t>
    <rPh sb="0" eb="5">
      <t>セイケンジュシンリツ</t>
    </rPh>
    <rPh sb="6" eb="8">
      <t>カコ</t>
    </rPh>
    <rPh sb="9" eb="10">
      <t>ネン</t>
    </rPh>
    <rPh sb="10" eb="12">
      <t>レンゾク</t>
    </rPh>
    <rPh sb="13" eb="16">
      <t>キョヨウチ</t>
    </rPh>
    <rPh sb="17" eb="18">
      <t>ミ</t>
    </rPh>
    <rPh sb="24" eb="27">
      <t>シチョウソン</t>
    </rPh>
    <rPh sb="27" eb="29">
      <t>イチラン</t>
    </rPh>
    <phoneticPr fontId="3"/>
  </si>
  <si>
    <t>市町村名</t>
  </si>
  <si>
    <t>人口</t>
    <rPh sb="0" eb="2">
      <t>ジンコウ</t>
    </rPh>
    <phoneticPr fontId="3"/>
  </si>
  <si>
    <t>胃がん</t>
    <rPh sb="0" eb="1">
      <t>イ</t>
    </rPh>
    <phoneticPr fontId="9"/>
  </si>
  <si>
    <t>大腸がん</t>
    <rPh sb="0" eb="2">
      <t>ダイチョウ</t>
    </rPh>
    <phoneticPr fontId="9"/>
  </si>
  <si>
    <t>子宮頸がん</t>
    <rPh sb="0" eb="2">
      <t>シキュウ</t>
    </rPh>
    <rPh sb="2" eb="3">
      <t>ケイ</t>
    </rPh>
    <phoneticPr fontId="9"/>
  </si>
  <si>
    <t>肺がん</t>
    <rPh sb="0" eb="1">
      <t>ハイ</t>
    </rPh>
    <phoneticPr fontId="9"/>
  </si>
  <si>
    <t>（千人）</t>
    <rPh sb="1" eb="3">
      <t>センニン</t>
    </rPh>
    <phoneticPr fontId="3"/>
  </si>
  <si>
    <t>H27</t>
    <phoneticPr fontId="3"/>
  </si>
  <si>
    <t>H28</t>
    <phoneticPr fontId="3"/>
  </si>
  <si>
    <t>H29</t>
    <phoneticPr fontId="3"/>
  </si>
  <si>
    <t xml:space="preserve">H30 </t>
    <phoneticPr fontId="3"/>
  </si>
  <si>
    <t xml:space="preserve">R1 </t>
    <phoneticPr fontId="3"/>
  </si>
  <si>
    <t>H29</t>
  </si>
  <si>
    <t>H30</t>
  </si>
  <si>
    <t>池田市</t>
    <phoneticPr fontId="3"/>
  </si>
  <si>
    <t>豊中市</t>
  </si>
  <si>
    <t>泉南市</t>
  </si>
  <si>
    <t>堺市</t>
  </si>
  <si>
    <t>※乳がんについては、許容値を満たしているため省略</t>
    <rPh sb="1" eb="2">
      <t>ニュウ</t>
    </rPh>
    <rPh sb="10" eb="13">
      <t>キョヨウチ</t>
    </rPh>
    <rPh sb="14" eb="15">
      <t>ミ</t>
    </rPh>
    <rPh sb="22" eb="24">
      <t>ショウリャク</t>
    </rPh>
    <phoneticPr fontId="3"/>
  </si>
  <si>
    <t>※胃・大腸・子宮頸・肺がん検診の許容値…70%以上</t>
    <rPh sb="1" eb="2">
      <t>イ</t>
    </rPh>
    <rPh sb="3" eb="5">
      <t>ダイチョウ</t>
    </rPh>
    <rPh sb="6" eb="8">
      <t>シキュウ</t>
    </rPh>
    <rPh sb="8" eb="9">
      <t>ケイ</t>
    </rPh>
    <rPh sb="10" eb="11">
      <t>ハイ</t>
    </rPh>
    <rPh sb="13" eb="15">
      <t>ケンシン</t>
    </rPh>
    <rPh sb="16" eb="19">
      <t>キョヨウチ</t>
    </rPh>
    <rPh sb="23" eb="25">
      <t>イジョウ</t>
    </rPh>
    <phoneticPr fontId="9"/>
  </si>
  <si>
    <t>　乳がん検診の許容値…80％以上</t>
    <phoneticPr fontId="3"/>
  </si>
  <si>
    <t>※人口…令和元年人口動態調査</t>
    <rPh sb="1" eb="3">
      <t>ジンコウ</t>
    </rPh>
    <rPh sb="4" eb="6">
      <t>レイワ</t>
    </rPh>
    <rPh sb="6" eb="8">
      <t>ガンネン</t>
    </rPh>
    <rPh sb="8" eb="10">
      <t>ジンコウ</t>
    </rPh>
    <rPh sb="10" eb="12">
      <t>ドウタイ</t>
    </rPh>
    <rPh sb="12" eb="14">
      <t>チョウサ</t>
    </rPh>
    <phoneticPr fontId="3"/>
  </si>
  <si>
    <t>　　≪参考≫　大腸がんの精検受診率について</t>
    <rPh sb="3" eb="5">
      <t>サンコウ</t>
    </rPh>
    <rPh sb="7" eb="9">
      <t>ダイチョウ</t>
    </rPh>
    <rPh sb="12" eb="14">
      <t>セイケン</t>
    </rPh>
    <rPh sb="14" eb="16">
      <t>ジュシン</t>
    </rPh>
    <rPh sb="16" eb="17">
      <t>リツ</t>
    </rPh>
    <phoneticPr fontId="3"/>
  </si>
  <si>
    <t>　　　大腸がんの精検受診率の低さは、要因の一つとして要精検率の高さが影響していると考えられることから、昨年度、同部会において</t>
    <rPh sb="3" eb="5">
      <t>ダイチョウ</t>
    </rPh>
    <rPh sb="8" eb="13">
      <t>セイケンジュシンリツ</t>
    </rPh>
    <rPh sb="14" eb="15">
      <t>ヒク</t>
    </rPh>
    <rPh sb="18" eb="20">
      <t>ヨウイン</t>
    </rPh>
    <rPh sb="21" eb="22">
      <t>ヒト</t>
    </rPh>
    <rPh sb="26" eb="27">
      <t>ヨウ</t>
    </rPh>
    <rPh sb="27" eb="30">
      <t>セイケンリツ</t>
    </rPh>
    <rPh sb="31" eb="32">
      <t>タカ</t>
    </rPh>
    <rPh sb="34" eb="36">
      <t>エイキョウ</t>
    </rPh>
    <rPh sb="41" eb="42">
      <t>カンガ</t>
    </rPh>
    <rPh sb="51" eb="54">
      <t>サクネンド</t>
    </rPh>
    <rPh sb="55" eb="58">
      <t>ドウブカイ</t>
    </rPh>
    <phoneticPr fontId="3"/>
  </si>
  <si>
    <t>　　大腸がんの要精検率について検討を行った。</t>
    <rPh sb="2" eb="4">
      <t>ダイチョウ</t>
    </rPh>
    <rPh sb="7" eb="11">
      <t>ヨウセイケンリツ</t>
    </rPh>
    <rPh sb="15" eb="17">
      <t>ケントウ</t>
    </rPh>
    <rPh sb="18" eb="19">
      <t>オコナ</t>
    </rPh>
    <phoneticPr fontId="3"/>
  </si>
  <si>
    <t>　　結果、部会として意見をとりまとめ文書を発出（令和3年3月25日付け健第3684号）、市町村の取り組みを促した。</t>
    <rPh sb="2" eb="4">
      <t>ケッカ</t>
    </rPh>
    <rPh sb="5" eb="7">
      <t>ブカイ</t>
    </rPh>
    <rPh sb="10" eb="12">
      <t>イケン</t>
    </rPh>
    <rPh sb="18" eb="20">
      <t>ブンショ</t>
    </rPh>
    <rPh sb="21" eb="23">
      <t>ハッシュツ</t>
    </rPh>
    <rPh sb="24" eb="26">
      <t>レイワ</t>
    </rPh>
    <rPh sb="27" eb="28">
      <t>ネン</t>
    </rPh>
    <rPh sb="29" eb="30">
      <t>ガツ</t>
    </rPh>
    <rPh sb="32" eb="33">
      <t>ニチ</t>
    </rPh>
    <rPh sb="33" eb="34">
      <t>ヅ</t>
    </rPh>
    <rPh sb="35" eb="36">
      <t>ケン</t>
    </rPh>
    <rPh sb="36" eb="37">
      <t>ダイ</t>
    </rPh>
    <rPh sb="41" eb="42">
      <t>ゴウ</t>
    </rPh>
    <rPh sb="44" eb="47">
      <t>シチョウソン</t>
    </rPh>
    <rPh sb="48" eb="49">
      <t>ト</t>
    </rPh>
    <rPh sb="50" eb="51">
      <t>ク</t>
    </rPh>
    <rPh sb="53" eb="54">
      <t>ウナガ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</si>
</sst>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_);[Red]\(0.0\)"/>
  </numFmts>
  <fonts count="14">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1"/>
      <name val="明朝"/>
      <family val="1"/>
      <charset val="128"/>
    </font>
    <font>
      <b/>
      <sz val="16"/>
      <name val="HG丸ｺﾞｼｯｸM-PRO"/>
      <family val="3"/>
      <charset val="128"/>
    </font>
    <font>
      <sz val="11"/>
      <name val="HG丸ｺﾞｼｯｸM-PRO"/>
      <family val="3"/>
      <charset val="128"/>
    </font>
    <font>
      <sz val="12"/>
      <name val="HG丸ｺﾞｼｯｸM-PRO"/>
      <family val="3"/>
      <charset val="128"/>
    </font>
    <font>
      <sz val="12"/>
      <color theme="1"/>
      <name val="HG丸ｺﾞｼｯｸM-PRO"/>
      <family val="3"/>
      <charset val="128"/>
    </font>
    <font>
      <sz val="6"/>
      <name val="明朝"/>
      <family val="1"/>
      <charset val="128"/>
    </font>
    <font>
      <b/>
      <sz val="11"/>
      <color rgb="FFFF0000"/>
      <name val="HG丸ｺﾞｼｯｸM-PRO"/>
      <family val="3"/>
      <charset val="128"/>
    </font>
    <font>
      <sz val="12"/>
      <name val="Century"/>
      <family val="1"/>
    </font>
    <font>
      <sz val="11"/>
      <name val="Meiryo UI"/>
      <family val="3"/>
      <charset val="128"/>
    </font>
    <font>
      <sz val="1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2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62">
    <xf numFmtId="0" fontId="0" fillId="0" borderId="0" xfId="0">
      <alignment vertical="center"/>
    </xf>
    <xf numFmtId="0" fontId="2" fillId="0" borderId="0" xfId="0" applyFont="1">
      <alignment vertical="center"/>
    </xf>
    <xf numFmtId="0" fontId="2" fillId="0" borderId="0" xfId="0" applyFont="1" applyFill="1">
      <alignment vertical="center"/>
    </xf>
    <xf numFmtId="176" fontId="2" fillId="0" borderId="0" xfId="0" applyNumberFormat="1" applyFont="1">
      <alignment vertical="center"/>
    </xf>
    <xf numFmtId="0" fontId="6" fillId="0" borderId="0" xfId="2" applyFont="1" applyFill="1" applyBorder="1" applyAlignment="1">
      <alignment horizontal="left" vertical="center"/>
    </xf>
    <xf numFmtId="0" fontId="6" fillId="0" borderId="0" xfId="2" applyFont="1" applyBorder="1"/>
    <xf numFmtId="0" fontId="6" fillId="0" borderId="0" xfId="2" applyFont="1" applyFill="1" applyBorder="1"/>
    <xf numFmtId="176" fontId="6" fillId="0" borderId="0" xfId="2" applyNumberFormat="1" applyFont="1" applyBorder="1"/>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0" fontId="10" fillId="0" borderId="0" xfId="0" applyFont="1">
      <alignment vertical="center"/>
    </xf>
    <xf numFmtId="0" fontId="7" fillId="0" borderId="7" xfId="2" applyFont="1" applyBorder="1" applyAlignment="1">
      <alignment horizontal="center" vertical="center" shrinkToFit="1"/>
    </xf>
    <xf numFmtId="0" fontId="7" fillId="0" borderId="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9" xfId="2" applyFont="1" applyBorder="1" applyAlignment="1">
      <alignment horizontal="center" vertical="center" shrinkToFit="1"/>
    </xf>
    <xf numFmtId="0" fontId="11" fillId="0" borderId="10"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9" xfId="2" applyFont="1" applyFill="1" applyBorder="1" applyAlignment="1">
      <alignment horizontal="center" vertical="center" shrinkToFit="1"/>
    </xf>
    <xf numFmtId="0" fontId="11" fillId="0" borderId="12" xfId="2" applyFont="1" applyBorder="1" applyAlignment="1">
      <alignment horizontal="center" vertical="center" shrinkToFit="1"/>
    </xf>
    <xf numFmtId="0" fontId="7" fillId="0" borderId="13" xfId="2" applyFont="1" applyFill="1" applyBorder="1" applyAlignment="1">
      <alignment horizontal="distributed" vertical="center" shrinkToFit="1"/>
    </xf>
    <xf numFmtId="177" fontId="12" fillId="0" borderId="4" xfId="2" applyNumberFormat="1" applyFont="1" applyFill="1" applyBorder="1" applyAlignment="1">
      <alignment horizontal="right" vertical="center" shrinkToFit="1"/>
    </xf>
    <xf numFmtId="177" fontId="13" fillId="0" borderId="3" xfId="2" applyNumberFormat="1" applyFont="1" applyFill="1" applyBorder="1" applyAlignment="1">
      <alignment horizontal="distributed" vertical="center" shrinkToFit="1"/>
    </xf>
    <xf numFmtId="178" fontId="13" fillId="3" borderId="4" xfId="1" applyNumberFormat="1" applyFont="1" applyFill="1" applyBorder="1" applyAlignment="1">
      <alignment vertical="center" shrinkToFit="1"/>
    </xf>
    <xf numFmtId="178" fontId="13" fillId="0" borderId="14" xfId="1" applyNumberFormat="1" applyFont="1" applyFill="1" applyBorder="1" applyAlignment="1">
      <alignment vertical="center" shrinkToFit="1"/>
    </xf>
    <xf numFmtId="178" fontId="13" fillId="0" borderId="15" xfId="1" applyNumberFormat="1" applyFont="1" applyFill="1" applyBorder="1" applyAlignment="1">
      <alignment vertical="center" shrinkToFit="1"/>
    </xf>
    <xf numFmtId="178" fontId="13" fillId="0" borderId="16" xfId="1" applyNumberFormat="1" applyFont="1" applyFill="1" applyBorder="1" applyAlignment="1">
      <alignment vertical="center" shrinkToFit="1"/>
    </xf>
    <xf numFmtId="178" fontId="13" fillId="0" borderId="17" xfId="1" applyNumberFormat="1" applyFont="1" applyFill="1" applyBorder="1" applyAlignment="1">
      <alignment vertical="center" shrinkToFit="1"/>
    </xf>
    <xf numFmtId="0" fontId="7" fillId="0" borderId="18" xfId="2" applyFont="1" applyFill="1" applyBorder="1" applyAlignment="1">
      <alignment horizontal="distributed" vertical="center" shrinkToFit="1"/>
    </xf>
    <xf numFmtId="177" fontId="12" fillId="0" borderId="19" xfId="2" applyNumberFormat="1" applyFont="1" applyFill="1" applyBorder="1" applyAlignment="1">
      <alignment horizontal="right" vertical="center" shrinkToFit="1"/>
    </xf>
    <xf numFmtId="177" fontId="13" fillId="0" borderId="19" xfId="2" applyNumberFormat="1" applyFont="1" applyFill="1" applyBorder="1" applyAlignment="1">
      <alignment horizontal="distributed" vertical="center" shrinkToFit="1"/>
    </xf>
    <xf numFmtId="178" fontId="13" fillId="0" borderId="19" xfId="3" applyNumberFormat="1" applyFont="1" applyFill="1" applyBorder="1" applyAlignment="1">
      <alignment vertical="center" shrinkToFit="1"/>
    </xf>
    <xf numFmtId="178" fontId="13" fillId="0" borderId="20" xfId="3" applyNumberFormat="1" applyFont="1" applyFill="1" applyBorder="1" applyAlignment="1">
      <alignment vertical="center" shrinkToFit="1"/>
    </xf>
    <xf numFmtId="178" fontId="13" fillId="0" borderId="21" xfId="3" applyNumberFormat="1" applyFont="1" applyFill="1" applyBorder="1" applyAlignment="1">
      <alignment vertical="center" shrinkToFit="1"/>
    </xf>
    <xf numFmtId="178" fontId="13" fillId="0" borderId="20" xfId="1" applyNumberFormat="1" applyFont="1" applyFill="1" applyBorder="1" applyAlignment="1">
      <alignment vertical="center" shrinkToFit="1"/>
    </xf>
    <xf numFmtId="178" fontId="13" fillId="0" borderId="21" xfId="1" applyNumberFormat="1" applyFont="1" applyFill="1" applyBorder="1" applyAlignment="1">
      <alignment vertical="center" shrinkToFit="1"/>
    </xf>
    <xf numFmtId="178" fontId="13" fillId="0" borderId="22" xfId="1" applyNumberFormat="1" applyFont="1" applyFill="1" applyBorder="1" applyAlignment="1">
      <alignment vertical="center" shrinkToFit="1"/>
    </xf>
    <xf numFmtId="178" fontId="13" fillId="0" borderId="19" xfId="1" applyNumberFormat="1" applyFont="1" applyFill="1" applyBorder="1" applyAlignment="1">
      <alignment vertical="center" shrinkToFit="1"/>
    </xf>
    <xf numFmtId="178" fontId="13" fillId="0" borderId="23" xfId="1" applyNumberFormat="1" applyFont="1" applyFill="1" applyBorder="1" applyAlignment="1">
      <alignment vertical="center" shrinkToFit="1"/>
    </xf>
    <xf numFmtId="178" fontId="13" fillId="0" borderId="8" xfId="1" applyNumberFormat="1" applyFont="1" applyFill="1" applyBorder="1" applyAlignment="1">
      <alignment vertical="center" shrinkToFit="1"/>
    </xf>
    <xf numFmtId="178" fontId="13" fillId="0" borderId="24" xfId="1" applyNumberFormat="1" applyFont="1" applyFill="1" applyBorder="1" applyAlignment="1">
      <alignment vertical="center" shrinkToFit="1"/>
    </xf>
    <xf numFmtId="178" fontId="13" fillId="0" borderId="25" xfId="1" applyNumberFormat="1" applyFont="1" applyFill="1" applyBorder="1" applyAlignment="1">
      <alignment vertical="center" shrinkToFit="1"/>
    </xf>
    <xf numFmtId="178" fontId="13" fillId="0" borderId="26" xfId="1" applyNumberFormat="1" applyFont="1" applyFill="1" applyBorder="1" applyAlignment="1">
      <alignment vertical="center" shrinkToFit="1"/>
    </xf>
    <xf numFmtId="178" fontId="13" fillId="0" borderId="27" xfId="1" applyNumberFormat="1" applyFont="1" applyFill="1" applyBorder="1" applyAlignment="1">
      <alignment vertical="center" shrinkToFit="1"/>
    </xf>
    <xf numFmtId="178" fontId="13" fillId="3" borderId="24" xfId="1" applyNumberFormat="1" applyFont="1" applyFill="1" applyBorder="1" applyAlignment="1">
      <alignment vertical="center" shrinkToFit="1"/>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0" xfId="2" applyFont="1" applyFill="1" applyBorder="1" applyAlignment="1">
      <alignment vertical="center" wrapText="1"/>
    </xf>
    <xf numFmtId="0" fontId="8" fillId="0" borderId="0" xfId="0" applyFo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49" fontId="8" fillId="0" borderId="0" xfId="0" applyNumberFormat="1" applyFont="1" applyAlignment="1">
      <alignment horizontal="left" vertical="center"/>
    </xf>
    <xf numFmtId="49" fontId="2" fillId="0" borderId="0" xfId="0" applyNumberFormat="1" applyFont="1" applyAlignment="1">
      <alignment horizontal="center" vertical="center"/>
    </xf>
    <xf numFmtId="0" fontId="6" fillId="0" borderId="0"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0" xfId="2" applyFont="1" applyFill="1" applyBorder="1" applyAlignment="1">
      <alignment vertical="center" wrapText="1"/>
    </xf>
    <xf numFmtId="0" fontId="5" fillId="2" borderId="0" xfId="2" applyFont="1" applyFill="1" applyAlignment="1">
      <alignment horizontal="center" vertical="center"/>
    </xf>
    <xf numFmtId="0" fontId="7" fillId="0" borderId="1" xfId="2" applyFont="1" applyBorder="1" applyAlignment="1">
      <alignment horizontal="center" vertical="center" shrinkToFit="1"/>
    </xf>
    <xf numFmtId="0" fontId="7" fillId="0" borderId="6" xfId="2" applyFont="1" applyBorder="1" applyAlignment="1">
      <alignment horizontal="center" vertical="center" shrinkToFi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10">
    <dxf>
      <fill>
        <patternFill>
          <bgColor rgb="FF0070C0"/>
        </patternFill>
      </fill>
    </dxf>
    <dxf>
      <fill>
        <patternFill>
          <bgColor rgb="FFFFFF00"/>
        </patternFill>
      </fill>
    </dxf>
    <dxf>
      <font>
        <b/>
        <i val="0"/>
      </font>
      <fill>
        <patternFill>
          <bgColor rgb="FFFFFF00"/>
        </patternFill>
      </fill>
    </dxf>
    <dxf>
      <fill>
        <patternFill>
          <bgColor theme="4"/>
        </patternFill>
      </fill>
    </dxf>
    <dxf>
      <font>
        <b/>
        <i val="0"/>
      </font>
      <fill>
        <patternFill>
          <bgColor rgb="FFFFFF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143934</xdr:colOff>
      <xdr:row>0</xdr:row>
      <xdr:rowOff>74083</xdr:rowOff>
    </xdr:from>
    <xdr:to>
      <xdr:col>22</xdr:col>
      <xdr:colOff>275167</xdr:colOff>
      <xdr:row>2</xdr:row>
      <xdr:rowOff>10583</xdr:rowOff>
    </xdr:to>
    <xdr:sp macro="" textlink="">
      <xdr:nvSpPr>
        <xdr:cNvPr id="2" name="テキスト ボックス 3"/>
        <xdr:cNvSpPr txBox="1"/>
      </xdr:nvSpPr>
      <xdr:spPr>
        <a:xfrm>
          <a:off x="9135534" y="74083"/>
          <a:ext cx="1045633" cy="298450"/>
        </a:xfrm>
        <a:prstGeom prst="rect">
          <a:avLst/>
        </a:prstGeom>
        <a:solidFill>
          <a:schemeClr val="lt1"/>
        </a:solidFill>
        <a:ln w="6350" cmpd="dbl">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kern="100">
              <a:ln w="9525" cap="rnd" cmpd="dbl" algn="ctr">
                <a:solidFill>
                  <a:srgbClr val="000000"/>
                </a:solidFill>
                <a:prstDash val="solid"/>
                <a:bevel/>
              </a:ln>
              <a:effectLst/>
              <a:latin typeface="游明朝" panose="02020400000000000000" pitchFamily="18" charset="-128"/>
              <a:ea typeface="游明朝" panose="02020400000000000000" pitchFamily="18" charset="-128"/>
              <a:cs typeface="Times New Roman" panose="02020603050405020304" pitchFamily="18" charset="0"/>
            </a:rPr>
            <a:t>資料２－</a:t>
          </a:r>
          <a:r>
            <a:rPr lang="ja-JP" altLang="en-US" sz="1200" kern="100">
              <a:ln w="9525" cap="rnd" cmpd="dbl" algn="ctr">
                <a:solidFill>
                  <a:srgbClr val="000000"/>
                </a:solidFill>
                <a:prstDash val="solid"/>
                <a:bevel/>
              </a:ln>
              <a:effectLst/>
              <a:latin typeface="游明朝" panose="02020400000000000000" pitchFamily="18" charset="-128"/>
              <a:ea typeface="游明朝" panose="02020400000000000000" pitchFamily="18" charset="-128"/>
              <a:cs typeface="Times New Roman" panose="02020603050405020304" pitchFamily="18" charset="0"/>
            </a:rPr>
            <a:t>３</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286808</xdr:colOff>
      <xdr:row>24</xdr:row>
      <xdr:rowOff>105834</xdr:rowOff>
    </xdr:from>
    <xdr:to>
      <xdr:col>22</xdr:col>
      <xdr:colOff>95249</xdr:colOff>
      <xdr:row>33</xdr:row>
      <xdr:rowOff>158750</xdr:rowOff>
    </xdr:to>
    <xdr:sp macro="" textlink="">
      <xdr:nvSpPr>
        <xdr:cNvPr id="3" name="Text Box 2"/>
        <xdr:cNvSpPr txBox="1">
          <a:spLocks noChangeArrowheads="1"/>
        </xdr:cNvSpPr>
      </xdr:nvSpPr>
      <xdr:spPr bwMode="auto">
        <a:xfrm>
          <a:off x="286808" y="6106584"/>
          <a:ext cx="9714441" cy="185314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ＭＳ 明朝"/>
              <a:ea typeface="ＭＳ 明朝"/>
            </a:rPr>
            <a:t> </a:t>
          </a:r>
          <a:endParaRPr lang="en-US" altLang="ja-JP" sz="1050" b="0" i="0" u="none" strike="noStrike" baseline="0">
            <a:solidFill>
              <a:srgbClr val="000000"/>
            </a:solidFill>
            <a:latin typeface="ＭＳ 明朝"/>
            <a:ea typeface="ＭＳ 明朝"/>
          </a:endParaRPr>
        </a:p>
        <a:p>
          <a:pPr algn="l" rtl="0">
            <a:lnSpc>
              <a:spcPts val="1600"/>
            </a:lnSpc>
            <a:defRPr sz="1000"/>
          </a:pPr>
          <a:r>
            <a:rPr lang="ja-JP" altLang="en-US" sz="1200" b="1" i="0" u="none" strike="noStrike" baseline="0">
              <a:solidFill>
                <a:srgbClr val="000000"/>
              </a:solidFill>
              <a:latin typeface="Meiryo UI"/>
              <a:ea typeface="Meiryo UI"/>
            </a:rPr>
            <a:t>＜意見＞</a:t>
          </a:r>
          <a:endParaRPr lang="ja-JP" altLang="en-US" sz="1200" b="0" i="0" u="none" strike="noStrike" baseline="0">
            <a:solidFill>
              <a:srgbClr val="000000"/>
            </a:solidFill>
            <a:latin typeface="游ゴシック"/>
            <a:ea typeface="游ゴシック"/>
          </a:endParaRPr>
        </a:p>
        <a:p>
          <a:pPr algn="l" rtl="0">
            <a:defRPr sz="1000"/>
          </a:pPr>
          <a:r>
            <a:rPr lang="ja-JP" altLang="en-US" sz="1200" b="1" i="0" u="none" strike="noStrike" baseline="0">
              <a:solidFill>
                <a:srgbClr val="000000"/>
              </a:solidFill>
              <a:latin typeface="Meiryo UI"/>
              <a:ea typeface="Meiryo UI"/>
            </a:rPr>
            <a:t>〇　許容値を満たしていなかった市町村について、その多くが集団検診ではなく個別検診での要精検率が高いことから、医療機関毎の要精検率を算出するなど、現状把握を行うこと。</a:t>
          </a:r>
          <a:endParaRPr lang="ja-JP" altLang="en-US" sz="1200" b="0" i="0" u="none" strike="noStrike" baseline="0">
            <a:solidFill>
              <a:srgbClr val="000000"/>
            </a:solidFill>
            <a:latin typeface="游ゴシック"/>
            <a:ea typeface="游ゴシック"/>
          </a:endParaRPr>
        </a:p>
        <a:p>
          <a:pPr algn="l" rtl="0">
            <a:defRPr sz="1000"/>
          </a:pPr>
          <a:r>
            <a:rPr lang="ja-JP" altLang="en-US" sz="1200" b="1" i="0" u="none" strike="noStrike" baseline="0">
              <a:solidFill>
                <a:srgbClr val="000000"/>
              </a:solidFill>
              <a:latin typeface="Meiryo UI"/>
              <a:ea typeface="Meiryo UI"/>
            </a:rPr>
            <a:t>〇　要精検率が著しく高い医療機関については、必要に応じて医療機関へのヒアリングや現地調査などにより、測定用キットなど実施方法の点検を行うこと。特に府における過去の調査によると、要精検率の高い医療機関が採用している測定用キットやカットオフ値の適正が疑われるケースが見受けられるため、その点留意していただきたい。</a:t>
          </a:r>
          <a:endParaRPr lang="ja-JP" altLang="en-US" sz="1200" b="0" i="0" u="none" strike="noStrike" baseline="0">
            <a:solidFill>
              <a:srgbClr val="000000"/>
            </a:solidFill>
            <a:latin typeface="游ゴシック"/>
            <a:ea typeface="游ゴシック"/>
          </a:endParaRPr>
        </a:p>
        <a:p>
          <a:pPr algn="l" rtl="0">
            <a:lnSpc>
              <a:spcPts val="1300"/>
            </a:lnSpc>
            <a:defRPr sz="1000"/>
          </a:pPr>
          <a:r>
            <a:rPr lang="ja-JP" altLang="en-US" sz="900" b="1" i="0" u="none" strike="noStrike" baseline="0">
              <a:solidFill>
                <a:srgbClr val="000000"/>
              </a:solidFill>
              <a:latin typeface="Meiryo UI"/>
              <a:ea typeface="Meiryo UI"/>
            </a:rPr>
            <a:t> </a:t>
          </a:r>
        </a:p>
      </xdr:txBody>
    </xdr:sp>
    <xdr:clientData/>
  </xdr:twoCellAnchor>
  <xdr:twoCellAnchor editAs="oneCell">
    <xdr:from>
      <xdr:col>1</xdr:col>
      <xdr:colOff>63497</xdr:colOff>
      <xdr:row>34</xdr:row>
      <xdr:rowOff>179916</xdr:rowOff>
    </xdr:from>
    <xdr:to>
      <xdr:col>20</xdr:col>
      <xdr:colOff>370417</xdr:colOff>
      <xdr:row>49</xdr:row>
      <xdr:rowOff>95250</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347" y="8180916"/>
          <a:ext cx="8593670" cy="2925234"/>
        </a:xfrm>
        <a:prstGeom prst="rect">
          <a:avLst/>
        </a:prstGeom>
        <a:noFill/>
        <a:ln>
          <a:noFill/>
        </a:ln>
      </xdr:spPr>
    </xdr:pic>
    <xdr:clientData/>
  </xdr:twoCellAnchor>
  <xdr:twoCellAnchor editAs="oneCell">
    <xdr:from>
      <xdr:col>1</xdr:col>
      <xdr:colOff>63500</xdr:colOff>
      <xdr:row>50</xdr:row>
      <xdr:rowOff>0</xdr:rowOff>
    </xdr:from>
    <xdr:to>
      <xdr:col>20</xdr:col>
      <xdr:colOff>381000</xdr:colOff>
      <xdr:row>64</xdr:row>
      <xdr:rowOff>126999</xdr:rowOff>
    </xdr:to>
    <xdr:pic>
      <xdr:nvPicPr>
        <xdr:cNvPr id="5" name="図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350" y="11210925"/>
          <a:ext cx="8604250" cy="2927349"/>
        </a:xfrm>
        <a:prstGeom prst="rect">
          <a:avLst/>
        </a:prstGeom>
        <a:noFill/>
        <a:ln>
          <a:noFill/>
        </a:ln>
      </xdr:spPr>
    </xdr:pic>
    <xdr:clientData/>
  </xdr:twoCellAnchor>
  <xdr:twoCellAnchor>
    <xdr:from>
      <xdr:col>0</xdr:col>
      <xdr:colOff>74083</xdr:colOff>
      <xdr:row>18</xdr:row>
      <xdr:rowOff>105833</xdr:rowOff>
    </xdr:from>
    <xdr:to>
      <xdr:col>22</xdr:col>
      <xdr:colOff>518583</xdr:colOff>
      <xdr:row>19</xdr:row>
      <xdr:rowOff>74083</xdr:rowOff>
    </xdr:to>
    <xdr:sp macro="" textlink="">
      <xdr:nvSpPr>
        <xdr:cNvPr id="6" name="正方形/長方形 5"/>
        <xdr:cNvSpPr/>
      </xdr:nvSpPr>
      <xdr:spPr>
        <a:xfrm>
          <a:off x="74083" y="4792133"/>
          <a:ext cx="10293350" cy="1873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74084</xdr:colOff>
      <xdr:row>45</xdr:row>
      <xdr:rowOff>190500</xdr:rowOff>
    </xdr:from>
    <xdr:to>
      <xdr:col>6</xdr:col>
      <xdr:colOff>232834</xdr:colOff>
      <xdr:row>48</xdr:row>
      <xdr:rowOff>105833</xdr:rowOff>
    </xdr:to>
    <xdr:sp macro="" textlink="">
      <xdr:nvSpPr>
        <xdr:cNvPr id="7" name="正方形/長方形 6"/>
        <xdr:cNvSpPr/>
      </xdr:nvSpPr>
      <xdr:spPr>
        <a:xfrm>
          <a:off x="2664884" y="10391775"/>
          <a:ext cx="158750" cy="515408"/>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317499</xdr:colOff>
      <xdr:row>45</xdr:row>
      <xdr:rowOff>169334</xdr:rowOff>
    </xdr:from>
    <xdr:to>
      <xdr:col>10</xdr:col>
      <xdr:colOff>31749</xdr:colOff>
      <xdr:row>48</xdr:row>
      <xdr:rowOff>127001</xdr:rowOff>
    </xdr:to>
    <xdr:sp macro="" textlink="">
      <xdr:nvSpPr>
        <xdr:cNvPr id="8" name="正方形/長方形 7"/>
        <xdr:cNvSpPr/>
      </xdr:nvSpPr>
      <xdr:spPr>
        <a:xfrm>
          <a:off x="4279899" y="10370609"/>
          <a:ext cx="171450" cy="557742"/>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201084</xdr:colOff>
      <xdr:row>61</xdr:row>
      <xdr:rowOff>31750</xdr:rowOff>
    </xdr:from>
    <xdr:to>
      <xdr:col>18</xdr:col>
      <xdr:colOff>370418</xdr:colOff>
      <xdr:row>63</xdr:row>
      <xdr:rowOff>190500</xdr:rowOff>
    </xdr:to>
    <xdr:sp macro="" textlink="">
      <xdr:nvSpPr>
        <xdr:cNvPr id="9" name="正方形/長方形 8"/>
        <xdr:cNvSpPr/>
      </xdr:nvSpPr>
      <xdr:spPr>
        <a:xfrm>
          <a:off x="8278284" y="13442950"/>
          <a:ext cx="169334" cy="55880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21167</xdr:colOff>
      <xdr:row>61</xdr:row>
      <xdr:rowOff>35984</xdr:rowOff>
    </xdr:from>
    <xdr:to>
      <xdr:col>18</xdr:col>
      <xdr:colOff>205317</xdr:colOff>
      <xdr:row>63</xdr:row>
      <xdr:rowOff>194734</xdr:rowOff>
    </xdr:to>
    <xdr:sp macro="" textlink="">
      <xdr:nvSpPr>
        <xdr:cNvPr id="10" name="正方形/長方形 9"/>
        <xdr:cNvSpPr/>
      </xdr:nvSpPr>
      <xdr:spPr>
        <a:xfrm>
          <a:off x="8098367" y="13447184"/>
          <a:ext cx="184150" cy="55880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277285</xdr:colOff>
      <xdr:row>61</xdr:row>
      <xdr:rowOff>42333</xdr:rowOff>
    </xdr:from>
    <xdr:to>
      <xdr:col>19</xdr:col>
      <xdr:colOff>433916</xdr:colOff>
      <xdr:row>63</xdr:row>
      <xdr:rowOff>126999</xdr:rowOff>
    </xdr:to>
    <xdr:sp macro="" textlink="">
      <xdr:nvSpPr>
        <xdr:cNvPr id="11" name="正方形/長方形 10"/>
        <xdr:cNvSpPr/>
      </xdr:nvSpPr>
      <xdr:spPr>
        <a:xfrm>
          <a:off x="8811685" y="13453533"/>
          <a:ext cx="156631" cy="484716"/>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10582</xdr:colOff>
      <xdr:row>45</xdr:row>
      <xdr:rowOff>179917</xdr:rowOff>
    </xdr:from>
    <xdr:to>
      <xdr:col>3</xdr:col>
      <xdr:colOff>179915</xdr:colOff>
      <xdr:row>48</xdr:row>
      <xdr:rowOff>31750</xdr:rowOff>
    </xdr:to>
    <xdr:sp macro="" textlink="">
      <xdr:nvSpPr>
        <xdr:cNvPr id="12" name="正方形/長方形 11"/>
        <xdr:cNvSpPr/>
      </xdr:nvSpPr>
      <xdr:spPr>
        <a:xfrm>
          <a:off x="1219200" y="10381192"/>
          <a:ext cx="179915" cy="451908"/>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105833</xdr:colOff>
      <xdr:row>61</xdr:row>
      <xdr:rowOff>42334</xdr:rowOff>
    </xdr:from>
    <xdr:to>
      <xdr:col>19</xdr:col>
      <xdr:colOff>278343</xdr:colOff>
      <xdr:row>63</xdr:row>
      <xdr:rowOff>179917</xdr:rowOff>
    </xdr:to>
    <xdr:sp macro="" textlink="">
      <xdr:nvSpPr>
        <xdr:cNvPr id="13" name="正方形/長方形 12"/>
        <xdr:cNvSpPr/>
      </xdr:nvSpPr>
      <xdr:spPr>
        <a:xfrm>
          <a:off x="8640233" y="13453534"/>
          <a:ext cx="172510" cy="537633"/>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264584</xdr:colOff>
      <xdr:row>45</xdr:row>
      <xdr:rowOff>190500</xdr:rowOff>
    </xdr:from>
    <xdr:to>
      <xdr:col>6</xdr:col>
      <xdr:colOff>412749</xdr:colOff>
      <xdr:row>48</xdr:row>
      <xdr:rowOff>105834</xdr:rowOff>
    </xdr:to>
    <xdr:sp macro="" textlink="">
      <xdr:nvSpPr>
        <xdr:cNvPr id="14" name="正方形/長方形 13"/>
        <xdr:cNvSpPr/>
      </xdr:nvSpPr>
      <xdr:spPr>
        <a:xfrm>
          <a:off x="2855384" y="10391775"/>
          <a:ext cx="148165" cy="515409"/>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364;&#12435;&#23550;&#31574;&#12464;&#12523;&#12540;&#12503;&#12305;/014_&#12364;&#12435;&#23550;&#31574;&#25512;&#36914;&#22996;&#21729;&#20250;/R3/03_&#37096;&#20250;/&#12364;&#12435;&#26908;&#35386;&#37096;&#20250;/01&#37096;&#20250;&#36039;&#26009;/&#12420;&#12420;&#12371;&#12375;&#12356;&#65311;&#36039;&#26009;&#12288;&#20196;&#21644;&#20803;&#24180;&#24230;&#12288;&#22823;&#38442;&#24220;&#20869;&#21508;&#24066;&#30010;&#26449;&#12288;&#12364;&#12435;&#26908;&#35386;&#31934;&#26908;&#21463;&#35386;&#29575;&#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精検受診率一覧"/>
      <sheetName val="２表人口動態総覧、市町村別 "/>
    </sheetNames>
    <sheetDataSet>
      <sheetData sheetId="0" refreshError="1"/>
      <sheetData sheetId="1" refreshError="1">
        <row r="8">
          <cell r="B8" t="str">
            <v>池田市</v>
          </cell>
          <cell r="C8">
            <v>104169</v>
          </cell>
        </row>
        <row r="9">
          <cell r="B9" t="str">
            <v>豊能町</v>
          </cell>
          <cell r="C9">
            <v>18441</v>
          </cell>
        </row>
        <row r="10">
          <cell r="B10" t="str">
            <v>箕面市</v>
          </cell>
          <cell r="C10">
            <v>136184</v>
          </cell>
        </row>
        <row r="11">
          <cell r="B11" t="str">
            <v>能勢町</v>
          </cell>
          <cell r="C11">
            <v>9189</v>
          </cell>
        </row>
        <row r="12">
          <cell r="B12" t="str">
            <v>吹田市</v>
          </cell>
          <cell r="C12">
            <v>381829</v>
          </cell>
        </row>
        <row r="13">
          <cell r="B13" t="str">
            <v>摂津市</v>
          </cell>
          <cell r="C13">
            <v>86004</v>
          </cell>
        </row>
        <row r="14">
          <cell r="B14" t="str">
            <v>茨木市</v>
          </cell>
          <cell r="C14">
            <v>282824</v>
          </cell>
        </row>
        <row r="15">
          <cell r="B15" t="str">
            <v>島本町</v>
          </cell>
          <cell r="C15">
            <v>30797</v>
          </cell>
        </row>
        <row r="16">
          <cell r="B16" t="str">
            <v>守口市</v>
          </cell>
          <cell r="C16">
            <v>142262</v>
          </cell>
        </row>
        <row r="17">
          <cell r="B17" t="str">
            <v>門真市</v>
          </cell>
          <cell r="C17">
            <v>119692</v>
          </cell>
        </row>
        <row r="18">
          <cell r="B18" t="str">
            <v>四條畷市</v>
          </cell>
          <cell r="C18">
            <v>55427</v>
          </cell>
        </row>
        <row r="19">
          <cell r="B19" t="str">
            <v>交野市</v>
          </cell>
          <cell r="C19">
            <v>76100</v>
          </cell>
        </row>
        <row r="20">
          <cell r="B20" t="str">
            <v>大東市</v>
          </cell>
          <cell r="C20">
            <v>119986</v>
          </cell>
        </row>
        <row r="21">
          <cell r="B21" t="str">
            <v>柏原市</v>
          </cell>
          <cell r="C21">
            <v>68400</v>
          </cell>
        </row>
        <row r="22">
          <cell r="B22" t="str">
            <v>松原市</v>
          </cell>
          <cell r="C22">
            <v>118340</v>
          </cell>
        </row>
        <row r="23">
          <cell r="B23" t="str">
            <v>羽曳野市</v>
          </cell>
          <cell r="C23">
            <v>109553</v>
          </cell>
        </row>
        <row r="24">
          <cell r="B24" t="str">
            <v>藤井寺市</v>
          </cell>
          <cell r="C24">
            <v>63814</v>
          </cell>
        </row>
        <row r="25">
          <cell r="B25" t="str">
            <v>大阪狭山市</v>
          </cell>
          <cell r="C25">
            <v>58746</v>
          </cell>
        </row>
        <row r="26">
          <cell r="B26" t="str">
            <v>富田林市</v>
          </cell>
          <cell r="C26">
            <v>110132</v>
          </cell>
        </row>
        <row r="27">
          <cell r="B27" t="str">
            <v>河内長野市</v>
          </cell>
          <cell r="C27">
            <v>102102</v>
          </cell>
        </row>
        <row r="28">
          <cell r="B28" t="str">
            <v>河南町</v>
          </cell>
          <cell r="C28">
            <v>15751</v>
          </cell>
        </row>
        <row r="29">
          <cell r="B29" t="str">
            <v>太子町</v>
          </cell>
          <cell r="C29">
            <v>13213</v>
          </cell>
        </row>
        <row r="30">
          <cell r="B30" t="str">
            <v>千早赤阪村</v>
          </cell>
          <cell r="C30">
            <v>4921</v>
          </cell>
        </row>
        <row r="31">
          <cell r="B31" t="str">
            <v>和泉市</v>
          </cell>
          <cell r="C31">
            <v>185208</v>
          </cell>
        </row>
        <row r="32">
          <cell r="B32" t="str">
            <v>泉大津市</v>
          </cell>
          <cell r="C32">
            <v>74566</v>
          </cell>
        </row>
        <row r="33">
          <cell r="B33" t="str">
            <v>高石市</v>
          </cell>
          <cell r="C33">
            <v>56320</v>
          </cell>
        </row>
        <row r="34">
          <cell r="B34" t="str">
            <v>忠岡町</v>
          </cell>
          <cell r="C34">
            <v>16840</v>
          </cell>
        </row>
        <row r="35">
          <cell r="B35" t="str">
            <v>岸和田市</v>
          </cell>
          <cell r="C35">
            <v>189811</v>
          </cell>
        </row>
        <row r="36">
          <cell r="B36" t="str">
            <v>貝塚市</v>
          </cell>
          <cell r="C36">
            <v>85860</v>
          </cell>
        </row>
        <row r="37">
          <cell r="B37" t="str">
            <v>泉佐野市</v>
          </cell>
          <cell r="C37">
            <v>100239</v>
          </cell>
        </row>
        <row r="38">
          <cell r="B38" t="str">
            <v>熊取町</v>
          </cell>
          <cell r="C38">
            <v>43884</v>
          </cell>
        </row>
        <row r="39">
          <cell r="B39" t="str">
            <v>田尻町</v>
          </cell>
          <cell r="C39">
            <v>8536</v>
          </cell>
        </row>
        <row r="40">
          <cell r="B40" t="str">
            <v>泉南市</v>
          </cell>
          <cell r="C40">
            <v>60435</v>
          </cell>
        </row>
        <row r="41">
          <cell r="B41" t="str">
            <v>阪南市</v>
          </cell>
          <cell r="C41">
            <v>51747</v>
          </cell>
        </row>
        <row r="42">
          <cell r="B42" t="str">
            <v>岬町</v>
          </cell>
          <cell r="C42">
            <v>15185</v>
          </cell>
        </row>
        <row r="43">
          <cell r="B43" t="str">
            <v>大阪市</v>
          </cell>
          <cell r="C43">
            <v>2740202</v>
          </cell>
        </row>
        <row r="44">
          <cell r="B44" t="str">
            <v>堺市</v>
          </cell>
          <cell r="C44">
            <v>827971</v>
          </cell>
        </row>
        <row r="45">
          <cell r="B45" t="str">
            <v>高槻市</v>
          </cell>
          <cell r="C45">
            <v>348247</v>
          </cell>
        </row>
        <row r="46">
          <cell r="B46" t="str">
            <v>東大阪市</v>
          </cell>
          <cell r="C46">
            <v>494640</v>
          </cell>
        </row>
        <row r="47">
          <cell r="B47" t="str">
            <v>豊中市</v>
          </cell>
          <cell r="C47">
            <v>400329</v>
          </cell>
        </row>
        <row r="48">
          <cell r="B48" t="str">
            <v>枚方市</v>
          </cell>
          <cell r="C48">
            <v>399197</v>
          </cell>
        </row>
        <row r="49">
          <cell r="B49" t="str">
            <v>八尾市</v>
          </cell>
          <cell r="C49">
            <v>266386</v>
          </cell>
        </row>
        <row r="50">
          <cell r="B50" t="str">
            <v>寝屋川市</v>
          </cell>
          <cell r="C50">
            <v>229974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9"/>
  <sheetViews>
    <sheetView tabSelected="1" showWhiteSpace="0" view="pageBreakPreview" zoomScale="80" zoomScaleNormal="90" zoomScaleSheetLayoutView="80" workbookViewId="0">
      <selection activeCell="AA31" sqref="AA31"/>
    </sheetView>
  </sheetViews>
  <sheetFormatPr defaultRowHeight="15.95" customHeight="1"/>
  <cols>
    <col min="1" max="1" width="9.25" style="1" customWidth="1"/>
    <col min="2" max="2" width="6.75" style="1" customWidth="1"/>
    <col min="3" max="3" width="12.875" style="1" hidden="1" customWidth="1"/>
    <col min="4" max="7" width="6" style="1" customWidth="1"/>
    <col min="8" max="10" width="6" style="2" customWidth="1"/>
    <col min="11" max="12" width="6" style="3" customWidth="1"/>
    <col min="13" max="17" width="6" style="1" customWidth="1"/>
    <col min="18" max="18" width="6" style="3" customWidth="1"/>
    <col min="19" max="23" width="6" style="1" customWidth="1"/>
    <col min="24" max="24" width="6.875" style="1" customWidth="1"/>
    <col min="25" max="16384" width="9" style="1"/>
  </cols>
  <sheetData>
    <row r="1" spans="1:25" ht="14.25" customHeight="1"/>
    <row r="2" spans="1:25" ht="14.25" customHeight="1"/>
    <row r="3" spans="1:25" ht="22.5" customHeight="1">
      <c r="A3" s="56" t="s">
        <v>0</v>
      </c>
      <c r="B3" s="56"/>
      <c r="C3" s="56"/>
      <c r="D3" s="56"/>
      <c r="E3" s="56"/>
      <c r="F3" s="56"/>
      <c r="G3" s="56"/>
      <c r="H3" s="56"/>
      <c r="I3" s="56"/>
      <c r="J3" s="56"/>
      <c r="K3" s="56"/>
      <c r="L3" s="56"/>
      <c r="M3" s="56"/>
      <c r="N3" s="56"/>
      <c r="O3" s="56"/>
      <c r="P3" s="56"/>
      <c r="Q3" s="56"/>
      <c r="R3" s="56"/>
      <c r="S3" s="56"/>
      <c r="T3" s="56"/>
      <c r="U3" s="56"/>
      <c r="V3" s="56"/>
      <c r="W3" s="56"/>
      <c r="Y3" s="4"/>
    </row>
    <row r="4" spans="1:25" ht="22.5" customHeight="1" thickBot="1">
      <c r="A4" s="5"/>
      <c r="B4" s="5"/>
      <c r="C4" s="5"/>
      <c r="D4" s="5"/>
      <c r="E4" s="5"/>
      <c r="F4" s="5"/>
      <c r="G4" s="5"/>
      <c r="H4" s="6"/>
      <c r="I4" s="6"/>
      <c r="J4" s="6"/>
      <c r="K4" s="7"/>
      <c r="L4" s="7"/>
    </row>
    <row r="5" spans="1:25" ht="27" customHeight="1">
      <c r="A5" s="57" t="s">
        <v>1</v>
      </c>
      <c r="B5" s="8" t="s">
        <v>2</v>
      </c>
      <c r="C5" s="9"/>
      <c r="D5" s="59" t="s">
        <v>3</v>
      </c>
      <c r="E5" s="60"/>
      <c r="F5" s="60"/>
      <c r="G5" s="60"/>
      <c r="H5" s="60"/>
      <c r="I5" s="59" t="s">
        <v>4</v>
      </c>
      <c r="J5" s="60"/>
      <c r="K5" s="60"/>
      <c r="L5" s="60"/>
      <c r="M5" s="61"/>
      <c r="N5" s="59" t="s">
        <v>5</v>
      </c>
      <c r="O5" s="60"/>
      <c r="P5" s="60"/>
      <c r="Q5" s="60"/>
      <c r="R5" s="61"/>
      <c r="S5" s="59" t="s">
        <v>6</v>
      </c>
      <c r="T5" s="60"/>
      <c r="U5" s="60"/>
      <c r="V5" s="60"/>
      <c r="W5" s="61"/>
      <c r="X5" s="10"/>
    </row>
    <row r="6" spans="1:25" ht="27" customHeight="1" thickBot="1">
      <c r="A6" s="58"/>
      <c r="B6" s="11" t="s">
        <v>7</v>
      </c>
      <c r="C6" s="12"/>
      <c r="D6" s="13" t="s">
        <v>8</v>
      </c>
      <c r="E6" s="14" t="s">
        <v>9</v>
      </c>
      <c r="F6" s="15" t="s">
        <v>10</v>
      </c>
      <c r="G6" s="15" t="s">
        <v>11</v>
      </c>
      <c r="H6" s="16" t="s">
        <v>12</v>
      </c>
      <c r="I6" s="17" t="s">
        <v>8</v>
      </c>
      <c r="J6" s="15" t="s">
        <v>9</v>
      </c>
      <c r="K6" s="18" t="s">
        <v>13</v>
      </c>
      <c r="L6" s="18" t="s">
        <v>11</v>
      </c>
      <c r="M6" s="19" t="s">
        <v>12</v>
      </c>
      <c r="N6" s="17" t="s">
        <v>8</v>
      </c>
      <c r="O6" s="15" t="s">
        <v>9</v>
      </c>
      <c r="P6" s="18" t="s">
        <v>10</v>
      </c>
      <c r="Q6" s="18" t="s">
        <v>11</v>
      </c>
      <c r="R6" s="19" t="s">
        <v>12</v>
      </c>
      <c r="S6" s="17" t="s">
        <v>8</v>
      </c>
      <c r="T6" s="15" t="s">
        <v>9</v>
      </c>
      <c r="U6" s="15" t="s">
        <v>10</v>
      </c>
      <c r="V6" s="15" t="s">
        <v>14</v>
      </c>
      <c r="W6" s="19" t="s">
        <v>12</v>
      </c>
    </row>
    <row r="7" spans="1:25" ht="27" customHeight="1">
      <c r="A7" s="20" t="s">
        <v>15</v>
      </c>
      <c r="B7" s="21">
        <f>ROUNDUP(C7,3)/1000</f>
        <v>104.169</v>
      </c>
      <c r="C7" s="22">
        <f>VLOOKUP(A7,'[1]２表人口動態総覧、市町村別 '!$B$8:$C$50,2,FALSE)</f>
        <v>104169</v>
      </c>
      <c r="D7" s="23">
        <v>62.5</v>
      </c>
      <c r="E7" s="24">
        <v>78.260869565217391</v>
      </c>
      <c r="F7" s="25">
        <v>61.53846153846154</v>
      </c>
      <c r="G7" s="25">
        <v>52.475247524752476</v>
      </c>
      <c r="H7" s="24">
        <v>62.5</v>
      </c>
      <c r="I7" s="26">
        <v>57.906976744186046</v>
      </c>
      <c r="J7" s="25">
        <v>52.887537993920972</v>
      </c>
      <c r="K7" s="25">
        <v>58.766233766233768</v>
      </c>
      <c r="L7" s="25">
        <v>56.782334384858046</v>
      </c>
      <c r="M7" s="27">
        <v>58.176100628930797</v>
      </c>
      <c r="N7" s="26">
        <v>84.375</v>
      </c>
      <c r="O7" s="25">
        <v>60.714285714285708</v>
      </c>
      <c r="P7" s="25">
        <v>77.777777777777786</v>
      </c>
      <c r="Q7" s="25">
        <v>69.444444444444443</v>
      </c>
      <c r="R7" s="27">
        <v>70.909090909090907</v>
      </c>
      <c r="S7" s="26">
        <v>75.454545454545453</v>
      </c>
      <c r="T7" s="25">
        <v>78.84615384615384</v>
      </c>
      <c r="U7" s="25">
        <v>79.166666666666657</v>
      </c>
      <c r="V7" s="25">
        <v>79.865771812080538</v>
      </c>
      <c r="W7" s="27">
        <v>75</v>
      </c>
    </row>
    <row r="8" spans="1:25" ht="27" customHeight="1">
      <c r="A8" s="28" t="s">
        <v>16</v>
      </c>
      <c r="B8" s="29">
        <f t="shared" ref="B8:B10" si="0">ROUNDUP(C8,3)/1000</f>
        <v>400.32900000000001</v>
      </c>
      <c r="C8" s="30">
        <f>VLOOKUP(A8,'[1]２表人口動態総覧、市町村別 '!$B$8:$C$50,2,FALSE)</f>
        <v>400329</v>
      </c>
      <c r="D8" s="31">
        <v>80.538922155688624</v>
      </c>
      <c r="E8" s="32">
        <v>83.854166666666657</v>
      </c>
      <c r="F8" s="33">
        <v>83.766233766233768</v>
      </c>
      <c r="G8" s="33">
        <v>89.900990099009903</v>
      </c>
      <c r="H8" s="32">
        <v>95.152603231597837</v>
      </c>
      <c r="I8" s="34">
        <v>62.978906586310799</v>
      </c>
      <c r="J8" s="34">
        <v>62.116202172886162</v>
      </c>
      <c r="K8" s="35">
        <v>59.067882472137789</v>
      </c>
      <c r="L8" s="35">
        <v>59.956355701036557</v>
      </c>
      <c r="M8" s="36">
        <v>60.585106382978701</v>
      </c>
      <c r="N8" s="37">
        <v>81.333333333333329</v>
      </c>
      <c r="O8" s="34">
        <v>79.187817258883257</v>
      </c>
      <c r="P8" s="35">
        <v>82.857142857142861</v>
      </c>
      <c r="Q8" s="35">
        <v>78.156996587030719</v>
      </c>
      <c r="R8" s="36">
        <v>84.355828220858896</v>
      </c>
      <c r="S8" s="37">
        <v>90.990990990990994</v>
      </c>
      <c r="T8" s="34">
        <v>90.8</v>
      </c>
      <c r="U8" s="35">
        <v>91.538461538461533</v>
      </c>
      <c r="V8" s="35">
        <v>91.935483870967744</v>
      </c>
      <c r="W8" s="36">
        <v>91.758241758241752</v>
      </c>
    </row>
    <row r="9" spans="1:25" ht="27" customHeight="1">
      <c r="A9" s="28" t="s">
        <v>17</v>
      </c>
      <c r="B9" s="29">
        <f t="shared" si="0"/>
        <v>60.435000000000002</v>
      </c>
      <c r="C9" s="30">
        <f>VLOOKUP(A9,'[1]２表人口動態総覧、市町村別 '!$B$8:$C$50,2,FALSE)</f>
        <v>60435</v>
      </c>
      <c r="D9" s="31">
        <v>95.384615384615387</v>
      </c>
      <c r="E9" s="32">
        <v>88.541666666666657</v>
      </c>
      <c r="F9" s="33">
        <v>88.118811881188122</v>
      </c>
      <c r="G9" s="33">
        <v>93.137254901960787</v>
      </c>
      <c r="H9" s="32">
        <v>89.743589743589752</v>
      </c>
      <c r="I9" s="34">
        <v>65.938864628820966</v>
      </c>
      <c r="J9" s="34">
        <v>64.528301886792448</v>
      </c>
      <c r="K9" s="35">
        <v>68.085106382978722</v>
      </c>
      <c r="L9" s="35">
        <v>67.889908256880744</v>
      </c>
      <c r="M9" s="36">
        <v>63.559322033898304</v>
      </c>
      <c r="N9" s="37">
        <v>88</v>
      </c>
      <c r="O9" s="38">
        <v>91.666666666666657</v>
      </c>
      <c r="P9" s="35">
        <v>89.473684210526315</v>
      </c>
      <c r="Q9" s="35">
        <v>86.538461538461547</v>
      </c>
      <c r="R9" s="36">
        <v>87.2340425531915</v>
      </c>
      <c r="S9" s="37">
        <v>97.777777777777771</v>
      </c>
      <c r="T9" s="34">
        <v>97.101449275362313</v>
      </c>
      <c r="U9" s="35">
        <v>100</v>
      </c>
      <c r="V9" s="35">
        <v>100</v>
      </c>
      <c r="W9" s="36">
        <v>90.909090909090907</v>
      </c>
    </row>
    <row r="10" spans="1:25" ht="27" customHeight="1" thickBot="1">
      <c r="A10" s="28" t="s">
        <v>18</v>
      </c>
      <c r="B10" s="29">
        <f t="shared" si="0"/>
        <v>827.971</v>
      </c>
      <c r="C10" s="30">
        <f>VLOOKUP(A10,'[1]２表人口動態総覧、市町村別 '!$B$8:$C$50,2,FALSE)</f>
        <v>827971</v>
      </c>
      <c r="D10" s="31">
        <v>71.871539313399779</v>
      </c>
      <c r="E10" s="32">
        <v>72.888283378746593</v>
      </c>
      <c r="F10" s="33">
        <v>64.43514644351464</v>
      </c>
      <c r="G10" s="33">
        <v>85.865724381625441</v>
      </c>
      <c r="H10" s="32">
        <v>85.724233983286908</v>
      </c>
      <c r="I10" s="34">
        <v>38.225255972696246</v>
      </c>
      <c r="J10" s="39">
        <v>49.166414064868142</v>
      </c>
      <c r="K10" s="35">
        <v>48.102094240837694</v>
      </c>
      <c r="L10" s="35">
        <v>40.516206482593034</v>
      </c>
      <c r="M10" s="36">
        <v>51.219512195121951</v>
      </c>
      <c r="N10" s="40">
        <v>49.798792756539235</v>
      </c>
      <c r="O10" s="41">
        <v>60.262008733624448</v>
      </c>
      <c r="P10" s="42">
        <v>57.247259439707676</v>
      </c>
      <c r="Q10" s="42">
        <v>67.712550607287454</v>
      </c>
      <c r="R10" s="43">
        <v>73.474801061007952</v>
      </c>
      <c r="S10" s="44">
        <v>66.310160427807489</v>
      </c>
      <c r="T10" s="42">
        <v>71.228070175438603</v>
      </c>
      <c r="U10" s="42">
        <v>63.36898395721925</v>
      </c>
      <c r="V10" s="42">
        <v>70.240000000000009</v>
      </c>
      <c r="W10" s="43">
        <v>72.503242542153046</v>
      </c>
    </row>
    <row r="11" spans="1:25" ht="15" customHeight="1">
      <c r="A11" s="54"/>
      <c r="B11" s="54"/>
      <c r="C11" s="54"/>
      <c r="D11" s="54"/>
      <c r="E11" s="54"/>
      <c r="F11" s="54"/>
      <c r="G11" s="54"/>
      <c r="H11" s="54"/>
      <c r="I11" s="54"/>
      <c r="J11" s="54"/>
      <c r="K11" s="54"/>
      <c r="L11" s="54"/>
      <c r="M11" s="54"/>
      <c r="N11" s="45"/>
      <c r="O11" s="45"/>
      <c r="P11" s="54"/>
      <c r="Q11" s="54"/>
      <c r="R11" s="54"/>
      <c r="S11" s="54"/>
      <c r="T11" s="54"/>
      <c r="U11" s="54"/>
      <c r="V11" s="54"/>
      <c r="W11" s="54"/>
      <c r="X11" s="46"/>
    </row>
    <row r="12" spans="1:25" ht="15" customHeight="1">
      <c r="A12" s="53" t="s">
        <v>19</v>
      </c>
      <c r="B12" s="53"/>
      <c r="C12" s="53"/>
      <c r="D12" s="53"/>
      <c r="E12" s="53"/>
      <c r="F12" s="53"/>
      <c r="G12" s="53"/>
      <c r="H12" s="53"/>
      <c r="I12" s="53"/>
      <c r="J12" s="53"/>
      <c r="K12" s="53"/>
      <c r="L12" s="53"/>
      <c r="M12" s="53"/>
      <c r="N12" s="53"/>
      <c r="O12" s="53"/>
      <c r="P12" s="53"/>
      <c r="Q12" s="53"/>
      <c r="R12" s="53"/>
      <c r="S12" s="53"/>
      <c r="T12" s="53"/>
      <c r="U12" s="53"/>
      <c r="V12" s="53"/>
      <c r="W12" s="53"/>
      <c r="X12" s="46"/>
    </row>
    <row r="13" spans="1:25" ht="17.25" customHeight="1">
      <c r="A13" s="55" t="s">
        <v>20</v>
      </c>
      <c r="B13" s="55"/>
      <c r="C13" s="55"/>
      <c r="D13" s="55"/>
      <c r="E13" s="55"/>
      <c r="F13" s="55"/>
      <c r="G13" s="55"/>
      <c r="H13" s="55"/>
      <c r="I13" s="55"/>
      <c r="J13" s="55"/>
      <c r="K13" s="55"/>
      <c r="L13" s="55"/>
      <c r="M13" s="55"/>
      <c r="N13" s="46"/>
      <c r="O13" s="46"/>
      <c r="P13" s="53"/>
      <c r="Q13" s="53"/>
      <c r="R13" s="53"/>
      <c r="S13" s="53"/>
      <c r="T13" s="53"/>
      <c r="U13" s="53"/>
      <c r="V13" s="53"/>
      <c r="W13" s="53"/>
      <c r="X13" s="2"/>
    </row>
    <row r="14" spans="1:25" ht="17.25" customHeight="1">
      <c r="A14" s="53" t="s">
        <v>21</v>
      </c>
      <c r="B14" s="53"/>
      <c r="C14" s="53"/>
      <c r="D14" s="53"/>
      <c r="E14" s="53"/>
      <c r="F14" s="53"/>
      <c r="G14" s="53"/>
      <c r="H14" s="53"/>
      <c r="I14" s="53"/>
      <c r="J14" s="53"/>
      <c r="K14" s="53"/>
      <c r="L14" s="53"/>
      <c r="M14" s="53"/>
      <c r="N14" s="46"/>
      <c r="O14" s="46"/>
      <c r="P14" s="53"/>
      <c r="Q14" s="53"/>
      <c r="R14" s="53"/>
      <c r="S14" s="53"/>
      <c r="T14" s="53"/>
      <c r="U14" s="53"/>
      <c r="V14" s="53"/>
      <c r="W14" s="46"/>
      <c r="X14" s="2"/>
    </row>
    <row r="15" spans="1:25" ht="17.25" customHeight="1">
      <c r="A15" s="1" t="s">
        <v>22</v>
      </c>
      <c r="F15" s="47"/>
      <c r="G15" s="47"/>
      <c r="H15" s="47"/>
      <c r="I15" s="47"/>
      <c r="J15" s="47"/>
      <c r="K15" s="47"/>
      <c r="L15" s="47"/>
      <c r="M15" s="47"/>
      <c r="N15" s="47"/>
      <c r="O15" s="47"/>
      <c r="P15" s="53"/>
      <c r="Q15" s="53"/>
      <c r="R15" s="53"/>
      <c r="S15" s="53"/>
      <c r="T15" s="53"/>
      <c r="U15" s="53"/>
      <c r="V15" s="53"/>
      <c r="W15" s="46"/>
      <c r="X15" s="46"/>
    </row>
    <row r="16" spans="1:25" ht="17.25" customHeight="1">
      <c r="F16" s="47"/>
      <c r="G16" s="47"/>
      <c r="H16" s="47"/>
      <c r="I16" s="47"/>
      <c r="J16" s="47"/>
      <c r="K16" s="47"/>
      <c r="L16" s="47"/>
      <c r="M16" s="47"/>
      <c r="N16" s="47"/>
      <c r="O16" s="47"/>
      <c r="P16" s="46"/>
      <c r="Q16" s="46"/>
      <c r="R16" s="46"/>
      <c r="S16" s="46"/>
      <c r="T16" s="46"/>
      <c r="U16" s="46"/>
      <c r="V16" s="46"/>
      <c r="W16" s="46"/>
      <c r="X16" s="46"/>
    </row>
    <row r="17" spans="1:24" ht="17.25" customHeight="1">
      <c r="F17" s="47"/>
      <c r="G17" s="47"/>
      <c r="H17" s="47"/>
      <c r="I17" s="47"/>
      <c r="J17" s="47"/>
      <c r="K17" s="47"/>
      <c r="L17" s="47"/>
      <c r="M17" s="47"/>
      <c r="N17" s="47"/>
      <c r="O17" s="47"/>
      <c r="P17" s="46"/>
      <c r="Q17" s="46"/>
      <c r="R17" s="46"/>
      <c r="S17" s="46"/>
      <c r="T17" s="46"/>
      <c r="U17" s="46"/>
      <c r="V17" s="46"/>
      <c r="W17" s="46"/>
      <c r="X17" s="46"/>
    </row>
    <row r="18" spans="1:24" ht="17.25" customHeight="1">
      <c r="F18" s="47"/>
      <c r="G18" s="47"/>
      <c r="H18" s="47"/>
      <c r="I18" s="47"/>
      <c r="J18" s="47"/>
      <c r="K18" s="47"/>
      <c r="L18" s="47"/>
      <c r="M18" s="47"/>
      <c r="N18" s="47"/>
      <c r="O18" s="47"/>
      <c r="P18" s="46"/>
      <c r="Q18" s="46"/>
      <c r="R18" s="46"/>
      <c r="S18" s="46"/>
      <c r="T18" s="46"/>
      <c r="U18" s="46"/>
      <c r="V18" s="46"/>
      <c r="W18" s="46"/>
      <c r="X18" s="46"/>
    </row>
    <row r="19" spans="1:24" ht="17.25" customHeight="1">
      <c r="F19" s="47"/>
      <c r="G19" s="47"/>
      <c r="H19" s="47"/>
      <c r="I19" s="47"/>
      <c r="J19" s="47"/>
      <c r="K19" s="47"/>
      <c r="L19" s="47"/>
      <c r="M19" s="47"/>
      <c r="N19" s="47"/>
      <c r="O19" s="47"/>
      <c r="P19" s="46"/>
      <c r="Q19" s="46"/>
      <c r="R19" s="46"/>
      <c r="S19" s="46"/>
      <c r="T19" s="46"/>
      <c r="U19" s="46"/>
      <c r="V19" s="46"/>
      <c r="W19" s="46"/>
      <c r="X19" s="46"/>
    </row>
    <row r="20" spans="1:24" ht="17.25" customHeight="1">
      <c r="F20" s="47"/>
      <c r="G20" s="47"/>
      <c r="H20" s="47"/>
      <c r="I20" s="47"/>
      <c r="J20" s="47"/>
      <c r="K20" s="47"/>
      <c r="L20" s="47"/>
      <c r="M20" s="47"/>
      <c r="N20" s="47"/>
      <c r="O20" s="47"/>
      <c r="P20" s="46"/>
      <c r="Q20" s="46"/>
      <c r="R20" s="46"/>
      <c r="S20" s="46"/>
      <c r="T20" s="46"/>
      <c r="U20" s="46"/>
      <c r="V20" s="46"/>
      <c r="W20" s="46"/>
      <c r="X20" s="46"/>
    </row>
    <row r="21" spans="1:24" ht="17.25" customHeight="1">
      <c r="A21" s="48" t="s">
        <v>23</v>
      </c>
      <c r="F21" s="47"/>
      <c r="G21" s="47"/>
      <c r="H21" s="47"/>
      <c r="I21" s="47"/>
      <c r="J21" s="47"/>
      <c r="K21" s="47"/>
      <c r="L21" s="47"/>
      <c r="M21" s="47"/>
      <c r="N21" s="47"/>
      <c r="O21" s="47"/>
      <c r="P21" s="53"/>
      <c r="Q21" s="53"/>
      <c r="R21" s="53"/>
      <c r="S21" s="53"/>
      <c r="T21" s="53"/>
      <c r="U21" s="53"/>
      <c r="V21" s="46"/>
      <c r="W21" s="46"/>
      <c r="X21" s="46"/>
    </row>
    <row r="22" spans="1:24" ht="17.25" customHeight="1">
      <c r="A22" s="48" t="s">
        <v>24</v>
      </c>
      <c r="M22" s="2"/>
      <c r="N22" s="2"/>
      <c r="O22" s="2"/>
      <c r="P22" s="49"/>
      <c r="Q22" s="49"/>
      <c r="R22" s="49"/>
      <c r="S22" s="50"/>
      <c r="T22" s="50"/>
      <c r="U22" s="2"/>
      <c r="V22" s="2"/>
      <c r="W22" s="46"/>
      <c r="X22" s="2"/>
    </row>
    <row r="23" spans="1:24" ht="17.25" customHeight="1">
      <c r="A23" s="48" t="s">
        <v>25</v>
      </c>
      <c r="M23" s="2"/>
      <c r="N23" s="2"/>
      <c r="O23" s="2"/>
      <c r="P23" s="49"/>
      <c r="Q23" s="49"/>
      <c r="R23" s="49"/>
      <c r="S23" s="50"/>
      <c r="T23" s="50"/>
      <c r="U23" s="2"/>
      <c r="V23" s="2"/>
      <c r="W23" s="46"/>
      <c r="X23" s="2"/>
    </row>
    <row r="24" spans="1:24" ht="17.25" customHeight="1">
      <c r="A24" s="51" t="s">
        <v>26</v>
      </c>
      <c r="B24" s="52"/>
      <c r="C24" s="52"/>
      <c r="D24" s="52"/>
      <c r="E24" s="52"/>
      <c r="F24" s="52"/>
      <c r="G24" s="52"/>
      <c r="H24" s="52"/>
      <c r="I24" s="52"/>
      <c r="J24" s="52"/>
      <c r="K24" s="52"/>
      <c r="L24" s="52"/>
      <c r="W24" s="2"/>
    </row>
    <row r="25" spans="1:24" ht="15.95" customHeight="1">
      <c r="B25"/>
      <c r="M25" s="52"/>
      <c r="N25" s="52"/>
      <c r="O25" s="52"/>
      <c r="P25" s="52"/>
      <c r="Q25" s="52"/>
      <c r="R25" s="52"/>
      <c r="S25" s="52"/>
      <c r="T25" s="52"/>
      <c r="U25" s="52"/>
      <c r="V25" s="52"/>
    </row>
    <row r="26" spans="1:24" ht="15.95" customHeight="1">
      <c r="B26"/>
      <c r="W26" s="52"/>
    </row>
    <row r="49" ht="16.5" customHeight="1"/>
  </sheetData>
  <mergeCells count="15">
    <mergeCell ref="A3:W3"/>
    <mergeCell ref="A5:A6"/>
    <mergeCell ref="D5:H5"/>
    <mergeCell ref="I5:M5"/>
    <mergeCell ref="N5:R5"/>
    <mergeCell ref="S5:W5"/>
    <mergeCell ref="P15:V15"/>
    <mergeCell ref="P21:U21"/>
    <mergeCell ref="A11:M11"/>
    <mergeCell ref="P11:W11"/>
    <mergeCell ref="A12:W12"/>
    <mergeCell ref="A13:M13"/>
    <mergeCell ref="P13:W13"/>
    <mergeCell ref="A14:M14"/>
    <mergeCell ref="P14:V14"/>
  </mergeCells>
  <phoneticPr fontId="3"/>
  <conditionalFormatting sqref="P7:Q7 F7:G10 K7:L10 M8:R10 U8:W10 S7:V7">
    <cfRule type="cellIs" dxfId="9" priority="5" operator="lessThan">
      <formula>70</formula>
    </cfRule>
  </conditionalFormatting>
  <conditionalFormatting sqref="S8:T8">
    <cfRule type="cellIs" dxfId="8" priority="4" operator="lessThan">
      <formula>80</formula>
    </cfRule>
  </conditionalFormatting>
  <conditionalFormatting sqref="M7:O7">
    <cfRule type="cellIs" dxfId="7" priority="3" operator="lessThan">
      <formula>70</formula>
    </cfRule>
  </conditionalFormatting>
  <conditionalFormatting sqref="R7">
    <cfRule type="cellIs" dxfId="6" priority="2" operator="lessThan">
      <formula>70</formula>
    </cfRule>
  </conditionalFormatting>
  <conditionalFormatting sqref="W7">
    <cfRule type="cellIs" dxfId="5" priority="1" operator="lessThan">
      <formula>70</formula>
    </cfRule>
  </conditionalFormatting>
  <conditionalFormatting sqref="H7:J10">
    <cfRule type="expression" dxfId="4" priority="6">
      <formula>AND($H7&gt;90,$M7&gt;80,$R7&gt;90,#REF!&gt;95,$W7&gt;90)</formula>
    </cfRule>
    <cfRule type="cellIs" dxfId="3" priority="7" operator="lessThan">
      <formula>70</formula>
    </cfRule>
  </conditionalFormatting>
  <conditionalFormatting sqref="S7:T8 M7:O10 R7:R10 W7:W10">
    <cfRule type="expression" dxfId="2" priority="8">
      <formula>AND($H7&gt;90,$M7&gt;80,$R7&gt;90,#REF!&gt;95,$W7&gt;90)</formula>
    </cfRule>
  </conditionalFormatting>
  <conditionalFormatting sqref="C7:C10">
    <cfRule type="expression" dxfId="1" priority="9">
      <formula>AND(K7&gt;90,P7&gt;80,#REF!&gt;90,U7&gt;95,X7&gt;90)</formula>
    </cfRule>
    <cfRule type="expression" dxfId="0" priority="10">
      <formula>OR(K7&lt;70,P7&lt;70,#REF!&lt;70,U7&lt;80,X7&lt;70)</formula>
    </cfRule>
  </conditionalFormatting>
  <pageMargins left="0.31496062992125984" right="0.11811023622047245" top="0.74803149606299213" bottom="0"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精検受診率</vt:lpstr>
      <vt:lpstr>精検受診率!Print_Area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2022-01-19T02:53:45Z</dcterms:created>
  <dcterms:modified xsi:type="dcterms:W3CDTF">2022-01-19T06:16:18Z</dcterms:modified>
</cp:coreProperties>
</file>