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8.21\gan\【がん対策グループ】\014_がん対策推進委員会\R2\02_各部会\がん検診部会\05部会資料\20210219部会資料（部会長確認後）\"/>
    </mc:Choice>
  </mc:AlternateContent>
  <bookViews>
    <workbookView xWindow="0" yWindow="0" windowWidth="20490" windowHeight="7770"/>
  </bookViews>
  <sheets>
    <sheet name="部会用" sheetId="1" r:id="rId1"/>
  </sheets>
  <definedNames>
    <definedName name="_xlnm._FilterDatabase" localSheetId="0" hidden="1">部会用!$B$7:$T$54</definedName>
    <definedName name="_xlnm.Print_Area" localSheetId="0">部会用!$A$1:$S$56</definedName>
  </definedNames>
  <calcPr calcId="162913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 l="1"/>
  <c r="C51" i="1" s="1"/>
</calcChain>
</file>

<file path=xl/sharedStrings.xml><?xml version="1.0" encoding="utf-8"?>
<sst xmlns="http://schemas.openxmlformats.org/spreadsheetml/2006/main" count="176" uniqueCount="145">
  <si>
    <t>市町村名</t>
  </si>
  <si>
    <t>大腸がん</t>
    <rPh sb="0" eb="2">
      <t>ダイチョウ</t>
    </rPh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</si>
  <si>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</si>
  <si>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</si>
  <si>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肺がん</t>
    <rPh sb="0" eb="1">
      <t>ハイ</t>
    </rPh>
    <phoneticPr fontId="3"/>
  </si>
  <si>
    <t>池田市</t>
  </si>
  <si>
    <t>豊中市</t>
  </si>
  <si>
    <t>茨木市</t>
  </si>
  <si>
    <t>枚方市</t>
  </si>
  <si>
    <t>門真市</t>
  </si>
  <si>
    <t>交野市</t>
  </si>
  <si>
    <t>大東市</t>
  </si>
  <si>
    <t>松原市</t>
  </si>
  <si>
    <t>太子町</t>
  </si>
  <si>
    <t>河南町</t>
  </si>
  <si>
    <t>河内長野市</t>
  </si>
  <si>
    <t>和泉市</t>
  </si>
  <si>
    <t>泉大津市</t>
  </si>
  <si>
    <t>岸和田市</t>
  </si>
  <si>
    <t>泉南市</t>
  </si>
  <si>
    <t>堺市</t>
  </si>
  <si>
    <t>大阪市</t>
  </si>
  <si>
    <t>大阪府総計</t>
  </si>
  <si>
    <t>豊能町</t>
  </si>
  <si>
    <t>摂津市</t>
  </si>
  <si>
    <t>高槻市</t>
  </si>
  <si>
    <t>島本町</t>
  </si>
  <si>
    <t>寝屋川市</t>
  </si>
  <si>
    <t>大阪狭山市</t>
  </si>
  <si>
    <t>富田林市</t>
  </si>
  <si>
    <t>高石市</t>
    <rPh sb="0" eb="2">
      <t>タカイシ</t>
    </rPh>
    <rPh sb="2" eb="3">
      <t>シ</t>
    </rPh>
    <phoneticPr fontId="3"/>
  </si>
  <si>
    <t>田尻町</t>
  </si>
  <si>
    <t>東大阪市</t>
  </si>
  <si>
    <t>※胃・大腸・子宮頸・肺がん検診の許容値…70%以上</t>
    <rPh sb="1" eb="2">
      <t>イ</t>
    </rPh>
    <rPh sb="3" eb="5">
      <t>ダイチョウ</t>
    </rPh>
    <rPh sb="6" eb="8">
      <t>シキュウ</t>
    </rPh>
    <rPh sb="8" eb="9">
      <t>ケイ</t>
    </rPh>
    <rPh sb="10" eb="11">
      <t>ハイ</t>
    </rPh>
    <rPh sb="13" eb="15">
      <t>ケンシン</t>
    </rPh>
    <rPh sb="16" eb="19">
      <t>キョヨウチ</t>
    </rPh>
    <rPh sb="23" eb="25">
      <t>イジョウ</t>
    </rPh>
    <phoneticPr fontId="3"/>
  </si>
  <si>
    <t>※全国平均精検受診率…地域保健・健康増進事業報告</t>
    <rPh sb="1" eb="3">
      <t>ゼンコク</t>
    </rPh>
    <rPh sb="3" eb="5">
      <t>ヘイキン</t>
    </rPh>
    <rPh sb="5" eb="7">
      <t>セイケン</t>
    </rPh>
    <rPh sb="7" eb="9">
      <t>ジュシン</t>
    </rPh>
    <rPh sb="9" eb="10">
      <t>リツ</t>
    </rPh>
    <rPh sb="11" eb="13">
      <t>チイキ</t>
    </rPh>
    <rPh sb="13" eb="15">
      <t>ホケン</t>
    </rPh>
    <rPh sb="16" eb="18">
      <t>ケンコウ</t>
    </rPh>
    <rPh sb="18" eb="20">
      <t>ゾウシン</t>
    </rPh>
    <rPh sb="20" eb="22">
      <t>ジギョウ</t>
    </rPh>
    <rPh sb="22" eb="24">
      <t>ホウコク</t>
    </rPh>
    <phoneticPr fontId="2"/>
  </si>
  <si>
    <t>胃がん</t>
    <rPh sb="0" eb="1">
      <t>イ</t>
    </rPh>
    <phoneticPr fontId="3"/>
  </si>
  <si>
    <t>―</t>
  </si>
  <si>
    <t>H28</t>
    <phoneticPr fontId="2"/>
  </si>
  <si>
    <t>※大腸がん検診の目標値…80%以上</t>
    <rPh sb="1" eb="3">
      <t>ダイチョウ</t>
    </rPh>
    <rPh sb="5" eb="7">
      <t>ケンシン</t>
    </rPh>
    <rPh sb="8" eb="11">
      <t>モクヒョウチ</t>
    </rPh>
    <rPh sb="15" eb="17">
      <t>イジョウ</t>
    </rPh>
    <phoneticPr fontId="4"/>
  </si>
  <si>
    <t>　胃・子宮頸・肺がん検診の目標値…90%以上</t>
    <rPh sb="1" eb="2">
      <t>イ</t>
    </rPh>
    <rPh sb="3" eb="5">
      <t>シキュウ</t>
    </rPh>
    <rPh sb="5" eb="6">
      <t>ケイ</t>
    </rPh>
    <rPh sb="7" eb="8">
      <t>ハイ</t>
    </rPh>
    <rPh sb="10" eb="12">
      <t>ケンシン</t>
    </rPh>
    <rPh sb="13" eb="16">
      <t>モクヒョウチ</t>
    </rPh>
    <rPh sb="20" eb="22">
      <t>イジョウ</t>
    </rPh>
    <phoneticPr fontId="4"/>
  </si>
  <si>
    <t>　乳がん検診の目標値…95％以上</t>
    <rPh sb="7" eb="9">
      <t>モクヒョウ</t>
    </rPh>
    <phoneticPr fontId="3"/>
  </si>
  <si>
    <t>H29</t>
    <phoneticPr fontId="2"/>
  </si>
  <si>
    <t>守口市</t>
    <phoneticPr fontId="2"/>
  </si>
  <si>
    <t>四條畷市</t>
    <phoneticPr fontId="2"/>
  </si>
  <si>
    <t>八尾市</t>
    <phoneticPr fontId="2"/>
  </si>
  <si>
    <t>忠岡町</t>
    <rPh sb="0" eb="3">
      <t>タダオカチョウ</t>
    </rPh>
    <phoneticPr fontId="3"/>
  </si>
  <si>
    <t>☆</t>
    <phoneticPr fontId="2"/>
  </si>
  <si>
    <t>☆</t>
    <phoneticPr fontId="2"/>
  </si>
  <si>
    <t>☆</t>
    <phoneticPr fontId="2"/>
  </si>
  <si>
    <t>☆</t>
    <phoneticPr fontId="2"/>
  </si>
  <si>
    <t>★</t>
    <phoneticPr fontId="2"/>
  </si>
  <si>
    <t>★</t>
    <phoneticPr fontId="2"/>
  </si>
  <si>
    <t>★</t>
    <phoneticPr fontId="2"/>
  </si>
  <si>
    <t>★</t>
    <phoneticPr fontId="2"/>
  </si>
  <si>
    <t>★</t>
    <phoneticPr fontId="2"/>
  </si>
  <si>
    <t>岬町</t>
    <rPh sb="0" eb="2">
      <t>ミサキチョウ</t>
    </rPh>
    <phoneticPr fontId="2"/>
  </si>
  <si>
    <t>※☆印…５がん全てで第３期大阪府がん対策推進計画における</t>
    <rPh sb="2" eb="3">
      <t>シルシ</t>
    </rPh>
    <rPh sb="7" eb="8">
      <t>スベ</t>
    </rPh>
    <rPh sb="10" eb="11">
      <t>ダイ</t>
    </rPh>
    <rPh sb="12" eb="13">
      <t>キ</t>
    </rPh>
    <rPh sb="13" eb="16">
      <t>オオサカフ</t>
    </rPh>
    <rPh sb="18" eb="20">
      <t>タイサク</t>
    </rPh>
    <rPh sb="20" eb="22">
      <t>スイシン</t>
    </rPh>
    <rPh sb="22" eb="24">
      <t>ケイカク</t>
    </rPh>
    <phoneticPr fontId="2"/>
  </si>
  <si>
    <t>　乳がん検診の許容値…80％以上</t>
  </si>
  <si>
    <t>　　　　がん検診精検受診率の目標値を達成している市町村</t>
    <phoneticPr fontId="2"/>
  </si>
  <si>
    <t>※★印…精検受診率が許容値を下回る市町村</t>
    <rPh sb="2" eb="3">
      <t>シルシ</t>
    </rPh>
    <rPh sb="4" eb="6">
      <t>セイケン</t>
    </rPh>
    <rPh sb="6" eb="8">
      <t>ジュシン</t>
    </rPh>
    <rPh sb="8" eb="9">
      <t>リツ</t>
    </rPh>
    <rPh sb="10" eb="13">
      <t>キョヨウチ</t>
    </rPh>
    <rPh sb="14" eb="16">
      <t>シタマワ</t>
    </rPh>
    <rPh sb="17" eb="20">
      <t>シチョウソン</t>
    </rPh>
    <phoneticPr fontId="3"/>
  </si>
  <si>
    <t>吹田市</t>
    <phoneticPr fontId="2"/>
  </si>
  <si>
    <t xml:space="preserve">H30 </t>
    <phoneticPr fontId="2"/>
  </si>
  <si>
    <t>H28</t>
  </si>
  <si>
    <t>H29</t>
  </si>
  <si>
    <t>H30</t>
    <phoneticPr fontId="2"/>
  </si>
  <si>
    <t>平成30 年度がん検診の精度管理(精密検査受診率)にかかる通知の発出について</t>
    <rPh sb="0" eb="2">
      <t>ヘイセイ</t>
    </rPh>
    <rPh sb="5" eb="7">
      <t>ネンド</t>
    </rPh>
    <rPh sb="9" eb="11">
      <t>ケンシン</t>
    </rPh>
    <rPh sb="12" eb="14">
      <t>セイド</t>
    </rPh>
    <rPh sb="14" eb="16">
      <t>カンリ</t>
    </rPh>
    <rPh sb="17" eb="19">
      <t>セイミツ</t>
    </rPh>
    <rPh sb="19" eb="21">
      <t>ケンサ</t>
    </rPh>
    <rPh sb="21" eb="23">
      <t>ジュシン</t>
    </rPh>
    <rPh sb="23" eb="24">
      <t>リツ</t>
    </rPh>
    <rPh sb="29" eb="31">
      <t>ツウチ</t>
    </rPh>
    <rPh sb="32" eb="34">
      <t>ハッシュツ</t>
    </rPh>
    <phoneticPr fontId="3"/>
  </si>
  <si>
    <t>　平成30年度の精検受診率が許容値を下回る市町村（★印8市町）に対しては改善を促す通知文を、精検受診率が５がんともに府の目標値を上回る市町村（☆印8市町村）に対しては、好事例として参考とし今後の協力を求める通知文を、令和2年9月30日付健第2244号にて、大阪府健康医療部長と大阪府がん検診部会長の連名で発出。</t>
    <rPh sb="1" eb="3">
      <t>ヘイセイ</t>
    </rPh>
    <rPh sb="5" eb="7">
      <t>ネンド</t>
    </rPh>
    <rPh sb="8" eb="10">
      <t>セイケン</t>
    </rPh>
    <rPh sb="10" eb="12">
      <t>ジュシン</t>
    </rPh>
    <rPh sb="12" eb="13">
      <t>リツ</t>
    </rPh>
    <rPh sb="14" eb="17">
      <t>キョヨウチ</t>
    </rPh>
    <rPh sb="18" eb="20">
      <t>シタマワ</t>
    </rPh>
    <rPh sb="21" eb="24">
      <t>シチョウソン</t>
    </rPh>
    <rPh sb="26" eb="27">
      <t>シルシ</t>
    </rPh>
    <rPh sb="28" eb="30">
      <t>シチョウ</t>
    </rPh>
    <rPh sb="32" eb="33">
      <t>タイ</t>
    </rPh>
    <rPh sb="36" eb="38">
      <t>カイゼン</t>
    </rPh>
    <rPh sb="39" eb="40">
      <t>ウナガ</t>
    </rPh>
    <rPh sb="41" eb="44">
      <t>ツウチブン</t>
    </rPh>
    <rPh sb="79" eb="80">
      <t>タイ</t>
    </rPh>
    <rPh sb="90" eb="92">
      <t>サンコウ</t>
    </rPh>
    <phoneticPr fontId="2"/>
  </si>
  <si>
    <t>☆</t>
    <phoneticPr fontId="2"/>
  </si>
  <si>
    <t>羽曳野市</t>
    <phoneticPr fontId="2"/>
  </si>
  <si>
    <t>藤井寺市</t>
    <phoneticPr fontId="2"/>
  </si>
  <si>
    <t>千早赤阪村</t>
    <phoneticPr fontId="2"/>
  </si>
  <si>
    <t>貝塚市</t>
    <phoneticPr fontId="2"/>
  </si>
  <si>
    <t>泉佐野市</t>
    <phoneticPr fontId="2"/>
  </si>
  <si>
    <t>熊取町</t>
    <phoneticPr fontId="2"/>
  </si>
  <si>
    <t>阪南市</t>
    <phoneticPr fontId="2"/>
  </si>
  <si>
    <t>柏原市</t>
    <phoneticPr fontId="2"/>
  </si>
  <si>
    <t>池　田</t>
    <phoneticPr fontId="12"/>
  </si>
  <si>
    <t>　　　　</t>
  </si>
  <si>
    <t>吹　田</t>
    <phoneticPr fontId="12"/>
  </si>
  <si>
    <t>茨　木</t>
    <phoneticPr fontId="12"/>
  </si>
  <si>
    <t>寝屋川</t>
    <phoneticPr fontId="12"/>
  </si>
  <si>
    <t>守　口</t>
    <phoneticPr fontId="12"/>
  </si>
  <si>
    <t>四條畷</t>
    <rPh sb="1" eb="2">
      <t>ジョウ</t>
    </rPh>
    <phoneticPr fontId="12"/>
  </si>
  <si>
    <t>藤井寺</t>
    <phoneticPr fontId="12"/>
  </si>
  <si>
    <t>富田林</t>
    <phoneticPr fontId="12"/>
  </si>
  <si>
    <t>大阪狭山市</t>
    <rPh sb="0" eb="1">
      <t>オオ</t>
    </rPh>
    <phoneticPr fontId="12"/>
  </si>
  <si>
    <t>富田林市</t>
    <phoneticPr fontId="12"/>
  </si>
  <si>
    <t xml:space="preserve"> </t>
    <phoneticPr fontId="12"/>
  </si>
  <si>
    <t>河内長野市</t>
    <rPh sb="0" eb="1">
      <t>カワチ</t>
    </rPh>
    <phoneticPr fontId="12"/>
  </si>
  <si>
    <t>和　泉</t>
    <phoneticPr fontId="12"/>
  </si>
  <si>
    <t>岸和田</t>
    <phoneticPr fontId="12"/>
  </si>
  <si>
    <t>泉佐野</t>
    <phoneticPr fontId="12"/>
  </si>
  <si>
    <t>大 阪 市</t>
    <rPh sb="0" eb="1">
      <t>ダイ</t>
    </rPh>
    <rPh sb="2" eb="3">
      <t>サカ</t>
    </rPh>
    <rPh sb="4" eb="5">
      <t>シ</t>
    </rPh>
    <phoneticPr fontId="12"/>
  </si>
  <si>
    <t>堺　　 市</t>
    <rPh sb="0" eb="1">
      <t>サカイ</t>
    </rPh>
    <rPh sb="4" eb="5">
      <t>シ</t>
    </rPh>
    <phoneticPr fontId="12"/>
  </si>
  <si>
    <t>高 槻 市</t>
    <rPh sb="4" eb="5">
      <t>シ</t>
    </rPh>
    <phoneticPr fontId="12"/>
  </si>
  <si>
    <t>東大阪市　　</t>
    <rPh sb="0" eb="4">
      <t>ヒガシオオサカシ</t>
    </rPh>
    <phoneticPr fontId="12"/>
  </si>
  <si>
    <t>豊 中 市</t>
    <rPh sb="0" eb="1">
      <t>トヨ</t>
    </rPh>
    <rPh sb="2" eb="3">
      <t>ナカ</t>
    </rPh>
    <rPh sb="4" eb="5">
      <t>シ</t>
    </rPh>
    <phoneticPr fontId="12"/>
  </si>
  <si>
    <t>枚 方 市</t>
    <rPh sb="0" eb="1">
      <t>マイ</t>
    </rPh>
    <rPh sb="2" eb="3">
      <t>カタ</t>
    </rPh>
    <rPh sb="4" eb="5">
      <t>シ</t>
    </rPh>
    <phoneticPr fontId="12"/>
  </si>
  <si>
    <t>八 尾 市</t>
    <rPh sb="0" eb="1">
      <t>ハチ</t>
    </rPh>
    <rPh sb="2" eb="3">
      <t>オ</t>
    </rPh>
    <rPh sb="4" eb="5">
      <t>シ</t>
    </rPh>
    <phoneticPr fontId="12"/>
  </si>
  <si>
    <t>池田市</t>
    <rPh sb="0" eb="2">
      <t>イケダ</t>
    </rPh>
    <rPh sb="2" eb="3">
      <t>シ</t>
    </rPh>
    <phoneticPr fontId="2"/>
  </si>
  <si>
    <t>豊能町</t>
    <rPh sb="0" eb="2">
      <t>トヨノ</t>
    </rPh>
    <rPh sb="2" eb="3">
      <t>チョウ</t>
    </rPh>
    <phoneticPr fontId="2"/>
  </si>
  <si>
    <t>能勢町</t>
    <rPh sb="0" eb="3">
      <t>ノセチョウ</t>
    </rPh>
    <phoneticPr fontId="2"/>
  </si>
  <si>
    <t>箕面市</t>
    <rPh sb="0" eb="3">
      <t>ミノオシ</t>
    </rPh>
    <phoneticPr fontId="2"/>
  </si>
  <si>
    <t>堺市</t>
    <rPh sb="0" eb="1">
      <t>サカイ</t>
    </rPh>
    <rPh sb="1" eb="2">
      <t>シ</t>
    </rPh>
    <phoneticPr fontId="12"/>
  </si>
  <si>
    <t>豊中市</t>
    <rPh sb="0" eb="1">
      <t>トヨ</t>
    </rPh>
    <rPh sb="1" eb="2">
      <t>ナカ</t>
    </rPh>
    <rPh sb="2" eb="3">
      <t>シ</t>
    </rPh>
    <phoneticPr fontId="12"/>
  </si>
  <si>
    <t>枚方市</t>
    <rPh sb="0" eb="1">
      <t>マイ</t>
    </rPh>
    <rPh sb="1" eb="2">
      <t>カタ</t>
    </rPh>
    <rPh sb="2" eb="3">
      <t>シ</t>
    </rPh>
    <phoneticPr fontId="12"/>
  </si>
  <si>
    <t>八尾市</t>
    <rPh sb="0" eb="1">
      <t>ハチ</t>
    </rPh>
    <rPh sb="1" eb="2">
      <t>オ</t>
    </rPh>
    <rPh sb="2" eb="3">
      <t>シ</t>
    </rPh>
    <phoneticPr fontId="12"/>
  </si>
  <si>
    <t>箕面市</t>
    <phoneticPr fontId="2"/>
  </si>
  <si>
    <t>能勢町</t>
    <phoneticPr fontId="2"/>
  </si>
  <si>
    <t>吹田市</t>
    <phoneticPr fontId="2"/>
  </si>
  <si>
    <t>摂津市</t>
    <phoneticPr fontId="2"/>
  </si>
  <si>
    <t>茨木市</t>
    <phoneticPr fontId="2"/>
  </si>
  <si>
    <t>島本町</t>
    <phoneticPr fontId="2"/>
  </si>
  <si>
    <t>寝屋川市</t>
    <rPh sb="3" eb="4">
      <t>シ</t>
    </rPh>
    <phoneticPr fontId="2"/>
  </si>
  <si>
    <t>守口市</t>
    <phoneticPr fontId="2"/>
  </si>
  <si>
    <t>門真市</t>
    <phoneticPr fontId="2"/>
  </si>
  <si>
    <t>四條畷市</t>
    <rPh sb="3" eb="4">
      <t>シ</t>
    </rPh>
    <phoneticPr fontId="2"/>
  </si>
  <si>
    <t>交野市</t>
    <phoneticPr fontId="2"/>
  </si>
  <si>
    <t>大東市</t>
    <phoneticPr fontId="2"/>
  </si>
  <si>
    <t>柏原市</t>
    <phoneticPr fontId="2"/>
  </si>
  <si>
    <t>松原市</t>
    <phoneticPr fontId="2"/>
  </si>
  <si>
    <t>羽曳野市</t>
    <phoneticPr fontId="2"/>
  </si>
  <si>
    <t>藤井寺市</t>
    <phoneticPr fontId="2"/>
  </si>
  <si>
    <t>河南町</t>
    <phoneticPr fontId="12"/>
  </si>
  <si>
    <t>太子町</t>
    <phoneticPr fontId="12"/>
  </si>
  <si>
    <t>千早赤阪村</t>
    <phoneticPr fontId="2"/>
  </si>
  <si>
    <t>和泉市</t>
    <phoneticPr fontId="2"/>
  </si>
  <si>
    <t>泉大津市</t>
    <rPh sb="3" eb="4">
      <t>シ</t>
    </rPh>
    <phoneticPr fontId="2"/>
  </si>
  <si>
    <t>高石市</t>
    <phoneticPr fontId="2"/>
  </si>
  <si>
    <t>忠岡町</t>
    <phoneticPr fontId="2"/>
  </si>
  <si>
    <t>岸和田市</t>
    <phoneticPr fontId="2"/>
  </si>
  <si>
    <t>貝塚市</t>
    <phoneticPr fontId="2"/>
  </si>
  <si>
    <t>泉佐野市</t>
    <phoneticPr fontId="2"/>
  </si>
  <si>
    <t>熊取町</t>
    <phoneticPr fontId="2"/>
  </si>
  <si>
    <t>田尻町</t>
    <phoneticPr fontId="2"/>
  </si>
  <si>
    <t>泉南市</t>
    <phoneticPr fontId="2"/>
  </si>
  <si>
    <t>阪南市</t>
    <phoneticPr fontId="2"/>
  </si>
  <si>
    <t>岬町</t>
    <phoneticPr fontId="2"/>
  </si>
  <si>
    <t>大阪市</t>
    <rPh sb="0" eb="1">
      <t>ダイ</t>
    </rPh>
    <rPh sb="1" eb="2">
      <t>サカ</t>
    </rPh>
    <rPh sb="2" eb="3">
      <t>シ</t>
    </rPh>
    <phoneticPr fontId="12"/>
  </si>
  <si>
    <t>高槻市</t>
    <rPh sb="2" eb="3">
      <t>シ</t>
    </rPh>
    <phoneticPr fontId="12"/>
  </si>
  <si>
    <t>東大阪市</t>
    <rPh sb="0" eb="4">
      <t>ヒガシオオサカシ</t>
    </rPh>
    <phoneticPr fontId="12"/>
  </si>
  <si>
    <t>※人口…平成30年人口動態調査</t>
    <rPh sb="1" eb="3">
      <t>ジンコウ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2"/>
  </si>
  <si>
    <t>人口</t>
    <rPh sb="0" eb="2">
      <t>ジンコウ</t>
    </rPh>
    <phoneticPr fontId="2"/>
  </si>
  <si>
    <t>（千人）</t>
    <rPh sb="1" eb="3">
      <t>センニン</t>
    </rPh>
    <phoneticPr fontId="2"/>
  </si>
  <si>
    <t>人口
(人)</t>
    <rPh sb="0" eb="2">
      <t>ジンコウ</t>
    </rPh>
    <rPh sb="4" eb="5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</si>
</sst>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23" xfId="1" applyFont="1" applyFill="1" applyBorder="1" applyAlignment="1">
      <alignment horizontal="center" vertical="center" shrinkToFit="1"/>
    </xf>
    <xf numFmtId="0" fontId="4" fillId="2" borderId="24" xfId="1" applyFont="1" applyFill="1" applyBorder="1" applyAlignment="1">
      <alignment horizontal="distributed" vertical="center" shrinkToFit="1"/>
    </xf>
    <xf numFmtId="0" fontId="4" fillId="3" borderId="24" xfId="1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left" vertical="center" wrapText="1"/>
    </xf>
    <xf numFmtId="0" fontId="7" fillId="0" borderId="26" xfId="0" applyFont="1" applyBorder="1">
      <alignment vertical="center"/>
    </xf>
    <xf numFmtId="0" fontId="5" fillId="0" borderId="26" xfId="0" applyFont="1" applyBorder="1">
      <alignment vertical="center"/>
    </xf>
    <xf numFmtId="0" fontId="9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4" fillId="3" borderId="9" xfId="1" applyFont="1" applyFill="1" applyBorder="1" applyAlignment="1">
      <alignment horizontal="distributed" vertical="center" shrinkToFit="1"/>
    </xf>
    <xf numFmtId="0" fontId="4" fillId="2" borderId="10" xfId="1" applyFont="1" applyFill="1" applyBorder="1" applyAlignment="1">
      <alignment horizontal="distributed" vertical="center" shrinkToFit="1"/>
    </xf>
    <xf numFmtId="0" fontId="9" fillId="0" borderId="0" xfId="1" applyFont="1" applyFill="1" applyAlignment="1">
      <alignment horizontal="left" vertical="center" wrapText="1"/>
    </xf>
    <xf numFmtId="0" fontId="4" fillId="0" borderId="34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6" xfId="1" applyFont="1" applyFill="1" applyBorder="1" applyAlignment="1">
      <alignment horizontal="center" vertical="center" shrinkToFit="1"/>
    </xf>
    <xf numFmtId="0" fontId="4" fillId="0" borderId="3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177" fontId="4" fillId="0" borderId="31" xfId="5" applyNumberFormat="1" applyFont="1" applyFill="1" applyBorder="1" applyAlignment="1" applyProtection="1">
      <alignment vertical="center" shrinkToFit="1"/>
      <protection locked="0"/>
    </xf>
    <xf numFmtId="177" fontId="4" fillId="0" borderId="13" xfId="5" applyNumberFormat="1" applyFont="1" applyFill="1" applyBorder="1" applyAlignment="1" applyProtection="1">
      <alignment vertical="center" shrinkToFit="1"/>
      <protection locked="0"/>
    </xf>
    <xf numFmtId="177" fontId="5" fillId="0" borderId="29" xfId="5" applyNumberFormat="1" applyFont="1" applyFill="1" applyBorder="1" applyAlignment="1" applyProtection="1">
      <alignment vertical="center" shrinkToFit="1"/>
      <protection locked="0"/>
    </xf>
    <xf numFmtId="177" fontId="4" fillId="0" borderId="13" xfId="2" applyNumberFormat="1" applyFont="1" applyFill="1" applyBorder="1" applyAlignment="1" applyProtection="1">
      <alignment vertical="center" shrinkToFit="1"/>
      <protection locked="0"/>
    </xf>
    <xf numFmtId="177" fontId="4" fillId="0" borderId="6" xfId="2" applyNumberFormat="1" applyFont="1" applyFill="1" applyBorder="1" applyAlignment="1" applyProtection="1">
      <alignment vertical="center" shrinkToFit="1"/>
      <protection locked="0"/>
    </xf>
    <xf numFmtId="177" fontId="4" fillId="0" borderId="7" xfId="2" applyNumberFormat="1" applyFont="1" applyFill="1" applyBorder="1" applyAlignment="1" applyProtection="1">
      <alignment vertical="center" shrinkToFit="1"/>
      <protection locked="0"/>
    </xf>
    <xf numFmtId="177" fontId="4" fillId="0" borderId="6" xfId="5" applyNumberFormat="1" applyFont="1" applyFill="1" applyBorder="1" applyAlignment="1" applyProtection="1">
      <alignment vertical="center" shrinkToFit="1"/>
      <protection locked="0"/>
    </xf>
    <xf numFmtId="177" fontId="4" fillId="0" borderId="7" xfId="5" applyNumberFormat="1" applyFont="1" applyFill="1" applyBorder="1" applyAlignment="1" applyProtection="1">
      <alignment vertical="center" shrinkToFit="1"/>
      <protection locked="0"/>
    </xf>
    <xf numFmtId="177" fontId="5" fillId="0" borderId="1" xfId="5" applyNumberFormat="1" applyFont="1" applyFill="1" applyBorder="1" applyAlignment="1" applyProtection="1">
      <alignment vertical="center" shrinkToFit="1"/>
      <protection locked="0"/>
    </xf>
    <xf numFmtId="177" fontId="4" fillId="0" borderId="14" xfId="5" applyNumberFormat="1" applyFont="1" applyFill="1" applyBorder="1" applyAlignment="1" applyProtection="1">
      <alignment vertical="center" shrinkToFit="1"/>
      <protection locked="0"/>
    </xf>
    <xf numFmtId="177" fontId="4" fillId="0" borderId="30" xfId="5" applyNumberFormat="1" applyFont="1" applyFill="1" applyBorder="1" applyAlignment="1" applyProtection="1">
      <alignment vertical="center" shrinkToFit="1"/>
      <protection locked="0"/>
    </xf>
    <xf numFmtId="177" fontId="4" fillId="0" borderId="1" xfId="5" applyNumberFormat="1" applyFont="1" applyFill="1" applyBorder="1" applyAlignment="1" applyProtection="1">
      <alignment vertical="center" shrinkToFit="1"/>
      <protection locked="0"/>
    </xf>
    <xf numFmtId="177" fontId="4" fillId="0" borderId="32" xfId="5" applyNumberFormat="1" applyFont="1" applyFill="1" applyBorder="1" applyAlignment="1" applyProtection="1">
      <alignment vertical="center" shrinkToFit="1"/>
      <protection locked="0"/>
    </xf>
    <xf numFmtId="177" fontId="5" fillId="0" borderId="36" xfId="5" applyNumberFormat="1" applyFont="1" applyFill="1" applyBorder="1" applyAlignment="1" applyProtection="1">
      <alignment vertical="center" shrinkToFit="1"/>
      <protection locked="0"/>
    </xf>
    <xf numFmtId="177" fontId="5" fillId="0" borderId="37" xfId="5" applyNumberFormat="1" applyFont="1" applyFill="1" applyBorder="1" applyAlignment="1" applyProtection="1">
      <alignment vertical="center" shrinkToFit="1"/>
      <protection locked="0"/>
    </xf>
    <xf numFmtId="177" fontId="5" fillId="0" borderId="30" xfId="5" applyNumberFormat="1" applyFont="1" applyFill="1" applyBorder="1" applyAlignment="1" applyProtection="1">
      <alignment vertical="center" shrinkToFit="1"/>
      <protection locked="0"/>
    </xf>
    <xf numFmtId="177" fontId="5" fillId="0" borderId="32" xfId="5" applyNumberFormat="1" applyFont="1" applyFill="1" applyBorder="1" applyAlignment="1" applyProtection="1">
      <alignment vertical="center" shrinkToFit="1"/>
      <protection locked="0"/>
    </xf>
    <xf numFmtId="177" fontId="4" fillId="0" borderId="1" xfId="5" applyNumberFormat="1" applyFont="1" applyFill="1" applyBorder="1" applyAlignment="1" applyProtection="1">
      <alignment horizontal="center" vertical="center" shrinkToFit="1"/>
      <protection locked="0"/>
    </xf>
    <xf numFmtId="177" fontId="4" fillId="0" borderId="15" xfId="2" applyNumberFormat="1" applyFont="1" applyFill="1" applyBorder="1" applyAlignment="1" applyProtection="1">
      <alignment vertical="center" shrinkToFit="1"/>
      <protection locked="0"/>
    </xf>
    <xf numFmtId="177" fontId="4" fillId="0" borderId="23" xfId="5" applyNumberFormat="1" applyFont="1" applyFill="1" applyBorder="1" applyAlignment="1" applyProtection="1">
      <alignment vertical="center" shrinkToFit="1"/>
      <protection locked="0"/>
    </xf>
    <xf numFmtId="177" fontId="4" fillId="0" borderId="28" xfId="5" applyNumberFormat="1" applyFont="1" applyFill="1" applyBorder="1" applyAlignment="1" applyProtection="1">
      <alignment vertical="center" shrinkToFit="1"/>
      <protection locked="0"/>
    </xf>
    <xf numFmtId="177" fontId="4" fillId="0" borderId="22" xfId="5" applyNumberFormat="1" applyFont="1" applyFill="1" applyBorder="1" applyAlignment="1" applyProtection="1">
      <alignment vertical="center" shrinkToFit="1"/>
      <protection locked="0"/>
    </xf>
    <xf numFmtId="177" fontId="4" fillId="0" borderId="38" xfId="2" applyNumberFormat="1" applyFont="1" applyFill="1" applyBorder="1" applyAlignment="1" applyProtection="1">
      <alignment vertical="center" shrinkToFit="1"/>
      <protection locked="0"/>
    </xf>
    <xf numFmtId="177" fontId="4" fillId="0" borderId="12" xfId="2" applyNumberFormat="1" applyFont="1" applyFill="1" applyBorder="1" applyAlignment="1" applyProtection="1">
      <alignment vertical="center" shrinkToFit="1"/>
      <protection locked="0"/>
    </xf>
    <xf numFmtId="177" fontId="4" fillId="0" borderId="12" xfId="5" applyNumberFormat="1" applyFont="1" applyFill="1" applyBorder="1" applyAlignment="1" applyProtection="1">
      <alignment vertical="center" shrinkToFit="1"/>
      <protection locked="0"/>
    </xf>
    <xf numFmtId="177" fontId="4" fillId="0" borderId="39" xfId="5" applyNumberFormat="1" applyFont="1" applyFill="1" applyBorder="1" applyAlignment="1" applyProtection="1">
      <alignment vertical="center" shrinkToFit="1"/>
      <protection locked="0"/>
    </xf>
    <xf numFmtId="177" fontId="4" fillId="0" borderId="40" xfId="5" applyNumberFormat="1" applyFont="1" applyFill="1" applyBorder="1" applyAlignment="1" applyProtection="1">
      <alignment vertical="center" shrinkToFit="1"/>
      <protection locked="0"/>
    </xf>
    <xf numFmtId="177" fontId="4" fillId="0" borderId="41" xfId="5" applyNumberFormat="1" applyFont="1" applyFill="1" applyBorder="1" applyAlignment="1" applyProtection="1">
      <alignment vertical="center" shrinkToFit="1"/>
      <protection locked="0"/>
    </xf>
    <xf numFmtId="177" fontId="5" fillId="0" borderId="40" xfId="5" applyNumberFormat="1" applyFont="1" applyFill="1" applyBorder="1" applyAlignment="1" applyProtection="1">
      <alignment vertical="center" shrinkToFit="1"/>
      <protection locked="0"/>
    </xf>
    <xf numFmtId="177" fontId="5" fillId="0" borderId="41" xfId="5" applyNumberFormat="1" applyFont="1" applyFill="1" applyBorder="1" applyAlignment="1" applyProtection="1">
      <alignment vertical="center" shrinkToFit="1"/>
      <protection locked="0"/>
    </xf>
    <xf numFmtId="177" fontId="4" fillId="0" borderId="1" xfId="2" applyNumberFormat="1" applyFont="1" applyFill="1" applyBorder="1" applyAlignment="1" applyProtection="1">
      <alignment vertical="center" shrinkToFit="1"/>
      <protection locked="0"/>
    </xf>
    <xf numFmtId="177" fontId="4" fillId="0" borderId="19" xfId="2" applyNumberFormat="1" applyFont="1" applyFill="1" applyBorder="1" applyAlignment="1" applyProtection="1">
      <alignment vertical="center" shrinkToFit="1"/>
      <protection locked="0"/>
    </xf>
    <xf numFmtId="177" fontId="4" fillId="0" borderId="21" xfId="2" applyNumberFormat="1" applyFont="1" applyFill="1" applyBorder="1" applyAlignment="1" applyProtection="1">
      <alignment vertical="center" shrinkToFit="1"/>
      <protection locked="0"/>
    </xf>
    <xf numFmtId="0" fontId="4" fillId="0" borderId="16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7" fontId="4" fillId="0" borderId="33" xfId="5" applyNumberFormat="1" applyFont="1" applyFill="1" applyBorder="1" applyAlignment="1" applyProtection="1">
      <alignment vertical="center" shrinkToFit="1"/>
      <protection locked="0"/>
    </xf>
    <xf numFmtId="177" fontId="4" fillId="0" borderId="29" xfId="5" applyNumberFormat="1" applyFont="1" applyFill="1" applyBorder="1" applyAlignment="1" applyProtection="1">
      <alignment vertical="center" shrinkToFit="1"/>
      <protection locked="0"/>
    </xf>
    <xf numFmtId="177" fontId="4" fillId="0" borderId="25" xfId="2" applyNumberFormat="1" applyFont="1" applyFill="1" applyBorder="1" applyAlignment="1" applyProtection="1">
      <alignment vertical="center" shrinkToFit="1"/>
      <protection locked="0"/>
    </xf>
    <xf numFmtId="177" fontId="5" fillId="0" borderId="7" xfId="5" applyNumberFormat="1" applyFont="1" applyFill="1" applyBorder="1" applyAlignment="1" applyProtection="1">
      <alignment vertical="center" shrinkToFit="1"/>
      <protection locked="0"/>
    </xf>
    <xf numFmtId="177" fontId="4" fillId="0" borderId="7" xfId="5" applyNumberFormat="1" applyFont="1" applyFill="1" applyBorder="1" applyAlignment="1" applyProtection="1">
      <alignment horizontal="center" vertical="center" shrinkToFit="1"/>
      <protection locked="0"/>
    </xf>
    <xf numFmtId="177" fontId="4" fillId="0" borderId="38" xfId="5" applyNumberFormat="1" applyFont="1" applyFill="1" applyBorder="1" applyAlignment="1" applyProtection="1">
      <alignment vertical="center" shrinkToFit="1"/>
      <protection locked="0"/>
    </xf>
    <xf numFmtId="177" fontId="4" fillId="0" borderId="42" xfId="5" applyNumberFormat="1" applyFont="1" applyFill="1" applyBorder="1" applyAlignment="1" applyProtection="1">
      <alignment vertical="center" shrinkToFit="1"/>
      <protection locked="0"/>
    </xf>
    <xf numFmtId="177" fontId="4" fillId="0" borderId="11" xfId="5" applyNumberFormat="1" applyFont="1" applyFill="1" applyBorder="1" applyAlignment="1" applyProtection="1">
      <alignment vertical="center" shrinkToFit="1"/>
      <protection locked="0"/>
    </xf>
    <xf numFmtId="177" fontId="4" fillId="0" borderId="11" xfId="5" applyNumberFormat="1" applyFont="1" applyFill="1" applyBorder="1" applyAlignment="1" applyProtection="1">
      <alignment horizontal="center" vertical="center" shrinkToFit="1"/>
      <protection locked="0"/>
    </xf>
    <xf numFmtId="177" fontId="4" fillId="0" borderId="20" xfId="5" applyNumberFormat="1" applyFont="1" applyFill="1" applyBorder="1" applyAlignment="1" applyProtection="1">
      <alignment vertical="center" shrinkToFit="1"/>
      <protection locked="0"/>
    </xf>
    <xf numFmtId="177" fontId="4" fillId="0" borderId="17" xfId="5" applyNumberFormat="1" applyFont="1" applyFill="1" applyBorder="1" applyAlignment="1" applyProtection="1">
      <alignment vertical="center" shrinkToFit="1"/>
      <protection locked="0"/>
    </xf>
    <xf numFmtId="177" fontId="4" fillId="0" borderId="25" xfId="5" applyNumberFormat="1" applyFont="1" applyFill="1" applyBorder="1" applyAlignment="1" applyProtection="1">
      <alignment vertical="center" shrinkToFit="1"/>
      <protection locked="0"/>
    </xf>
    <xf numFmtId="177" fontId="4" fillId="0" borderId="26" xfId="5" applyNumberFormat="1" applyFont="1" applyFill="1" applyBorder="1" applyAlignment="1" applyProtection="1">
      <alignment vertical="center" shrinkToFit="1"/>
      <protection locked="0"/>
    </xf>
    <xf numFmtId="177" fontId="4" fillId="0" borderId="35" xfId="5" applyNumberFormat="1" applyFont="1" applyFill="1" applyBorder="1" applyAlignment="1" applyProtection="1">
      <alignment vertical="center" shrinkToFit="1"/>
      <protection locked="0"/>
    </xf>
    <xf numFmtId="177" fontId="5" fillId="0" borderId="33" xfId="5" applyNumberFormat="1" applyFont="1" applyFill="1" applyBorder="1" applyAlignment="1" applyProtection="1">
      <alignment vertical="center" shrinkToFit="1"/>
      <protection locked="0"/>
    </xf>
    <xf numFmtId="177" fontId="5" fillId="0" borderId="31" xfId="5" applyNumberFormat="1" applyFont="1" applyFill="1" applyBorder="1" applyAlignment="1" applyProtection="1">
      <alignment vertical="center" shrinkToFit="1"/>
      <protection locked="0"/>
    </xf>
    <xf numFmtId="177" fontId="5" fillId="0" borderId="25" xfId="5" applyNumberFormat="1" applyFont="1" applyFill="1" applyBorder="1" applyAlignment="1" applyProtection="1">
      <alignment vertical="center" shrinkToFit="1"/>
      <protection locked="0"/>
    </xf>
    <xf numFmtId="177" fontId="5" fillId="0" borderId="43" xfId="5" applyNumberFormat="1" applyFont="1" applyFill="1" applyBorder="1" applyAlignment="1" applyProtection="1">
      <alignment vertical="center" shrinkToFit="1"/>
      <protection locked="0"/>
    </xf>
    <xf numFmtId="177" fontId="5" fillId="0" borderId="44" xfId="5" applyNumberFormat="1" applyFont="1" applyFill="1" applyBorder="1" applyAlignment="1" applyProtection="1">
      <alignment vertical="center" shrinkToFit="1"/>
      <protection locked="0"/>
    </xf>
    <xf numFmtId="177" fontId="5" fillId="0" borderId="38" xfId="5" applyNumberFormat="1" applyFont="1" applyFill="1" applyBorder="1" applyAlignment="1" applyProtection="1">
      <alignment vertical="center" shrinkToFit="1"/>
      <protection locked="0"/>
    </xf>
    <xf numFmtId="177" fontId="4" fillId="3" borderId="18" xfId="5" applyNumberFormat="1" applyFont="1" applyFill="1" applyBorder="1" applyAlignment="1" applyProtection="1">
      <alignment vertical="center" shrinkToFit="1"/>
      <protection locked="0"/>
    </xf>
    <xf numFmtId="177" fontId="4" fillId="3" borderId="7" xfId="5" applyNumberFormat="1" applyFont="1" applyFill="1" applyBorder="1" applyAlignment="1" applyProtection="1">
      <alignment vertical="center" shrinkToFit="1"/>
      <protection locked="0"/>
    </xf>
    <xf numFmtId="177" fontId="4" fillId="3" borderId="31" xfId="5" applyNumberFormat="1" applyFont="1" applyFill="1" applyBorder="1" applyAlignment="1" applyProtection="1">
      <alignment vertical="center" shrinkToFit="1"/>
      <protection locked="0"/>
    </xf>
    <xf numFmtId="177" fontId="5" fillId="3" borderId="7" xfId="5" applyNumberFormat="1" applyFont="1" applyFill="1" applyBorder="1" applyAlignment="1" applyProtection="1">
      <alignment vertical="center" shrinkToFit="1"/>
      <protection locked="0"/>
    </xf>
    <xf numFmtId="177" fontId="4" fillId="3" borderId="6" xfId="5" applyNumberFormat="1" applyFont="1" applyFill="1" applyBorder="1" applyAlignment="1" applyProtection="1">
      <alignment vertical="center" shrinkToFit="1"/>
      <protection locked="0"/>
    </xf>
    <xf numFmtId="177" fontId="4" fillId="3" borderId="2" xfId="5" applyNumberFormat="1" applyFont="1" applyFill="1" applyBorder="1" applyAlignment="1" applyProtection="1">
      <alignment vertical="center" shrinkToFit="1"/>
      <protection locked="0"/>
    </xf>
    <xf numFmtId="0" fontId="4" fillId="5" borderId="24" xfId="1" applyFont="1" applyFill="1" applyBorder="1" applyAlignment="1">
      <alignment horizontal="distributed" vertical="center" shrinkToFit="1"/>
    </xf>
    <xf numFmtId="177" fontId="4" fillId="5" borderId="6" xfId="2" applyNumberFormat="1" applyFont="1" applyFill="1" applyBorder="1" applyAlignment="1" applyProtection="1">
      <alignment vertical="center" shrinkToFit="1"/>
      <protection locked="0"/>
    </xf>
    <xf numFmtId="177" fontId="4" fillId="5" borderId="7" xfId="2" applyNumberFormat="1" applyFont="1" applyFill="1" applyBorder="1" applyAlignment="1" applyProtection="1">
      <alignment vertical="center" shrinkToFit="1"/>
      <protection locked="0"/>
    </xf>
    <xf numFmtId="177" fontId="4" fillId="5" borderId="6" xfId="5" applyNumberFormat="1" applyFont="1" applyFill="1" applyBorder="1" applyAlignment="1" applyProtection="1">
      <alignment vertical="center" shrinkToFit="1"/>
      <protection locked="0"/>
    </xf>
    <xf numFmtId="177" fontId="5" fillId="5" borderId="7" xfId="5" applyNumberFormat="1" applyFont="1" applyFill="1" applyBorder="1" applyAlignment="1" applyProtection="1">
      <alignment vertical="center" shrinkToFit="1"/>
      <protection locked="0"/>
    </xf>
    <xf numFmtId="177" fontId="4" fillId="5" borderId="7" xfId="5" applyNumberFormat="1" applyFont="1" applyFill="1" applyBorder="1" applyAlignment="1" applyProtection="1">
      <alignment vertical="center" shrinkToFit="1"/>
      <protection locked="0"/>
    </xf>
    <xf numFmtId="0" fontId="11" fillId="0" borderId="4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8" fontId="13" fillId="0" borderId="46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6" xfId="0" applyFont="1" applyFill="1" applyBorder="1" applyAlignment="1"/>
    <xf numFmtId="0" fontId="11" fillId="0" borderId="11" xfId="0" applyFont="1" applyFill="1" applyBorder="1" applyAlignment="1">
      <alignment vertical="center"/>
    </xf>
    <xf numFmtId="0" fontId="11" fillId="0" borderId="30" xfId="0" applyFont="1" applyFill="1" applyBorder="1" applyAlignment="1"/>
    <xf numFmtId="0" fontId="11" fillId="0" borderId="30" xfId="0" applyFont="1" applyFill="1" applyBorder="1" applyAlignment="1">
      <alignment vertical="center"/>
    </xf>
    <xf numFmtId="38" fontId="13" fillId="0" borderId="6" xfId="5" applyFont="1" applyFill="1" applyBorder="1" applyAlignment="1">
      <alignment vertical="center"/>
    </xf>
    <xf numFmtId="38" fontId="13" fillId="0" borderId="6" xfId="5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8" fontId="4" fillId="0" borderId="47" xfId="1" applyNumberFormat="1" applyFont="1" applyFill="1" applyBorder="1" applyAlignment="1">
      <alignment horizontal="right" vertical="center" shrinkToFit="1"/>
    </xf>
    <xf numFmtId="38" fontId="4" fillId="0" borderId="24" xfId="1" applyNumberFormat="1" applyFont="1" applyFill="1" applyBorder="1" applyAlignment="1">
      <alignment horizontal="right" vertical="center" shrinkToFit="1"/>
    </xf>
    <xf numFmtId="38" fontId="4" fillId="0" borderId="49" xfId="1" applyNumberFormat="1" applyFont="1" applyFill="1" applyBorder="1" applyAlignment="1">
      <alignment horizontal="right" vertical="center" shrinkToFit="1"/>
    </xf>
    <xf numFmtId="38" fontId="4" fillId="0" borderId="48" xfId="1" applyNumberFormat="1" applyFont="1" applyFill="1" applyBorder="1" applyAlignment="1">
      <alignment horizontal="right" vertical="center" shrinkToFit="1"/>
    </xf>
    <xf numFmtId="38" fontId="4" fillId="4" borderId="47" xfId="5" applyFont="1" applyFill="1" applyBorder="1" applyAlignment="1">
      <alignment horizontal="right" vertical="center" shrinkToFit="1"/>
    </xf>
    <xf numFmtId="38" fontId="4" fillId="4" borderId="10" xfId="5" applyFont="1" applyFill="1" applyBorder="1" applyAlignment="1">
      <alignment horizontal="right" vertical="center" shrinkToFit="1"/>
    </xf>
    <xf numFmtId="38" fontId="4" fillId="4" borderId="26" xfId="5" applyFont="1" applyFill="1" applyBorder="1" applyAlignment="1">
      <alignment horizontal="right" vertical="center" shrinkToFit="1"/>
    </xf>
    <xf numFmtId="38" fontId="4" fillId="4" borderId="24" xfId="5" applyFont="1" applyFill="1" applyBorder="1" applyAlignment="1">
      <alignment horizontal="right" vertical="center" shrinkToFit="1"/>
    </xf>
    <xf numFmtId="0" fontId="11" fillId="0" borderId="36" xfId="0" applyFont="1" applyFill="1" applyBorder="1" applyAlignment="1">
      <alignment horizontal="center" vertical="top"/>
    </xf>
    <xf numFmtId="0" fontId="11" fillId="0" borderId="45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4" borderId="34" xfId="1" applyFont="1" applyFill="1" applyBorder="1" applyAlignment="1">
      <alignment horizontal="center" vertical="center" wrapText="1" shrinkToFit="1"/>
    </xf>
    <xf numFmtId="0" fontId="4" fillId="4" borderId="27" xfId="1" applyFont="1" applyFill="1" applyBorder="1" applyAlignment="1">
      <alignment horizontal="center" vertical="center" shrinkToFit="1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84665</xdr:colOff>
      <xdr:row>0</xdr:row>
      <xdr:rowOff>21170</xdr:rowOff>
    </xdr:from>
    <xdr:to>
      <xdr:col>18</xdr:col>
      <xdr:colOff>507999</xdr:colOff>
      <xdr:row>0</xdr:row>
      <xdr:rowOff>275168</xdr:rowOff>
    </xdr:to>
    <xdr:sp macro="" textlink="">
      <xdr:nvSpPr>
        <xdr:cNvPr id="2" name="テキスト ボックス 1"/>
        <xdr:cNvSpPr txBox="1"/>
      </xdr:nvSpPr>
      <xdr:spPr>
        <a:xfrm>
          <a:off x="8127998" y="21170"/>
          <a:ext cx="1481668" cy="2539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参考資料２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showWhiteSpace="0" view="pageBreakPreview" topLeftCell="A13" zoomScale="90" zoomScaleNormal="90" zoomScaleSheetLayoutView="90" workbookViewId="0">
      <selection activeCell="U4" sqref="U4"/>
    </sheetView>
  </sheetViews>
  <sheetFormatPr defaultRowHeight="15.95" customHeight="1"/>
  <cols>
    <col min="1" max="1" width="3.25" style="1" customWidth="1"/>
    <col min="2" max="2" width="11.125" style="1" customWidth="1"/>
    <col min="3" max="3" width="7.125" style="1" customWidth="1"/>
    <col min="4" max="4" width="7.875" style="1" hidden="1" customWidth="1"/>
    <col min="5" max="6" width="6.875" style="1" customWidth="1"/>
    <col min="7" max="8" width="6.875" style="4" customWidth="1"/>
    <col min="9" max="9" width="6.875" style="2" customWidth="1"/>
    <col min="10" max="12" width="6.875" style="1" customWidth="1"/>
    <col min="13" max="13" width="6.875" style="2" customWidth="1"/>
    <col min="14" max="20" width="6.875" style="1" customWidth="1"/>
    <col min="21" max="21" width="9" style="1"/>
    <col min="22" max="22" width="0" style="1" hidden="1" customWidth="1"/>
    <col min="23" max="23" width="12.5" style="1" hidden="1" customWidth="1"/>
    <col min="24" max="25" width="0" style="1" hidden="1" customWidth="1"/>
    <col min="26" max="16384" width="9" style="1"/>
  </cols>
  <sheetData>
    <row r="1" spans="1:24" ht="24" customHeight="1"/>
    <row r="2" spans="1:24" ht="23.25" customHeight="1">
      <c r="B2" s="20" t="s">
        <v>65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R2" s="2"/>
      <c r="U2" s="6"/>
    </row>
    <row r="3" spans="1:24" ht="14.2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2"/>
      <c r="U3" s="6"/>
    </row>
    <row r="4" spans="1:24" s="4" customFormat="1" ht="64.5" customHeight="1">
      <c r="B4" s="125" t="s">
        <v>66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U4" s="6"/>
    </row>
    <row r="5" spans="1:24" s="4" customFormat="1" ht="15" customHeight="1" thickBot="1">
      <c r="B5" s="18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U5" s="6"/>
    </row>
    <row r="6" spans="1:24" ht="18.75" customHeight="1">
      <c r="B6" s="130" t="s">
        <v>0</v>
      </c>
      <c r="C6" s="24" t="s">
        <v>142</v>
      </c>
      <c r="D6" s="132" t="s">
        <v>144</v>
      </c>
      <c r="E6" s="127" t="s">
        <v>35</v>
      </c>
      <c r="F6" s="128"/>
      <c r="G6" s="129"/>
      <c r="H6" s="127" t="s">
        <v>1</v>
      </c>
      <c r="I6" s="128"/>
      <c r="J6" s="129"/>
      <c r="K6" s="127" t="s">
        <v>2</v>
      </c>
      <c r="L6" s="128"/>
      <c r="M6" s="128"/>
      <c r="N6" s="127" t="s">
        <v>3</v>
      </c>
      <c r="O6" s="128"/>
      <c r="P6" s="128"/>
      <c r="Q6" s="127" t="s">
        <v>4</v>
      </c>
      <c r="R6" s="128"/>
      <c r="S6" s="129"/>
      <c r="T6" s="16"/>
    </row>
    <row r="7" spans="1:24" ht="18.75" customHeight="1" thickBot="1">
      <c r="B7" s="131"/>
      <c r="C7" s="25" t="s">
        <v>143</v>
      </c>
      <c r="D7" s="133"/>
      <c r="E7" s="26" t="s">
        <v>37</v>
      </c>
      <c r="F7" s="65" t="s">
        <v>41</v>
      </c>
      <c r="G7" s="66" t="s">
        <v>61</v>
      </c>
      <c r="H7" s="7" t="s">
        <v>62</v>
      </c>
      <c r="I7" s="7" t="s">
        <v>63</v>
      </c>
      <c r="J7" s="29" t="s">
        <v>61</v>
      </c>
      <c r="K7" s="7" t="s">
        <v>37</v>
      </c>
      <c r="L7" s="27" t="s">
        <v>41</v>
      </c>
      <c r="M7" s="28" t="s">
        <v>64</v>
      </c>
      <c r="N7" s="12" t="s">
        <v>62</v>
      </c>
      <c r="O7" s="8" t="s">
        <v>63</v>
      </c>
      <c r="P7" s="29" t="s">
        <v>64</v>
      </c>
      <c r="Q7" s="9" t="s">
        <v>37</v>
      </c>
      <c r="R7" s="30" t="s">
        <v>41</v>
      </c>
      <c r="S7" s="31" t="s">
        <v>64</v>
      </c>
      <c r="T7" s="17"/>
    </row>
    <row r="8" spans="1:24" ht="18.75" customHeight="1">
      <c r="A8" s="1" t="s">
        <v>52</v>
      </c>
      <c r="B8" s="21" t="s">
        <v>5</v>
      </c>
      <c r="C8" s="112">
        <f>(ROUNDUP(D8,-3))/1000</f>
        <v>105</v>
      </c>
      <c r="D8" s="116">
        <f>VLOOKUP(B8,$W$8:$X$50,2,FALSE)</f>
        <v>104115</v>
      </c>
      <c r="E8" s="67">
        <v>78.260869565217391</v>
      </c>
      <c r="F8" s="68">
        <v>61.53846153846154</v>
      </c>
      <c r="G8" s="87">
        <v>52.475247524752476</v>
      </c>
      <c r="H8" s="67">
        <v>52.887537993920972</v>
      </c>
      <c r="I8" s="68">
        <v>58.766233766233768</v>
      </c>
      <c r="J8" s="89">
        <v>56.782334384858046</v>
      </c>
      <c r="K8" s="73">
        <v>60.714285714285708</v>
      </c>
      <c r="L8" s="68">
        <v>77.777777777777786</v>
      </c>
      <c r="M8" s="87">
        <v>69.444444444444443</v>
      </c>
      <c r="N8" s="81">
        <v>97.315436241610698</v>
      </c>
      <c r="O8" s="34">
        <v>97.979797979797979</v>
      </c>
      <c r="P8" s="82">
        <v>96.385542168674704</v>
      </c>
      <c r="Q8" s="73">
        <v>78.84615384615384</v>
      </c>
      <c r="R8" s="68">
        <v>79.166666666666657</v>
      </c>
      <c r="S8" s="32">
        <v>79.865771812080538</v>
      </c>
      <c r="T8" s="17"/>
      <c r="V8" s="99" t="s">
        <v>76</v>
      </c>
      <c r="W8" s="100" t="s">
        <v>99</v>
      </c>
      <c r="X8" s="101">
        <v>104115</v>
      </c>
    </row>
    <row r="9" spans="1:24" ht="18.75" customHeight="1">
      <c r="B9" s="13" t="s">
        <v>23</v>
      </c>
      <c r="C9" s="113">
        <f t="shared" ref="C9:C51" si="0">(ROUNDUP(D9,-3))/1000</f>
        <v>19</v>
      </c>
      <c r="D9" s="119">
        <f t="shared" ref="D9:D50" si="1">VLOOKUP(B9,$W$8:$X$50,2,FALSE)</f>
        <v>18740</v>
      </c>
      <c r="E9" s="69">
        <v>88.888888888888886</v>
      </c>
      <c r="F9" s="62">
        <v>85.714285714285708</v>
      </c>
      <c r="G9" s="36">
        <v>73.770491803278688</v>
      </c>
      <c r="H9" s="78">
        <v>85.245901639344254</v>
      </c>
      <c r="I9" s="43">
        <v>77.941176470588232</v>
      </c>
      <c r="J9" s="39">
        <v>70.909090909090907</v>
      </c>
      <c r="K9" s="74">
        <v>62.5</v>
      </c>
      <c r="L9" s="62">
        <v>100</v>
      </c>
      <c r="M9" s="36">
        <v>100</v>
      </c>
      <c r="N9" s="83">
        <v>96.15384615384616</v>
      </c>
      <c r="O9" s="40">
        <v>96.428571428571431</v>
      </c>
      <c r="P9" s="70">
        <v>88.888888888888886</v>
      </c>
      <c r="Q9" s="74">
        <v>57.142857142857139</v>
      </c>
      <c r="R9" s="43">
        <v>92.857142857142861</v>
      </c>
      <c r="S9" s="37">
        <v>100</v>
      </c>
      <c r="T9" s="17"/>
      <c r="V9" s="99" t="s">
        <v>77</v>
      </c>
      <c r="W9" s="100" t="s">
        <v>100</v>
      </c>
      <c r="X9" s="101">
        <v>18740</v>
      </c>
    </row>
    <row r="10" spans="1:24" ht="18.75" customHeight="1">
      <c r="B10" s="13" t="s">
        <v>101</v>
      </c>
      <c r="C10" s="113">
        <f t="shared" si="0"/>
        <v>10</v>
      </c>
      <c r="D10" s="119">
        <f t="shared" si="1"/>
        <v>9471</v>
      </c>
      <c r="E10" s="69">
        <v>100</v>
      </c>
      <c r="F10" s="62">
        <v>86.666666666666671</v>
      </c>
      <c r="G10" s="36">
        <v>93.478260869565219</v>
      </c>
      <c r="H10" s="78">
        <v>84.615384615384613</v>
      </c>
      <c r="I10" s="43">
        <v>90.909090909090907</v>
      </c>
      <c r="J10" s="39">
        <v>85.18518518518519</v>
      </c>
      <c r="K10" s="74">
        <v>100</v>
      </c>
      <c r="L10" s="62">
        <v>100</v>
      </c>
      <c r="M10" s="36">
        <v>83.333333333333343</v>
      </c>
      <c r="N10" s="83">
        <v>100</v>
      </c>
      <c r="O10" s="62">
        <v>85.714285714285708</v>
      </c>
      <c r="P10" s="70">
        <v>100</v>
      </c>
      <c r="Q10" s="74">
        <v>82.857142857142861</v>
      </c>
      <c r="R10" s="43">
        <v>83.870967741935488</v>
      </c>
      <c r="S10" s="39">
        <v>83.333333333333343</v>
      </c>
      <c r="T10" s="17"/>
      <c r="V10" s="99" t="s">
        <v>77</v>
      </c>
      <c r="W10" s="100" t="s">
        <v>107</v>
      </c>
      <c r="X10" s="101">
        <v>136092</v>
      </c>
    </row>
    <row r="11" spans="1:24" ht="18.75" customHeight="1">
      <c r="B11" s="13" t="s">
        <v>102</v>
      </c>
      <c r="C11" s="113">
        <f t="shared" si="0"/>
        <v>137</v>
      </c>
      <c r="D11" s="119">
        <f t="shared" si="1"/>
        <v>136092</v>
      </c>
      <c r="E11" s="69">
        <v>79.354838709677423</v>
      </c>
      <c r="F11" s="62">
        <v>79.182156133828997</v>
      </c>
      <c r="G11" s="36">
        <v>81.024096385542165</v>
      </c>
      <c r="H11" s="78">
        <v>65.691056910569102</v>
      </c>
      <c r="I11" s="43">
        <v>73.271028037383175</v>
      </c>
      <c r="J11" s="39">
        <v>75.749063670411985</v>
      </c>
      <c r="K11" s="74">
        <v>64.52513966480447</v>
      </c>
      <c r="L11" s="43">
        <v>77.922077922077932</v>
      </c>
      <c r="M11" s="38">
        <v>75.062344139650875</v>
      </c>
      <c r="N11" s="83">
        <v>96.6542750929368</v>
      </c>
      <c r="O11" s="40">
        <v>99.350649350649363</v>
      </c>
      <c r="P11" s="70">
        <v>94.666666666666671</v>
      </c>
      <c r="Q11" s="74">
        <v>80.188679245283026</v>
      </c>
      <c r="R11" s="43">
        <v>90.476190476190482</v>
      </c>
      <c r="S11" s="39">
        <v>93.392070484581495</v>
      </c>
      <c r="T11" s="17"/>
      <c r="V11" s="102" t="s">
        <v>77</v>
      </c>
      <c r="W11" s="100" t="s">
        <v>108</v>
      </c>
      <c r="X11" s="101">
        <v>9471</v>
      </c>
    </row>
    <row r="12" spans="1:24" ht="18.75" customHeight="1">
      <c r="A12" s="1" t="s">
        <v>54</v>
      </c>
      <c r="B12" s="14" t="s">
        <v>6</v>
      </c>
      <c r="C12" s="113">
        <f t="shared" si="0"/>
        <v>399</v>
      </c>
      <c r="D12" s="119">
        <f t="shared" si="1"/>
        <v>398295</v>
      </c>
      <c r="E12" s="69">
        <v>83.854166666666657</v>
      </c>
      <c r="F12" s="62">
        <v>83.766233766233768</v>
      </c>
      <c r="G12" s="36">
        <v>89.900990099009903</v>
      </c>
      <c r="H12" s="78">
        <v>62.116202172886162</v>
      </c>
      <c r="I12" s="43">
        <v>59.067882472137789</v>
      </c>
      <c r="J12" s="88">
        <v>59.956355701036557</v>
      </c>
      <c r="K12" s="74">
        <v>79.187817258883257</v>
      </c>
      <c r="L12" s="43">
        <v>82.857142857142861</v>
      </c>
      <c r="M12" s="38">
        <v>78.156996587030719</v>
      </c>
      <c r="N12" s="83">
        <v>90.632318501170957</v>
      </c>
      <c r="O12" s="40">
        <v>92.736077481840198</v>
      </c>
      <c r="P12" s="70">
        <v>95.287958115183244</v>
      </c>
      <c r="Q12" s="74">
        <v>90.8</v>
      </c>
      <c r="R12" s="43">
        <v>91.538461538461533</v>
      </c>
      <c r="S12" s="39">
        <v>91.935483870967744</v>
      </c>
      <c r="T12" s="17"/>
      <c r="V12" s="103" t="s">
        <v>78</v>
      </c>
      <c r="W12" s="100" t="s">
        <v>109</v>
      </c>
      <c r="X12" s="101">
        <v>380634</v>
      </c>
    </row>
    <row r="13" spans="1:24" ht="18.75" customHeight="1">
      <c r="B13" s="13" t="s">
        <v>60</v>
      </c>
      <c r="C13" s="113">
        <f t="shared" si="0"/>
        <v>381</v>
      </c>
      <c r="D13" s="119">
        <f t="shared" si="1"/>
        <v>380634</v>
      </c>
      <c r="E13" s="69">
        <v>93.258426966292134</v>
      </c>
      <c r="F13" s="62">
        <v>89.393939393939391</v>
      </c>
      <c r="G13" s="36">
        <v>93.145161290322577</v>
      </c>
      <c r="H13" s="78">
        <v>80.975850172498767</v>
      </c>
      <c r="I13" s="43">
        <v>81.10198163363944</v>
      </c>
      <c r="J13" s="37">
        <v>79.788557213930346</v>
      </c>
      <c r="K13" s="74">
        <v>88.380281690140848</v>
      </c>
      <c r="L13" s="43">
        <v>87.772925764192138</v>
      </c>
      <c r="M13" s="36">
        <v>90.812720848056543</v>
      </c>
      <c r="N13" s="83">
        <v>97.58064516129032</v>
      </c>
      <c r="O13" s="40">
        <v>97.900552486187848</v>
      </c>
      <c r="P13" s="37">
        <v>98.296199213630402</v>
      </c>
      <c r="Q13" s="74">
        <v>94.470774091627177</v>
      </c>
      <c r="R13" s="43">
        <v>94.014598540145982</v>
      </c>
      <c r="S13" s="37">
        <v>91.44736842105263</v>
      </c>
      <c r="T13" s="17"/>
      <c r="V13" s="120" t="s">
        <v>79</v>
      </c>
      <c r="W13" s="100" t="s">
        <v>110</v>
      </c>
      <c r="X13" s="101">
        <v>85203</v>
      </c>
    </row>
    <row r="14" spans="1:24" ht="18.75" customHeight="1">
      <c r="B14" s="13" t="s">
        <v>24</v>
      </c>
      <c r="C14" s="113">
        <f t="shared" si="0"/>
        <v>86</v>
      </c>
      <c r="D14" s="119">
        <f t="shared" si="1"/>
        <v>85203</v>
      </c>
      <c r="E14" s="69">
        <v>86.904761904761912</v>
      </c>
      <c r="F14" s="62">
        <v>85.258964143426297</v>
      </c>
      <c r="G14" s="36">
        <v>93.684210526315795</v>
      </c>
      <c r="H14" s="78">
        <v>81.843575418994419</v>
      </c>
      <c r="I14" s="43">
        <v>72.903225806451616</v>
      </c>
      <c r="J14" s="39">
        <v>82.492581602373889</v>
      </c>
      <c r="K14" s="74">
        <v>89.705882352941174</v>
      </c>
      <c r="L14" s="43">
        <v>90.625</v>
      </c>
      <c r="M14" s="38">
        <v>93.670886075949369</v>
      </c>
      <c r="N14" s="83">
        <v>95</v>
      </c>
      <c r="O14" s="40">
        <v>92.857142857142861</v>
      </c>
      <c r="P14" s="70">
        <v>90.909090909090907</v>
      </c>
      <c r="Q14" s="74">
        <v>83.582089552238799</v>
      </c>
      <c r="R14" s="43">
        <v>82.222222222222214</v>
      </c>
      <c r="S14" s="39">
        <v>95.384615384615387</v>
      </c>
      <c r="T14" s="17"/>
      <c r="V14" s="121"/>
      <c r="W14" s="100" t="s">
        <v>111</v>
      </c>
      <c r="X14" s="101">
        <v>282886</v>
      </c>
    </row>
    <row r="15" spans="1:24" ht="18.75" customHeight="1">
      <c r="B15" s="13" t="s">
        <v>7</v>
      </c>
      <c r="C15" s="113">
        <f t="shared" si="0"/>
        <v>283</v>
      </c>
      <c r="D15" s="119">
        <f t="shared" si="1"/>
        <v>282886</v>
      </c>
      <c r="E15" s="69">
        <v>93.392070484581495</v>
      </c>
      <c r="F15" s="62">
        <v>91.627906976744185</v>
      </c>
      <c r="G15" s="36">
        <v>87.647058823529406</v>
      </c>
      <c r="H15" s="78">
        <v>74.0316421167485</v>
      </c>
      <c r="I15" s="43">
        <v>73.976608187134502</v>
      </c>
      <c r="J15" s="39">
        <v>74.33371958285052</v>
      </c>
      <c r="K15" s="74">
        <v>87.301587301587304</v>
      </c>
      <c r="L15" s="43">
        <v>87.830687830687822</v>
      </c>
      <c r="M15" s="38">
        <v>94.545454545454547</v>
      </c>
      <c r="N15" s="83">
        <v>97.713097713097724</v>
      </c>
      <c r="O15" s="40">
        <v>94.725738396624465</v>
      </c>
      <c r="P15" s="70">
        <v>96.629213483146074</v>
      </c>
      <c r="Q15" s="74">
        <v>91.118421052631575</v>
      </c>
      <c r="R15" s="43">
        <v>92.282958199356912</v>
      </c>
      <c r="S15" s="39">
        <v>93.243243243243242</v>
      </c>
      <c r="T15" s="17"/>
      <c r="V15" s="122"/>
      <c r="W15" s="100" t="s">
        <v>112</v>
      </c>
      <c r="X15" s="101">
        <v>29933</v>
      </c>
    </row>
    <row r="16" spans="1:24" ht="18.75" customHeight="1">
      <c r="B16" s="13" t="s">
        <v>25</v>
      </c>
      <c r="C16" s="113">
        <f t="shared" si="0"/>
        <v>350</v>
      </c>
      <c r="D16" s="119">
        <f t="shared" si="1"/>
        <v>349454</v>
      </c>
      <c r="E16" s="69">
        <v>85.286103542234343</v>
      </c>
      <c r="F16" s="62">
        <v>88.166666666666671</v>
      </c>
      <c r="G16" s="36">
        <v>95.121951219512198</v>
      </c>
      <c r="H16" s="78">
        <v>81.024447031431905</v>
      </c>
      <c r="I16" s="43">
        <v>81.083333333333329</v>
      </c>
      <c r="J16" s="39">
        <v>81.255448997384477</v>
      </c>
      <c r="K16" s="74">
        <v>94.444444444444443</v>
      </c>
      <c r="L16" s="43">
        <v>91.314553990610321</v>
      </c>
      <c r="M16" s="38">
        <v>89.485981308411212</v>
      </c>
      <c r="N16" s="83">
        <v>95</v>
      </c>
      <c r="O16" s="40">
        <v>96.460176991150433</v>
      </c>
      <c r="P16" s="70">
        <v>96.463654223968561</v>
      </c>
      <c r="Q16" s="74">
        <v>90.251827782290817</v>
      </c>
      <c r="R16" s="43">
        <v>89.797979797979792</v>
      </c>
      <c r="S16" s="39">
        <v>92.022562449637391</v>
      </c>
      <c r="T16" s="17"/>
      <c r="V16" s="103" t="s">
        <v>80</v>
      </c>
      <c r="W16" s="100" t="s">
        <v>113</v>
      </c>
      <c r="X16" s="101">
        <v>231821</v>
      </c>
    </row>
    <row r="17" spans="1:24" ht="18.75" customHeight="1">
      <c r="B17" s="13" t="s">
        <v>26</v>
      </c>
      <c r="C17" s="113">
        <f t="shared" si="0"/>
        <v>30</v>
      </c>
      <c r="D17" s="119">
        <f t="shared" si="1"/>
        <v>29933</v>
      </c>
      <c r="E17" s="69">
        <v>72.222222222222214</v>
      </c>
      <c r="F17" s="62">
        <v>86.274509803921575</v>
      </c>
      <c r="G17" s="36">
        <v>71.428571428571431</v>
      </c>
      <c r="H17" s="78">
        <v>80.891719745222929</v>
      </c>
      <c r="I17" s="43">
        <v>81.481481481481481</v>
      </c>
      <c r="J17" s="39">
        <v>81.25</v>
      </c>
      <c r="K17" s="74">
        <v>90.909090909090907</v>
      </c>
      <c r="L17" s="43">
        <v>100</v>
      </c>
      <c r="M17" s="38">
        <v>100</v>
      </c>
      <c r="N17" s="83">
        <v>100</v>
      </c>
      <c r="O17" s="40">
        <v>100</v>
      </c>
      <c r="P17" s="70">
        <v>96.15384615384616</v>
      </c>
      <c r="Q17" s="74">
        <v>97.826086956521735</v>
      </c>
      <c r="R17" s="43">
        <v>93.61702127659575</v>
      </c>
      <c r="S17" s="39">
        <v>86.666666666666671</v>
      </c>
      <c r="T17" s="17"/>
      <c r="V17" s="99" t="s">
        <v>81</v>
      </c>
      <c r="W17" s="100" t="s">
        <v>114</v>
      </c>
      <c r="X17" s="101">
        <v>142025</v>
      </c>
    </row>
    <row r="18" spans="1:24" ht="18.75" customHeight="1">
      <c r="A18" s="1" t="s">
        <v>50</v>
      </c>
      <c r="B18" s="14" t="s">
        <v>8</v>
      </c>
      <c r="C18" s="113">
        <f t="shared" si="0"/>
        <v>401</v>
      </c>
      <c r="D18" s="119">
        <f t="shared" si="1"/>
        <v>400690</v>
      </c>
      <c r="E18" s="69">
        <v>68.990384615384613</v>
      </c>
      <c r="F18" s="62">
        <v>86.31578947368422</v>
      </c>
      <c r="G18" s="36">
        <v>86.928104575163403</v>
      </c>
      <c r="H18" s="78">
        <v>70.2097235462345</v>
      </c>
      <c r="I18" s="43">
        <v>70.346534653465341</v>
      </c>
      <c r="J18" s="88">
        <v>68.541226215644798</v>
      </c>
      <c r="K18" s="74">
        <v>85.493827160493822</v>
      </c>
      <c r="L18" s="43">
        <v>81.170483460559794</v>
      </c>
      <c r="M18" s="38">
        <v>86.924939467312342</v>
      </c>
      <c r="N18" s="83">
        <v>97.265625</v>
      </c>
      <c r="O18" s="40">
        <v>98.630136986301366</v>
      </c>
      <c r="P18" s="70">
        <v>98.70759289176091</v>
      </c>
      <c r="Q18" s="74">
        <v>89.322916666666657</v>
      </c>
      <c r="R18" s="43">
        <v>90.933333333333337</v>
      </c>
      <c r="S18" s="39">
        <v>90.969162995594715</v>
      </c>
      <c r="T18" s="17"/>
      <c r="V18" s="102" t="s">
        <v>77</v>
      </c>
      <c r="W18" s="100" t="s">
        <v>115</v>
      </c>
      <c r="X18" s="101">
        <v>120751</v>
      </c>
    </row>
    <row r="19" spans="1:24" ht="18.75" customHeight="1">
      <c r="B19" s="13" t="s">
        <v>27</v>
      </c>
      <c r="C19" s="113">
        <f t="shared" si="0"/>
        <v>232</v>
      </c>
      <c r="D19" s="119">
        <f t="shared" si="1"/>
        <v>231821</v>
      </c>
      <c r="E19" s="69">
        <v>88.700564971751419</v>
      </c>
      <c r="F19" s="62">
        <v>88.288288288288285</v>
      </c>
      <c r="G19" s="36">
        <v>92.079207920792086</v>
      </c>
      <c r="H19" s="78">
        <v>78.171641791044777</v>
      </c>
      <c r="I19" s="43">
        <v>78.557874762808339</v>
      </c>
      <c r="J19" s="39">
        <v>86.419753086419746</v>
      </c>
      <c r="K19" s="74">
        <v>88.118811881188122</v>
      </c>
      <c r="L19" s="43">
        <v>83.333333333333343</v>
      </c>
      <c r="M19" s="38">
        <v>89.473684210526315</v>
      </c>
      <c r="N19" s="83">
        <v>92.156862745098039</v>
      </c>
      <c r="O19" s="40">
        <v>87.5</v>
      </c>
      <c r="P19" s="70">
        <v>92.156862745098039</v>
      </c>
      <c r="Q19" s="74">
        <v>87.610619469026545</v>
      </c>
      <c r="R19" s="43">
        <v>86.885245901639337</v>
      </c>
      <c r="S19" s="39">
        <v>91.206030150753776</v>
      </c>
      <c r="T19" s="17"/>
      <c r="V19" s="99" t="s">
        <v>82</v>
      </c>
      <c r="W19" s="100" t="s">
        <v>116</v>
      </c>
      <c r="X19" s="101">
        <v>55563</v>
      </c>
    </row>
    <row r="20" spans="1:24" ht="18.75" customHeight="1">
      <c r="B20" s="13" t="s">
        <v>42</v>
      </c>
      <c r="C20" s="113">
        <f t="shared" si="0"/>
        <v>143</v>
      </c>
      <c r="D20" s="119">
        <f t="shared" si="1"/>
        <v>142025</v>
      </c>
      <c r="E20" s="69">
        <v>94.53125</v>
      </c>
      <c r="F20" s="62">
        <v>94.444444444444443</v>
      </c>
      <c r="G20" s="36">
        <v>96.256684491978604</v>
      </c>
      <c r="H20" s="78">
        <v>85.131195335276971</v>
      </c>
      <c r="I20" s="43">
        <v>84.916201117318437</v>
      </c>
      <c r="J20" s="39">
        <v>83.236994219653184</v>
      </c>
      <c r="K20" s="74">
        <v>95.238095238095227</v>
      </c>
      <c r="L20" s="43">
        <v>84.375</v>
      </c>
      <c r="M20" s="38">
        <v>83.333333333333343</v>
      </c>
      <c r="N20" s="83">
        <v>98.283261802575112</v>
      </c>
      <c r="O20" s="40">
        <v>99.610894941634243</v>
      </c>
      <c r="P20" s="70">
        <v>99.118942731277542</v>
      </c>
      <c r="Q20" s="74">
        <v>92.079207920792086</v>
      </c>
      <c r="R20" s="43">
        <v>93.723849372384933</v>
      </c>
      <c r="S20" s="39">
        <v>90.095846645367416</v>
      </c>
      <c r="T20" s="17"/>
      <c r="V20" s="99" t="s">
        <v>77</v>
      </c>
      <c r="W20" s="100" t="s">
        <v>117</v>
      </c>
      <c r="X20" s="101">
        <v>76355</v>
      </c>
    </row>
    <row r="21" spans="1:24" ht="18.75" customHeight="1">
      <c r="A21" s="1" t="s">
        <v>53</v>
      </c>
      <c r="B21" s="14" t="s">
        <v>9</v>
      </c>
      <c r="C21" s="113">
        <f t="shared" si="0"/>
        <v>121</v>
      </c>
      <c r="D21" s="119">
        <f t="shared" si="1"/>
        <v>120751</v>
      </c>
      <c r="E21" s="69">
        <v>73.856209150326805</v>
      </c>
      <c r="F21" s="62">
        <v>74.489795918367349</v>
      </c>
      <c r="G21" s="36">
        <v>79.761904761904773</v>
      </c>
      <c r="H21" s="78">
        <v>66.539196940726569</v>
      </c>
      <c r="I21" s="43">
        <v>61.603375527426167</v>
      </c>
      <c r="J21" s="88">
        <v>69.787234042553195</v>
      </c>
      <c r="K21" s="74">
        <v>76.923076923076934</v>
      </c>
      <c r="L21" s="43">
        <v>77.272727272727266</v>
      </c>
      <c r="M21" s="38">
        <v>84.090909090909093</v>
      </c>
      <c r="N21" s="83">
        <v>72.151898734177209</v>
      </c>
      <c r="O21" s="40">
        <v>80.701754385964904</v>
      </c>
      <c r="P21" s="70">
        <v>82.456140350877192</v>
      </c>
      <c r="Q21" s="74">
        <v>65.677966101694921</v>
      </c>
      <c r="R21" s="43">
        <v>64.055299539170505</v>
      </c>
      <c r="S21" s="88">
        <v>62.946428571428569</v>
      </c>
      <c r="T21" s="17"/>
      <c r="V21" s="99"/>
      <c r="W21" s="100" t="s">
        <v>118</v>
      </c>
      <c r="X21" s="101">
        <v>120593</v>
      </c>
    </row>
    <row r="22" spans="1:24" ht="18.75" customHeight="1">
      <c r="B22" s="13" t="s">
        <v>43</v>
      </c>
      <c r="C22" s="113">
        <f t="shared" si="0"/>
        <v>56</v>
      </c>
      <c r="D22" s="119">
        <f t="shared" si="1"/>
        <v>55563</v>
      </c>
      <c r="E22" s="69">
        <v>93.61702127659575</v>
      </c>
      <c r="F22" s="62">
        <v>93.333333333333329</v>
      </c>
      <c r="G22" s="36">
        <v>98.076923076923066</v>
      </c>
      <c r="H22" s="78">
        <v>85.034013605442169</v>
      </c>
      <c r="I22" s="43">
        <v>87.654320987654316</v>
      </c>
      <c r="J22" s="39">
        <v>86.842105263157904</v>
      </c>
      <c r="K22" s="74">
        <v>92.5</v>
      </c>
      <c r="L22" s="43">
        <v>62.222222222222221</v>
      </c>
      <c r="M22" s="38">
        <v>94.117647058823522</v>
      </c>
      <c r="N22" s="83">
        <v>96.226415094339629</v>
      </c>
      <c r="O22" s="40">
        <v>95.081967213114751</v>
      </c>
      <c r="P22" s="70">
        <v>92.424242424242422</v>
      </c>
      <c r="Q22" s="74">
        <v>94.444444444444443</v>
      </c>
      <c r="R22" s="43">
        <v>94.827586206896555</v>
      </c>
      <c r="S22" s="39">
        <v>96.116504854368941</v>
      </c>
      <c r="T22" s="17"/>
      <c r="V22" s="104" t="s">
        <v>83</v>
      </c>
      <c r="W22" s="105" t="s">
        <v>119</v>
      </c>
      <c r="X22" s="101">
        <v>69157</v>
      </c>
    </row>
    <row r="23" spans="1:24" ht="18.75" customHeight="1">
      <c r="B23" s="13" t="s">
        <v>10</v>
      </c>
      <c r="C23" s="113">
        <f t="shared" si="0"/>
        <v>77</v>
      </c>
      <c r="D23" s="119">
        <f t="shared" si="1"/>
        <v>76355</v>
      </c>
      <c r="E23" s="69">
        <v>88.324873096446694</v>
      </c>
      <c r="F23" s="62">
        <v>89.516129032258064</v>
      </c>
      <c r="G23" s="36">
        <v>92</v>
      </c>
      <c r="H23" s="78">
        <v>69.078947368421055</v>
      </c>
      <c r="I23" s="43">
        <v>78.861788617886177</v>
      </c>
      <c r="J23" s="39">
        <v>81.497797356828201</v>
      </c>
      <c r="K23" s="74">
        <v>82.978723404255319</v>
      </c>
      <c r="L23" s="43">
        <v>78.378378378378372</v>
      </c>
      <c r="M23" s="38">
        <v>86.842105263157904</v>
      </c>
      <c r="N23" s="83">
        <v>96.629213483146074</v>
      </c>
      <c r="O23" s="40">
        <v>90.163934426229503</v>
      </c>
      <c r="P23" s="70">
        <v>98.550724637681171</v>
      </c>
      <c r="Q23" s="74">
        <v>74.324324324324323</v>
      </c>
      <c r="R23" s="43">
        <v>84.848484848484844</v>
      </c>
      <c r="S23" s="39">
        <v>87.628865979381445</v>
      </c>
      <c r="T23" s="17"/>
      <c r="V23" s="99"/>
      <c r="W23" s="105" t="s">
        <v>120</v>
      </c>
      <c r="X23" s="101">
        <v>119021</v>
      </c>
    </row>
    <row r="24" spans="1:24" ht="18.75" customHeight="1">
      <c r="B24" s="13" t="s">
        <v>11</v>
      </c>
      <c r="C24" s="113">
        <f t="shared" si="0"/>
        <v>121</v>
      </c>
      <c r="D24" s="119">
        <f t="shared" si="1"/>
        <v>120593</v>
      </c>
      <c r="E24" s="69">
        <v>81.481481481481481</v>
      </c>
      <c r="F24" s="62">
        <v>49.514563106796118</v>
      </c>
      <c r="G24" s="36">
        <v>78.723404255319153</v>
      </c>
      <c r="H24" s="78">
        <v>74.655647382920108</v>
      </c>
      <c r="I24" s="43">
        <v>77.410468319559229</v>
      </c>
      <c r="J24" s="39">
        <v>78.054862842892774</v>
      </c>
      <c r="K24" s="74">
        <v>95.238095238095227</v>
      </c>
      <c r="L24" s="43">
        <v>90</v>
      </c>
      <c r="M24" s="38">
        <v>85.227272727272734</v>
      </c>
      <c r="N24" s="83">
        <v>96.825396825396822</v>
      </c>
      <c r="O24" s="40">
        <v>94</v>
      </c>
      <c r="P24" s="70">
        <v>95.614035087719301</v>
      </c>
      <c r="Q24" s="74">
        <v>88.888888888888886</v>
      </c>
      <c r="R24" s="43">
        <v>83.870967741935488</v>
      </c>
      <c r="S24" s="39">
        <v>89.411764705882362</v>
      </c>
      <c r="T24" s="17"/>
      <c r="V24" s="99"/>
      <c r="W24" s="105" t="s">
        <v>121</v>
      </c>
      <c r="X24" s="101">
        <v>110457</v>
      </c>
    </row>
    <row r="25" spans="1:24" ht="18.75" customHeight="1">
      <c r="B25" s="13" t="s">
        <v>44</v>
      </c>
      <c r="C25" s="113">
        <f t="shared" si="0"/>
        <v>267</v>
      </c>
      <c r="D25" s="119">
        <f t="shared" si="1"/>
        <v>266920</v>
      </c>
      <c r="E25" s="69">
        <v>93.548387096774192</v>
      </c>
      <c r="F25" s="62">
        <v>92.5</v>
      </c>
      <c r="G25" s="36">
        <v>95.270270270270274</v>
      </c>
      <c r="H25" s="78">
        <v>82.463465553235906</v>
      </c>
      <c r="I25" s="43">
        <v>78.660287081339703</v>
      </c>
      <c r="J25" s="39">
        <v>76.67946257197697</v>
      </c>
      <c r="K25" s="74">
        <v>93.491124260355036</v>
      </c>
      <c r="L25" s="43">
        <v>92.5</v>
      </c>
      <c r="M25" s="38">
        <v>94.797687861271669</v>
      </c>
      <c r="N25" s="83">
        <v>96.794871794871796</v>
      </c>
      <c r="O25" s="40">
        <v>96.043956043956044</v>
      </c>
      <c r="P25" s="70">
        <v>95.617529880478088</v>
      </c>
      <c r="Q25" s="74">
        <v>93.137254901960787</v>
      </c>
      <c r="R25" s="43">
        <v>92.424242424242422</v>
      </c>
      <c r="S25" s="39">
        <v>90.940170940170944</v>
      </c>
      <c r="T25" s="17"/>
      <c r="V25" s="106"/>
      <c r="W25" s="105" t="s">
        <v>122</v>
      </c>
      <c r="X25" s="101">
        <v>64217</v>
      </c>
    </row>
    <row r="26" spans="1:24" ht="18.75" customHeight="1">
      <c r="A26" s="1" t="s">
        <v>46</v>
      </c>
      <c r="B26" s="93" t="s">
        <v>75</v>
      </c>
      <c r="C26" s="113">
        <f t="shared" si="0"/>
        <v>70</v>
      </c>
      <c r="D26" s="119">
        <f t="shared" si="1"/>
        <v>69157</v>
      </c>
      <c r="E26" s="69">
        <v>90.476190476190482</v>
      </c>
      <c r="F26" s="62">
        <v>91.011235955056179</v>
      </c>
      <c r="G26" s="94">
        <v>92.682926829268297</v>
      </c>
      <c r="H26" s="78">
        <v>81.818181818181827</v>
      </c>
      <c r="I26" s="43">
        <v>77.160493827160494</v>
      </c>
      <c r="J26" s="95">
        <v>81.395348837209298</v>
      </c>
      <c r="K26" s="74">
        <v>81.818181818181827</v>
      </c>
      <c r="L26" s="43">
        <v>91.025641025641022</v>
      </c>
      <c r="M26" s="94">
        <v>90.476190476190482</v>
      </c>
      <c r="N26" s="83">
        <v>89.743589743589752</v>
      </c>
      <c r="O26" s="40">
        <v>97.647058823529406</v>
      </c>
      <c r="P26" s="95">
        <v>95.402298850574709</v>
      </c>
      <c r="Q26" s="74">
        <v>97.826086956521735</v>
      </c>
      <c r="R26" s="43">
        <v>96.296296296296291</v>
      </c>
      <c r="S26" s="95">
        <v>92.592592592592595</v>
      </c>
      <c r="T26" s="17"/>
      <c r="V26" s="99" t="s">
        <v>84</v>
      </c>
      <c r="W26" s="100" t="s">
        <v>85</v>
      </c>
      <c r="X26" s="101">
        <v>58482</v>
      </c>
    </row>
    <row r="27" spans="1:24" ht="18.75" customHeight="1">
      <c r="B27" s="13" t="s">
        <v>12</v>
      </c>
      <c r="C27" s="113">
        <f t="shared" si="0"/>
        <v>120</v>
      </c>
      <c r="D27" s="119">
        <f t="shared" si="1"/>
        <v>119021</v>
      </c>
      <c r="E27" s="69">
        <v>91.393442622950815</v>
      </c>
      <c r="F27" s="62">
        <v>86.34686346863468</v>
      </c>
      <c r="G27" s="36">
        <v>86.301369863013704</v>
      </c>
      <c r="H27" s="78">
        <v>72.935779816513758</v>
      </c>
      <c r="I27" s="43">
        <v>72.542901716068641</v>
      </c>
      <c r="J27" s="39">
        <v>73.170731707317074</v>
      </c>
      <c r="K27" s="74">
        <v>83.80952380952381</v>
      </c>
      <c r="L27" s="43">
        <v>88.235294117647058</v>
      </c>
      <c r="M27" s="38">
        <v>80.341880341880341</v>
      </c>
      <c r="N27" s="83">
        <v>85.283018867924525</v>
      </c>
      <c r="O27" s="40">
        <v>87.218045112781951</v>
      </c>
      <c r="P27" s="70">
        <v>93.181818181818173</v>
      </c>
      <c r="Q27" s="74">
        <v>86.301369863013704</v>
      </c>
      <c r="R27" s="43">
        <v>95.967741935483872</v>
      </c>
      <c r="S27" s="39">
        <v>95</v>
      </c>
      <c r="T27" s="17"/>
      <c r="V27" s="99" t="s">
        <v>77</v>
      </c>
      <c r="W27" s="100" t="s">
        <v>86</v>
      </c>
      <c r="X27" s="101">
        <v>111032</v>
      </c>
    </row>
    <row r="28" spans="1:24" ht="18.75" customHeight="1">
      <c r="A28" s="1" t="s">
        <v>46</v>
      </c>
      <c r="B28" s="93" t="s">
        <v>68</v>
      </c>
      <c r="C28" s="113">
        <f t="shared" si="0"/>
        <v>111</v>
      </c>
      <c r="D28" s="119">
        <f t="shared" si="1"/>
        <v>110457</v>
      </c>
      <c r="E28" s="69">
        <v>99.346405228758172</v>
      </c>
      <c r="F28" s="62">
        <v>98.104265402843609</v>
      </c>
      <c r="G28" s="94">
        <v>96.648044692737429</v>
      </c>
      <c r="H28" s="78">
        <v>91.061452513966472</v>
      </c>
      <c r="I28" s="62">
        <v>92.820512820512818</v>
      </c>
      <c r="J28" s="95">
        <v>92.356687898089177</v>
      </c>
      <c r="K28" s="74">
        <v>89.887640449438194</v>
      </c>
      <c r="L28" s="43">
        <v>94.871794871794862</v>
      </c>
      <c r="M28" s="96">
        <v>92.517006802721085</v>
      </c>
      <c r="N28" s="83">
        <v>98.855835240274601</v>
      </c>
      <c r="O28" s="40">
        <v>98.165137614678898</v>
      </c>
      <c r="P28" s="97">
        <v>97.719869706840385</v>
      </c>
      <c r="Q28" s="74">
        <v>98.181818181818187</v>
      </c>
      <c r="R28" s="40">
        <v>99.248120300751879</v>
      </c>
      <c r="S28" s="97">
        <v>99.074074074074076</v>
      </c>
      <c r="T28" s="17"/>
      <c r="V28" s="99" t="s">
        <v>87</v>
      </c>
      <c r="W28" s="100" t="s">
        <v>88</v>
      </c>
      <c r="X28" s="101">
        <v>103380</v>
      </c>
    </row>
    <row r="29" spans="1:24" ht="18.75" customHeight="1">
      <c r="A29" s="1" t="s">
        <v>47</v>
      </c>
      <c r="B29" s="93" t="s">
        <v>69</v>
      </c>
      <c r="C29" s="113">
        <f t="shared" si="0"/>
        <v>65</v>
      </c>
      <c r="D29" s="119">
        <f t="shared" si="1"/>
        <v>64217</v>
      </c>
      <c r="E29" s="69">
        <v>93.03482587064677</v>
      </c>
      <c r="F29" s="62">
        <v>95.209580838323348</v>
      </c>
      <c r="G29" s="94">
        <v>96.666666666666671</v>
      </c>
      <c r="H29" s="78">
        <v>84.810126582278471</v>
      </c>
      <c r="I29" s="62">
        <v>88.888888888888886</v>
      </c>
      <c r="J29" s="95">
        <v>88.571428571428569</v>
      </c>
      <c r="K29" s="74">
        <v>90</v>
      </c>
      <c r="L29" s="43">
        <v>93.939393939393938</v>
      </c>
      <c r="M29" s="96">
        <v>90.322580645161281</v>
      </c>
      <c r="N29" s="83">
        <v>97.53086419753086</v>
      </c>
      <c r="O29" s="40">
        <v>98.91304347826086</v>
      </c>
      <c r="P29" s="97">
        <v>97.647058823529406</v>
      </c>
      <c r="Q29" s="74">
        <v>95.384615384615387</v>
      </c>
      <c r="R29" s="40">
        <v>90.384615384615387</v>
      </c>
      <c r="S29" s="97">
        <v>97.674418604651152</v>
      </c>
      <c r="T29" s="17"/>
      <c r="V29" s="99" t="s">
        <v>77</v>
      </c>
      <c r="W29" s="100" t="s">
        <v>123</v>
      </c>
      <c r="X29" s="101">
        <v>15858</v>
      </c>
    </row>
    <row r="30" spans="1:24" ht="18.75" customHeight="1">
      <c r="B30" s="13" t="s">
        <v>28</v>
      </c>
      <c r="C30" s="113">
        <f t="shared" si="0"/>
        <v>59</v>
      </c>
      <c r="D30" s="119">
        <f t="shared" si="1"/>
        <v>58482</v>
      </c>
      <c r="E30" s="69">
        <v>80.851063829787222</v>
      </c>
      <c r="F30" s="62">
        <v>69.230769230769226</v>
      </c>
      <c r="G30" s="36">
        <v>74.193548387096769</v>
      </c>
      <c r="H30" s="78">
        <v>76.702508960573482</v>
      </c>
      <c r="I30" s="43">
        <v>75</v>
      </c>
      <c r="J30" s="39">
        <v>78.139534883720927</v>
      </c>
      <c r="K30" s="74">
        <v>87.179487179487182</v>
      </c>
      <c r="L30" s="43">
        <v>92.857142857142861</v>
      </c>
      <c r="M30" s="38">
        <v>94.117647058823522</v>
      </c>
      <c r="N30" s="83">
        <v>92.72727272727272</v>
      </c>
      <c r="O30" s="40">
        <v>97.391304347826093</v>
      </c>
      <c r="P30" s="70">
        <v>96.511627906976756</v>
      </c>
      <c r="Q30" s="74">
        <v>94.285714285714278</v>
      </c>
      <c r="R30" s="43">
        <v>65</v>
      </c>
      <c r="S30" s="39">
        <v>89.130434782608688</v>
      </c>
      <c r="T30" s="17"/>
      <c r="V30" s="99"/>
      <c r="W30" s="100" t="s">
        <v>124</v>
      </c>
      <c r="X30" s="101">
        <v>13309</v>
      </c>
    </row>
    <row r="31" spans="1:24" ht="18.75" customHeight="1">
      <c r="B31" s="13" t="s">
        <v>29</v>
      </c>
      <c r="C31" s="113">
        <f t="shared" si="0"/>
        <v>112</v>
      </c>
      <c r="D31" s="119">
        <f t="shared" si="1"/>
        <v>111032</v>
      </c>
      <c r="E31" s="69">
        <v>87.719298245614027</v>
      </c>
      <c r="F31" s="62">
        <v>89.65517241379311</v>
      </c>
      <c r="G31" s="36">
        <v>88.755020080321287</v>
      </c>
      <c r="H31" s="78">
        <v>86.642599277978334</v>
      </c>
      <c r="I31" s="43">
        <v>86.054421768707485</v>
      </c>
      <c r="J31" s="39">
        <v>89.090909090909093</v>
      </c>
      <c r="K31" s="74">
        <v>93.61702127659575</v>
      </c>
      <c r="L31" s="43">
        <v>89.0625</v>
      </c>
      <c r="M31" s="38">
        <v>90</v>
      </c>
      <c r="N31" s="83">
        <v>95.930232558139537</v>
      </c>
      <c r="O31" s="40">
        <v>96.491228070175438</v>
      </c>
      <c r="P31" s="70">
        <v>98.159509202453989</v>
      </c>
      <c r="Q31" s="74">
        <v>94</v>
      </c>
      <c r="R31" s="43">
        <v>97.872340425531917</v>
      </c>
      <c r="S31" s="39">
        <v>88.60759493670885</v>
      </c>
      <c r="T31" s="17"/>
      <c r="V31" s="102" t="s">
        <v>87</v>
      </c>
      <c r="W31" s="100" t="s">
        <v>125</v>
      </c>
      <c r="X31" s="101">
        <v>5024</v>
      </c>
    </row>
    <row r="32" spans="1:24" ht="18.75" customHeight="1">
      <c r="B32" s="13" t="s">
        <v>13</v>
      </c>
      <c r="C32" s="113">
        <f t="shared" si="0"/>
        <v>14</v>
      </c>
      <c r="D32" s="119">
        <f t="shared" si="1"/>
        <v>13309</v>
      </c>
      <c r="E32" s="69">
        <v>85.714285714285708</v>
      </c>
      <c r="F32" s="62">
        <v>83.333333333333343</v>
      </c>
      <c r="G32" s="36">
        <v>93.333333333333329</v>
      </c>
      <c r="H32" s="78">
        <v>89.795918367346943</v>
      </c>
      <c r="I32" s="43">
        <v>84.482758620689651</v>
      </c>
      <c r="J32" s="39">
        <v>83.606557377049185</v>
      </c>
      <c r="K32" s="74">
        <v>100</v>
      </c>
      <c r="L32" s="43">
        <v>100</v>
      </c>
      <c r="M32" s="38">
        <v>80</v>
      </c>
      <c r="N32" s="83">
        <v>94.117647058823522</v>
      </c>
      <c r="O32" s="40">
        <v>100</v>
      </c>
      <c r="P32" s="70">
        <v>100</v>
      </c>
      <c r="Q32" s="74">
        <v>95.238095238095227</v>
      </c>
      <c r="R32" s="43">
        <v>96.551724137931032</v>
      </c>
      <c r="S32" s="37">
        <v>92.592592592592595</v>
      </c>
      <c r="T32" s="17"/>
      <c r="V32" s="99" t="s">
        <v>89</v>
      </c>
      <c r="W32" s="100" t="s">
        <v>126</v>
      </c>
      <c r="X32" s="101">
        <v>185252</v>
      </c>
    </row>
    <row r="33" spans="1:24" ht="18.75" customHeight="1">
      <c r="B33" s="13" t="s">
        <v>14</v>
      </c>
      <c r="C33" s="113">
        <f t="shared" si="0"/>
        <v>16</v>
      </c>
      <c r="D33" s="119">
        <f t="shared" si="1"/>
        <v>15858</v>
      </c>
      <c r="E33" s="69">
        <v>85.148514851485146</v>
      </c>
      <c r="F33" s="62">
        <v>83.561643835616437</v>
      </c>
      <c r="G33" s="36">
        <v>87.037037037037038</v>
      </c>
      <c r="H33" s="78">
        <v>90.977443609022558</v>
      </c>
      <c r="I33" s="43">
        <v>88.549618320610691</v>
      </c>
      <c r="J33" s="39">
        <v>87.603305785123965</v>
      </c>
      <c r="K33" s="74">
        <v>100</v>
      </c>
      <c r="L33" s="43">
        <v>80</v>
      </c>
      <c r="M33" s="38">
        <v>90.909090909090907</v>
      </c>
      <c r="N33" s="83">
        <v>91.428571428571431</v>
      </c>
      <c r="O33" s="40">
        <v>97.826086956521735</v>
      </c>
      <c r="P33" s="70">
        <v>97.5</v>
      </c>
      <c r="Q33" s="74">
        <v>100</v>
      </c>
      <c r="R33" s="43">
        <v>93.103448275862064</v>
      </c>
      <c r="S33" s="37">
        <v>100</v>
      </c>
      <c r="T33" s="17"/>
      <c r="V33" s="99" t="s">
        <v>77</v>
      </c>
      <c r="W33" s="100" t="s">
        <v>127</v>
      </c>
      <c r="X33" s="101">
        <v>74880</v>
      </c>
    </row>
    <row r="34" spans="1:24" ht="18.75" customHeight="1">
      <c r="A34" s="1" t="s">
        <v>48</v>
      </c>
      <c r="B34" s="93" t="s">
        <v>70</v>
      </c>
      <c r="C34" s="113">
        <f t="shared" si="0"/>
        <v>6</v>
      </c>
      <c r="D34" s="119">
        <f t="shared" si="1"/>
        <v>5024</v>
      </c>
      <c r="E34" s="69">
        <v>100</v>
      </c>
      <c r="F34" s="62">
        <v>100</v>
      </c>
      <c r="G34" s="94">
        <v>91.666666666666657</v>
      </c>
      <c r="H34" s="78">
        <v>88.888888888888886</v>
      </c>
      <c r="I34" s="62">
        <v>80</v>
      </c>
      <c r="J34" s="95">
        <v>100</v>
      </c>
      <c r="K34" s="75" t="s">
        <v>36</v>
      </c>
      <c r="L34" s="43">
        <v>100</v>
      </c>
      <c r="M34" s="94">
        <v>100</v>
      </c>
      <c r="N34" s="83">
        <v>100</v>
      </c>
      <c r="O34" s="40">
        <v>100</v>
      </c>
      <c r="P34" s="95">
        <v>100</v>
      </c>
      <c r="Q34" s="74">
        <v>100</v>
      </c>
      <c r="R34" s="43">
        <v>100</v>
      </c>
      <c r="S34" s="95">
        <v>100</v>
      </c>
      <c r="T34" s="17"/>
      <c r="V34" s="99" t="s">
        <v>77</v>
      </c>
      <c r="W34" s="100" t="s">
        <v>128</v>
      </c>
      <c r="X34" s="101">
        <v>56360</v>
      </c>
    </row>
    <row r="35" spans="1:24" ht="18.75" customHeight="1">
      <c r="B35" s="13" t="s">
        <v>15</v>
      </c>
      <c r="C35" s="113">
        <f t="shared" si="0"/>
        <v>104</v>
      </c>
      <c r="D35" s="119">
        <f t="shared" si="1"/>
        <v>103380</v>
      </c>
      <c r="E35" s="69">
        <v>94.855305466237937</v>
      </c>
      <c r="F35" s="62">
        <v>92.857142857142861</v>
      </c>
      <c r="G35" s="36">
        <v>95.038167938931295</v>
      </c>
      <c r="H35" s="78">
        <v>73.850197109067011</v>
      </c>
      <c r="I35" s="43">
        <v>82.203389830508485</v>
      </c>
      <c r="J35" s="39">
        <v>77.828054298642542</v>
      </c>
      <c r="K35" s="74">
        <v>83.870967741935488</v>
      </c>
      <c r="L35" s="43">
        <v>85.365853658536579</v>
      </c>
      <c r="M35" s="38">
        <v>85.714285714285708</v>
      </c>
      <c r="N35" s="83">
        <v>99.166666666666671</v>
      </c>
      <c r="O35" s="40">
        <v>100</v>
      </c>
      <c r="P35" s="70">
        <v>99.264705882352942</v>
      </c>
      <c r="Q35" s="75">
        <v>95.104895104895107</v>
      </c>
      <c r="R35" s="49">
        <v>92.741935483870961</v>
      </c>
      <c r="S35" s="71">
        <v>92.721518987341767</v>
      </c>
      <c r="T35" s="17"/>
      <c r="V35" s="102" t="s">
        <v>77</v>
      </c>
      <c r="W35" s="100" t="s">
        <v>129</v>
      </c>
      <c r="X35" s="101">
        <v>16935</v>
      </c>
    </row>
    <row r="36" spans="1:24" ht="18.75" customHeight="1">
      <c r="B36" s="13" t="s">
        <v>16</v>
      </c>
      <c r="C36" s="113">
        <f t="shared" si="0"/>
        <v>186</v>
      </c>
      <c r="D36" s="119">
        <f t="shared" si="1"/>
        <v>185252</v>
      </c>
      <c r="E36" s="69">
        <v>79.569892473118273</v>
      </c>
      <c r="F36" s="62">
        <v>91.111111111111114</v>
      </c>
      <c r="G36" s="36">
        <v>91.623036649214669</v>
      </c>
      <c r="H36" s="78">
        <v>71.844660194174764</v>
      </c>
      <c r="I36" s="43">
        <v>75.905797101449281</v>
      </c>
      <c r="J36" s="39">
        <v>75.915221579961468</v>
      </c>
      <c r="K36" s="74">
        <v>81.578947368421055</v>
      </c>
      <c r="L36" s="43">
        <v>90.849673202614383</v>
      </c>
      <c r="M36" s="38">
        <v>78.723404255319153</v>
      </c>
      <c r="N36" s="83">
        <v>93.491124260355036</v>
      </c>
      <c r="O36" s="40">
        <v>91.566265060240966</v>
      </c>
      <c r="P36" s="70">
        <v>92.832764505119457</v>
      </c>
      <c r="Q36" s="74">
        <v>79.771615008156601</v>
      </c>
      <c r="R36" s="43">
        <v>86.103151862464173</v>
      </c>
      <c r="S36" s="39">
        <v>87.94037940379404</v>
      </c>
      <c r="T36" s="17"/>
      <c r="V36" s="99" t="s">
        <v>90</v>
      </c>
      <c r="W36" s="100" t="s">
        <v>130</v>
      </c>
      <c r="X36" s="101">
        <v>191134</v>
      </c>
    </row>
    <row r="37" spans="1:24" ht="18.75" customHeight="1">
      <c r="B37" s="13" t="s">
        <v>17</v>
      </c>
      <c r="C37" s="113">
        <f t="shared" si="0"/>
        <v>75</v>
      </c>
      <c r="D37" s="119">
        <f t="shared" si="1"/>
        <v>74880</v>
      </c>
      <c r="E37" s="69">
        <v>80.808080808080803</v>
      </c>
      <c r="F37" s="62">
        <v>91.970802919708035</v>
      </c>
      <c r="G37" s="36">
        <v>91.919191919191917</v>
      </c>
      <c r="H37" s="78">
        <v>76.923076923076934</v>
      </c>
      <c r="I37" s="43">
        <v>82.403433476394852</v>
      </c>
      <c r="J37" s="39">
        <v>76.233183856502237</v>
      </c>
      <c r="K37" s="74">
        <v>95</v>
      </c>
      <c r="L37" s="43">
        <v>81.012658227848107</v>
      </c>
      <c r="M37" s="38">
        <v>84.722222222222214</v>
      </c>
      <c r="N37" s="83">
        <v>97.5</v>
      </c>
      <c r="O37" s="40">
        <v>98</v>
      </c>
      <c r="P37" s="70">
        <v>93.277310924369743</v>
      </c>
      <c r="Q37" s="74">
        <v>91.666666666666657</v>
      </c>
      <c r="R37" s="43">
        <v>93.75</v>
      </c>
      <c r="S37" s="39">
        <v>94.117647058823522</v>
      </c>
      <c r="T37" s="17"/>
      <c r="V37" s="102" t="s">
        <v>87</v>
      </c>
      <c r="W37" s="100" t="s">
        <v>131</v>
      </c>
      <c r="X37" s="101">
        <v>86488</v>
      </c>
    </row>
    <row r="38" spans="1:24" ht="18.75" customHeight="1">
      <c r="B38" s="13" t="s">
        <v>45</v>
      </c>
      <c r="C38" s="113">
        <f t="shared" si="0"/>
        <v>17</v>
      </c>
      <c r="D38" s="119">
        <f t="shared" si="1"/>
        <v>16935</v>
      </c>
      <c r="E38" s="69">
        <v>100</v>
      </c>
      <c r="F38" s="62">
        <v>89.795918367346943</v>
      </c>
      <c r="G38" s="36">
        <v>92.592592592592595</v>
      </c>
      <c r="H38" s="78">
        <v>88.461538461538453</v>
      </c>
      <c r="I38" s="43">
        <v>84.848484848484844</v>
      </c>
      <c r="J38" s="39">
        <v>93.939393939393938</v>
      </c>
      <c r="K38" s="74">
        <v>90.909090909090907</v>
      </c>
      <c r="L38" s="43">
        <v>94.73684210526315</v>
      </c>
      <c r="M38" s="38">
        <v>88.888888888888886</v>
      </c>
      <c r="N38" s="83">
        <v>100</v>
      </c>
      <c r="O38" s="40">
        <v>96.551724137931032</v>
      </c>
      <c r="P38" s="70">
        <v>95.454545454545453</v>
      </c>
      <c r="Q38" s="74">
        <v>92.857142857142861</v>
      </c>
      <c r="R38" s="43">
        <v>88.235294117647058</v>
      </c>
      <c r="S38" s="39">
        <v>94.73684210526315</v>
      </c>
      <c r="T38" s="17"/>
      <c r="V38" s="99" t="s">
        <v>91</v>
      </c>
      <c r="W38" s="100" t="s">
        <v>132</v>
      </c>
      <c r="X38" s="101">
        <v>100478</v>
      </c>
    </row>
    <row r="39" spans="1:24" ht="18.75" customHeight="1">
      <c r="A39" s="1" t="s">
        <v>50</v>
      </c>
      <c r="B39" s="14" t="s">
        <v>30</v>
      </c>
      <c r="C39" s="113">
        <f t="shared" si="0"/>
        <v>57</v>
      </c>
      <c r="D39" s="119">
        <f t="shared" si="1"/>
        <v>56360</v>
      </c>
      <c r="E39" s="69">
        <v>80</v>
      </c>
      <c r="F39" s="62">
        <v>77.450980392156865</v>
      </c>
      <c r="G39" s="36">
        <v>76.31578947368422</v>
      </c>
      <c r="H39" s="78">
        <v>65.151515151515156</v>
      </c>
      <c r="I39" s="43">
        <v>76.106194690265482</v>
      </c>
      <c r="J39" s="39">
        <v>80.180180180180187</v>
      </c>
      <c r="K39" s="74">
        <v>88.235294117647058</v>
      </c>
      <c r="L39" s="43">
        <v>90.476190476190482</v>
      </c>
      <c r="M39" s="38">
        <v>90.140845070422543</v>
      </c>
      <c r="N39" s="83">
        <v>82.692307692307693</v>
      </c>
      <c r="O39" s="40">
        <v>86.868686868686879</v>
      </c>
      <c r="P39" s="90">
        <v>75.862068965517238</v>
      </c>
      <c r="Q39" s="74">
        <v>79.310344827586206</v>
      </c>
      <c r="R39" s="43">
        <v>85.18518518518519</v>
      </c>
      <c r="S39" s="39">
        <v>81.481481481481481</v>
      </c>
      <c r="T39" s="17"/>
      <c r="V39" s="99" t="s">
        <v>77</v>
      </c>
      <c r="W39" s="100" t="s">
        <v>133</v>
      </c>
      <c r="X39" s="101">
        <v>44078</v>
      </c>
    </row>
    <row r="40" spans="1:24" ht="18.75" customHeight="1">
      <c r="B40" s="13" t="s">
        <v>18</v>
      </c>
      <c r="C40" s="113">
        <f t="shared" si="0"/>
        <v>192</v>
      </c>
      <c r="D40" s="119">
        <f t="shared" si="1"/>
        <v>191134</v>
      </c>
      <c r="E40" s="69">
        <v>93.859649122807014</v>
      </c>
      <c r="F40" s="62">
        <v>93.043478260869563</v>
      </c>
      <c r="G40" s="36">
        <v>88.188976377952756</v>
      </c>
      <c r="H40" s="78">
        <v>74.522292993630572</v>
      </c>
      <c r="I40" s="43">
        <v>78.138528138528144</v>
      </c>
      <c r="J40" s="39">
        <v>74.127557160048127</v>
      </c>
      <c r="K40" s="74">
        <v>93.650793650793645</v>
      </c>
      <c r="L40" s="43">
        <v>98.260869565217391</v>
      </c>
      <c r="M40" s="38">
        <v>93.814432989690715</v>
      </c>
      <c r="N40" s="83">
        <v>96.186440677966104</v>
      </c>
      <c r="O40" s="40">
        <v>96.728971962616825</v>
      </c>
      <c r="P40" s="70">
        <v>94.9748743718593</v>
      </c>
      <c r="Q40" s="74">
        <v>85.840707964601776</v>
      </c>
      <c r="R40" s="43">
        <v>87.410071942446038</v>
      </c>
      <c r="S40" s="39">
        <v>84.423676012461058</v>
      </c>
      <c r="T40" s="17"/>
      <c r="V40" s="99" t="s">
        <v>77</v>
      </c>
      <c r="W40" s="100" t="s">
        <v>134</v>
      </c>
      <c r="X40" s="101">
        <v>8606</v>
      </c>
    </row>
    <row r="41" spans="1:24" ht="18.75" customHeight="1">
      <c r="A41" s="1" t="s">
        <v>49</v>
      </c>
      <c r="B41" s="93" t="s">
        <v>71</v>
      </c>
      <c r="C41" s="113">
        <f t="shared" si="0"/>
        <v>87</v>
      </c>
      <c r="D41" s="119">
        <f t="shared" si="1"/>
        <v>86488</v>
      </c>
      <c r="E41" s="69">
        <v>94.059405940594047</v>
      </c>
      <c r="F41" s="62">
        <v>97.894736842105274</v>
      </c>
      <c r="G41" s="94">
        <v>96.739130434782609</v>
      </c>
      <c r="H41" s="78">
        <v>81.632653061224488</v>
      </c>
      <c r="I41" s="62">
        <v>83.673469387755105</v>
      </c>
      <c r="J41" s="95">
        <v>87.818696883852681</v>
      </c>
      <c r="K41" s="74">
        <v>94.936708860759495</v>
      </c>
      <c r="L41" s="43">
        <v>97.872340425531917</v>
      </c>
      <c r="M41" s="96">
        <v>91.139240506329116</v>
      </c>
      <c r="N41" s="83">
        <v>100</v>
      </c>
      <c r="O41" s="40">
        <v>98.290598290598282</v>
      </c>
      <c r="P41" s="97">
        <v>100</v>
      </c>
      <c r="Q41" s="74">
        <v>100</v>
      </c>
      <c r="R41" s="43">
        <v>100</v>
      </c>
      <c r="S41" s="98">
        <v>100</v>
      </c>
      <c r="T41" s="17"/>
      <c r="V41" s="99" t="s">
        <v>77</v>
      </c>
      <c r="W41" s="100" t="s">
        <v>135</v>
      </c>
      <c r="X41" s="101">
        <v>60973</v>
      </c>
    </row>
    <row r="42" spans="1:24" ht="18.75" customHeight="1">
      <c r="A42" s="1" t="s">
        <v>46</v>
      </c>
      <c r="B42" s="93" t="s">
        <v>72</v>
      </c>
      <c r="C42" s="113">
        <f t="shared" si="0"/>
        <v>101</v>
      </c>
      <c r="D42" s="119">
        <f t="shared" si="1"/>
        <v>100478</v>
      </c>
      <c r="E42" s="69">
        <v>92.771084337349393</v>
      </c>
      <c r="F42" s="62">
        <v>87.755102040816325</v>
      </c>
      <c r="G42" s="94">
        <v>96.330275229357795</v>
      </c>
      <c r="H42" s="78">
        <v>80.565371024734972</v>
      </c>
      <c r="I42" s="43">
        <v>82.051282051282044</v>
      </c>
      <c r="J42" s="95">
        <v>82.534246575342465</v>
      </c>
      <c r="K42" s="74">
        <v>84.269662921348313</v>
      </c>
      <c r="L42" s="43">
        <v>92.631578947368425</v>
      </c>
      <c r="M42" s="94">
        <v>98.94736842105263</v>
      </c>
      <c r="N42" s="83">
        <v>78.431372549019613</v>
      </c>
      <c r="O42" s="40">
        <v>96.992481203007515</v>
      </c>
      <c r="P42" s="95">
        <v>96.969696969696969</v>
      </c>
      <c r="Q42" s="74">
        <v>94.73684210526315</v>
      </c>
      <c r="R42" s="43">
        <v>96.078431372549019</v>
      </c>
      <c r="S42" s="95">
        <v>96.15384615384616</v>
      </c>
      <c r="T42" s="17"/>
      <c r="V42" s="99" t="s">
        <v>87</v>
      </c>
      <c r="W42" s="100" t="s">
        <v>136</v>
      </c>
      <c r="X42" s="101">
        <v>52504</v>
      </c>
    </row>
    <row r="43" spans="1:24" ht="18.75" customHeight="1">
      <c r="A43" s="1" t="s">
        <v>46</v>
      </c>
      <c r="B43" s="93" t="s">
        <v>73</v>
      </c>
      <c r="C43" s="113">
        <f t="shared" si="0"/>
        <v>45</v>
      </c>
      <c r="D43" s="119">
        <f t="shared" si="1"/>
        <v>44078</v>
      </c>
      <c r="E43" s="69">
        <v>95.384615384615387</v>
      </c>
      <c r="F43" s="62">
        <v>95.384615384615387</v>
      </c>
      <c r="G43" s="94">
        <v>96.774193548387103</v>
      </c>
      <c r="H43" s="78">
        <v>90.506329113924053</v>
      </c>
      <c r="I43" s="43">
        <v>86.274509803921575</v>
      </c>
      <c r="J43" s="95">
        <v>90.476190476190482</v>
      </c>
      <c r="K43" s="74">
        <v>83.333333333333343</v>
      </c>
      <c r="L43" s="43">
        <v>92.857142857142861</v>
      </c>
      <c r="M43" s="94">
        <v>97.435897435897431</v>
      </c>
      <c r="N43" s="83">
        <v>95.238095238095227</v>
      </c>
      <c r="O43" s="40">
        <v>89.65517241379311</v>
      </c>
      <c r="P43" s="95">
        <v>100</v>
      </c>
      <c r="Q43" s="74">
        <v>92.72727272727272</v>
      </c>
      <c r="R43" s="43">
        <v>94.871794871794862</v>
      </c>
      <c r="S43" s="95">
        <v>93.103448275862064</v>
      </c>
      <c r="T43" s="17"/>
      <c r="V43" s="107" t="s">
        <v>77</v>
      </c>
      <c r="W43" s="100" t="s">
        <v>137</v>
      </c>
      <c r="X43" s="101">
        <v>15295</v>
      </c>
    </row>
    <row r="44" spans="1:24" ht="18.75" customHeight="1">
      <c r="B44" s="13" t="s">
        <v>31</v>
      </c>
      <c r="C44" s="113">
        <f t="shared" si="0"/>
        <v>9</v>
      </c>
      <c r="D44" s="119">
        <f t="shared" si="1"/>
        <v>8606</v>
      </c>
      <c r="E44" s="69">
        <v>89.65517241379311</v>
      </c>
      <c r="F44" s="62">
        <v>88.888888888888886</v>
      </c>
      <c r="G44" s="36">
        <v>87.5</v>
      </c>
      <c r="H44" s="78">
        <v>92.5</v>
      </c>
      <c r="I44" s="43">
        <v>82.222222222222214</v>
      </c>
      <c r="J44" s="37">
        <v>97.916666666666657</v>
      </c>
      <c r="K44" s="74">
        <v>60</v>
      </c>
      <c r="L44" s="43">
        <v>71.428571428571431</v>
      </c>
      <c r="M44" s="38">
        <v>90</v>
      </c>
      <c r="N44" s="83">
        <v>100</v>
      </c>
      <c r="O44" s="40">
        <v>76.19047619047619</v>
      </c>
      <c r="P44" s="70">
        <v>94.444444444444443</v>
      </c>
      <c r="Q44" s="74">
        <v>100</v>
      </c>
      <c r="R44" s="43">
        <v>100</v>
      </c>
      <c r="S44" s="39">
        <v>100</v>
      </c>
      <c r="T44" s="17"/>
      <c r="V44" s="111" t="s">
        <v>92</v>
      </c>
      <c r="W44" s="111" t="s">
        <v>138</v>
      </c>
      <c r="X44" s="108">
        <v>2725006</v>
      </c>
    </row>
    <row r="45" spans="1:24" ht="18.75" customHeight="1">
      <c r="A45" s="1" t="s">
        <v>51</v>
      </c>
      <c r="B45" s="14" t="s">
        <v>19</v>
      </c>
      <c r="C45" s="113">
        <f t="shared" si="0"/>
        <v>61</v>
      </c>
      <c r="D45" s="119">
        <f t="shared" si="1"/>
        <v>60973</v>
      </c>
      <c r="E45" s="69">
        <v>88.541666666666657</v>
      </c>
      <c r="F45" s="62">
        <v>88.118811881188122</v>
      </c>
      <c r="G45" s="36">
        <v>93.137254901960787</v>
      </c>
      <c r="H45" s="78">
        <v>64.528301886792448</v>
      </c>
      <c r="I45" s="43">
        <v>68.085106382978722</v>
      </c>
      <c r="J45" s="88">
        <v>67.889908256880744</v>
      </c>
      <c r="K45" s="74">
        <v>91.666666666666657</v>
      </c>
      <c r="L45" s="43">
        <v>89.473684210526315</v>
      </c>
      <c r="M45" s="38">
        <v>86.538461538461547</v>
      </c>
      <c r="N45" s="83">
        <v>100</v>
      </c>
      <c r="O45" s="40">
        <v>96.969696969696969</v>
      </c>
      <c r="P45" s="70">
        <v>100</v>
      </c>
      <c r="Q45" s="74">
        <v>97.101449275362313</v>
      </c>
      <c r="R45" s="43">
        <v>100</v>
      </c>
      <c r="S45" s="39">
        <v>100</v>
      </c>
      <c r="T45" s="17"/>
      <c r="V45" s="111" t="s">
        <v>93</v>
      </c>
      <c r="W45" s="111" t="s">
        <v>103</v>
      </c>
      <c r="X45" s="108">
        <v>831017</v>
      </c>
    </row>
    <row r="46" spans="1:24" ht="18.75" customHeight="1">
      <c r="A46" s="1" t="s">
        <v>67</v>
      </c>
      <c r="B46" s="93" t="s">
        <v>74</v>
      </c>
      <c r="C46" s="113">
        <f t="shared" si="0"/>
        <v>53</v>
      </c>
      <c r="D46" s="119">
        <f t="shared" si="1"/>
        <v>52504</v>
      </c>
      <c r="E46" s="69">
        <v>94.285714285714278</v>
      </c>
      <c r="F46" s="62">
        <v>94.520547945205479</v>
      </c>
      <c r="G46" s="94">
        <v>92.682926829268297</v>
      </c>
      <c r="H46" s="78">
        <v>80.882352941176478</v>
      </c>
      <c r="I46" s="43">
        <v>89.763779527559052</v>
      </c>
      <c r="J46" s="95">
        <v>85.714285714285708</v>
      </c>
      <c r="K46" s="74">
        <v>91.17647058823529</v>
      </c>
      <c r="L46" s="43">
        <v>88.888888888888886</v>
      </c>
      <c r="M46" s="94">
        <v>94.117647058823522</v>
      </c>
      <c r="N46" s="83">
        <v>100</v>
      </c>
      <c r="O46" s="40">
        <v>96.610169491525426</v>
      </c>
      <c r="P46" s="95">
        <v>100</v>
      </c>
      <c r="Q46" s="74">
        <v>94.339622641509436</v>
      </c>
      <c r="R46" s="43">
        <v>95</v>
      </c>
      <c r="S46" s="95">
        <v>97.222222222222214</v>
      </c>
      <c r="T46" s="17"/>
      <c r="V46" s="111" t="s">
        <v>94</v>
      </c>
      <c r="W46" s="111" t="s">
        <v>139</v>
      </c>
      <c r="X46" s="109">
        <v>349454</v>
      </c>
    </row>
    <row r="47" spans="1:24" ht="18.75" customHeight="1">
      <c r="B47" s="13" t="s">
        <v>55</v>
      </c>
      <c r="C47" s="113">
        <f t="shared" si="0"/>
        <v>16</v>
      </c>
      <c r="D47" s="119">
        <f t="shared" si="1"/>
        <v>15295</v>
      </c>
      <c r="E47" s="69">
        <v>95.833333333333343</v>
      </c>
      <c r="F47" s="62">
        <v>100</v>
      </c>
      <c r="G47" s="36">
        <v>96.15384615384616</v>
      </c>
      <c r="H47" s="78">
        <v>96.969696969696969</v>
      </c>
      <c r="I47" s="62">
        <v>93.75</v>
      </c>
      <c r="J47" s="37">
        <v>94</v>
      </c>
      <c r="K47" s="74">
        <v>90.909090909090907</v>
      </c>
      <c r="L47" s="43">
        <v>95.238095238095227</v>
      </c>
      <c r="M47" s="38">
        <v>85.714285714285708</v>
      </c>
      <c r="N47" s="83">
        <v>100</v>
      </c>
      <c r="O47" s="40">
        <v>92.307692307692307</v>
      </c>
      <c r="P47" s="37">
        <v>100</v>
      </c>
      <c r="Q47" s="74">
        <v>93.75</v>
      </c>
      <c r="R47" s="43">
        <v>100</v>
      </c>
      <c r="S47" s="39">
        <v>100</v>
      </c>
      <c r="T47" s="17"/>
      <c r="V47" s="111" t="s">
        <v>95</v>
      </c>
      <c r="W47" s="111" t="s">
        <v>140</v>
      </c>
      <c r="X47" s="109">
        <v>496082</v>
      </c>
    </row>
    <row r="48" spans="1:24" ht="18.75" customHeight="1">
      <c r="A48" s="1" t="s">
        <v>52</v>
      </c>
      <c r="B48" s="14" t="s">
        <v>20</v>
      </c>
      <c r="C48" s="113">
        <f t="shared" si="0"/>
        <v>832</v>
      </c>
      <c r="D48" s="119">
        <f t="shared" si="1"/>
        <v>831017</v>
      </c>
      <c r="E48" s="69">
        <v>72.888283378746593</v>
      </c>
      <c r="F48" s="62">
        <v>64.43514644351464</v>
      </c>
      <c r="G48" s="36">
        <v>85.865724381625441</v>
      </c>
      <c r="H48" s="78">
        <v>49.166414064868142</v>
      </c>
      <c r="I48" s="43">
        <v>48.102094240837694</v>
      </c>
      <c r="J48" s="88">
        <v>40.516206482593034</v>
      </c>
      <c r="K48" s="74">
        <v>60.262008733624448</v>
      </c>
      <c r="L48" s="43">
        <v>57.247259439707676</v>
      </c>
      <c r="M48" s="91">
        <v>67.712550607287454</v>
      </c>
      <c r="N48" s="83">
        <v>91.516103692065983</v>
      </c>
      <c r="O48" s="40">
        <v>89.492753623188406</v>
      </c>
      <c r="P48" s="70">
        <v>90.775401069518708</v>
      </c>
      <c r="Q48" s="74">
        <v>71.228070175438603</v>
      </c>
      <c r="R48" s="43">
        <v>63.36898395721925</v>
      </c>
      <c r="S48" s="39">
        <v>70.240000000000009</v>
      </c>
      <c r="T48" s="17"/>
      <c r="V48" s="111" t="s">
        <v>96</v>
      </c>
      <c r="W48" s="111" t="s">
        <v>104</v>
      </c>
      <c r="X48" s="109">
        <v>398295</v>
      </c>
    </row>
    <row r="49" spans="1:24" ht="18.75" customHeight="1">
      <c r="B49" s="13" t="s">
        <v>32</v>
      </c>
      <c r="C49" s="113">
        <f t="shared" si="0"/>
        <v>497</v>
      </c>
      <c r="D49" s="119">
        <f t="shared" si="1"/>
        <v>496082</v>
      </c>
      <c r="E49" s="63">
        <v>85.428571428571431</v>
      </c>
      <c r="F49" s="35">
        <v>83.156297420333829</v>
      </c>
      <c r="G49" s="35">
        <v>88.403614457831324</v>
      </c>
      <c r="H49" s="79">
        <v>74.879485806106047</v>
      </c>
      <c r="I49" s="33">
        <v>73.813420621931257</v>
      </c>
      <c r="J49" s="41">
        <v>73.419964559952746</v>
      </c>
      <c r="K49" s="76">
        <v>85.815602836879435</v>
      </c>
      <c r="L49" s="42">
        <v>80.666666666666657</v>
      </c>
      <c r="M49" s="76">
        <v>82.371794871794862</v>
      </c>
      <c r="N49" s="84">
        <v>91.666666666666657</v>
      </c>
      <c r="O49" s="47">
        <v>94.821428571428569</v>
      </c>
      <c r="P49" s="48">
        <v>96.313364055299544</v>
      </c>
      <c r="Q49" s="76">
        <v>92.452830188679243</v>
      </c>
      <c r="R49" s="42">
        <v>90.747330960854086</v>
      </c>
      <c r="S49" s="44">
        <v>91.964285714285708</v>
      </c>
      <c r="T49" s="17"/>
      <c r="V49" s="111" t="s">
        <v>97</v>
      </c>
      <c r="W49" s="111" t="s">
        <v>105</v>
      </c>
      <c r="X49" s="109">
        <v>400690</v>
      </c>
    </row>
    <row r="50" spans="1:24" ht="18.75" customHeight="1" thickBot="1">
      <c r="A50" s="1" t="s">
        <v>50</v>
      </c>
      <c r="B50" s="14" t="s">
        <v>21</v>
      </c>
      <c r="C50" s="114">
        <f t="shared" si="0"/>
        <v>2726</v>
      </c>
      <c r="D50" s="118">
        <f t="shared" si="1"/>
        <v>2725006</v>
      </c>
      <c r="E50" s="64">
        <v>80.808080808080803</v>
      </c>
      <c r="F50" s="50">
        <v>84.579439252336456</v>
      </c>
      <c r="G50" s="50">
        <v>88.698010849909579</v>
      </c>
      <c r="H50" s="80">
        <v>73.311487347533216</v>
      </c>
      <c r="I50" s="51">
        <v>68.802856605901141</v>
      </c>
      <c r="J50" s="92">
        <v>67.686146004005096</v>
      </c>
      <c r="K50" s="51">
        <v>88.908659549228943</v>
      </c>
      <c r="L50" s="52">
        <v>81.600467289719631</v>
      </c>
      <c r="M50" s="51">
        <v>80.878995433789953</v>
      </c>
      <c r="N50" s="85">
        <v>93.409742120343836</v>
      </c>
      <c r="O50" s="45">
        <v>93.112116641528402</v>
      </c>
      <c r="P50" s="46">
        <v>93.815413891531875</v>
      </c>
      <c r="Q50" s="51">
        <v>81.740196078431367</v>
      </c>
      <c r="R50" s="52">
        <v>83.893280632411077</v>
      </c>
      <c r="S50" s="53">
        <v>80.847457627118644</v>
      </c>
      <c r="T50" s="17"/>
      <c r="V50" s="111" t="s">
        <v>98</v>
      </c>
      <c r="W50" s="111" t="s">
        <v>106</v>
      </c>
      <c r="X50" s="110">
        <v>266920</v>
      </c>
    </row>
    <row r="51" spans="1:24" ht="18.75" customHeight="1" thickBot="1">
      <c r="B51" s="22" t="s">
        <v>22</v>
      </c>
      <c r="C51" s="115">
        <f t="shared" si="0"/>
        <v>8825</v>
      </c>
      <c r="D51" s="117">
        <f>SUM(D8:D50)</f>
        <v>8824566</v>
      </c>
      <c r="E51" s="54">
        <v>84.924174843889389</v>
      </c>
      <c r="F51" s="55">
        <v>84.290123456790127</v>
      </c>
      <c r="G51" s="55">
        <v>89.137134052388291</v>
      </c>
      <c r="H51" s="72">
        <v>71.95746475478974</v>
      </c>
      <c r="I51" s="56">
        <v>71.814781050579995</v>
      </c>
      <c r="J51" s="57">
        <v>70.441213976026532</v>
      </c>
      <c r="K51" s="77">
        <v>82.643567532884191</v>
      </c>
      <c r="L51" s="58">
        <v>81.795025471980821</v>
      </c>
      <c r="M51" s="77">
        <v>82.733612273361217</v>
      </c>
      <c r="N51" s="86">
        <v>94.463535700649103</v>
      </c>
      <c r="O51" s="60">
        <v>94.706817544187786</v>
      </c>
      <c r="P51" s="61">
        <v>94.902425679372598</v>
      </c>
      <c r="Q51" s="77">
        <v>87.30938878386894</v>
      </c>
      <c r="R51" s="58">
        <v>87.570690926973199</v>
      </c>
      <c r="S51" s="59">
        <v>87.838254964502511</v>
      </c>
      <c r="T51" s="17"/>
    </row>
    <row r="52" spans="1:24" ht="15" customHeight="1">
      <c r="B52" s="126" t="s">
        <v>59</v>
      </c>
      <c r="C52" s="126"/>
      <c r="D52" s="126"/>
      <c r="E52" s="126"/>
      <c r="F52" s="126"/>
      <c r="G52" s="126"/>
      <c r="H52" s="126"/>
      <c r="I52" s="126"/>
      <c r="J52" s="126"/>
      <c r="K52" s="126" t="s">
        <v>56</v>
      </c>
      <c r="L52" s="126"/>
      <c r="M52" s="126"/>
      <c r="N52" s="126"/>
      <c r="O52" s="126"/>
      <c r="P52" s="126"/>
      <c r="Q52" s="126"/>
      <c r="R52" s="126"/>
      <c r="S52" s="126"/>
      <c r="T52" s="3"/>
    </row>
    <row r="53" spans="1:24" ht="15" customHeight="1">
      <c r="B53" s="124" t="s">
        <v>33</v>
      </c>
      <c r="C53" s="124"/>
      <c r="D53" s="124"/>
      <c r="E53" s="124"/>
      <c r="F53" s="124"/>
      <c r="G53" s="124"/>
      <c r="H53" s="124"/>
      <c r="I53" s="124"/>
      <c r="J53" s="124"/>
      <c r="K53" s="124" t="s">
        <v>58</v>
      </c>
      <c r="L53" s="124"/>
      <c r="M53" s="124"/>
      <c r="N53" s="124"/>
      <c r="O53" s="124"/>
      <c r="P53" s="124"/>
      <c r="Q53" s="124"/>
      <c r="R53" s="124"/>
      <c r="S53" s="124"/>
      <c r="T53" s="4"/>
    </row>
    <row r="54" spans="1:24" ht="15" customHeight="1">
      <c r="B54" s="124" t="s">
        <v>57</v>
      </c>
      <c r="C54" s="124"/>
      <c r="D54" s="124"/>
      <c r="E54" s="124"/>
      <c r="F54" s="124"/>
      <c r="G54" s="124"/>
      <c r="H54" s="124"/>
      <c r="I54" s="124"/>
      <c r="J54" s="124"/>
      <c r="K54" s="124" t="s">
        <v>38</v>
      </c>
      <c r="L54" s="124"/>
      <c r="M54" s="124"/>
      <c r="N54" s="124"/>
      <c r="O54" s="124"/>
      <c r="P54" s="124"/>
      <c r="Q54" s="124"/>
      <c r="R54" s="124"/>
      <c r="S54" s="15"/>
      <c r="T54" s="4"/>
    </row>
    <row r="55" spans="1:24" ht="15" customHeight="1">
      <c r="B55" s="124" t="s">
        <v>34</v>
      </c>
      <c r="C55" s="124"/>
      <c r="D55" s="124"/>
      <c r="E55" s="124"/>
      <c r="F55" s="124"/>
      <c r="G55" s="124"/>
      <c r="H55" s="124"/>
      <c r="I55" s="124"/>
      <c r="J55" s="124"/>
      <c r="K55" s="124" t="s">
        <v>39</v>
      </c>
      <c r="L55" s="124"/>
      <c r="M55" s="124"/>
      <c r="N55" s="124"/>
      <c r="O55" s="124"/>
      <c r="P55" s="124"/>
      <c r="Q55" s="124"/>
      <c r="R55" s="124"/>
      <c r="S55" s="124"/>
      <c r="T55" s="4"/>
    </row>
    <row r="56" spans="1:24" ht="15.95" customHeight="1">
      <c r="B56" s="1" t="s">
        <v>141</v>
      </c>
      <c r="E56" s="3"/>
      <c r="F56" s="3"/>
      <c r="G56" s="3"/>
      <c r="H56" s="3"/>
      <c r="I56" s="3"/>
      <c r="J56" s="10"/>
      <c r="K56" s="124" t="s">
        <v>40</v>
      </c>
      <c r="L56" s="124"/>
      <c r="M56" s="124"/>
      <c r="N56" s="124"/>
      <c r="O56" s="124"/>
      <c r="P56" s="124"/>
      <c r="Q56" s="124"/>
      <c r="R56" s="124"/>
      <c r="S56" s="15"/>
      <c r="T56" s="3"/>
    </row>
    <row r="57" spans="1:24" ht="15.95" customHeight="1">
      <c r="B57" s="4"/>
      <c r="C57" s="4"/>
      <c r="D57" s="4"/>
      <c r="E57" s="4"/>
      <c r="F57" s="4"/>
      <c r="I57" s="5"/>
      <c r="J57" s="3"/>
      <c r="K57" s="124"/>
      <c r="L57" s="124"/>
      <c r="M57" s="124"/>
      <c r="N57" s="124"/>
      <c r="O57" s="124"/>
      <c r="P57" s="124"/>
      <c r="Q57" s="124"/>
      <c r="R57" s="10"/>
      <c r="S57" s="10"/>
      <c r="T57" s="3"/>
    </row>
    <row r="58" spans="1:24" ht="15.95" customHeight="1">
      <c r="J58" s="4"/>
      <c r="K58" s="4"/>
      <c r="L58" s="123"/>
      <c r="M58" s="123"/>
      <c r="N58" s="123"/>
      <c r="O58" s="123"/>
      <c r="P58" s="123"/>
      <c r="Q58" s="123"/>
      <c r="R58" s="4"/>
      <c r="S58" s="10"/>
      <c r="T58" s="4"/>
    </row>
    <row r="59" spans="1:24" ht="15.95" customHeight="1">
      <c r="B59" s="11"/>
      <c r="C59" s="11"/>
      <c r="D59" s="11"/>
      <c r="E59" s="11"/>
      <c r="F59" s="11"/>
      <c r="G59" s="11"/>
      <c r="H59" s="11"/>
      <c r="I59" s="11"/>
      <c r="S59" s="4"/>
    </row>
    <row r="60" spans="1:24" ht="15.95" customHeight="1">
      <c r="J60" s="11"/>
      <c r="K60" s="11"/>
      <c r="L60" s="11"/>
      <c r="M60" s="11"/>
      <c r="N60" s="11"/>
      <c r="O60" s="11"/>
      <c r="P60" s="11"/>
      <c r="Q60" s="11"/>
      <c r="R60" s="11"/>
    </row>
    <row r="61" spans="1:24" ht="15.95" customHeight="1">
      <c r="S61" s="11"/>
    </row>
  </sheetData>
  <mergeCells count="20">
    <mergeCell ref="B4:S4"/>
    <mergeCell ref="B52:J52"/>
    <mergeCell ref="K52:S52"/>
    <mergeCell ref="K53:S53"/>
    <mergeCell ref="E6:G6"/>
    <mergeCell ref="H6:J6"/>
    <mergeCell ref="K6:M6"/>
    <mergeCell ref="N6:P6"/>
    <mergeCell ref="Q6:S6"/>
    <mergeCell ref="B53:J53"/>
    <mergeCell ref="B6:B7"/>
    <mergeCell ref="D6:D7"/>
    <mergeCell ref="V13:V15"/>
    <mergeCell ref="L58:Q58"/>
    <mergeCell ref="K55:S55"/>
    <mergeCell ref="B54:J54"/>
    <mergeCell ref="K56:R56"/>
    <mergeCell ref="K57:Q57"/>
    <mergeCell ref="K54:R54"/>
    <mergeCell ref="B55:J55"/>
  </mergeCells>
  <phoneticPr fontId="2"/>
  <printOptions verticalCentered="1"/>
  <pageMargins left="0.70866141732283472" right="0.19685039370078741" top="0" bottom="0" header="0.31496062992125984" footer="0.31496062992125984"/>
  <pageSetup paperSize="9" scale="75" orientation="portrait" r:id="rId1"/>
  <rowBreaks count="2" manualBreakCount="2">
    <brk id="7" max="17" man="1"/>
    <brk id="8" max="17" man="1"/>
  </rowBreaks>
  <colBreaks count="2" manualBreakCount="2">
    <brk id="3" max="55" man="1"/>
    <brk id="15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部会用</vt:lpstr>
      <vt:lpstr>部会用!Print_Area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2021-02-05T06:02:50Z</cp:lastPrinted>
  <dcterms:created xsi:type="dcterms:W3CDTF">2014-01-28T03:51:36Z</dcterms:created>
  <dcterms:modified xsi:type="dcterms:W3CDTF">2021-03-03T05:48:44Z</dcterms:modified>
</cp:coreProperties>
</file>