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89sv000003\05麻薬毒劇物G\03　薬物乱用防止対策関係\麻薬覚せい剤等対策本部\戦略（過去の戦略含む）\H3103_第五次戦略\ホームページ\"/>
    </mc:Choice>
  </mc:AlternateContent>
  <bookViews>
    <workbookView xWindow="0" yWindow="0" windowWidth="20490" windowHeight="7680"/>
  </bookViews>
  <sheets>
    <sheet name="H10-30データ" sheetId="1" r:id="rId1"/>
  </sheets>
  <definedNames>
    <definedName name="_xlnm.Print_Area" localSheetId="0">'H10-30データ'!$A$1:$Y$112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" i="1" l="1"/>
  <c r="J107" i="1"/>
  <c r="I107" i="1"/>
  <c r="H107" i="1"/>
  <c r="G107" i="1"/>
  <c r="F107" i="1"/>
  <c r="E107" i="1"/>
  <c r="D10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15" i="1"/>
  <c r="Q15" i="1"/>
  <c r="M15" i="1"/>
  <c r="I15" i="1"/>
  <c r="E15" i="1"/>
  <c r="X10" i="1"/>
  <c r="X15" i="1" s="1"/>
  <c r="W10" i="1"/>
  <c r="W15" i="1" s="1"/>
  <c r="V10" i="1"/>
  <c r="V15" i="1" s="1"/>
  <c r="U10" i="1"/>
  <c r="T10" i="1"/>
  <c r="T15" i="1" s="1"/>
  <c r="S10" i="1"/>
  <c r="S15" i="1" s="1"/>
  <c r="R10" i="1"/>
  <c r="R15" i="1" s="1"/>
  <c r="Q10" i="1"/>
  <c r="P10" i="1"/>
  <c r="P15" i="1" s="1"/>
  <c r="O10" i="1"/>
  <c r="O15" i="1" s="1"/>
  <c r="N10" i="1"/>
  <c r="N15" i="1" s="1"/>
  <c r="M10" i="1"/>
  <c r="L10" i="1"/>
  <c r="L15" i="1" s="1"/>
  <c r="K10" i="1"/>
  <c r="K15" i="1" s="1"/>
  <c r="J10" i="1"/>
  <c r="J15" i="1" s="1"/>
  <c r="I10" i="1"/>
  <c r="H10" i="1"/>
  <c r="H15" i="1" s="1"/>
  <c r="G10" i="1"/>
  <c r="G15" i="1" s="1"/>
  <c r="F10" i="1"/>
  <c r="F15" i="1" s="1"/>
  <c r="E10" i="1"/>
  <c r="D10" i="1"/>
  <c r="D15" i="1" s="1"/>
</calcChain>
</file>

<file path=xl/sharedStrings.xml><?xml version="1.0" encoding="utf-8"?>
<sst xmlns="http://schemas.openxmlformats.org/spreadsheetml/2006/main" count="585" uniqueCount="233">
  <si>
    <t>大阪府における薬物乱用の推移（平成10年～30年）</t>
    <rPh sb="0" eb="3">
      <t>オオサカフ</t>
    </rPh>
    <rPh sb="7" eb="9">
      <t>ヤクブツ</t>
    </rPh>
    <rPh sb="9" eb="11">
      <t>ランヨウ</t>
    </rPh>
    <rPh sb="12" eb="14">
      <t>スイイ</t>
    </rPh>
    <rPh sb="15" eb="17">
      <t>ヘイセイ</t>
    </rPh>
    <rPh sb="19" eb="20">
      <t>ネン</t>
    </rPh>
    <rPh sb="23" eb="24">
      <t>ネン</t>
    </rPh>
    <phoneticPr fontId="2"/>
  </si>
  <si>
    <t>●大阪府における薬物事犯検挙者数推移</t>
    <rPh sb="1" eb="4">
      <t>オオサカフ</t>
    </rPh>
    <rPh sb="8" eb="10">
      <t>ヤクブツ</t>
    </rPh>
    <rPh sb="10" eb="12">
      <t>ジハン</t>
    </rPh>
    <rPh sb="12" eb="14">
      <t>ケンキョ</t>
    </rPh>
    <rPh sb="14" eb="15">
      <t>シャ</t>
    </rPh>
    <rPh sb="15" eb="16">
      <t>スウ</t>
    </rPh>
    <rPh sb="16" eb="18">
      <t>スイイ</t>
    </rPh>
    <phoneticPr fontId="2"/>
  </si>
  <si>
    <t>表１</t>
    <rPh sb="0" eb="1">
      <t>ヒョウ</t>
    </rPh>
    <phoneticPr fontId="2"/>
  </si>
  <si>
    <t>（人）</t>
    <rPh sb="1" eb="2">
      <t>ニン</t>
    </rPh>
    <phoneticPr fontId="2"/>
  </si>
  <si>
    <t>年別</t>
    <rPh sb="0" eb="2">
      <t>ネンベツ</t>
    </rPh>
    <phoneticPr fontId="2"/>
  </si>
  <si>
    <t>平 成</t>
    <rPh sb="0" eb="1">
      <t>ヒラ</t>
    </rPh>
    <rPh sb="2" eb="3">
      <t>シゲル</t>
    </rPh>
    <phoneticPr fontId="2"/>
  </si>
  <si>
    <t>区分</t>
    <rPh sb="0" eb="2">
      <t>クブン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</si>
  <si>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</si>
  <si>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</si>
  <si>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</si>
  <si>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</si>
  <si>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</si>
  <si>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</si>
  <si>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</si>
  <si>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</si>
  <si>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</si>
  <si>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</si>
  <si>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</si>
  <si>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</si>
  <si>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</si>
  <si>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</si>
  <si>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</si>
  <si>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</si>
  <si>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</si>
  <si>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</si>
  <si>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</si>
  <si>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</si>
  <si>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</si>
  <si>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覚醒剤</t>
    <rPh sb="0" eb="3">
      <t>カクセイザイ</t>
    </rPh>
    <phoneticPr fontId="2"/>
  </si>
  <si>
    <t>大麻</t>
    <rPh sb="0" eb="2">
      <t>タイマ</t>
    </rPh>
    <phoneticPr fontId="2"/>
  </si>
  <si>
    <t>麻薬</t>
    <rPh sb="0" eb="2">
      <t>マヤク</t>
    </rPh>
    <phoneticPr fontId="2"/>
  </si>
  <si>
    <t>ヘロイン</t>
    <phoneticPr fontId="2"/>
  </si>
  <si>
    <t>コカイン</t>
    <phoneticPr fontId="2"/>
  </si>
  <si>
    <t>その他</t>
    <rPh sb="2" eb="3">
      <t>タ</t>
    </rPh>
    <phoneticPr fontId="2"/>
  </si>
  <si>
    <t>あへん</t>
    <phoneticPr fontId="2"/>
  </si>
  <si>
    <t>合計</t>
    <rPh sb="0" eb="2">
      <t>ゴウケイ</t>
    </rPh>
    <phoneticPr fontId="2"/>
  </si>
  <si>
    <t>注：麻薬欄の「その他」の薬物には、LSD、MDMA、向精神薬等を含む。</t>
    <rPh sb="0" eb="1">
      <t>チュウ</t>
    </rPh>
    <rPh sb="2" eb="4">
      <t>マヤク</t>
    </rPh>
    <rPh sb="4" eb="5">
      <t>ラン</t>
    </rPh>
    <rPh sb="9" eb="10">
      <t>タ</t>
    </rPh>
    <rPh sb="12" eb="14">
      <t>ヤクブツ</t>
    </rPh>
    <rPh sb="26" eb="30">
      <t>コウセイシンヤク</t>
    </rPh>
    <rPh sb="30" eb="31">
      <t>トウ</t>
    </rPh>
    <rPh sb="32" eb="33">
      <t>フク</t>
    </rPh>
    <phoneticPr fontId="2"/>
  </si>
  <si>
    <t>提供：大阪府警察本部刑事部　薬物対策課</t>
    <rPh sb="0" eb="2">
      <t>テイキョウ</t>
    </rPh>
    <rPh sb="3" eb="6">
      <t>オオサカフ</t>
    </rPh>
    <rPh sb="6" eb="8">
      <t>ケイサツ</t>
    </rPh>
    <rPh sb="8" eb="10">
      <t>ホンブ</t>
    </rPh>
    <rPh sb="10" eb="12">
      <t>ケイジ</t>
    </rPh>
    <rPh sb="12" eb="13">
      <t>ブ</t>
    </rPh>
    <rPh sb="14" eb="16">
      <t>ヤクブツ</t>
    </rPh>
    <rPh sb="16" eb="18">
      <t>タイサク</t>
    </rPh>
    <rPh sb="18" eb="19">
      <t>カ</t>
    </rPh>
    <phoneticPr fontId="2"/>
  </si>
  <si>
    <t>表２</t>
    <rPh sb="0" eb="1">
      <t>ヒョウ</t>
    </rPh>
    <phoneticPr fontId="2"/>
  </si>
  <si>
    <t>大阪府におけるシンナー乱用少年の検挙・補導状況推移</t>
    <rPh sb="0" eb="3">
      <t>オオサカフ</t>
    </rPh>
    <rPh sb="11" eb="13">
      <t>ランヨウ</t>
    </rPh>
    <rPh sb="13" eb="15">
      <t>ショウネン</t>
    </rPh>
    <rPh sb="16" eb="18">
      <t>ケンキョ</t>
    </rPh>
    <rPh sb="19" eb="21">
      <t>ホドウ</t>
    </rPh>
    <rPh sb="21" eb="23">
      <t>ジョウキョウ</t>
    </rPh>
    <rPh sb="23" eb="25">
      <t>スイイ</t>
    </rPh>
    <phoneticPr fontId="2"/>
  </si>
  <si>
    <t>未成年</t>
    <rPh sb="0" eb="3">
      <t>ミセイネン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</si>
  <si>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</si>
  <si>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</si>
  <si>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</si>
  <si>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提供：大阪府警察本部生活安全部　少年課</t>
    <rPh sb="0" eb="2">
      <t>テイキョウ</t>
    </rPh>
    <rPh sb="3" eb="6">
      <t>オオサカフ</t>
    </rPh>
    <rPh sb="6" eb="8">
      <t>ケイサツ</t>
    </rPh>
    <rPh sb="8" eb="10">
      <t>ホンブ</t>
    </rPh>
    <rPh sb="10" eb="12">
      <t>セイカツ</t>
    </rPh>
    <rPh sb="12" eb="14">
      <t>アンゼン</t>
    </rPh>
    <rPh sb="14" eb="15">
      <t>ブ</t>
    </rPh>
    <rPh sb="16" eb="18">
      <t>ショウネン</t>
    </rPh>
    <rPh sb="18" eb="19">
      <t>カ</t>
    </rPh>
    <phoneticPr fontId="2"/>
  </si>
  <si>
    <t>●大阪府における薬物押収量</t>
    <rPh sb="1" eb="4">
      <t>オオサカフ</t>
    </rPh>
    <rPh sb="8" eb="10">
      <t>ヤクブツ</t>
    </rPh>
    <rPh sb="10" eb="13">
      <t>オウシュウリョウ</t>
    </rPh>
    <phoneticPr fontId="2"/>
  </si>
  <si>
    <t>表３</t>
    <rPh sb="0" eb="1">
      <t>ヒョウ</t>
    </rPh>
    <phoneticPr fontId="2"/>
  </si>
  <si>
    <t>乱用薬物押収量</t>
    <rPh sb="0" eb="2">
      <t>ランヨウ</t>
    </rPh>
    <rPh sb="2" eb="4">
      <t>ヤクブツ</t>
    </rPh>
    <rPh sb="4" eb="7">
      <t>オウシュウリョウ</t>
    </rPh>
    <phoneticPr fontId="2"/>
  </si>
  <si>
    <t>4.3kg</t>
    <phoneticPr fontId="2"/>
  </si>
  <si>
    <t>208.2kg</t>
    <phoneticPr fontId="2"/>
  </si>
  <si>
    <t>11.2kg</t>
    <phoneticPr fontId="2"/>
  </si>
  <si>
    <t>18.9㎏</t>
    <phoneticPr fontId="2"/>
  </si>
  <si>
    <t>5.5kg</t>
    <phoneticPr fontId="2"/>
  </si>
  <si>
    <t>4.5kg</t>
    <phoneticPr fontId="2"/>
  </si>
  <si>
    <t>9.0㎏</t>
    <phoneticPr fontId="2"/>
  </si>
  <si>
    <t>8.1㎏</t>
    <phoneticPr fontId="2"/>
  </si>
  <si>
    <t>27.3㎏</t>
    <phoneticPr fontId="2"/>
  </si>
  <si>
    <t>158.8kg</t>
    <phoneticPr fontId="2"/>
  </si>
  <si>
    <t>19.2kg</t>
    <phoneticPr fontId="2"/>
  </si>
  <si>
    <t>83.3kg</t>
    <phoneticPr fontId="2"/>
  </si>
  <si>
    <t>35.1kg</t>
  </si>
  <si>
    <t>21.5kg</t>
  </si>
  <si>
    <t>41.4kg</t>
  </si>
  <si>
    <t>21.4kg</t>
  </si>
  <si>
    <t>18.7kg</t>
    <phoneticPr fontId="2"/>
  </si>
  <si>
    <t>20.8kg</t>
    <phoneticPr fontId="2"/>
  </si>
  <si>
    <t>19.7kg</t>
    <phoneticPr fontId="2"/>
  </si>
  <si>
    <t>36.1kg</t>
    <phoneticPr fontId="2"/>
  </si>
  <si>
    <t>31.8kg</t>
    <phoneticPr fontId="2"/>
  </si>
  <si>
    <t>乾燥大麻</t>
    <rPh sb="0" eb="2">
      <t>カンソウ</t>
    </rPh>
    <rPh sb="2" eb="4">
      <t>タイマ</t>
    </rPh>
    <phoneticPr fontId="2"/>
  </si>
  <si>
    <t>15.4kg</t>
    <phoneticPr fontId="2"/>
  </si>
  <si>
    <t>10.1kg</t>
    <phoneticPr fontId="2"/>
  </si>
  <si>
    <t>36.4kg</t>
    <phoneticPr fontId="2"/>
  </si>
  <si>
    <t>3.9kg</t>
    <phoneticPr fontId="2"/>
  </si>
  <si>
    <t>14.1kg</t>
    <phoneticPr fontId="2"/>
  </si>
  <si>
    <t>29.0kg</t>
    <phoneticPr fontId="2"/>
  </si>
  <si>
    <t>66.6㎏</t>
    <phoneticPr fontId="2"/>
  </si>
  <si>
    <t>70.7㎏</t>
    <phoneticPr fontId="2"/>
  </si>
  <si>
    <t>8.6kg</t>
    <phoneticPr fontId="2"/>
  </si>
  <si>
    <t>287.8kg</t>
    <phoneticPr fontId="2"/>
  </si>
  <si>
    <t>36.6kg</t>
    <phoneticPr fontId="2"/>
  </si>
  <si>
    <t>6.2kg</t>
    <phoneticPr fontId="2"/>
  </si>
  <si>
    <t>2.1kg</t>
    <phoneticPr fontId="2"/>
  </si>
  <si>
    <t>12.9kg</t>
  </si>
  <si>
    <t>14.7kg</t>
  </si>
  <si>
    <t>3.5kg</t>
  </si>
  <si>
    <t>1.5kg</t>
    <phoneticPr fontId="2"/>
  </si>
  <si>
    <t>3.8kg</t>
    <phoneticPr fontId="2"/>
  </si>
  <si>
    <t>3.4kg</t>
    <phoneticPr fontId="2"/>
  </si>
  <si>
    <t>7.1kg</t>
    <phoneticPr fontId="2"/>
  </si>
  <si>
    <t>大麻樹脂</t>
    <rPh sb="0" eb="2">
      <t>タイマ</t>
    </rPh>
    <rPh sb="2" eb="4">
      <t>ジュシ</t>
    </rPh>
    <phoneticPr fontId="2"/>
  </si>
  <si>
    <t>24.0kg</t>
    <phoneticPr fontId="2"/>
  </si>
  <si>
    <t>16.6kg</t>
    <phoneticPr fontId="2"/>
  </si>
  <si>
    <t>21.1kg</t>
    <phoneticPr fontId="2"/>
  </si>
  <si>
    <t>3.7kg</t>
    <phoneticPr fontId="2"/>
  </si>
  <si>
    <t>19.0kg</t>
    <phoneticPr fontId="2"/>
  </si>
  <si>
    <t>59.3kg</t>
    <phoneticPr fontId="2"/>
  </si>
  <si>
    <t>37.1㎏</t>
    <phoneticPr fontId="2"/>
  </si>
  <si>
    <t>24.2㎏</t>
    <phoneticPr fontId="2"/>
  </si>
  <si>
    <t>9.0kg</t>
    <phoneticPr fontId="2"/>
  </si>
  <si>
    <t>1.2kg</t>
    <phoneticPr fontId="2"/>
  </si>
  <si>
    <t>8.4kg</t>
  </si>
  <si>
    <t>13.8g</t>
  </si>
  <si>
    <t>145.2g</t>
    <phoneticPr fontId="2"/>
  </si>
  <si>
    <t>9.0kg</t>
  </si>
  <si>
    <t>0.1g</t>
  </si>
  <si>
    <t>20.2kg</t>
    <phoneticPr fontId="2"/>
  </si>
  <si>
    <t>592.0g</t>
    <phoneticPr fontId="2"/>
  </si>
  <si>
    <t>30.4g</t>
    <phoneticPr fontId="2"/>
  </si>
  <si>
    <t>9.0g</t>
    <phoneticPr fontId="2"/>
  </si>
  <si>
    <t>33.5g</t>
    <phoneticPr fontId="2"/>
  </si>
  <si>
    <t>コカイン</t>
    <phoneticPr fontId="2"/>
  </si>
  <si>
    <t>5.2g</t>
    <phoneticPr fontId="2"/>
  </si>
  <si>
    <t>18.8g</t>
    <phoneticPr fontId="2"/>
  </si>
  <si>
    <t>134.8g</t>
    <phoneticPr fontId="2"/>
  </si>
  <si>
    <t>91.1g</t>
    <phoneticPr fontId="2"/>
  </si>
  <si>
    <t>2.5g</t>
    <phoneticPr fontId="2"/>
  </si>
  <si>
    <t>68.6g</t>
    <phoneticPr fontId="2"/>
  </si>
  <si>
    <t>1.1kg</t>
    <phoneticPr fontId="2"/>
  </si>
  <si>
    <t>1.0kg</t>
    <phoneticPr fontId="2"/>
  </si>
  <si>
    <t>11.1g</t>
    <phoneticPr fontId="2"/>
  </si>
  <si>
    <t>108.1g</t>
    <phoneticPr fontId="2"/>
  </si>
  <si>
    <t>80.7g</t>
    <phoneticPr fontId="2"/>
  </si>
  <si>
    <t>2.7kg</t>
  </si>
  <si>
    <t>26.0g</t>
  </si>
  <si>
    <t>3.7kg</t>
  </si>
  <si>
    <t>6.5g</t>
  </si>
  <si>
    <t>12.5g</t>
  </si>
  <si>
    <t>997.8g</t>
    <phoneticPr fontId="2"/>
  </si>
  <si>
    <t>19.6g</t>
    <phoneticPr fontId="2"/>
  </si>
  <si>
    <t>85.7g</t>
    <phoneticPr fontId="2"/>
  </si>
  <si>
    <t>121.1g</t>
    <phoneticPr fontId="2"/>
  </si>
  <si>
    <t>3.3kg</t>
    <phoneticPr fontId="2"/>
  </si>
  <si>
    <t>31.8g</t>
    <phoneticPr fontId="2"/>
  </si>
  <si>
    <t>629.0g</t>
    <phoneticPr fontId="2"/>
  </si>
  <si>
    <t>677.0g</t>
    <phoneticPr fontId="2"/>
  </si>
  <si>
    <t>3.0kg</t>
    <phoneticPr fontId="2"/>
  </si>
  <si>
    <t>0.3g</t>
    <phoneticPr fontId="2"/>
  </si>
  <si>
    <t>6.1g</t>
    <phoneticPr fontId="2"/>
  </si>
  <si>
    <t>0.3g</t>
    <phoneticPr fontId="2"/>
  </si>
  <si>
    <t>645.8g</t>
    <phoneticPr fontId="2"/>
  </si>
  <si>
    <t>109.2g</t>
    <phoneticPr fontId="2"/>
  </si>
  <si>
    <t>1.2kg</t>
  </si>
  <si>
    <t>5.2g</t>
  </si>
  <si>
    <t>-</t>
    <phoneticPr fontId="2"/>
  </si>
  <si>
    <t>0.0g</t>
    <phoneticPr fontId="2"/>
  </si>
  <si>
    <t>3.0kg</t>
  </si>
  <si>
    <t>1.7g</t>
    <phoneticPr fontId="2"/>
  </si>
  <si>
    <t>0.2g</t>
    <phoneticPr fontId="2"/>
  </si>
  <si>
    <t>1.6g</t>
    <phoneticPr fontId="2"/>
  </si>
  <si>
    <t>合成麻薬</t>
    <rPh sb="0" eb="2">
      <t>ゴウセイ</t>
    </rPh>
    <rPh sb="2" eb="4">
      <t>マヤク</t>
    </rPh>
    <phoneticPr fontId="2"/>
  </si>
  <si>
    <t>6錠</t>
    <rPh sb="1" eb="2">
      <t>ジョウ</t>
    </rPh>
    <phoneticPr fontId="2"/>
  </si>
  <si>
    <t>1,158錠</t>
    <rPh sb="5" eb="6">
      <t>ジョウ</t>
    </rPh>
    <phoneticPr fontId="2"/>
  </si>
  <si>
    <t>237錠</t>
    <rPh sb="3" eb="4">
      <t>ジョウ</t>
    </rPh>
    <phoneticPr fontId="2"/>
  </si>
  <si>
    <t>15,277錠</t>
    <rPh sb="6" eb="7">
      <t>ジョウ</t>
    </rPh>
    <phoneticPr fontId="2"/>
  </si>
  <si>
    <t>2錠</t>
    <rPh sb="1" eb="2">
      <t>ジョウ</t>
    </rPh>
    <phoneticPr fontId="2"/>
  </si>
  <si>
    <t>50,187錠</t>
    <rPh sb="6" eb="7">
      <t>ジョウ</t>
    </rPh>
    <phoneticPr fontId="2"/>
  </si>
  <si>
    <t>2,691錠</t>
    <rPh sb="5" eb="6">
      <t>ジョウ</t>
    </rPh>
    <phoneticPr fontId="2"/>
  </si>
  <si>
    <t>10,371錠</t>
    <rPh sb="6" eb="7">
      <t>ジョウ</t>
    </rPh>
    <phoneticPr fontId="2"/>
  </si>
  <si>
    <t>622錠</t>
    <rPh sb="3" eb="4">
      <t>ジョウ</t>
    </rPh>
    <phoneticPr fontId="2"/>
  </si>
  <si>
    <t>759,656錠</t>
    <rPh sb="7" eb="8">
      <t>ジョウ</t>
    </rPh>
    <phoneticPr fontId="2"/>
  </si>
  <si>
    <t>47,807錠</t>
    <rPh sb="6" eb="7">
      <t>ジョウ</t>
    </rPh>
    <phoneticPr fontId="2"/>
  </si>
  <si>
    <t>24,568錠</t>
    <rPh sb="6" eb="7">
      <t>ジョウ</t>
    </rPh>
    <phoneticPr fontId="2"/>
  </si>
  <si>
    <t>37錠</t>
    <rPh sb="2" eb="3">
      <t>ジョウ</t>
    </rPh>
    <phoneticPr fontId="2"/>
  </si>
  <si>
    <t>150錠</t>
    <rPh sb="3" eb="4">
      <t>ジョウ</t>
    </rPh>
    <phoneticPr fontId="2"/>
  </si>
  <si>
    <t>214錠</t>
    <rPh sb="3" eb="4">
      <t>ジョウ</t>
    </rPh>
    <phoneticPr fontId="2"/>
  </si>
  <si>
    <t>39錠</t>
    <rPh sb="2" eb="3">
      <t>ジョウ</t>
    </rPh>
    <phoneticPr fontId="2"/>
  </si>
  <si>
    <t>3錠</t>
    <phoneticPr fontId="2"/>
  </si>
  <si>
    <t>5錠</t>
    <phoneticPr fontId="2"/>
  </si>
  <si>
    <t>666錠</t>
    <phoneticPr fontId="2"/>
  </si>
  <si>
    <t>3錠</t>
    <phoneticPr fontId="2"/>
  </si>
  <si>
    <t>ＭＤＭＡ</t>
    <phoneticPr fontId="2"/>
  </si>
  <si>
    <t>-</t>
  </si>
  <si>
    <t>47,792錠</t>
    <rPh sb="6" eb="7">
      <t>ジョウ</t>
    </rPh>
    <phoneticPr fontId="2"/>
  </si>
  <si>
    <t>24,334錠</t>
    <rPh sb="6" eb="7">
      <t>ジョウ</t>
    </rPh>
    <phoneticPr fontId="2"/>
  </si>
  <si>
    <t>19錠</t>
    <rPh sb="2" eb="3">
      <t>ジョウ</t>
    </rPh>
    <phoneticPr fontId="2"/>
  </si>
  <si>
    <t>128錠</t>
    <rPh sb="3" eb="4">
      <t>ジョウ</t>
    </rPh>
    <phoneticPr fontId="2"/>
  </si>
  <si>
    <t>114錠</t>
    <rPh sb="3" eb="4">
      <t>ジョウ</t>
    </rPh>
    <phoneticPr fontId="2"/>
  </si>
  <si>
    <t>13錠</t>
    <rPh sb="2" eb="3">
      <t>ジョウ</t>
    </rPh>
    <phoneticPr fontId="2"/>
  </si>
  <si>
    <t>38錠</t>
  </si>
  <si>
    <t>1錠</t>
  </si>
  <si>
    <t>5錠</t>
  </si>
  <si>
    <t>666錠</t>
  </si>
  <si>
    <t>3錠</t>
  </si>
  <si>
    <t>注：合成麻薬とは、合成麻薬錠剤、ＭＤＭＡ、麻薬と覚醒剤との混合錠剤及び覚醒剤と麻薬との混合錠剤である。</t>
    <rPh sb="0" eb="1">
      <t>チュウ</t>
    </rPh>
    <rPh sb="2" eb="4">
      <t>ゴウセイ</t>
    </rPh>
    <rPh sb="4" eb="6">
      <t>マヤク</t>
    </rPh>
    <rPh sb="9" eb="11">
      <t>ゴウセイ</t>
    </rPh>
    <rPh sb="11" eb="13">
      <t>マヤク</t>
    </rPh>
    <rPh sb="13" eb="15">
      <t>ジョウザイ</t>
    </rPh>
    <rPh sb="21" eb="23">
      <t>マヤク</t>
    </rPh>
    <rPh sb="24" eb="27">
      <t>カクセイザイ</t>
    </rPh>
    <rPh sb="29" eb="31">
      <t>コンゴウ</t>
    </rPh>
    <rPh sb="31" eb="33">
      <t>ジョウザイ</t>
    </rPh>
    <rPh sb="33" eb="34">
      <t>オヨ</t>
    </rPh>
    <rPh sb="35" eb="38">
      <t>カクセイザイ</t>
    </rPh>
    <rPh sb="39" eb="41">
      <t>マヤク</t>
    </rPh>
    <rPh sb="43" eb="45">
      <t>コンゴウ</t>
    </rPh>
    <rPh sb="45" eb="47">
      <t>ジョウザイ</t>
    </rPh>
    <phoneticPr fontId="2"/>
  </si>
  <si>
    <t>提供：大阪府警察本部刑事部　薬物対策課</t>
    <phoneticPr fontId="2"/>
  </si>
  <si>
    <t>注：表中の「-」は押収量が０であることを示し、「0.0」は押収しているが、表記条件に満たないことを示す。</t>
    <phoneticPr fontId="2"/>
  </si>
  <si>
    <t>●大阪府における覚醒剤、大麻事犯の年齢別検挙者数推移</t>
    <rPh sb="1" eb="4">
      <t>オオサカフ</t>
    </rPh>
    <rPh sb="8" eb="9">
      <t>カク</t>
    </rPh>
    <rPh sb="9" eb="10">
      <t>セイ</t>
    </rPh>
    <rPh sb="10" eb="11">
      <t>ザイ</t>
    </rPh>
    <rPh sb="12" eb="14">
      <t>タイマ</t>
    </rPh>
    <rPh sb="14" eb="16">
      <t>ジハン</t>
    </rPh>
    <rPh sb="17" eb="19">
      <t>ネンレイ</t>
    </rPh>
    <rPh sb="19" eb="20">
      <t>ベツ</t>
    </rPh>
    <rPh sb="20" eb="22">
      <t>ケンキョ</t>
    </rPh>
    <rPh sb="22" eb="23">
      <t>シャ</t>
    </rPh>
    <rPh sb="23" eb="24">
      <t>スウ</t>
    </rPh>
    <rPh sb="24" eb="26">
      <t>スイイ</t>
    </rPh>
    <phoneticPr fontId="2"/>
  </si>
  <si>
    <t>表４</t>
    <rPh sb="0" eb="1">
      <t>ヒョウ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</si>
  <si>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</si>
  <si>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</si>
  <si>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</si>
  <si>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</si>
  <si>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表５</t>
    <rPh sb="0" eb="1">
      <t>ヒョウ</t>
    </rPh>
    <phoneticPr fontId="2"/>
  </si>
  <si>
    <t>●大阪府における覚醒剤事犯検挙者の再犯者率</t>
    <rPh sb="1" eb="4">
      <t>オオサカフ</t>
    </rPh>
    <rPh sb="8" eb="9">
      <t>カク</t>
    </rPh>
    <rPh sb="9" eb="10">
      <t>セイ</t>
    </rPh>
    <rPh sb="10" eb="11">
      <t>ザイ</t>
    </rPh>
    <rPh sb="11" eb="13">
      <t>ジハン</t>
    </rPh>
    <rPh sb="13" eb="15">
      <t>ケンキョ</t>
    </rPh>
    <rPh sb="15" eb="16">
      <t>シャ</t>
    </rPh>
    <rPh sb="17" eb="19">
      <t>サイハン</t>
    </rPh>
    <rPh sb="19" eb="20">
      <t>シャ</t>
    </rPh>
    <rPh sb="20" eb="21">
      <t>リツ</t>
    </rPh>
    <phoneticPr fontId="2"/>
  </si>
  <si>
    <t>表６</t>
    <rPh sb="0" eb="1">
      <t>ヒョウ</t>
    </rPh>
    <phoneticPr fontId="2"/>
  </si>
  <si>
    <t>覚醒剤事犯検挙者における再犯者率（特例法を含む）</t>
    <rPh sb="1" eb="2">
      <t>セイ</t>
    </rPh>
    <rPh sb="14" eb="15">
      <t>シャ</t>
    </rPh>
    <rPh sb="17" eb="20">
      <t>トクレイホウ</t>
    </rPh>
    <rPh sb="21" eb="22">
      <t>フク</t>
    </rPh>
    <phoneticPr fontId="2"/>
  </si>
  <si>
    <t>（人・％）</t>
    <rPh sb="1" eb="2">
      <t>ヒト</t>
    </rPh>
    <phoneticPr fontId="2"/>
  </si>
  <si>
    <t>検挙人員</t>
    <rPh sb="0" eb="2">
      <t>ケンキョ</t>
    </rPh>
    <rPh sb="2" eb="4">
      <t>ジンイン</t>
    </rPh>
    <phoneticPr fontId="2"/>
  </si>
  <si>
    <t>再犯者数</t>
    <rPh sb="0" eb="2">
      <t>サイハン</t>
    </rPh>
    <rPh sb="2" eb="3">
      <t>シャ</t>
    </rPh>
    <rPh sb="3" eb="4">
      <t>スウ</t>
    </rPh>
    <phoneticPr fontId="2"/>
  </si>
  <si>
    <t>比率（％）</t>
    <rPh sb="0" eb="2">
      <t>ヒリツ</t>
    </rPh>
    <phoneticPr fontId="2"/>
  </si>
  <si>
    <t>注：覚醒剤事犯で検挙された者が、過去に覚醒剤事犯で検挙されていた場合に、「再犯者」として計上する。</t>
    <phoneticPr fontId="2"/>
  </si>
  <si>
    <t>表７</t>
    <rPh sb="0" eb="1">
      <t>ヒョウ</t>
    </rPh>
    <phoneticPr fontId="2"/>
  </si>
  <si>
    <t>（参考：全国）覚せい剤事犯検挙者における再犯者率 （人・％）</t>
    <rPh sb="1" eb="3">
      <t>サンコウ</t>
    </rPh>
    <rPh sb="4" eb="6">
      <t>ゼンコク</t>
    </rPh>
    <rPh sb="22" eb="23">
      <t>シャ</t>
    </rPh>
    <phoneticPr fontId="2"/>
  </si>
  <si>
    <t>出典：警察庁、厚生労働省、海上保安庁（厚生労働省集計）調べ</t>
    <rPh sb="0" eb="2">
      <t>シュッテン</t>
    </rPh>
    <rPh sb="3" eb="6">
      <t>ケイサツチョウ</t>
    </rPh>
    <rPh sb="7" eb="9">
      <t>コウセイ</t>
    </rPh>
    <rPh sb="9" eb="12">
      <t>ロウドウショウ</t>
    </rPh>
    <rPh sb="13" eb="15">
      <t>カイジョウ</t>
    </rPh>
    <rPh sb="15" eb="17">
      <t>ホアン</t>
    </rPh>
    <rPh sb="17" eb="18">
      <t>チョウ</t>
    </rPh>
    <rPh sb="19" eb="21">
      <t>コウセイ</t>
    </rPh>
    <rPh sb="21" eb="24">
      <t>ロウドウショウ</t>
    </rPh>
    <rPh sb="24" eb="26">
      <t>シュウケイ</t>
    </rPh>
    <rPh sb="27" eb="28">
      <t>シラ</t>
    </rPh>
    <phoneticPr fontId="2"/>
  </si>
  <si>
    <t>●大阪府における違法ドラックに関する状況</t>
    <rPh sb="1" eb="4">
      <t>オオサカフ</t>
    </rPh>
    <rPh sb="8" eb="10">
      <t>イホウ</t>
    </rPh>
    <rPh sb="15" eb="16">
      <t>カン</t>
    </rPh>
    <rPh sb="18" eb="20">
      <t>ジョウキョウ</t>
    </rPh>
    <phoneticPr fontId="2"/>
  </si>
  <si>
    <t>表８</t>
    <rPh sb="0" eb="1">
      <t>ヒョウ</t>
    </rPh>
    <phoneticPr fontId="2"/>
  </si>
  <si>
    <t>違法ドラック販売店舗数推移</t>
    <rPh sb="0" eb="2">
      <t>イホウ</t>
    </rPh>
    <rPh sb="6" eb="8">
      <t>ハンバイ</t>
    </rPh>
    <rPh sb="8" eb="11">
      <t>テンポスウ</t>
    </rPh>
    <rPh sb="11" eb="13">
      <t>スイイ</t>
    </rPh>
    <phoneticPr fontId="2"/>
  </si>
  <si>
    <t>21年3月末</t>
    <rPh sb="2" eb="3">
      <t>ネン</t>
    </rPh>
    <rPh sb="4" eb="5">
      <t>ツキ</t>
    </rPh>
    <rPh sb="5" eb="6">
      <t>スエ</t>
    </rPh>
    <phoneticPr fontId="2"/>
  </si>
  <si>
    <t>22年3月末</t>
    <rPh sb="2" eb="3">
      <t>ネン</t>
    </rPh>
    <rPh sb="4" eb="5">
      <t>ツキ</t>
    </rPh>
    <rPh sb="5" eb="6">
      <t>スエ</t>
    </rPh>
    <phoneticPr fontId="2"/>
  </si>
  <si>
    <t>23年3月末</t>
    <rPh sb="2" eb="3">
      <t>ネン</t>
    </rPh>
    <rPh sb="4" eb="5">
      <t>ツキ</t>
    </rPh>
    <rPh sb="5" eb="6">
      <t>スエ</t>
    </rPh>
    <phoneticPr fontId="2"/>
  </si>
  <si>
    <t>24年3月末</t>
    <rPh sb="2" eb="3">
      <t>ネン</t>
    </rPh>
    <rPh sb="4" eb="5">
      <t>ツキ</t>
    </rPh>
    <rPh sb="5" eb="6">
      <t>スエ</t>
    </rPh>
    <phoneticPr fontId="2"/>
  </si>
  <si>
    <t>25年3月末</t>
    <rPh sb="2" eb="3">
      <t>ネン</t>
    </rPh>
    <rPh sb="4" eb="5">
      <t>ツキ</t>
    </rPh>
    <rPh sb="5" eb="6">
      <t>スエ</t>
    </rPh>
    <phoneticPr fontId="2"/>
  </si>
  <si>
    <t>26年3月末</t>
    <rPh sb="2" eb="3">
      <t>ネン</t>
    </rPh>
    <rPh sb="4" eb="5">
      <t>ツキ</t>
    </rPh>
    <rPh sb="5" eb="6">
      <t>スエ</t>
    </rPh>
    <phoneticPr fontId="2"/>
  </si>
  <si>
    <t>27年3月末</t>
    <rPh sb="2" eb="3">
      <t>ネン</t>
    </rPh>
    <rPh sb="4" eb="5">
      <t>ツキ</t>
    </rPh>
    <rPh sb="5" eb="6">
      <t>スエ</t>
    </rPh>
    <phoneticPr fontId="2"/>
  </si>
  <si>
    <t>28年3月末</t>
    <rPh sb="2" eb="3">
      <t>ネン</t>
    </rPh>
    <rPh sb="4" eb="5">
      <t>ツキ</t>
    </rPh>
    <rPh sb="5" eb="6">
      <t>スエ</t>
    </rPh>
    <phoneticPr fontId="2"/>
  </si>
  <si>
    <t>29年3月末</t>
    <rPh sb="2" eb="3">
      <t>ネン</t>
    </rPh>
    <rPh sb="4" eb="5">
      <t>ツキ</t>
    </rPh>
    <rPh sb="5" eb="6">
      <t>スエ</t>
    </rPh>
    <phoneticPr fontId="2"/>
  </si>
  <si>
    <t>30年3月末</t>
    <rPh sb="2" eb="3">
      <t>ネン</t>
    </rPh>
    <rPh sb="4" eb="5">
      <t>ツキ</t>
    </rPh>
    <rPh sb="5" eb="6">
      <t>スエ</t>
    </rPh>
    <phoneticPr fontId="2"/>
  </si>
  <si>
    <t>件数</t>
    <phoneticPr fontId="2"/>
  </si>
  <si>
    <t>大阪府健康医療部薬務課把握分</t>
    <rPh sb="3" eb="5">
      <t>ケンコウ</t>
    </rPh>
    <rPh sb="5" eb="7">
      <t>イリョウ</t>
    </rPh>
    <rPh sb="7" eb="8">
      <t>ブ</t>
    </rPh>
    <phoneticPr fontId="2"/>
  </si>
  <si>
    <t>表９</t>
    <rPh sb="0" eb="1">
      <t>ヒョウ</t>
    </rPh>
    <phoneticPr fontId="2"/>
  </si>
  <si>
    <t>違法ドラックによる健康被害（救急搬送）数 (人)</t>
    <rPh sb="0" eb="2">
      <t>イホウ</t>
    </rPh>
    <rPh sb="9" eb="11">
      <t>ケンコウ</t>
    </rPh>
    <rPh sb="11" eb="13">
      <t>ヒガイ</t>
    </rPh>
    <rPh sb="14" eb="16">
      <t>キュウキュウ</t>
    </rPh>
    <rPh sb="16" eb="18">
      <t>ハンソウ</t>
    </rPh>
    <rPh sb="19" eb="20">
      <t>スウ</t>
    </rPh>
    <rPh sb="22" eb="23">
      <t>ニン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</si>
  <si>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</si>
  <si>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</si>
  <si>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</si>
  <si>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</si>
  <si>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</si>
  <si>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</si>
  <si>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大阪府健康医療部薬務課把握分</t>
    <phoneticPr fontId="2"/>
  </si>
  <si>
    <t>作成日：2019/03/18</t>
    <rPh sb="0" eb="3">
      <t>サクセイビ</t>
    </rPh>
    <phoneticPr fontId="2"/>
  </si>
  <si>
    <t>大阪府における薬物事犯検挙者数推移（特例法を含む）</t>
    <rPh sb="0" eb="3">
      <t>オオサカフ</t>
    </rPh>
    <rPh sb="7" eb="9">
      <t>ヤクブツ</t>
    </rPh>
    <rPh sb="9" eb="11">
      <t>ジハン</t>
    </rPh>
    <rPh sb="11" eb="13">
      <t>ケンキョ</t>
    </rPh>
    <rPh sb="13" eb="14">
      <t>シャ</t>
    </rPh>
    <rPh sb="14" eb="15">
      <t>スウ</t>
    </rPh>
    <rPh sb="15" eb="17">
      <t>スイイ</t>
    </rPh>
    <phoneticPr fontId="2"/>
  </si>
  <si>
    <t>覚醒剤事犯の年齢別検挙者数推移（特例法を含む）</t>
    <rPh sb="0" eb="1">
      <t>カク</t>
    </rPh>
    <rPh sb="1" eb="2">
      <t>セイ</t>
    </rPh>
    <rPh sb="2" eb="3">
      <t>ザイ</t>
    </rPh>
    <rPh sb="3" eb="5">
      <t>ジハン</t>
    </rPh>
    <rPh sb="6" eb="8">
      <t>ネンレイ</t>
    </rPh>
    <rPh sb="8" eb="9">
      <t>ベツ</t>
    </rPh>
    <rPh sb="9" eb="11">
      <t>ケンキョ</t>
    </rPh>
    <rPh sb="11" eb="12">
      <t>シャ</t>
    </rPh>
    <rPh sb="12" eb="13">
      <t>スウ</t>
    </rPh>
    <rPh sb="13" eb="15">
      <t>スイイ</t>
    </rPh>
    <phoneticPr fontId="2"/>
  </si>
  <si>
    <t>大麻事犯の年齢別検挙者数推移（特例法を含む）</t>
    <rPh sb="0" eb="2">
      <t>タイマ</t>
    </rPh>
    <rPh sb="2" eb="4">
      <t>ジハン</t>
    </rPh>
    <rPh sb="5" eb="7">
      <t>ネンレイ</t>
    </rPh>
    <rPh sb="7" eb="8">
      <t>ベツ</t>
    </rPh>
    <rPh sb="8" eb="10">
      <t>ケンキョ</t>
    </rPh>
    <rPh sb="10" eb="11">
      <t>シャ</t>
    </rPh>
    <rPh sb="11" eb="12">
      <t>スウ</t>
    </rPh>
    <rPh sb="12" eb="1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</si>
</sst>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"/>
    <numFmt numFmtId="178" formatCode="0.0%"/>
    <numFmt numFmtId="179" formatCode="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2" borderId="13" xfId="0" applyFont="1" applyFill="1" applyBorder="1">
      <alignment vertical="center"/>
    </xf>
    <xf numFmtId="176" fontId="5" fillId="2" borderId="13" xfId="0" applyNumberFormat="1" applyFont="1" applyFill="1" applyBorder="1">
      <alignment vertical="center"/>
    </xf>
    <xf numFmtId="176" fontId="5" fillId="2" borderId="14" xfId="0" applyNumberFormat="1" applyFont="1" applyFill="1" applyBorder="1">
      <alignment vertical="center"/>
    </xf>
    <xf numFmtId="0" fontId="3" fillId="0" borderId="9" xfId="0" applyFont="1" applyBorder="1">
      <alignment vertical="center"/>
    </xf>
    <xf numFmtId="176" fontId="5" fillId="2" borderId="13" xfId="0" applyNumberFormat="1" applyFont="1" applyFill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176" fontId="3" fillId="2" borderId="13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0" fontId="3" fillId="0" borderId="21" xfId="0" applyFont="1" applyBorder="1">
      <alignment vertical="center"/>
    </xf>
    <xf numFmtId="0" fontId="3" fillId="2" borderId="18" xfId="0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176" fontId="5" fillId="2" borderId="18" xfId="0" applyNumberFormat="1" applyFont="1" applyFill="1" applyBorder="1">
      <alignment vertical="center"/>
    </xf>
    <xf numFmtId="176" fontId="3" fillId="2" borderId="19" xfId="0" applyNumberFormat="1" applyFont="1" applyFill="1" applyBorder="1">
      <alignment vertical="center"/>
    </xf>
    <xf numFmtId="177" fontId="5" fillId="3" borderId="10" xfId="0" applyNumberFormat="1" applyFont="1" applyFill="1" applyBorder="1" applyAlignment="1">
      <alignment horizontal="right" vertical="center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>
      <alignment horizontal="right" vertical="center"/>
    </xf>
    <xf numFmtId="177" fontId="5" fillId="3" borderId="14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>
      <alignment horizontal="right" vertical="center" shrinkToFit="1"/>
    </xf>
    <xf numFmtId="176" fontId="5" fillId="3" borderId="13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177" fontId="8" fillId="3" borderId="13" xfId="0" applyNumberFormat="1" applyFont="1" applyFill="1" applyBorder="1" applyAlignment="1">
      <alignment horizontal="righ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right" vertical="center"/>
    </xf>
    <xf numFmtId="177" fontId="7" fillId="2" borderId="18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2" borderId="22" xfId="0" applyFont="1" applyFill="1" applyBorder="1">
      <alignment vertical="center"/>
    </xf>
    <xf numFmtId="176" fontId="5" fillId="2" borderId="22" xfId="0" applyNumberFormat="1" applyFont="1" applyFill="1" applyBorder="1">
      <alignment vertical="center"/>
    </xf>
    <xf numFmtId="176" fontId="5" fillId="2" borderId="23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5" fillId="3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0" borderId="37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38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5"/>
  <sheetViews>
    <sheetView tabSelected="1" view="pageBreakPreview" topLeftCell="A94" zoomScale="73" zoomScaleNormal="100" zoomScaleSheetLayoutView="73" workbookViewId="0">
      <selection activeCell="I65" sqref="I65"/>
    </sheetView>
  </sheetViews>
  <sheetFormatPr defaultRowHeight="18.75" x14ac:dyDescent="0.4"/>
  <cols>
    <col min="2" max="2" width="5.75" customWidth="1"/>
    <col min="3" max="3" width="13" customWidth="1"/>
    <col min="4" max="4" width="9" customWidth="1"/>
    <col min="5" max="5" width="10.5" customWidth="1"/>
    <col min="6" max="6" width="9.5" customWidth="1"/>
    <col min="7" max="18" width="9" customWidth="1"/>
  </cols>
  <sheetData>
    <row r="1" spans="1:25" s="2" customFormat="1" ht="28.5" customHeight="1" x14ac:dyDescent="0.4">
      <c r="A1" s="1"/>
    </row>
    <row r="2" spans="1:25" s="2" customFormat="1" ht="28.5" customHeight="1" x14ac:dyDescent="0.4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5" s="2" customFormat="1" ht="13.5" x14ac:dyDescent="0.4"/>
    <row r="4" spans="1:25" s="2" customFormat="1" ht="18.75" customHeight="1" x14ac:dyDescent="0.4">
      <c r="A4" s="3" t="s">
        <v>1</v>
      </c>
      <c r="X4" s="4"/>
    </row>
    <row r="5" spans="1:25" s="2" customFormat="1" ht="18.75" customHeight="1" thickBot="1" x14ac:dyDescent="0.45">
      <c r="B5" s="2" t="s">
        <v>2</v>
      </c>
      <c r="C5" s="2" t="s">
        <v>230</v>
      </c>
      <c r="X5" s="4" t="s">
        <v>3</v>
      </c>
    </row>
    <row r="6" spans="1:25" s="2" customFormat="1" ht="18.75" customHeight="1" x14ac:dyDescent="0.4">
      <c r="B6" s="5"/>
      <c r="C6" s="6" t="s">
        <v>4</v>
      </c>
      <c r="D6" s="7" t="s">
        <v>5</v>
      </c>
      <c r="E6" s="7" t="s">
        <v>5</v>
      </c>
      <c r="F6" s="7" t="s">
        <v>5</v>
      </c>
      <c r="G6" s="7" t="s">
        <v>5</v>
      </c>
      <c r="H6" s="7" t="s">
        <v>5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P6" s="7" t="s">
        <v>5</v>
      </c>
      <c r="Q6" s="7" t="s">
        <v>5</v>
      </c>
      <c r="R6" s="7" t="s">
        <v>5</v>
      </c>
      <c r="S6" s="7" t="s">
        <v>5</v>
      </c>
      <c r="T6" s="7" t="s">
        <v>5</v>
      </c>
      <c r="U6" s="7" t="s">
        <v>5</v>
      </c>
      <c r="V6" s="7" t="s">
        <v>5</v>
      </c>
      <c r="W6" s="7" t="s">
        <v>5</v>
      </c>
      <c r="X6" s="8" t="s">
        <v>5</v>
      </c>
    </row>
    <row r="7" spans="1:25" s="2" customFormat="1" ht="18.75" customHeight="1" thickBot="1" x14ac:dyDescent="0.45">
      <c r="B7" s="9" t="s">
        <v>6</v>
      </c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1" t="s">
        <v>18</v>
      </c>
      <c r="P7" s="11" t="s">
        <v>19</v>
      </c>
      <c r="Q7" s="11" t="s">
        <v>20</v>
      </c>
      <c r="R7" s="11" t="s">
        <v>21</v>
      </c>
      <c r="S7" s="11" t="s">
        <v>22</v>
      </c>
      <c r="T7" s="11" t="s">
        <v>23</v>
      </c>
      <c r="U7" s="11" t="s">
        <v>24</v>
      </c>
      <c r="V7" s="11" t="s">
        <v>25</v>
      </c>
      <c r="W7" s="11" t="s">
        <v>26</v>
      </c>
      <c r="X7" s="12" t="s">
        <v>27</v>
      </c>
    </row>
    <row r="8" spans="1:25" s="2" customFormat="1" ht="18.75" customHeight="1" x14ac:dyDescent="0.4">
      <c r="B8" s="112" t="s">
        <v>28</v>
      </c>
      <c r="C8" s="113"/>
      <c r="D8" s="13">
        <v>2205</v>
      </c>
      <c r="E8" s="13">
        <v>2353</v>
      </c>
      <c r="F8" s="13">
        <v>2468</v>
      </c>
      <c r="G8" s="13">
        <v>2256</v>
      </c>
      <c r="H8" s="13">
        <v>2060</v>
      </c>
      <c r="I8" s="13">
        <v>1856</v>
      </c>
      <c r="J8" s="13">
        <v>1578</v>
      </c>
      <c r="K8" s="13">
        <v>1683</v>
      </c>
      <c r="L8" s="13">
        <v>1484</v>
      </c>
      <c r="M8" s="13">
        <v>1596</v>
      </c>
      <c r="N8" s="13">
        <v>1485</v>
      </c>
      <c r="O8" s="13">
        <v>1611</v>
      </c>
      <c r="P8" s="13">
        <v>1709</v>
      </c>
      <c r="Q8" s="13">
        <v>1620</v>
      </c>
      <c r="R8" s="13">
        <v>1693</v>
      </c>
      <c r="S8" s="13">
        <v>1553</v>
      </c>
      <c r="T8" s="13">
        <v>1598</v>
      </c>
      <c r="U8" s="13">
        <v>1350</v>
      </c>
      <c r="V8" s="13">
        <v>1467</v>
      </c>
      <c r="W8" s="13">
        <v>1482</v>
      </c>
      <c r="X8" s="14">
        <v>1296</v>
      </c>
    </row>
    <row r="9" spans="1:25" s="2" customFormat="1" ht="18.75" customHeight="1" x14ac:dyDescent="0.4">
      <c r="B9" s="126" t="s">
        <v>29</v>
      </c>
      <c r="C9" s="111"/>
      <c r="D9" s="15">
        <v>106</v>
      </c>
      <c r="E9" s="15">
        <v>95</v>
      </c>
      <c r="F9" s="15">
        <v>78</v>
      </c>
      <c r="G9" s="15">
        <v>81</v>
      </c>
      <c r="H9" s="15">
        <v>111</v>
      </c>
      <c r="I9" s="15">
        <v>153</v>
      </c>
      <c r="J9" s="15">
        <v>166</v>
      </c>
      <c r="K9" s="15">
        <v>135</v>
      </c>
      <c r="L9" s="15">
        <v>148</v>
      </c>
      <c r="M9" s="15">
        <v>182</v>
      </c>
      <c r="N9" s="15">
        <v>207</v>
      </c>
      <c r="O9" s="15">
        <v>246</v>
      </c>
      <c r="P9" s="15">
        <v>221</v>
      </c>
      <c r="Q9" s="15">
        <v>162</v>
      </c>
      <c r="R9" s="15">
        <v>124</v>
      </c>
      <c r="S9" s="15">
        <v>121</v>
      </c>
      <c r="T9" s="15">
        <v>146</v>
      </c>
      <c r="U9" s="15">
        <v>150</v>
      </c>
      <c r="V9" s="15">
        <v>159</v>
      </c>
      <c r="W9" s="15">
        <v>240</v>
      </c>
      <c r="X9" s="16">
        <v>333</v>
      </c>
    </row>
    <row r="10" spans="1:25" s="2" customFormat="1" ht="18.75" customHeight="1" x14ac:dyDescent="0.4">
      <c r="B10" s="110" t="s">
        <v>30</v>
      </c>
      <c r="C10" s="111"/>
      <c r="D10" s="15">
        <f t="shared" ref="D10:X10" si="0">SUM(D11:D13)</f>
        <v>22</v>
      </c>
      <c r="E10" s="15">
        <f t="shared" si="0"/>
        <v>27</v>
      </c>
      <c r="F10" s="15">
        <f t="shared" si="0"/>
        <v>23</v>
      </c>
      <c r="G10" s="15">
        <f t="shared" si="0"/>
        <v>21</v>
      </c>
      <c r="H10" s="15">
        <f t="shared" si="0"/>
        <v>13</v>
      </c>
      <c r="I10" s="15">
        <f t="shared" si="0"/>
        <v>30</v>
      </c>
      <c r="J10" s="15">
        <f t="shared" si="0"/>
        <v>23</v>
      </c>
      <c r="K10" s="15">
        <f t="shared" si="0"/>
        <v>29</v>
      </c>
      <c r="L10" s="15">
        <f t="shared" si="0"/>
        <v>33</v>
      </c>
      <c r="M10" s="15">
        <f t="shared" si="0"/>
        <v>19</v>
      </c>
      <c r="N10" s="15">
        <f t="shared" si="0"/>
        <v>30</v>
      </c>
      <c r="O10" s="15">
        <f t="shared" si="0"/>
        <v>33</v>
      </c>
      <c r="P10" s="15">
        <f t="shared" si="0"/>
        <v>20</v>
      </c>
      <c r="Q10" s="15">
        <f t="shared" si="0"/>
        <v>11</v>
      </c>
      <c r="R10" s="15">
        <f t="shared" si="0"/>
        <v>16</v>
      </c>
      <c r="S10" s="15">
        <f t="shared" si="0"/>
        <v>37</v>
      </c>
      <c r="T10" s="15">
        <f t="shared" si="0"/>
        <v>26</v>
      </c>
      <c r="U10" s="15">
        <f t="shared" si="0"/>
        <v>24</v>
      </c>
      <c r="V10" s="15">
        <f t="shared" si="0"/>
        <v>42</v>
      </c>
      <c r="W10" s="15">
        <f t="shared" si="0"/>
        <v>27</v>
      </c>
      <c r="X10" s="16">
        <f t="shared" si="0"/>
        <v>24</v>
      </c>
    </row>
    <row r="11" spans="1:25" s="2" customFormat="1" ht="18.75" customHeight="1" x14ac:dyDescent="0.4">
      <c r="B11" s="17"/>
      <c r="C11" s="18" t="s">
        <v>31</v>
      </c>
      <c r="D11" s="19">
        <v>13</v>
      </c>
      <c r="E11" s="19">
        <v>8</v>
      </c>
      <c r="F11" s="19">
        <v>7</v>
      </c>
      <c r="G11" s="19">
        <v>9</v>
      </c>
      <c r="H11" s="19">
        <v>9</v>
      </c>
      <c r="I11" s="19">
        <v>11</v>
      </c>
      <c r="J11" s="19">
        <v>0</v>
      </c>
      <c r="K11" s="19">
        <v>0</v>
      </c>
      <c r="L11" s="19">
        <v>1</v>
      </c>
      <c r="M11" s="19">
        <v>0</v>
      </c>
      <c r="N11" s="19">
        <v>1</v>
      </c>
      <c r="O11" s="19">
        <v>3</v>
      </c>
      <c r="P11" s="19">
        <v>9</v>
      </c>
      <c r="Q11" s="19">
        <v>1</v>
      </c>
      <c r="R11" s="19">
        <v>0</v>
      </c>
      <c r="S11" s="19">
        <v>2</v>
      </c>
      <c r="T11" s="19">
        <v>2</v>
      </c>
      <c r="U11" s="19">
        <v>0</v>
      </c>
      <c r="V11" s="19">
        <v>0</v>
      </c>
      <c r="W11" s="19">
        <v>0</v>
      </c>
      <c r="X11" s="20">
        <v>1</v>
      </c>
    </row>
    <row r="12" spans="1:25" s="2" customFormat="1" ht="18.75" customHeight="1" x14ac:dyDescent="0.4">
      <c r="B12" s="17"/>
      <c r="C12" s="18" t="s">
        <v>32</v>
      </c>
      <c r="D12" s="19">
        <v>2</v>
      </c>
      <c r="E12" s="19">
        <v>4</v>
      </c>
      <c r="F12" s="19">
        <v>1</v>
      </c>
      <c r="G12" s="19">
        <v>0</v>
      </c>
      <c r="H12" s="19">
        <v>0</v>
      </c>
      <c r="I12" s="19">
        <v>0</v>
      </c>
      <c r="J12" s="19">
        <v>3</v>
      </c>
      <c r="K12" s="19">
        <v>5</v>
      </c>
      <c r="L12" s="19">
        <v>3</v>
      </c>
      <c r="M12" s="19">
        <v>2</v>
      </c>
      <c r="N12" s="19">
        <v>6</v>
      </c>
      <c r="O12" s="19">
        <v>8</v>
      </c>
      <c r="P12" s="19">
        <v>4</v>
      </c>
      <c r="Q12" s="19">
        <v>4</v>
      </c>
      <c r="R12" s="19">
        <v>2</v>
      </c>
      <c r="S12" s="19">
        <v>1</v>
      </c>
      <c r="T12" s="19">
        <v>6</v>
      </c>
      <c r="U12" s="19">
        <v>3</v>
      </c>
      <c r="V12" s="19">
        <v>5</v>
      </c>
      <c r="W12" s="19">
        <v>9</v>
      </c>
      <c r="X12" s="20">
        <v>11</v>
      </c>
    </row>
    <row r="13" spans="1:25" s="2" customFormat="1" ht="18.75" customHeight="1" x14ac:dyDescent="0.4">
      <c r="B13" s="21"/>
      <c r="C13" s="18" t="s">
        <v>33</v>
      </c>
      <c r="D13" s="22">
        <v>7</v>
      </c>
      <c r="E13" s="22">
        <v>15</v>
      </c>
      <c r="F13" s="22">
        <v>15</v>
      </c>
      <c r="G13" s="22">
        <v>12</v>
      </c>
      <c r="H13" s="22">
        <v>4</v>
      </c>
      <c r="I13" s="19">
        <v>19</v>
      </c>
      <c r="J13" s="19">
        <v>20</v>
      </c>
      <c r="K13" s="19">
        <v>24</v>
      </c>
      <c r="L13" s="19">
        <v>29</v>
      </c>
      <c r="M13" s="19">
        <v>17</v>
      </c>
      <c r="N13" s="19">
        <v>23</v>
      </c>
      <c r="O13" s="19">
        <v>22</v>
      </c>
      <c r="P13" s="19">
        <v>7</v>
      </c>
      <c r="Q13" s="19">
        <v>6</v>
      </c>
      <c r="R13" s="19">
        <v>14</v>
      </c>
      <c r="S13" s="19">
        <v>34</v>
      </c>
      <c r="T13" s="19">
        <v>18</v>
      </c>
      <c r="U13" s="19">
        <v>21</v>
      </c>
      <c r="V13" s="19">
        <v>37</v>
      </c>
      <c r="W13" s="19">
        <v>18</v>
      </c>
      <c r="X13" s="20">
        <v>12</v>
      </c>
    </row>
    <row r="14" spans="1:25" s="2" customFormat="1" ht="18.75" customHeight="1" x14ac:dyDescent="0.4">
      <c r="B14" s="126" t="s">
        <v>34</v>
      </c>
      <c r="C14" s="111"/>
      <c r="D14" s="15">
        <v>4</v>
      </c>
      <c r="E14" s="15">
        <v>1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1</v>
      </c>
      <c r="N14" s="15">
        <v>0</v>
      </c>
      <c r="O14" s="15">
        <v>0</v>
      </c>
      <c r="P14" s="15">
        <v>0</v>
      </c>
      <c r="Q14" s="15">
        <v>2</v>
      </c>
      <c r="R14" s="15">
        <v>3</v>
      </c>
      <c r="S14" s="15">
        <v>2</v>
      </c>
      <c r="T14" s="15">
        <v>3</v>
      </c>
      <c r="U14" s="15">
        <v>0</v>
      </c>
      <c r="V14" s="15">
        <v>0</v>
      </c>
      <c r="W14" s="15">
        <v>1</v>
      </c>
      <c r="X14" s="16">
        <v>0</v>
      </c>
    </row>
    <row r="15" spans="1:25" s="2" customFormat="1" ht="18.75" customHeight="1" thickBot="1" x14ac:dyDescent="0.45">
      <c r="B15" s="124" t="s">
        <v>35</v>
      </c>
      <c r="C15" s="125"/>
      <c r="D15" s="23">
        <f t="shared" ref="D15:X15" si="1">SUM(D8+D9+D10+D14)</f>
        <v>2337</v>
      </c>
      <c r="E15" s="23">
        <f t="shared" si="1"/>
        <v>2476</v>
      </c>
      <c r="F15" s="23">
        <f t="shared" si="1"/>
        <v>2569</v>
      </c>
      <c r="G15" s="23">
        <f t="shared" si="1"/>
        <v>2358</v>
      </c>
      <c r="H15" s="23">
        <f t="shared" si="1"/>
        <v>2184</v>
      </c>
      <c r="I15" s="23">
        <f t="shared" si="1"/>
        <v>2039</v>
      </c>
      <c r="J15" s="23">
        <f t="shared" si="1"/>
        <v>1767</v>
      </c>
      <c r="K15" s="23">
        <f t="shared" si="1"/>
        <v>1847</v>
      </c>
      <c r="L15" s="23">
        <f t="shared" si="1"/>
        <v>1665</v>
      </c>
      <c r="M15" s="23">
        <f t="shared" si="1"/>
        <v>1798</v>
      </c>
      <c r="N15" s="23">
        <f t="shared" si="1"/>
        <v>1722</v>
      </c>
      <c r="O15" s="23">
        <f t="shared" si="1"/>
        <v>1890</v>
      </c>
      <c r="P15" s="23">
        <f t="shared" si="1"/>
        <v>1950</v>
      </c>
      <c r="Q15" s="23">
        <f t="shared" si="1"/>
        <v>1795</v>
      </c>
      <c r="R15" s="23">
        <f t="shared" si="1"/>
        <v>1836</v>
      </c>
      <c r="S15" s="23">
        <f t="shared" si="1"/>
        <v>1713</v>
      </c>
      <c r="T15" s="23">
        <f t="shared" si="1"/>
        <v>1773</v>
      </c>
      <c r="U15" s="23">
        <f t="shared" si="1"/>
        <v>1524</v>
      </c>
      <c r="V15" s="23">
        <f t="shared" si="1"/>
        <v>1668</v>
      </c>
      <c r="W15" s="23">
        <f t="shared" si="1"/>
        <v>1750</v>
      </c>
      <c r="X15" s="24">
        <f t="shared" si="1"/>
        <v>1653</v>
      </c>
    </row>
    <row r="16" spans="1:25" s="2" customFormat="1" ht="13.5" customHeight="1" x14ac:dyDescent="0.4">
      <c r="B16" s="25" t="s">
        <v>36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8" t="s">
        <v>37</v>
      </c>
    </row>
    <row r="17" spans="1:24" s="2" customFormat="1" ht="13.5" x14ac:dyDescent="0.4">
      <c r="B17" s="29"/>
      <c r="E17" s="30"/>
      <c r="I17" s="30"/>
      <c r="M17" s="30"/>
      <c r="Q17" s="30"/>
      <c r="U17" s="30"/>
      <c r="X17" s="28"/>
    </row>
    <row r="18" spans="1:24" s="2" customFormat="1" ht="13.5" x14ac:dyDescent="0.4"/>
    <row r="19" spans="1:24" s="2" customFormat="1" ht="18.75" customHeight="1" thickBot="1" x14ac:dyDescent="0.45">
      <c r="B19" s="2" t="s">
        <v>38</v>
      </c>
      <c r="C19" s="31" t="s">
        <v>39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4" t="s">
        <v>3</v>
      </c>
    </row>
    <row r="20" spans="1:24" s="2" customFormat="1" ht="18.75" customHeight="1" x14ac:dyDescent="0.4">
      <c r="B20" s="5"/>
      <c r="C20" s="6" t="s">
        <v>4</v>
      </c>
      <c r="D20" s="7" t="s">
        <v>5</v>
      </c>
      <c r="E20" s="7" t="s">
        <v>5</v>
      </c>
      <c r="F20" s="7" t="s">
        <v>5</v>
      </c>
      <c r="G20" s="7" t="s">
        <v>5</v>
      </c>
      <c r="H20" s="7" t="s">
        <v>5</v>
      </c>
      <c r="I20" s="7" t="s">
        <v>5</v>
      </c>
      <c r="J20" s="7" t="s">
        <v>5</v>
      </c>
      <c r="K20" s="7" t="s">
        <v>5</v>
      </c>
      <c r="L20" s="7" t="s">
        <v>5</v>
      </c>
      <c r="M20" s="7" t="s">
        <v>5</v>
      </c>
      <c r="N20" s="7" t="s">
        <v>5</v>
      </c>
      <c r="O20" s="7" t="s">
        <v>5</v>
      </c>
      <c r="P20" s="7" t="s">
        <v>5</v>
      </c>
      <c r="Q20" s="7" t="s">
        <v>5</v>
      </c>
      <c r="R20" s="7" t="s">
        <v>5</v>
      </c>
      <c r="S20" s="7" t="s">
        <v>5</v>
      </c>
      <c r="T20" s="7" t="s">
        <v>5</v>
      </c>
      <c r="U20" s="7" t="s">
        <v>5</v>
      </c>
      <c r="V20" s="7" t="s">
        <v>5</v>
      </c>
      <c r="W20" s="7" t="s">
        <v>5</v>
      </c>
      <c r="X20" s="8" t="s">
        <v>5</v>
      </c>
    </row>
    <row r="21" spans="1:24" s="2" customFormat="1" ht="18.75" customHeight="1" thickBot="1" x14ac:dyDescent="0.45">
      <c r="B21" s="9" t="s">
        <v>6</v>
      </c>
      <c r="C21" s="10"/>
      <c r="D21" s="11" t="s">
        <v>7</v>
      </c>
      <c r="E21" s="11" t="s">
        <v>8</v>
      </c>
      <c r="F21" s="11" t="s">
        <v>9</v>
      </c>
      <c r="G21" s="11" t="s">
        <v>10</v>
      </c>
      <c r="H21" s="11" t="s">
        <v>11</v>
      </c>
      <c r="I21" s="11" t="s">
        <v>12</v>
      </c>
      <c r="J21" s="11" t="s">
        <v>13</v>
      </c>
      <c r="K21" s="11" t="s">
        <v>14</v>
      </c>
      <c r="L21" s="11" t="s">
        <v>15</v>
      </c>
      <c r="M21" s="11" t="s">
        <v>16</v>
      </c>
      <c r="N21" s="11" t="s">
        <v>17</v>
      </c>
      <c r="O21" s="11" t="s">
        <v>18</v>
      </c>
      <c r="P21" s="11" t="s">
        <v>19</v>
      </c>
      <c r="Q21" s="11" t="s">
        <v>20</v>
      </c>
      <c r="R21" s="11" t="s">
        <v>21</v>
      </c>
      <c r="S21" s="11" t="s">
        <v>22</v>
      </c>
      <c r="T21" s="11" t="s">
        <v>23</v>
      </c>
      <c r="U21" s="11" t="s">
        <v>24</v>
      </c>
      <c r="V21" s="11" t="s">
        <v>25</v>
      </c>
      <c r="W21" s="11" t="s">
        <v>26</v>
      </c>
      <c r="X21" s="12" t="s">
        <v>27</v>
      </c>
    </row>
    <row r="22" spans="1:24" s="2" customFormat="1" ht="18.75" customHeight="1" x14ac:dyDescent="0.4">
      <c r="B22" s="110" t="s">
        <v>40</v>
      </c>
      <c r="C22" s="111"/>
      <c r="D22" s="33">
        <f>SUM(D23:D26)</f>
        <v>606</v>
      </c>
      <c r="E22" s="33">
        <f t="shared" ref="E22:W22" si="2">SUM(E23:E26)</f>
        <v>546</v>
      </c>
      <c r="F22" s="33">
        <f t="shared" si="2"/>
        <v>364</v>
      </c>
      <c r="G22" s="33">
        <f t="shared" si="2"/>
        <v>333</v>
      </c>
      <c r="H22" s="33">
        <f t="shared" si="2"/>
        <v>383</v>
      </c>
      <c r="I22" s="33">
        <f t="shared" si="2"/>
        <v>335</v>
      </c>
      <c r="J22" s="33">
        <f t="shared" si="2"/>
        <v>295</v>
      </c>
      <c r="K22" s="33">
        <f t="shared" si="2"/>
        <v>213</v>
      </c>
      <c r="L22" s="33">
        <f t="shared" si="2"/>
        <v>160</v>
      </c>
      <c r="M22" s="33">
        <f t="shared" si="2"/>
        <v>127</v>
      </c>
      <c r="N22" s="33">
        <f t="shared" si="2"/>
        <v>69</v>
      </c>
      <c r="O22" s="33">
        <f t="shared" si="2"/>
        <v>58</v>
      </c>
      <c r="P22" s="33">
        <f t="shared" si="2"/>
        <v>18</v>
      </c>
      <c r="Q22" s="33">
        <f t="shared" si="2"/>
        <v>8</v>
      </c>
      <c r="R22" s="33">
        <f t="shared" si="2"/>
        <v>3</v>
      </c>
      <c r="S22" s="33">
        <f t="shared" si="2"/>
        <v>1</v>
      </c>
      <c r="T22" s="33">
        <f t="shared" si="2"/>
        <v>2</v>
      </c>
      <c r="U22" s="33">
        <f t="shared" si="2"/>
        <v>1</v>
      </c>
      <c r="V22" s="33">
        <f t="shared" si="2"/>
        <v>1</v>
      </c>
      <c r="W22" s="33">
        <f t="shared" si="2"/>
        <v>2</v>
      </c>
      <c r="X22" s="34">
        <f>SUM(X23:X26)</f>
        <v>0</v>
      </c>
    </row>
    <row r="23" spans="1:24" s="2" customFormat="1" ht="18.75" customHeight="1" x14ac:dyDescent="0.4">
      <c r="B23" s="35"/>
      <c r="C23" s="36" t="s">
        <v>41</v>
      </c>
      <c r="D23" s="37">
        <v>0</v>
      </c>
      <c r="E23" s="19">
        <v>2</v>
      </c>
      <c r="F23" s="19">
        <v>0</v>
      </c>
      <c r="G23" s="19">
        <v>0</v>
      </c>
      <c r="H23" s="19">
        <v>0</v>
      </c>
      <c r="I23" s="19">
        <v>1</v>
      </c>
      <c r="J23" s="19">
        <v>0</v>
      </c>
      <c r="K23" s="19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8">
        <v>0</v>
      </c>
    </row>
    <row r="24" spans="1:24" s="2" customFormat="1" ht="18.75" customHeight="1" x14ac:dyDescent="0.4">
      <c r="B24" s="17"/>
      <c r="C24" s="18" t="s">
        <v>42</v>
      </c>
      <c r="D24" s="37">
        <v>128</v>
      </c>
      <c r="E24" s="19">
        <v>96</v>
      </c>
      <c r="F24" s="19">
        <v>52</v>
      </c>
      <c r="G24" s="19">
        <v>58</v>
      </c>
      <c r="H24" s="19">
        <v>47</v>
      </c>
      <c r="I24" s="19">
        <v>34</v>
      </c>
      <c r="J24" s="19">
        <v>52</v>
      </c>
      <c r="K24" s="19">
        <v>20</v>
      </c>
      <c r="L24" s="37">
        <v>22</v>
      </c>
      <c r="M24" s="37">
        <v>19</v>
      </c>
      <c r="N24" s="37">
        <v>5</v>
      </c>
      <c r="O24" s="37">
        <v>9</v>
      </c>
      <c r="P24" s="37">
        <v>1</v>
      </c>
      <c r="Q24" s="37">
        <v>1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8">
        <v>0</v>
      </c>
    </row>
    <row r="25" spans="1:24" s="2" customFormat="1" ht="18.75" customHeight="1" x14ac:dyDescent="0.4">
      <c r="B25" s="17"/>
      <c r="C25" s="18" t="s">
        <v>43</v>
      </c>
      <c r="D25" s="37">
        <v>107</v>
      </c>
      <c r="E25" s="19">
        <v>104</v>
      </c>
      <c r="F25" s="19">
        <v>66</v>
      </c>
      <c r="G25" s="19">
        <v>49</v>
      </c>
      <c r="H25" s="19">
        <v>68</v>
      </c>
      <c r="I25" s="19">
        <v>60</v>
      </c>
      <c r="J25" s="19">
        <v>55</v>
      </c>
      <c r="K25" s="19">
        <v>39</v>
      </c>
      <c r="L25" s="37">
        <v>37</v>
      </c>
      <c r="M25" s="37">
        <v>28</v>
      </c>
      <c r="N25" s="37">
        <v>7</v>
      </c>
      <c r="O25" s="37">
        <v>9</v>
      </c>
      <c r="P25" s="37">
        <v>5</v>
      </c>
      <c r="Q25" s="37">
        <v>2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8">
        <v>0</v>
      </c>
    </row>
    <row r="26" spans="1:24" s="2" customFormat="1" ht="18.75" customHeight="1" thickBot="1" x14ac:dyDescent="0.45">
      <c r="B26" s="39"/>
      <c r="C26" s="40" t="s">
        <v>33</v>
      </c>
      <c r="D26" s="41">
        <v>371</v>
      </c>
      <c r="E26" s="42">
        <v>344</v>
      </c>
      <c r="F26" s="42">
        <v>246</v>
      </c>
      <c r="G26" s="42">
        <v>226</v>
      </c>
      <c r="H26" s="42">
        <v>268</v>
      </c>
      <c r="I26" s="42">
        <v>240</v>
      </c>
      <c r="J26" s="42">
        <v>188</v>
      </c>
      <c r="K26" s="42">
        <v>154</v>
      </c>
      <c r="L26" s="41">
        <v>101</v>
      </c>
      <c r="M26" s="41">
        <v>80</v>
      </c>
      <c r="N26" s="41">
        <v>57</v>
      </c>
      <c r="O26" s="41">
        <v>40</v>
      </c>
      <c r="P26" s="41">
        <v>12</v>
      </c>
      <c r="Q26" s="41">
        <v>5</v>
      </c>
      <c r="R26" s="41">
        <v>3</v>
      </c>
      <c r="S26" s="41">
        <v>1</v>
      </c>
      <c r="T26" s="41">
        <v>2</v>
      </c>
      <c r="U26" s="41">
        <v>1</v>
      </c>
      <c r="V26" s="41">
        <v>1</v>
      </c>
      <c r="W26" s="41">
        <v>2</v>
      </c>
      <c r="X26" s="43">
        <v>0</v>
      </c>
    </row>
    <row r="27" spans="1:24" s="2" customFormat="1" ht="13.5" x14ac:dyDescent="0.4">
      <c r="B27" s="29"/>
      <c r="E27" s="30"/>
      <c r="I27" s="30"/>
      <c r="M27" s="30"/>
      <c r="Q27" s="30"/>
      <c r="U27" s="30"/>
      <c r="X27" s="28" t="s">
        <v>44</v>
      </c>
    </row>
    <row r="28" spans="1:24" s="2" customFormat="1" ht="13.5" x14ac:dyDescent="0.4">
      <c r="B28" s="29"/>
      <c r="E28" s="30"/>
      <c r="I28" s="30"/>
      <c r="M28" s="30"/>
      <c r="Q28" s="30"/>
      <c r="U28" s="30"/>
      <c r="X28" s="28"/>
    </row>
    <row r="29" spans="1:24" s="2" customFormat="1" ht="13.5" x14ac:dyDescent="0.4"/>
    <row r="30" spans="1:24" s="2" customFormat="1" ht="18.75" customHeight="1" x14ac:dyDescent="0.4">
      <c r="A30" s="3" t="s">
        <v>45</v>
      </c>
      <c r="X30" s="4"/>
    </row>
    <row r="31" spans="1:24" s="2" customFormat="1" ht="18.75" customHeight="1" thickBot="1" x14ac:dyDescent="0.45">
      <c r="B31" s="2" t="s">
        <v>46</v>
      </c>
      <c r="C31" s="2" t="s">
        <v>47</v>
      </c>
      <c r="X31" s="4"/>
    </row>
    <row r="32" spans="1:24" s="2" customFormat="1" ht="18.75" customHeight="1" x14ac:dyDescent="0.4">
      <c r="B32" s="5"/>
      <c r="C32" s="6" t="s">
        <v>4</v>
      </c>
      <c r="D32" s="7" t="s">
        <v>5</v>
      </c>
      <c r="E32" s="7" t="s">
        <v>5</v>
      </c>
      <c r="F32" s="7" t="s">
        <v>5</v>
      </c>
      <c r="G32" s="7" t="s">
        <v>5</v>
      </c>
      <c r="H32" s="7" t="s">
        <v>5</v>
      </c>
      <c r="I32" s="7" t="s">
        <v>5</v>
      </c>
      <c r="J32" s="7" t="s">
        <v>5</v>
      </c>
      <c r="K32" s="7" t="s">
        <v>5</v>
      </c>
      <c r="L32" s="7" t="s">
        <v>5</v>
      </c>
      <c r="M32" s="7" t="s">
        <v>5</v>
      </c>
      <c r="N32" s="7" t="s">
        <v>5</v>
      </c>
      <c r="O32" s="7" t="s">
        <v>5</v>
      </c>
      <c r="P32" s="7" t="s">
        <v>5</v>
      </c>
      <c r="Q32" s="7" t="s">
        <v>5</v>
      </c>
      <c r="R32" s="7" t="s">
        <v>5</v>
      </c>
      <c r="S32" s="7" t="s">
        <v>5</v>
      </c>
      <c r="T32" s="7" t="s">
        <v>5</v>
      </c>
      <c r="U32" s="7" t="s">
        <v>5</v>
      </c>
      <c r="V32" s="7" t="s">
        <v>5</v>
      </c>
      <c r="W32" s="7" t="s">
        <v>5</v>
      </c>
      <c r="X32" s="8" t="s">
        <v>5</v>
      </c>
    </row>
    <row r="33" spans="1:24" s="2" customFormat="1" ht="18.75" customHeight="1" thickBot="1" x14ac:dyDescent="0.45">
      <c r="B33" s="9" t="s">
        <v>6</v>
      </c>
      <c r="C33" s="10"/>
      <c r="D33" s="11" t="s">
        <v>7</v>
      </c>
      <c r="E33" s="11" t="s">
        <v>8</v>
      </c>
      <c r="F33" s="11" t="s">
        <v>9</v>
      </c>
      <c r="G33" s="11" t="s">
        <v>10</v>
      </c>
      <c r="H33" s="11" t="s">
        <v>11</v>
      </c>
      <c r="I33" s="11" t="s">
        <v>12</v>
      </c>
      <c r="J33" s="11" t="s">
        <v>13</v>
      </c>
      <c r="K33" s="11" t="s">
        <v>14</v>
      </c>
      <c r="L33" s="11" t="s">
        <v>15</v>
      </c>
      <c r="M33" s="11" t="s">
        <v>16</v>
      </c>
      <c r="N33" s="11" t="s">
        <v>17</v>
      </c>
      <c r="O33" s="11" t="s">
        <v>18</v>
      </c>
      <c r="P33" s="11" t="s">
        <v>19</v>
      </c>
      <c r="Q33" s="11" t="s">
        <v>20</v>
      </c>
      <c r="R33" s="11" t="s">
        <v>21</v>
      </c>
      <c r="S33" s="11" t="s">
        <v>22</v>
      </c>
      <c r="T33" s="11" t="s">
        <v>23</v>
      </c>
      <c r="U33" s="11" t="s">
        <v>24</v>
      </c>
      <c r="V33" s="11" t="s">
        <v>25</v>
      </c>
      <c r="W33" s="11" t="s">
        <v>26</v>
      </c>
      <c r="X33" s="12" t="s">
        <v>27</v>
      </c>
    </row>
    <row r="34" spans="1:24" s="2" customFormat="1" ht="18.75" customHeight="1" x14ac:dyDescent="0.4">
      <c r="B34" s="112" t="s">
        <v>28</v>
      </c>
      <c r="C34" s="113"/>
      <c r="D34" s="44" t="s">
        <v>48</v>
      </c>
      <c r="E34" s="44" t="s">
        <v>49</v>
      </c>
      <c r="F34" s="44" t="s">
        <v>50</v>
      </c>
      <c r="G34" s="44" t="s">
        <v>51</v>
      </c>
      <c r="H34" s="44" t="s">
        <v>52</v>
      </c>
      <c r="I34" s="44" t="s">
        <v>53</v>
      </c>
      <c r="J34" s="44" t="s">
        <v>54</v>
      </c>
      <c r="K34" s="44" t="s">
        <v>55</v>
      </c>
      <c r="L34" s="44" t="s">
        <v>56</v>
      </c>
      <c r="M34" s="44" t="s">
        <v>57</v>
      </c>
      <c r="N34" s="44" t="s">
        <v>58</v>
      </c>
      <c r="O34" s="44" t="s">
        <v>59</v>
      </c>
      <c r="P34" s="44" t="s">
        <v>60</v>
      </c>
      <c r="Q34" s="44" t="s">
        <v>61</v>
      </c>
      <c r="R34" s="44" t="s">
        <v>62</v>
      </c>
      <c r="S34" s="44" t="s">
        <v>63</v>
      </c>
      <c r="T34" s="44" t="s">
        <v>64</v>
      </c>
      <c r="U34" s="44" t="s">
        <v>65</v>
      </c>
      <c r="V34" s="44" t="s">
        <v>66</v>
      </c>
      <c r="W34" s="44" t="s">
        <v>67</v>
      </c>
      <c r="X34" s="45" t="s">
        <v>68</v>
      </c>
    </row>
    <row r="35" spans="1:24" s="2" customFormat="1" ht="18.75" customHeight="1" x14ac:dyDescent="0.4">
      <c r="B35" s="126" t="s">
        <v>69</v>
      </c>
      <c r="C35" s="111"/>
      <c r="D35" s="46" t="s">
        <v>70</v>
      </c>
      <c r="E35" s="46" t="s">
        <v>71</v>
      </c>
      <c r="F35" s="46" t="s">
        <v>72</v>
      </c>
      <c r="G35" s="46" t="s">
        <v>73</v>
      </c>
      <c r="H35" s="46" t="s">
        <v>74</v>
      </c>
      <c r="I35" s="46" t="s">
        <v>75</v>
      </c>
      <c r="J35" s="46" t="s">
        <v>76</v>
      </c>
      <c r="K35" s="46" t="s">
        <v>77</v>
      </c>
      <c r="L35" s="46" t="s">
        <v>78</v>
      </c>
      <c r="M35" s="46" t="s">
        <v>79</v>
      </c>
      <c r="N35" s="46" t="s">
        <v>80</v>
      </c>
      <c r="O35" s="46" t="s">
        <v>81</v>
      </c>
      <c r="P35" s="46" t="s">
        <v>82</v>
      </c>
      <c r="Q35" s="46" t="s">
        <v>83</v>
      </c>
      <c r="R35" s="46" t="s">
        <v>84</v>
      </c>
      <c r="S35" s="46" t="s">
        <v>85</v>
      </c>
      <c r="T35" s="46" t="s">
        <v>86</v>
      </c>
      <c r="U35" s="46" t="s">
        <v>82</v>
      </c>
      <c r="V35" s="46" t="s">
        <v>87</v>
      </c>
      <c r="W35" s="46" t="s">
        <v>88</v>
      </c>
      <c r="X35" s="47" t="s">
        <v>89</v>
      </c>
    </row>
    <row r="36" spans="1:24" s="2" customFormat="1" ht="18.75" customHeight="1" x14ac:dyDescent="0.4">
      <c r="B36" s="126" t="s">
        <v>90</v>
      </c>
      <c r="C36" s="111"/>
      <c r="D36" s="48" t="s">
        <v>91</v>
      </c>
      <c r="E36" s="46" t="s">
        <v>92</v>
      </c>
      <c r="F36" s="46" t="s">
        <v>93</v>
      </c>
      <c r="G36" s="46" t="s">
        <v>94</v>
      </c>
      <c r="H36" s="48" t="s">
        <v>95</v>
      </c>
      <c r="I36" s="46" t="s">
        <v>96</v>
      </c>
      <c r="J36" s="46" t="s">
        <v>97</v>
      </c>
      <c r="K36" s="46" t="s">
        <v>98</v>
      </c>
      <c r="L36" s="48" t="s">
        <v>81</v>
      </c>
      <c r="M36" s="46" t="s">
        <v>99</v>
      </c>
      <c r="N36" s="46" t="s">
        <v>100</v>
      </c>
      <c r="O36" s="46" t="s">
        <v>101</v>
      </c>
      <c r="P36" s="48" t="s">
        <v>102</v>
      </c>
      <c r="Q36" s="46" t="s">
        <v>103</v>
      </c>
      <c r="R36" s="46" t="s">
        <v>104</v>
      </c>
      <c r="S36" s="46" t="s">
        <v>105</v>
      </c>
      <c r="T36" s="48" t="s">
        <v>106</v>
      </c>
      <c r="U36" s="46" t="s">
        <v>107</v>
      </c>
      <c r="V36" s="46" t="s">
        <v>108</v>
      </c>
      <c r="W36" s="46" t="s">
        <v>109</v>
      </c>
      <c r="X36" s="47" t="s">
        <v>110</v>
      </c>
    </row>
    <row r="37" spans="1:24" s="2" customFormat="1" ht="18.75" customHeight="1" x14ac:dyDescent="0.4">
      <c r="B37" s="126" t="s">
        <v>111</v>
      </c>
      <c r="C37" s="111"/>
      <c r="D37" s="46" t="s">
        <v>112</v>
      </c>
      <c r="E37" s="46" t="s">
        <v>113</v>
      </c>
      <c r="F37" s="46" t="s">
        <v>114</v>
      </c>
      <c r="G37" s="46" t="s">
        <v>115</v>
      </c>
      <c r="H37" s="46" t="s">
        <v>116</v>
      </c>
      <c r="I37" s="46" t="s">
        <v>117</v>
      </c>
      <c r="J37" s="46" t="s">
        <v>118</v>
      </c>
      <c r="K37" s="46" t="s">
        <v>119</v>
      </c>
      <c r="L37" s="46" t="s">
        <v>120</v>
      </c>
      <c r="M37" s="46" t="s">
        <v>121</v>
      </c>
      <c r="N37" s="46" t="s">
        <v>122</v>
      </c>
      <c r="O37" s="46" t="s">
        <v>123</v>
      </c>
      <c r="P37" s="46" t="s">
        <v>124</v>
      </c>
      <c r="Q37" s="46" t="s">
        <v>125</v>
      </c>
      <c r="R37" s="46" t="s">
        <v>126</v>
      </c>
      <c r="S37" s="46" t="s">
        <v>127</v>
      </c>
      <c r="T37" s="46" t="s">
        <v>128</v>
      </c>
      <c r="U37" s="46" t="s">
        <v>129</v>
      </c>
      <c r="V37" s="46" t="s">
        <v>130</v>
      </c>
      <c r="W37" s="46" t="s">
        <v>131</v>
      </c>
      <c r="X37" s="47" t="s">
        <v>132</v>
      </c>
    </row>
    <row r="38" spans="1:24" s="2" customFormat="1" ht="18.75" customHeight="1" x14ac:dyDescent="0.4">
      <c r="B38" s="126" t="s">
        <v>31</v>
      </c>
      <c r="C38" s="111"/>
      <c r="D38" s="46" t="s">
        <v>133</v>
      </c>
      <c r="E38" s="46" t="s">
        <v>134</v>
      </c>
      <c r="F38" s="46" t="s">
        <v>87</v>
      </c>
      <c r="G38" s="46" t="s">
        <v>100</v>
      </c>
      <c r="H38" s="46" t="s">
        <v>135</v>
      </c>
      <c r="I38" s="46" t="s">
        <v>136</v>
      </c>
      <c r="J38" s="49" t="s">
        <v>137</v>
      </c>
      <c r="K38" s="49" t="s">
        <v>138</v>
      </c>
      <c r="L38" s="46" t="s">
        <v>139</v>
      </c>
      <c r="M38" s="46" t="s">
        <v>140</v>
      </c>
      <c r="N38" s="49" t="s">
        <v>141</v>
      </c>
      <c r="O38" s="49" t="s">
        <v>142</v>
      </c>
      <c r="P38" s="46" t="s">
        <v>143</v>
      </c>
      <c r="Q38" s="50" t="s">
        <v>144</v>
      </c>
      <c r="R38" s="49" t="s">
        <v>145</v>
      </c>
      <c r="S38" s="49" t="s">
        <v>146</v>
      </c>
      <c r="T38" s="46" t="s">
        <v>147</v>
      </c>
      <c r="U38" s="46" t="s">
        <v>148</v>
      </c>
      <c r="V38" s="51" t="s">
        <v>144</v>
      </c>
      <c r="W38" s="51" t="s">
        <v>144</v>
      </c>
      <c r="X38" s="47" t="s">
        <v>149</v>
      </c>
    </row>
    <row r="39" spans="1:24" s="2" customFormat="1" ht="18.75" customHeight="1" x14ac:dyDescent="0.4">
      <c r="B39" s="110" t="s">
        <v>150</v>
      </c>
      <c r="C39" s="111"/>
      <c r="D39" s="46" t="s">
        <v>151</v>
      </c>
      <c r="E39" s="46" t="s">
        <v>152</v>
      </c>
      <c r="F39" s="46" t="s">
        <v>153</v>
      </c>
      <c r="G39" s="46" t="s">
        <v>154</v>
      </c>
      <c r="H39" s="46" t="s">
        <v>155</v>
      </c>
      <c r="I39" s="46" t="s">
        <v>156</v>
      </c>
      <c r="J39" s="46" t="s">
        <v>157</v>
      </c>
      <c r="K39" s="46" t="s">
        <v>158</v>
      </c>
      <c r="L39" s="46" t="s">
        <v>159</v>
      </c>
      <c r="M39" s="52" t="s">
        <v>160</v>
      </c>
      <c r="N39" s="46" t="s">
        <v>161</v>
      </c>
      <c r="O39" s="46" t="s">
        <v>162</v>
      </c>
      <c r="P39" s="46" t="s">
        <v>163</v>
      </c>
      <c r="Q39" s="46" t="s">
        <v>164</v>
      </c>
      <c r="R39" s="46" t="s">
        <v>165</v>
      </c>
      <c r="S39" s="46" t="s">
        <v>166</v>
      </c>
      <c r="T39" s="46" t="s">
        <v>166</v>
      </c>
      <c r="U39" s="46" t="s">
        <v>167</v>
      </c>
      <c r="V39" s="46" t="s">
        <v>168</v>
      </c>
      <c r="W39" s="46" t="s">
        <v>169</v>
      </c>
      <c r="X39" s="47" t="s">
        <v>170</v>
      </c>
    </row>
    <row r="40" spans="1:24" s="2" customFormat="1" ht="18.75" customHeight="1" thickBot="1" x14ac:dyDescent="0.45">
      <c r="B40" s="39"/>
      <c r="C40" s="40" t="s">
        <v>171</v>
      </c>
      <c r="D40" s="53" t="s">
        <v>172</v>
      </c>
      <c r="E40" s="53" t="s">
        <v>172</v>
      </c>
      <c r="F40" s="53" t="s">
        <v>172</v>
      </c>
      <c r="G40" s="53" t="s">
        <v>172</v>
      </c>
      <c r="H40" s="53" t="s">
        <v>172</v>
      </c>
      <c r="I40" s="53" t="s">
        <v>172</v>
      </c>
      <c r="J40" s="54" t="s">
        <v>157</v>
      </c>
      <c r="K40" s="54" t="s">
        <v>158</v>
      </c>
      <c r="L40" s="54" t="s">
        <v>159</v>
      </c>
      <c r="M40" s="55" t="s">
        <v>160</v>
      </c>
      <c r="N40" s="54" t="s">
        <v>173</v>
      </c>
      <c r="O40" s="54" t="s">
        <v>174</v>
      </c>
      <c r="P40" s="54" t="s">
        <v>175</v>
      </c>
      <c r="Q40" s="54" t="s">
        <v>176</v>
      </c>
      <c r="R40" s="54" t="s">
        <v>177</v>
      </c>
      <c r="S40" s="54" t="s">
        <v>178</v>
      </c>
      <c r="T40" s="54" t="s">
        <v>179</v>
      </c>
      <c r="U40" s="54" t="s">
        <v>180</v>
      </c>
      <c r="V40" s="54" t="s">
        <v>181</v>
      </c>
      <c r="W40" s="54" t="s">
        <v>182</v>
      </c>
      <c r="X40" s="56" t="s">
        <v>183</v>
      </c>
    </row>
    <row r="41" spans="1:24" s="2" customFormat="1" ht="13.5" x14ac:dyDescent="0.4">
      <c r="B41" s="57" t="s">
        <v>184</v>
      </c>
      <c r="X41" s="28" t="s">
        <v>185</v>
      </c>
    </row>
    <row r="42" spans="1:24" s="2" customFormat="1" ht="13.5" x14ac:dyDescent="0.4">
      <c r="B42" s="29" t="s">
        <v>186</v>
      </c>
      <c r="X42" s="28"/>
    </row>
    <row r="43" spans="1:24" s="2" customFormat="1" ht="13.5" x14ac:dyDescent="0.4"/>
    <row r="44" spans="1:24" s="2" customFormat="1" ht="13.5" x14ac:dyDescent="0.4"/>
    <row r="45" spans="1:24" s="2" customFormat="1" ht="18.75" customHeight="1" x14ac:dyDescent="0.4">
      <c r="A45" s="3" t="s">
        <v>187</v>
      </c>
      <c r="X45" s="4"/>
    </row>
    <row r="46" spans="1:24" s="2" customFormat="1" ht="18.75" customHeight="1" thickBot="1" x14ac:dyDescent="0.45">
      <c r="B46" s="2" t="s">
        <v>188</v>
      </c>
      <c r="C46" s="2" t="s">
        <v>231</v>
      </c>
      <c r="X46" s="4" t="s">
        <v>3</v>
      </c>
    </row>
    <row r="47" spans="1:24" s="2" customFormat="1" ht="18.75" customHeight="1" x14ac:dyDescent="0.4">
      <c r="B47" s="5"/>
      <c r="C47" s="6" t="s">
        <v>4</v>
      </c>
      <c r="D47" s="7" t="s">
        <v>5</v>
      </c>
      <c r="E47" s="7" t="s">
        <v>5</v>
      </c>
      <c r="F47" s="7" t="s">
        <v>5</v>
      </c>
      <c r="G47" s="7" t="s">
        <v>5</v>
      </c>
      <c r="H47" s="7" t="s">
        <v>5</v>
      </c>
      <c r="I47" s="7" t="s">
        <v>5</v>
      </c>
      <c r="J47" s="7" t="s">
        <v>5</v>
      </c>
      <c r="K47" s="7" t="s">
        <v>5</v>
      </c>
      <c r="L47" s="7" t="s">
        <v>5</v>
      </c>
      <c r="M47" s="7" t="s">
        <v>5</v>
      </c>
      <c r="N47" s="7" t="s">
        <v>5</v>
      </c>
      <c r="O47" s="7" t="s">
        <v>5</v>
      </c>
      <c r="P47" s="7" t="s">
        <v>5</v>
      </c>
      <c r="Q47" s="7" t="s">
        <v>5</v>
      </c>
      <c r="R47" s="7" t="s">
        <v>5</v>
      </c>
      <c r="S47" s="7" t="s">
        <v>5</v>
      </c>
      <c r="T47" s="7" t="s">
        <v>5</v>
      </c>
      <c r="U47" s="7" t="s">
        <v>5</v>
      </c>
      <c r="V47" s="7" t="s">
        <v>5</v>
      </c>
      <c r="W47" s="7" t="s">
        <v>5</v>
      </c>
      <c r="X47" s="8" t="s">
        <v>5</v>
      </c>
    </row>
    <row r="48" spans="1:24" s="2" customFormat="1" ht="18.75" customHeight="1" thickBot="1" x14ac:dyDescent="0.45">
      <c r="B48" s="9" t="s">
        <v>6</v>
      </c>
      <c r="C48" s="10"/>
      <c r="D48" s="11" t="s">
        <v>7</v>
      </c>
      <c r="E48" s="11" t="s">
        <v>8</v>
      </c>
      <c r="F48" s="11" t="s">
        <v>9</v>
      </c>
      <c r="G48" s="11" t="s">
        <v>10</v>
      </c>
      <c r="H48" s="11" t="s">
        <v>11</v>
      </c>
      <c r="I48" s="11" t="s">
        <v>12</v>
      </c>
      <c r="J48" s="11" t="s">
        <v>13</v>
      </c>
      <c r="K48" s="11" t="s">
        <v>14</v>
      </c>
      <c r="L48" s="11" t="s">
        <v>15</v>
      </c>
      <c r="M48" s="11" t="s">
        <v>16</v>
      </c>
      <c r="N48" s="11" t="s">
        <v>17</v>
      </c>
      <c r="O48" s="11" t="s">
        <v>18</v>
      </c>
      <c r="P48" s="11" t="s">
        <v>19</v>
      </c>
      <c r="Q48" s="11" t="s">
        <v>20</v>
      </c>
      <c r="R48" s="11" t="s">
        <v>21</v>
      </c>
      <c r="S48" s="11" t="s">
        <v>22</v>
      </c>
      <c r="T48" s="11" t="s">
        <v>23</v>
      </c>
      <c r="U48" s="11" t="s">
        <v>24</v>
      </c>
      <c r="V48" s="11" t="s">
        <v>25</v>
      </c>
      <c r="W48" s="11" t="s">
        <v>26</v>
      </c>
      <c r="X48" s="12" t="s">
        <v>27</v>
      </c>
    </row>
    <row r="49" spans="2:24" s="2" customFormat="1" ht="18.75" customHeight="1" x14ac:dyDescent="0.4">
      <c r="B49" s="110" t="s">
        <v>40</v>
      </c>
      <c r="C49" s="111"/>
      <c r="D49" s="15">
        <f t="shared" ref="D49:X49" si="3">SUM(D50:D52)</f>
        <v>141</v>
      </c>
      <c r="E49" s="15">
        <f t="shared" si="3"/>
        <v>109</v>
      </c>
      <c r="F49" s="15">
        <f t="shared" si="3"/>
        <v>120</v>
      </c>
      <c r="G49" s="15">
        <f t="shared" si="3"/>
        <v>114</v>
      </c>
      <c r="H49" s="15">
        <f t="shared" si="3"/>
        <v>69</v>
      </c>
      <c r="I49" s="15">
        <f t="shared" si="3"/>
        <v>50</v>
      </c>
      <c r="J49" s="15">
        <f t="shared" si="3"/>
        <v>55</v>
      </c>
      <c r="K49" s="15">
        <f t="shared" si="3"/>
        <v>47</v>
      </c>
      <c r="L49" s="15">
        <f t="shared" si="3"/>
        <v>38</v>
      </c>
      <c r="M49" s="15">
        <f t="shared" si="3"/>
        <v>35</v>
      </c>
      <c r="N49" s="15">
        <f t="shared" si="3"/>
        <v>25</v>
      </c>
      <c r="O49" s="15">
        <f t="shared" si="3"/>
        <v>34</v>
      </c>
      <c r="P49" s="15">
        <f t="shared" si="3"/>
        <v>36</v>
      </c>
      <c r="Q49" s="15">
        <f t="shared" si="3"/>
        <v>26</v>
      </c>
      <c r="R49" s="15">
        <f t="shared" si="3"/>
        <v>13</v>
      </c>
      <c r="S49" s="15">
        <f t="shared" si="3"/>
        <v>11</v>
      </c>
      <c r="T49" s="15">
        <f t="shared" si="3"/>
        <v>9</v>
      </c>
      <c r="U49" s="15">
        <f t="shared" si="3"/>
        <v>16</v>
      </c>
      <c r="V49" s="15">
        <f t="shared" si="3"/>
        <v>17</v>
      </c>
      <c r="W49" s="15">
        <f t="shared" si="3"/>
        <v>8</v>
      </c>
      <c r="X49" s="16">
        <f t="shared" si="3"/>
        <v>13</v>
      </c>
    </row>
    <row r="50" spans="2:24" s="2" customFormat="1" ht="18.75" customHeight="1" x14ac:dyDescent="0.4">
      <c r="B50" s="17"/>
      <c r="C50" s="18" t="s">
        <v>42</v>
      </c>
      <c r="D50" s="19">
        <v>7</v>
      </c>
      <c r="E50" s="19">
        <v>4</v>
      </c>
      <c r="F50" s="19">
        <v>7</v>
      </c>
      <c r="G50" s="19">
        <v>8</v>
      </c>
      <c r="H50" s="19">
        <v>11</v>
      </c>
      <c r="I50" s="19">
        <v>1</v>
      </c>
      <c r="J50" s="19">
        <v>1</v>
      </c>
      <c r="K50" s="19">
        <v>4</v>
      </c>
      <c r="L50" s="19">
        <v>2</v>
      </c>
      <c r="M50" s="19">
        <v>0</v>
      </c>
      <c r="N50" s="19">
        <v>2</v>
      </c>
      <c r="O50" s="19">
        <v>1</v>
      </c>
      <c r="P50" s="19">
        <v>1</v>
      </c>
      <c r="Q50" s="19">
        <v>0</v>
      </c>
      <c r="R50" s="19">
        <v>0</v>
      </c>
      <c r="S50" s="19">
        <v>0</v>
      </c>
      <c r="T50" s="19">
        <v>2</v>
      </c>
      <c r="U50" s="19">
        <v>1</v>
      </c>
      <c r="V50" s="19">
        <v>0</v>
      </c>
      <c r="W50" s="19">
        <v>0</v>
      </c>
      <c r="X50" s="20">
        <v>0</v>
      </c>
    </row>
    <row r="51" spans="2:24" s="2" customFormat="1" ht="18.75" customHeight="1" x14ac:dyDescent="0.4">
      <c r="B51" s="17"/>
      <c r="C51" s="18" t="s">
        <v>43</v>
      </c>
      <c r="D51" s="19">
        <v>4</v>
      </c>
      <c r="E51" s="19">
        <v>9</v>
      </c>
      <c r="F51" s="19">
        <v>12</v>
      </c>
      <c r="G51" s="19">
        <v>11</v>
      </c>
      <c r="H51" s="19">
        <v>2</v>
      </c>
      <c r="I51" s="19">
        <v>2</v>
      </c>
      <c r="J51" s="19">
        <v>7</v>
      </c>
      <c r="K51" s="19">
        <v>11</v>
      </c>
      <c r="L51" s="19">
        <v>4</v>
      </c>
      <c r="M51" s="19">
        <v>2</v>
      </c>
      <c r="N51" s="19">
        <v>1</v>
      </c>
      <c r="O51" s="19">
        <v>3</v>
      </c>
      <c r="P51" s="19">
        <v>4</v>
      </c>
      <c r="Q51" s="19">
        <v>7</v>
      </c>
      <c r="R51" s="19">
        <v>0</v>
      </c>
      <c r="S51" s="19">
        <v>1</v>
      </c>
      <c r="T51" s="19">
        <v>1</v>
      </c>
      <c r="U51" s="19">
        <v>1</v>
      </c>
      <c r="V51" s="19">
        <v>2</v>
      </c>
      <c r="W51" s="19">
        <v>2</v>
      </c>
      <c r="X51" s="20">
        <v>2</v>
      </c>
    </row>
    <row r="52" spans="2:24" s="2" customFormat="1" ht="18.75" customHeight="1" x14ac:dyDescent="0.4">
      <c r="B52" s="17"/>
      <c r="C52" s="58" t="s">
        <v>33</v>
      </c>
      <c r="D52" s="59">
        <v>130</v>
      </c>
      <c r="E52" s="59">
        <v>96</v>
      </c>
      <c r="F52" s="59">
        <v>101</v>
      </c>
      <c r="G52" s="59">
        <v>95</v>
      </c>
      <c r="H52" s="59">
        <v>56</v>
      </c>
      <c r="I52" s="59">
        <v>47</v>
      </c>
      <c r="J52" s="59">
        <v>47</v>
      </c>
      <c r="K52" s="59">
        <v>32</v>
      </c>
      <c r="L52" s="59">
        <v>32</v>
      </c>
      <c r="M52" s="59">
        <v>33</v>
      </c>
      <c r="N52" s="59">
        <v>22</v>
      </c>
      <c r="O52" s="59">
        <v>30</v>
      </c>
      <c r="P52" s="59">
        <v>31</v>
      </c>
      <c r="Q52" s="59">
        <v>19</v>
      </c>
      <c r="R52" s="59">
        <v>13</v>
      </c>
      <c r="S52" s="59">
        <v>10</v>
      </c>
      <c r="T52" s="59">
        <v>6</v>
      </c>
      <c r="U52" s="59">
        <v>14</v>
      </c>
      <c r="V52" s="59">
        <v>15</v>
      </c>
      <c r="W52" s="59">
        <v>6</v>
      </c>
      <c r="X52" s="60">
        <v>11</v>
      </c>
    </row>
    <row r="53" spans="2:24" s="2" customFormat="1" ht="18.75" customHeight="1" x14ac:dyDescent="0.4">
      <c r="B53" s="106" t="s">
        <v>189</v>
      </c>
      <c r="C53" s="107"/>
      <c r="D53" s="15">
        <v>952</v>
      </c>
      <c r="E53" s="15">
        <v>911</v>
      </c>
      <c r="F53" s="15">
        <v>903</v>
      </c>
      <c r="G53" s="15">
        <v>753</v>
      </c>
      <c r="H53" s="15">
        <v>624</v>
      </c>
      <c r="I53" s="15">
        <v>510</v>
      </c>
      <c r="J53" s="15">
        <v>364</v>
      </c>
      <c r="K53" s="15">
        <v>398</v>
      </c>
      <c r="L53" s="15">
        <v>343</v>
      </c>
      <c r="M53" s="15">
        <v>323</v>
      </c>
      <c r="N53" s="15">
        <v>323</v>
      </c>
      <c r="O53" s="15">
        <v>323</v>
      </c>
      <c r="P53" s="15">
        <v>296</v>
      </c>
      <c r="Q53" s="15">
        <v>266</v>
      </c>
      <c r="R53" s="15">
        <v>307</v>
      </c>
      <c r="S53" s="15">
        <v>217</v>
      </c>
      <c r="T53" s="15">
        <v>180</v>
      </c>
      <c r="U53" s="15">
        <v>201</v>
      </c>
      <c r="V53" s="15">
        <v>181</v>
      </c>
      <c r="W53" s="15">
        <v>184</v>
      </c>
      <c r="X53" s="16">
        <v>132</v>
      </c>
    </row>
    <row r="54" spans="2:24" s="2" customFormat="1" ht="18.75" customHeight="1" x14ac:dyDescent="0.4">
      <c r="B54" s="122" t="s">
        <v>190</v>
      </c>
      <c r="C54" s="123"/>
      <c r="D54" s="15">
        <v>601</v>
      </c>
      <c r="E54" s="15">
        <v>740</v>
      </c>
      <c r="F54" s="15">
        <v>818</v>
      </c>
      <c r="G54" s="15">
        <v>806</v>
      </c>
      <c r="H54" s="15">
        <v>754</v>
      </c>
      <c r="I54" s="15">
        <v>724</v>
      </c>
      <c r="J54" s="15">
        <v>619</v>
      </c>
      <c r="K54" s="15">
        <v>634</v>
      </c>
      <c r="L54" s="15">
        <v>552</v>
      </c>
      <c r="M54" s="15">
        <v>610</v>
      </c>
      <c r="N54" s="15">
        <v>520</v>
      </c>
      <c r="O54" s="15">
        <v>570</v>
      </c>
      <c r="P54" s="15">
        <v>574</v>
      </c>
      <c r="Q54" s="15">
        <v>520</v>
      </c>
      <c r="R54" s="15">
        <v>489</v>
      </c>
      <c r="S54" s="15">
        <v>460</v>
      </c>
      <c r="T54" s="15">
        <v>468</v>
      </c>
      <c r="U54" s="15">
        <v>385</v>
      </c>
      <c r="V54" s="15">
        <v>435</v>
      </c>
      <c r="W54" s="15">
        <v>397</v>
      </c>
      <c r="X54" s="16">
        <v>355</v>
      </c>
    </row>
    <row r="55" spans="2:24" s="2" customFormat="1" ht="18.75" customHeight="1" x14ac:dyDescent="0.4">
      <c r="B55" s="122" t="s">
        <v>191</v>
      </c>
      <c r="C55" s="123"/>
      <c r="D55" s="15">
        <v>302</v>
      </c>
      <c r="E55" s="15">
        <v>356</v>
      </c>
      <c r="F55" s="15">
        <v>368</v>
      </c>
      <c r="G55" s="15">
        <v>316</v>
      </c>
      <c r="H55" s="15">
        <v>357</v>
      </c>
      <c r="I55" s="15">
        <v>330</v>
      </c>
      <c r="J55" s="15">
        <v>305</v>
      </c>
      <c r="K55" s="15">
        <v>369</v>
      </c>
      <c r="L55" s="15">
        <v>348</v>
      </c>
      <c r="M55" s="15">
        <v>404</v>
      </c>
      <c r="N55" s="15">
        <v>398</v>
      </c>
      <c r="O55" s="15">
        <v>434</v>
      </c>
      <c r="P55" s="15">
        <v>486</v>
      </c>
      <c r="Q55" s="15">
        <v>495</v>
      </c>
      <c r="R55" s="15">
        <v>541</v>
      </c>
      <c r="S55" s="15">
        <v>508</v>
      </c>
      <c r="T55" s="15">
        <v>544</v>
      </c>
      <c r="U55" s="15">
        <v>456</v>
      </c>
      <c r="V55" s="15">
        <v>487</v>
      </c>
      <c r="W55" s="15">
        <v>535</v>
      </c>
      <c r="X55" s="16">
        <v>446</v>
      </c>
    </row>
    <row r="56" spans="2:24" s="2" customFormat="1" ht="18.75" customHeight="1" thickBot="1" x14ac:dyDescent="0.45">
      <c r="B56" s="124" t="s">
        <v>192</v>
      </c>
      <c r="C56" s="125"/>
      <c r="D56" s="23">
        <v>209</v>
      </c>
      <c r="E56" s="23">
        <v>237</v>
      </c>
      <c r="F56" s="23">
        <v>259</v>
      </c>
      <c r="G56" s="23">
        <v>267</v>
      </c>
      <c r="H56" s="23">
        <v>256</v>
      </c>
      <c r="I56" s="23">
        <v>242</v>
      </c>
      <c r="J56" s="23">
        <v>235</v>
      </c>
      <c r="K56" s="23">
        <v>235</v>
      </c>
      <c r="L56" s="23">
        <v>203</v>
      </c>
      <c r="M56" s="23">
        <v>224</v>
      </c>
      <c r="N56" s="23">
        <v>219</v>
      </c>
      <c r="O56" s="23">
        <v>250</v>
      </c>
      <c r="P56" s="23">
        <v>317</v>
      </c>
      <c r="Q56" s="23">
        <v>313</v>
      </c>
      <c r="R56" s="23">
        <v>343</v>
      </c>
      <c r="S56" s="23">
        <v>357</v>
      </c>
      <c r="T56" s="23">
        <v>397</v>
      </c>
      <c r="U56" s="23">
        <v>292</v>
      </c>
      <c r="V56" s="23">
        <v>347</v>
      </c>
      <c r="W56" s="23">
        <v>358</v>
      </c>
      <c r="X56" s="24">
        <v>350</v>
      </c>
    </row>
    <row r="57" spans="2:24" s="2" customFormat="1" ht="13.5" x14ac:dyDescent="0.4">
      <c r="B57" s="29"/>
      <c r="X57" s="28" t="s">
        <v>37</v>
      </c>
    </row>
    <row r="58" spans="2:24" s="2" customFormat="1" ht="13.5" x14ac:dyDescent="0.4"/>
    <row r="59" spans="2:24" s="2" customFormat="1" ht="18.75" customHeight="1" thickBot="1" x14ac:dyDescent="0.45">
      <c r="B59" s="2" t="s">
        <v>193</v>
      </c>
      <c r="C59" s="2" t="s">
        <v>232</v>
      </c>
      <c r="X59" s="4" t="s">
        <v>3</v>
      </c>
    </row>
    <row r="60" spans="2:24" s="2" customFormat="1" ht="18.75" customHeight="1" x14ac:dyDescent="0.4">
      <c r="B60" s="5"/>
      <c r="C60" s="6" t="s">
        <v>4</v>
      </c>
      <c r="D60" s="7" t="s">
        <v>5</v>
      </c>
      <c r="E60" s="7" t="s">
        <v>5</v>
      </c>
      <c r="F60" s="7" t="s">
        <v>5</v>
      </c>
      <c r="G60" s="7" t="s">
        <v>5</v>
      </c>
      <c r="H60" s="7" t="s">
        <v>5</v>
      </c>
      <c r="I60" s="7" t="s">
        <v>5</v>
      </c>
      <c r="J60" s="7" t="s">
        <v>5</v>
      </c>
      <c r="K60" s="7" t="s">
        <v>5</v>
      </c>
      <c r="L60" s="7" t="s">
        <v>5</v>
      </c>
      <c r="M60" s="7" t="s">
        <v>5</v>
      </c>
      <c r="N60" s="7" t="s">
        <v>5</v>
      </c>
      <c r="O60" s="7" t="s">
        <v>5</v>
      </c>
      <c r="P60" s="7" t="s">
        <v>5</v>
      </c>
      <c r="Q60" s="7" t="s">
        <v>5</v>
      </c>
      <c r="R60" s="7" t="s">
        <v>5</v>
      </c>
      <c r="S60" s="7" t="s">
        <v>5</v>
      </c>
      <c r="T60" s="7" t="s">
        <v>5</v>
      </c>
      <c r="U60" s="7" t="s">
        <v>5</v>
      </c>
      <c r="V60" s="7" t="s">
        <v>5</v>
      </c>
      <c r="W60" s="7" t="s">
        <v>5</v>
      </c>
      <c r="X60" s="8" t="s">
        <v>5</v>
      </c>
    </row>
    <row r="61" spans="2:24" s="2" customFormat="1" ht="18.75" customHeight="1" thickBot="1" x14ac:dyDescent="0.45">
      <c r="B61" s="9" t="s">
        <v>6</v>
      </c>
      <c r="C61" s="10"/>
      <c r="D61" s="11" t="s">
        <v>7</v>
      </c>
      <c r="E61" s="11" t="s">
        <v>8</v>
      </c>
      <c r="F61" s="11" t="s">
        <v>9</v>
      </c>
      <c r="G61" s="11" t="s">
        <v>10</v>
      </c>
      <c r="H61" s="11" t="s">
        <v>11</v>
      </c>
      <c r="I61" s="11" t="s">
        <v>12</v>
      </c>
      <c r="J61" s="11" t="s">
        <v>13</v>
      </c>
      <c r="K61" s="11" t="s">
        <v>14</v>
      </c>
      <c r="L61" s="11" t="s">
        <v>15</v>
      </c>
      <c r="M61" s="11" t="s">
        <v>16</v>
      </c>
      <c r="N61" s="11" t="s">
        <v>17</v>
      </c>
      <c r="O61" s="11" t="s">
        <v>18</v>
      </c>
      <c r="P61" s="11" t="s">
        <v>19</v>
      </c>
      <c r="Q61" s="11" t="s">
        <v>20</v>
      </c>
      <c r="R61" s="11" t="s">
        <v>21</v>
      </c>
      <c r="S61" s="11" t="s">
        <v>22</v>
      </c>
      <c r="T61" s="11" t="s">
        <v>23</v>
      </c>
      <c r="U61" s="11" t="s">
        <v>24</v>
      </c>
      <c r="V61" s="11" t="s">
        <v>25</v>
      </c>
      <c r="W61" s="11" t="s">
        <v>26</v>
      </c>
      <c r="X61" s="12" t="s">
        <v>27</v>
      </c>
    </row>
    <row r="62" spans="2:24" s="2" customFormat="1" ht="18.75" customHeight="1" x14ac:dyDescent="0.4">
      <c r="B62" s="110" t="s">
        <v>40</v>
      </c>
      <c r="C62" s="111"/>
      <c r="D62" s="33">
        <f t="shared" ref="D62:X62" si="4">SUM(D63:D65)</f>
        <v>9</v>
      </c>
      <c r="E62" s="33">
        <f t="shared" si="4"/>
        <v>9</v>
      </c>
      <c r="F62" s="33">
        <f t="shared" si="4"/>
        <v>4</v>
      </c>
      <c r="G62" s="33">
        <f t="shared" si="4"/>
        <v>3</v>
      </c>
      <c r="H62" s="33">
        <f t="shared" si="4"/>
        <v>6</v>
      </c>
      <c r="I62" s="33">
        <f t="shared" si="4"/>
        <v>13</v>
      </c>
      <c r="J62" s="33">
        <f t="shared" si="4"/>
        <v>21</v>
      </c>
      <c r="K62" s="33">
        <f t="shared" si="4"/>
        <v>18</v>
      </c>
      <c r="L62" s="33">
        <f t="shared" si="4"/>
        <v>25</v>
      </c>
      <c r="M62" s="33">
        <f t="shared" si="4"/>
        <v>24</v>
      </c>
      <c r="N62" s="33">
        <f t="shared" si="4"/>
        <v>27</v>
      </c>
      <c r="O62" s="33">
        <f t="shared" si="4"/>
        <v>40</v>
      </c>
      <c r="P62" s="33">
        <f t="shared" si="4"/>
        <v>40</v>
      </c>
      <c r="Q62" s="33">
        <f t="shared" si="4"/>
        <v>9</v>
      </c>
      <c r="R62" s="33">
        <f t="shared" si="4"/>
        <v>8</v>
      </c>
      <c r="S62" s="33">
        <f t="shared" si="4"/>
        <v>8</v>
      </c>
      <c r="T62" s="33">
        <f t="shared" si="4"/>
        <v>17</v>
      </c>
      <c r="U62" s="33">
        <f t="shared" si="4"/>
        <v>18</v>
      </c>
      <c r="V62" s="33">
        <f t="shared" si="4"/>
        <v>36</v>
      </c>
      <c r="W62" s="33">
        <f t="shared" si="4"/>
        <v>39</v>
      </c>
      <c r="X62" s="34">
        <f t="shared" si="4"/>
        <v>100</v>
      </c>
    </row>
    <row r="63" spans="2:24" s="2" customFormat="1" ht="18.75" customHeight="1" x14ac:dyDescent="0.4">
      <c r="B63" s="17"/>
      <c r="C63" s="18" t="s">
        <v>42</v>
      </c>
      <c r="D63" s="37">
        <v>0</v>
      </c>
      <c r="E63" s="37">
        <v>0</v>
      </c>
      <c r="F63" s="37">
        <v>0</v>
      </c>
      <c r="G63" s="37">
        <v>1</v>
      </c>
      <c r="H63" s="37">
        <v>0</v>
      </c>
      <c r="I63" s="37">
        <v>0</v>
      </c>
      <c r="J63" s="37">
        <v>1</v>
      </c>
      <c r="K63" s="37">
        <v>3</v>
      </c>
      <c r="L63" s="37">
        <v>1</v>
      </c>
      <c r="M63" s="37">
        <v>0</v>
      </c>
      <c r="N63" s="37">
        <v>0</v>
      </c>
      <c r="O63" s="37">
        <v>1</v>
      </c>
      <c r="P63" s="37">
        <v>2</v>
      </c>
      <c r="Q63" s="37">
        <v>0</v>
      </c>
      <c r="R63" s="37">
        <v>0</v>
      </c>
      <c r="S63" s="37">
        <v>0</v>
      </c>
      <c r="T63" s="37">
        <v>0</v>
      </c>
      <c r="U63" s="37">
        <v>1</v>
      </c>
      <c r="V63" s="37">
        <v>0</v>
      </c>
      <c r="W63" s="37">
        <v>1</v>
      </c>
      <c r="X63" s="38">
        <v>1</v>
      </c>
    </row>
    <row r="64" spans="2:24" s="2" customFormat="1" ht="18.75" customHeight="1" x14ac:dyDescent="0.4">
      <c r="B64" s="17"/>
      <c r="C64" s="18" t="s">
        <v>43</v>
      </c>
      <c r="D64" s="37">
        <v>1</v>
      </c>
      <c r="E64" s="37">
        <v>1</v>
      </c>
      <c r="F64" s="37">
        <v>1</v>
      </c>
      <c r="G64" s="37">
        <v>1</v>
      </c>
      <c r="H64" s="37">
        <v>2</v>
      </c>
      <c r="I64" s="37">
        <v>2</v>
      </c>
      <c r="J64" s="37">
        <v>5</v>
      </c>
      <c r="K64" s="37">
        <v>0</v>
      </c>
      <c r="L64" s="37">
        <v>3</v>
      </c>
      <c r="M64" s="37">
        <v>7</v>
      </c>
      <c r="N64" s="37">
        <v>10</v>
      </c>
      <c r="O64" s="37">
        <v>9</v>
      </c>
      <c r="P64" s="37">
        <v>6</v>
      </c>
      <c r="Q64" s="37">
        <v>2</v>
      </c>
      <c r="R64" s="37">
        <v>2</v>
      </c>
      <c r="S64" s="37">
        <v>3</v>
      </c>
      <c r="T64" s="37">
        <v>5</v>
      </c>
      <c r="U64" s="37">
        <v>2</v>
      </c>
      <c r="V64" s="37">
        <v>7</v>
      </c>
      <c r="W64" s="37">
        <v>8</v>
      </c>
      <c r="X64" s="38">
        <v>25</v>
      </c>
    </row>
    <row r="65" spans="1:24" s="2" customFormat="1" ht="18.75" customHeight="1" x14ac:dyDescent="0.4">
      <c r="B65" s="17"/>
      <c r="C65" s="58" t="s">
        <v>33</v>
      </c>
      <c r="D65" s="61">
        <v>8</v>
      </c>
      <c r="E65" s="61">
        <v>8</v>
      </c>
      <c r="F65" s="61">
        <v>3</v>
      </c>
      <c r="G65" s="61">
        <v>1</v>
      </c>
      <c r="H65" s="61">
        <v>4</v>
      </c>
      <c r="I65" s="61">
        <v>11</v>
      </c>
      <c r="J65" s="61">
        <v>15</v>
      </c>
      <c r="K65" s="61">
        <v>15</v>
      </c>
      <c r="L65" s="61">
        <v>21</v>
      </c>
      <c r="M65" s="61">
        <v>17</v>
      </c>
      <c r="N65" s="61">
        <v>17</v>
      </c>
      <c r="O65" s="61">
        <v>30</v>
      </c>
      <c r="P65" s="61">
        <v>32</v>
      </c>
      <c r="Q65" s="61">
        <v>7</v>
      </c>
      <c r="R65" s="61">
        <v>6</v>
      </c>
      <c r="S65" s="61">
        <v>5</v>
      </c>
      <c r="T65" s="61">
        <v>12</v>
      </c>
      <c r="U65" s="61">
        <v>15</v>
      </c>
      <c r="V65" s="61">
        <v>29</v>
      </c>
      <c r="W65" s="61">
        <v>30</v>
      </c>
      <c r="X65" s="62">
        <v>74</v>
      </c>
    </row>
    <row r="66" spans="1:24" s="2" customFormat="1" ht="18.75" customHeight="1" x14ac:dyDescent="0.4">
      <c r="B66" s="106" t="s">
        <v>189</v>
      </c>
      <c r="C66" s="107"/>
      <c r="D66" s="33">
        <v>51</v>
      </c>
      <c r="E66" s="33">
        <v>56</v>
      </c>
      <c r="F66" s="33">
        <v>49</v>
      </c>
      <c r="G66" s="33">
        <v>41</v>
      </c>
      <c r="H66" s="33">
        <v>56</v>
      </c>
      <c r="I66" s="33">
        <v>77</v>
      </c>
      <c r="J66" s="33">
        <v>79</v>
      </c>
      <c r="K66" s="33">
        <v>67</v>
      </c>
      <c r="L66" s="33">
        <v>70</v>
      </c>
      <c r="M66" s="33">
        <v>111</v>
      </c>
      <c r="N66" s="33">
        <v>104</v>
      </c>
      <c r="O66" s="33">
        <v>141</v>
      </c>
      <c r="P66" s="33">
        <v>119</v>
      </c>
      <c r="Q66" s="33">
        <v>85</v>
      </c>
      <c r="R66" s="33">
        <v>56</v>
      </c>
      <c r="S66" s="33">
        <v>48</v>
      </c>
      <c r="T66" s="33">
        <v>59</v>
      </c>
      <c r="U66" s="33">
        <v>69</v>
      </c>
      <c r="V66" s="33">
        <v>65</v>
      </c>
      <c r="W66" s="33">
        <v>118</v>
      </c>
      <c r="X66" s="34">
        <v>128</v>
      </c>
    </row>
    <row r="67" spans="1:24" s="2" customFormat="1" ht="18.75" customHeight="1" x14ac:dyDescent="0.4">
      <c r="B67" s="122" t="s">
        <v>190</v>
      </c>
      <c r="C67" s="123"/>
      <c r="D67" s="33">
        <v>30</v>
      </c>
      <c r="E67" s="33">
        <v>18</v>
      </c>
      <c r="F67" s="33">
        <v>12</v>
      </c>
      <c r="G67" s="33">
        <v>25</v>
      </c>
      <c r="H67" s="33">
        <v>29</v>
      </c>
      <c r="I67" s="33">
        <v>43</v>
      </c>
      <c r="J67" s="33">
        <v>42</v>
      </c>
      <c r="K67" s="33">
        <v>33</v>
      </c>
      <c r="L67" s="33">
        <v>33</v>
      </c>
      <c r="M67" s="33">
        <v>28</v>
      </c>
      <c r="N67" s="33">
        <v>42</v>
      </c>
      <c r="O67" s="33">
        <v>46</v>
      </c>
      <c r="P67" s="33">
        <v>38</v>
      </c>
      <c r="Q67" s="33">
        <v>49</v>
      </c>
      <c r="R67" s="33">
        <v>34</v>
      </c>
      <c r="S67" s="33">
        <v>40</v>
      </c>
      <c r="T67" s="33">
        <v>46</v>
      </c>
      <c r="U67" s="33">
        <v>42</v>
      </c>
      <c r="V67" s="33">
        <v>35</v>
      </c>
      <c r="W67" s="33">
        <v>61</v>
      </c>
      <c r="X67" s="34">
        <v>69</v>
      </c>
    </row>
    <row r="68" spans="1:24" s="2" customFormat="1" ht="18.75" customHeight="1" x14ac:dyDescent="0.4">
      <c r="B68" s="122" t="s">
        <v>191</v>
      </c>
      <c r="C68" s="123"/>
      <c r="D68" s="33">
        <v>11</v>
      </c>
      <c r="E68" s="33">
        <v>10</v>
      </c>
      <c r="F68" s="33">
        <v>10</v>
      </c>
      <c r="G68" s="33">
        <v>8</v>
      </c>
      <c r="H68" s="33">
        <v>12</v>
      </c>
      <c r="I68" s="33">
        <v>15</v>
      </c>
      <c r="J68" s="33">
        <v>11</v>
      </c>
      <c r="K68" s="33">
        <v>13</v>
      </c>
      <c r="L68" s="33">
        <v>13</v>
      </c>
      <c r="M68" s="33">
        <v>15</v>
      </c>
      <c r="N68" s="33">
        <v>27</v>
      </c>
      <c r="O68" s="33">
        <v>14</v>
      </c>
      <c r="P68" s="33">
        <v>19</v>
      </c>
      <c r="Q68" s="33">
        <v>15</v>
      </c>
      <c r="R68" s="33">
        <v>21</v>
      </c>
      <c r="S68" s="33">
        <v>23</v>
      </c>
      <c r="T68" s="33">
        <v>15</v>
      </c>
      <c r="U68" s="33">
        <v>12</v>
      </c>
      <c r="V68" s="33">
        <v>18</v>
      </c>
      <c r="W68" s="33">
        <v>12</v>
      </c>
      <c r="X68" s="34">
        <v>27</v>
      </c>
    </row>
    <row r="69" spans="1:24" s="2" customFormat="1" ht="18.75" customHeight="1" thickBot="1" x14ac:dyDescent="0.45">
      <c r="B69" s="124" t="s">
        <v>192</v>
      </c>
      <c r="C69" s="125"/>
      <c r="D69" s="63">
        <v>5</v>
      </c>
      <c r="E69" s="63">
        <v>2</v>
      </c>
      <c r="F69" s="63">
        <v>3</v>
      </c>
      <c r="G69" s="63">
        <v>4</v>
      </c>
      <c r="H69" s="63">
        <v>8</v>
      </c>
      <c r="I69" s="63">
        <v>5</v>
      </c>
      <c r="J69" s="63">
        <v>13</v>
      </c>
      <c r="K69" s="63">
        <v>4</v>
      </c>
      <c r="L69" s="63">
        <v>7</v>
      </c>
      <c r="M69" s="63">
        <v>4</v>
      </c>
      <c r="N69" s="63">
        <v>7</v>
      </c>
      <c r="O69" s="63">
        <v>5</v>
      </c>
      <c r="P69" s="63">
        <v>5</v>
      </c>
      <c r="Q69" s="63">
        <v>4</v>
      </c>
      <c r="R69" s="63">
        <v>5</v>
      </c>
      <c r="S69" s="63">
        <v>2</v>
      </c>
      <c r="T69" s="63">
        <v>9</v>
      </c>
      <c r="U69" s="63">
        <v>9</v>
      </c>
      <c r="V69" s="63">
        <v>5</v>
      </c>
      <c r="W69" s="63">
        <v>10</v>
      </c>
      <c r="X69" s="64">
        <v>9</v>
      </c>
    </row>
    <row r="70" spans="1:24" s="2" customFormat="1" ht="13.5" x14ac:dyDescent="0.4">
      <c r="B70" s="29"/>
      <c r="X70" s="28" t="s">
        <v>37</v>
      </c>
    </row>
    <row r="71" spans="1:24" s="2" customFormat="1" ht="13.5" x14ac:dyDescent="0.4">
      <c r="B71" s="29"/>
      <c r="X71" s="28"/>
    </row>
    <row r="72" spans="1:24" s="2" customFormat="1" ht="13.5" x14ac:dyDescent="0.4"/>
    <row r="73" spans="1:24" s="2" customFormat="1" ht="18.75" customHeight="1" x14ac:dyDescent="0.4">
      <c r="A73" s="3" t="s">
        <v>194</v>
      </c>
      <c r="X73" s="4"/>
    </row>
    <row r="74" spans="1:24" s="2" customFormat="1" ht="18.75" customHeight="1" thickBot="1" x14ac:dyDescent="0.45">
      <c r="B74" s="2" t="s">
        <v>195</v>
      </c>
      <c r="C74" s="2" t="s">
        <v>196</v>
      </c>
      <c r="X74" s="4" t="s">
        <v>197</v>
      </c>
    </row>
    <row r="75" spans="1:24" s="2" customFormat="1" ht="18.75" customHeight="1" x14ac:dyDescent="0.4">
      <c r="B75" s="5"/>
      <c r="C75" s="6" t="s">
        <v>4</v>
      </c>
      <c r="D75" s="7" t="s">
        <v>5</v>
      </c>
      <c r="E75" s="7" t="s">
        <v>5</v>
      </c>
      <c r="F75" s="7" t="s">
        <v>5</v>
      </c>
      <c r="G75" s="7" t="s">
        <v>5</v>
      </c>
      <c r="H75" s="7" t="s">
        <v>5</v>
      </c>
      <c r="I75" s="7" t="s">
        <v>5</v>
      </c>
      <c r="J75" s="7" t="s">
        <v>5</v>
      </c>
      <c r="K75" s="7" t="s">
        <v>5</v>
      </c>
      <c r="L75" s="7" t="s">
        <v>5</v>
      </c>
      <c r="M75" s="7" t="s">
        <v>5</v>
      </c>
      <c r="N75" s="7" t="s">
        <v>5</v>
      </c>
      <c r="O75" s="7" t="s">
        <v>5</v>
      </c>
      <c r="P75" s="7" t="s">
        <v>5</v>
      </c>
      <c r="Q75" s="7" t="s">
        <v>5</v>
      </c>
      <c r="R75" s="7" t="s">
        <v>5</v>
      </c>
      <c r="S75" s="7" t="s">
        <v>5</v>
      </c>
      <c r="T75" s="7" t="s">
        <v>5</v>
      </c>
      <c r="U75" s="7" t="s">
        <v>5</v>
      </c>
      <c r="V75" s="7" t="s">
        <v>5</v>
      </c>
      <c r="W75" s="7" t="s">
        <v>5</v>
      </c>
      <c r="X75" s="8" t="s">
        <v>5</v>
      </c>
    </row>
    <row r="76" spans="1:24" s="2" customFormat="1" ht="18.75" customHeight="1" thickBot="1" x14ac:dyDescent="0.45">
      <c r="B76" s="9" t="s">
        <v>6</v>
      </c>
      <c r="C76" s="10"/>
      <c r="D76" s="11" t="s">
        <v>7</v>
      </c>
      <c r="E76" s="11" t="s">
        <v>8</v>
      </c>
      <c r="F76" s="11" t="s">
        <v>9</v>
      </c>
      <c r="G76" s="11" t="s">
        <v>10</v>
      </c>
      <c r="H76" s="11" t="s">
        <v>11</v>
      </c>
      <c r="I76" s="11" t="s">
        <v>12</v>
      </c>
      <c r="J76" s="11" t="s">
        <v>13</v>
      </c>
      <c r="K76" s="11" t="s">
        <v>14</v>
      </c>
      <c r="L76" s="11" t="s">
        <v>15</v>
      </c>
      <c r="M76" s="11" t="s">
        <v>16</v>
      </c>
      <c r="N76" s="11" t="s">
        <v>17</v>
      </c>
      <c r="O76" s="11" t="s">
        <v>18</v>
      </c>
      <c r="P76" s="11" t="s">
        <v>19</v>
      </c>
      <c r="Q76" s="11" t="s">
        <v>20</v>
      </c>
      <c r="R76" s="11" t="s">
        <v>21</v>
      </c>
      <c r="S76" s="11" t="s">
        <v>22</v>
      </c>
      <c r="T76" s="11" t="s">
        <v>23</v>
      </c>
      <c r="U76" s="11" t="s">
        <v>24</v>
      </c>
      <c r="V76" s="11" t="s">
        <v>25</v>
      </c>
      <c r="W76" s="11" t="s">
        <v>26</v>
      </c>
      <c r="X76" s="12" t="s">
        <v>27</v>
      </c>
    </row>
    <row r="77" spans="1:24" s="2" customFormat="1" ht="18.75" customHeight="1" x14ac:dyDescent="0.4">
      <c r="B77" s="112" t="s">
        <v>198</v>
      </c>
      <c r="C77" s="113"/>
      <c r="D77" s="65">
        <v>2205</v>
      </c>
      <c r="E77" s="65">
        <v>2353</v>
      </c>
      <c r="F77" s="65">
        <v>2468</v>
      </c>
      <c r="G77" s="65">
        <v>2256</v>
      </c>
      <c r="H77" s="65">
        <v>2060</v>
      </c>
      <c r="I77" s="65">
        <v>1856</v>
      </c>
      <c r="J77" s="65">
        <v>1578</v>
      </c>
      <c r="K77" s="65">
        <v>1683</v>
      </c>
      <c r="L77" s="65">
        <v>1484</v>
      </c>
      <c r="M77" s="65">
        <v>1596</v>
      </c>
      <c r="N77" s="65">
        <v>1485</v>
      </c>
      <c r="O77" s="65">
        <v>1611</v>
      </c>
      <c r="P77" s="65">
        <v>1709</v>
      </c>
      <c r="Q77" s="65">
        <v>1620</v>
      </c>
      <c r="R77" s="66">
        <v>1693</v>
      </c>
      <c r="S77" s="66">
        <v>1553</v>
      </c>
      <c r="T77" s="66">
        <v>1598</v>
      </c>
      <c r="U77" s="66">
        <v>1350</v>
      </c>
      <c r="V77" s="66">
        <v>1467</v>
      </c>
      <c r="W77" s="66">
        <v>1482</v>
      </c>
      <c r="X77" s="67">
        <v>1296</v>
      </c>
    </row>
    <row r="78" spans="1:24" s="2" customFormat="1" ht="18.75" customHeight="1" x14ac:dyDescent="0.4">
      <c r="B78" s="110" t="s">
        <v>199</v>
      </c>
      <c r="C78" s="111"/>
      <c r="D78" s="68">
        <v>1035</v>
      </c>
      <c r="E78" s="68">
        <v>1115</v>
      </c>
      <c r="F78" s="68">
        <v>1250</v>
      </c>
      <c r="G78" s="68">
        <v>1183</v>
      </c>
      <c r="H78" s="68">
        <v>1150</v>
      </c>
      <c r="I78" s="68">
        <v>1000</v>
      </c>
      <c r="J78" s="68">
        <v>836</v>
      </c>
      <c r="K78" s="68">
        <v>888</v>
      </c>
      <c r="L78" s="68">
        <v>701</v>
      </c>
      <c r="M78" s="68">
        <v>850</v>
      </c>
      <c r="N78" s="69">
        <v>772</v>
      </c>
      <c r="O78" s="68">
        <v>825</v>
      </c>
      <c r="P78" s="68">
        <v>996</v>
      </c>
      <c r="Q78" s="68">
        <v>962</v>
      </c>
      <c r="R78" s="68">
        <v>1047</v>
      </c>
      <c r="S78" s="68">
        <v>1001</v>
      </c>
      <c r="T78" s="68">
        <v>1055</v>
      </c>
      <c r="U78" s="68">
        <v>899</v>
      </c>
      <c r="V78" s="68">
        <v>1003</v>
      </c>
      <c r="W78" s="68">
        <v>1051</v>
      </c>
      <c r="X78" s="70">
        <v>938</v>
      </c>
    </row>
    <row r="79" spans="1:24" s="2" customFormat="1" ht="18.75" customHeight="1" thickBot="1" x14ac:dyDescent="0.45">
      <c r="B79" s="39"/>
      <c r="C79" s="71" t="s">
        <v>200</v>
      </c>
      <c r="D79" s="72">
        <f>D78/D77</f>
        <v>0.46938775510204084</v>
      </c>
      <c r="E79" s="72">
        <f t="shared" ref="E79:G79" si="5">E78/E77</f>
        <v>0.47386315342116447</v>
      </c>
      <c r="F79" s="73">
        <f t="shared" si="5"/>
        <v>0.50648298217179899</v>
      </c>
      <c r="G79" s="73">
        <f t="shared" si="5"/>
        <v>0.52437943262411346</v>
      </c>
      <c r="H79" s="72">
        <f>H78/H77</f>
        <v>0.55825242718446599</v>
      </c>
      <c r="I79" s="72">
        <f t="shared" ref="I79:K79" si="6">I78/I77</f>
        <v>0.53879310344827591</v>
      </c>
      <c r="J79" s="73">
        <f t="shared" si="6"/>
        <v>0.52978453738910014</v>
      </c>
      <c r="K79" s="73">
        <f t="shared" si="6"/>
        <v>0.52762923351158642</v>
      </c>
      <c r="L79" s="72">
        <f>L78/L77</f>
        <v>0.47237196765498651</v>
      </c>
      <c r="M79" s="72">
        <f t="shared" ref="M79:O79" si="7">M78/M77</f>
        <v>0.53258145363408527</v>
      </c>
      <c r="N79" s="73">
        <f t="shared" si="7"/>
        <v>0.51986531986531992</v>
      </c>
      <c r="O79" s="73">
        <f t="shared" si="7"/>
        <v>0.51210428305400368</v>
      </c>
      <c r="P79" s="72">
        <f>P78/P77</f>
        <v>0.58279695728496195</v>
      </c>
      <c r="Q79" s="72">
        <f t="shared" ref="Q79:S79" si="8">Q78/Q77</f>
        <v>0.59382716049382711</v>
      </c>
      <c r="R79" s="73">
        <f t="shared" si="8"/>
        <v>0.61842882457176607</v>
      </c>
      <c r="S79" s="73">
        <f t="shared" si="8"/>
        <v>0.64455891822279454</v>
      </c>
      <c r="T79" s="72">
        <f>T78/T77</f>
        <v>0.66020025031289109</v>
      </c>
      <c r="U79" s="72">
        <f t="shared" ref="U79:X79" si="9">U78/U77</f>
        <v>0.66592592592592592</v>
      </c>
      <c r="V79" s="73">
        <f t="shared" si="9"/>
        <v>0.68370824812542608</v>
      </c>
      <c r="W79" s="73">
        <f t="shared" si="9"/>
        <v>0.70917678812415652</v>
      </c>
      <c r="X79" s="74">
        <f t="shared" si="9"/>
        <v>0.72376543209876543</v>
      </c>
    </row>
    <row r="80" spans="1:24" s="2" customFormat="1" ht="13.5" x14ac:dyDescent="0.4">
      <c r="B80" s="29" t="s">
        <v>201</v>
      </c>
      <c r="X80" s="28" t="s">
        <v>37</v>
      </c>
    </row>
    <row r="81" spans="1:24" s="2" customFormat="1" ht="13.5" x14ac:dyDescent="0.4">
      <c r="B81" s="29"/>
    </row>
    <row r="82" spans="1:24" s="2" customFormat="1" ht="18.75" customHeight="1" thickBot="1" x14ac:dyDescent="0.45">
      <c r="B82" s="2" t="s">
        <v>202</v>
      </c>
      <c r="C82" s="2" t="s">
        <v>203</v>
      </c>
      <c r="X82" s="4"/>
    </row>
    <row r="83" spans="1:24" s="2" customFormat="1" ht="18.75" customHeight="1" x14ac:dyDescent="0.4">
      <c r="B83" s="5"/>
      <c r="C83" s="6" t="s">
        <v>4</v>
      </c>
      <c r="D83" s="7" t="s">
        <v>5</v>
      </c>
      <c r="E83" s="7" t="s">
        <v>5</v>
      </c>
      <c r="F83" s="7" t="s">
        <v>5</v>
      </c>
      <c r="G83" s="7" t="s">
        <v>5</v>
      </c>
      <c r="H83" s="75" t="s">
        <v>5</v>
      </c>
      <c r="I83" s="7" t="s">
        <v>5</v>
      </c>
      <c r="J83" s="7" t="s">
        <v>5</v>
      </c>
      <c r="K83" s="7" t="s">
        <v>5</v>
      </c>
      <c r="L83" s="75" t="s">
        <v>5</v>
      </c>
      <c r="M83" s="7" t="s">
        <v>5</v>
      </c>
      <c r="N83" s="7" t="s">
        <v>5</v>
      </c>
      <c r="O83" s="7" t="s">
        <v>5</v>
      </c>
      <c r="P83" s="75" t="s">
        <v>5</v>
      </c>
      <c r="Q83" s="7" t="s">
        <v>5</v>
      </c>
      <c r="R83" s="7" t="s">
        <v>5</v>
      </c>
      <c r="S83" s="7" t="s">
        <v>5</v>
      </c>
      <c r="T83" s="75" t="s">
        <v>5</v>
      </c>
      <c r="U83" s="7" t="s">
        <v>5</v>
      </c>
      <c r="V83" s="7" t="s">
        <v>5</v>
      </c>
      <c r="W83" s="76" t="s">
        <v>5</v>
      </c>
      <c r="X83" s="77"/>
    </row>
    <row r="84" spans="1:24" s="2" customFormat="1" ht="18.75" customHeight="1" thickBot="1" x14ac:dyDescent="0.45">
      <c r="B84" s="9" t="s">
        <v>6</v>
      </c>
      <c r="C84" s="10"/>
      <c r="D84" s="11" t="s">
        <v>7</v>
      </c>
      <c r="E84" s="11" t="s">
        <v>8</v>
      </c>
      <c r="F84" s="11" t="s">
        <v>9</v>
      </c>
      <c r="G84" s="11" t="s">
        <v>10</v>
      </c>
      <c r="H84" s="78" t="s">
        <v>11</v>
      </c>
      <c r="I84" s="11" t="s">
        <v>12</v>
      </c>
      <c r="J84" s="11" t="s">
        <v>13</v>
      </c>
      <c r="K84" s="11" t="s">
        <v>14</v>
      </c>
      <c r="L84" s="78" t="s">
        <v>15</v>
      </c>
      <c r="M84" s="11" t="s">
        <v>16</v>
      </c>
      <c r="N84" s="11" t="s">
        <v>17</v>
      </c>
      <c r="O84" s="11" t="s">
        <v>18</v>
      </c>
      <c r="P84" s="78" t="s">
        <v>19</v>
      </c>
      <c r="Q84" s="11" t="s">
        <v>20</v>
      </c>
      <c r="R84" s="11" t="s">
        <v>21</v>
      </c>
      <c r="S84" s="11" t="s">
        <v>22</v>
      </c>
      <c r="T84" s="78" t="s">
        <v>23</v>
      </c>
      <c r="U84" s="11" t="s">
        <v>24</v>
      </c>
      <c r="V84" s="11" t="s">
        <v>25</v>
      </c>
      <c r="W84" s="12" t="s">
        <v>26</v>
      </c>
      <c r="X84" s="77"/>
    </row>
    <row r="85" spans="1:24" s="2" customFormat="1" ht="18.75" customHeight="1" x14ac:dyDescent="0.4">
      <c r="B85" s="112" t="s">
        <v>198</v>
      </c>
      <c r="C85" s="113"/>
      <c r="D85" s="79">
        <v>17084</v>
      </c>
      <c r="E85" s="79">
        <v>18491</v>
      </c>
      <c r="F85" s="79">
        <v>19156</v>
      </c>
      <c r="G85" s="79">
        <v>18110</v>
      </c>
      <c r="H85" s="80">
        <v>16964</v>
      </c>
      <c r="I85" s="79">
        <v>14797</v>
      </c>
      <c r="J85" s="79">
        <v>12397</v>
      </c>
      <c r="K85" s="79">
        <v>13549</v>
      </c>
      <c r="L85" s="80">
        <v>11821</v>
      </c>
      <c r="M85" s="79">
        <v>12009</v>
      </c>
      <c r="N85" s="79">
        <v>11231</v>
      </c>
      <c r="O85" s="79">
        <v>11873</v>
      </c>
      <c r="P85" s="80">
        <v>12200</v>
      </c>
      <c r="Q85" s="79">
        <v>12083</v>
      </c>
      <c r="R85" s="79">
        <v>11824</v>
      </c>
      <c r="S85" s="79">
        <v>11127</v>
      </c>
      <c r="T85" s="80">
        <v>11148</v>
      </c>
      <c r="U85" s="79">
        <v>11200</v>
      </c>
      <c r="V85" s="79">
        <v>10607</v>
      </c>
      <c r="W85" s="81">
        <v>10284</v>
      </c>
      <c r="X85" s="82"/>
    </row>
    <row r="86" spans="1:24" s="2" customFormat="1" ht="18.75" customHeight="1" x14ac:dyDescent="0.4">
      <c r="B86" s="110" t="s">
        <v>199</v>
      </c>
      <c r="C86" s="111"/>
      <c r="D86" s="83">
        <v>8387</v>
      </c>
      <c r="E86" s="83">
        <v>9274</v>
      </c>
      <c r="F86" s="83">
        <v>9529</v>
      </c>
      <c r="G86" s="83">
        <v>9250</v>
      </c>
      <c r="H86" s="84">
        <v>9009</v>
      </c>
      <c r="I86" s="83">
        <v>7907</v>
      </c>
      <c r="J86" s="83">
        <v>6840</v>
      </c>
      <c r="K86" s="83">
        <v>7438</v>
      </c>
      <c r="L86" s="84">
        <v>6421</v>
      </c>
      <c r="M86" s="83">
        <v>6713</v>
      </c>
      <c r="N86" s="83">
        <v>6283</v>
      </c>
      <c r="O86" s="83">
        <v>6865</v>
      </c>
      <c r="P86" s="84">
        <v>7206</v>
      </c>
      <c r="Q86" s="83">
        <v>7152</v>
      </c>
      <c r="R86" s="83">
        <v>7232</v>
      </c>
      <c r="S86" s="83">
        <v>6989</v>
      </c>
      <c r="T86" s="84">
        <v>7190</v>
      </c>
      <c r="U86" s="83">
        <v>7237</v>
      </c>
      <c r="V86" s="83">
        <v>6879</v>
      </c>
      <c r="W86" s="85">
        <v>6740</v>
      </c>
      <c r="X86" s="82"/>
    </row>
    <row r="87" spans="1:24" s="2" customFormat="1" ht="18.75" customHeight="1" thickBot="1" x14ac:dyDescent="0.45">
      <c r="B87" s="39"/>
      <c r="C87" s="71" t="s">
        <v>200</v>
      </c>
      <c r="D87" s="86">
        <f>D86/D85</f>
        <v>0.49092718332943103</v>
      </c>
      <c r="E87" s="86">
        <f t="shared" ref="E87:G87" si="10">E86/E85</f>
        <v>0.50154129035747119</v>
      </c>
      <c r="F87" s="87">
        <f t="shared" si="10"/>
        <v>0.49744205470870745</v>
      </c>
      <c r="G87" s="87">
        <f t="shared" si="10"/>
        <v>0.51076753175041412</v>
      </c>
      <c r="H87" s="88">
        <f>H86/H85</f>
        <v>0.53106578637113888</v>
      </c>
      <c r="I87" s="86">
        <f t="shared" ref="I87:K87" si="11">I86/I85</f>
        <v>0.53436507400148681</v>
      </c>
      <c r="J87" s="87">
        <f t="shared" si="11"/>
        <v>0.55174639025570704</v>
      </c>
      <c r="K87" s="87">
        <f t="shared" si="11"/>
        <v>0.54897040371983175</v>
      </c>
      <c r="L87" s="88">
        <f>L86/L85</f>
        <v>0.54318585568056843</v>
      </c>
      <c r="M87" s="86">
        <f t="shared" ref="M87:O87" si="12">M86/M85</f>
        <v>0.55899741860271468</v>
      </c>
      <c r="N87" s="87">
        <f t="shared" si="12"/>
        <v>0.55943371026622746</v>
      </c>
      <c r="O87" s="87">
        <f t="shared" si="12"/>
        <v>0.57820264465594207</v>
      </c>
      <c r="P87" s="88">
        <f>P86/P85</f>
        <v>0.59065573770491808</v>
      </c>
      <c r="Q87" s="86">
        <f t="shared" ref="Q87:S87" si="13">Q86/Q85</f>
        <v>0.59190598361334101</v>
      </c>
      <c r="R87" s="87">
        <f t="shared" si="13"/>
        <v>0.61163734776725309</v>
      </c>
      <c r="S87" s="87">
        <f t="shared" si="13"/>
        <v>0.62811180012582013</v>
      </c>
      <c r="T87" s="88">
        <f>T86/T85</f>
        <v>0.64495873699318262</v>
      </c>
      <c r="U87" s="86">
        <f t="shared" ref="U87:W87" si="14">U86/U85</f>
        <v>0.64616071428571431</v>
      </c>
      <c r="V87" s="87">
        <f t="shared" si="14"/>
        <v>0.64853398698972375</v>
      </c>
      <c r="W87" s="89">
        <f t="shared" si="14"/>
        <v>0.65538700894593538</v>
      </c>
      <c r="X87" s="90"/>
    </row>
    <row r="88" spans="1:24" s="2" customFormat="1" ht="13.5" x14ac:dyDescent="0.4">
      <c r="G88" s="28"/>
      <c r="K88" s="28"/>
      <c r="O88" s="28"/>
      <c r="S88" s="28"/>
      <c r="W88" s="28" t="s">
        <v>204</v>
      </c>
      <c r="X88" s="28"/>
    </row>
    <row r="89" spans="1:24" s="2" customFormat="1" ht="13.5" x14ac:dyDescent="0.4">
      <c r="G89" s="28"/>
      <c r="K89" s="28"/>
      <c r="O89" s="28"/>
      <c r="S89" s="28"/>
      <c r="W89" s="28"/>
      <c r="X89" s="28"/>
    </row>
    <row r="90" spans="1:24" s="2" customFormat="1" ht="13.5" x14ac:dyDescent="0.4"/>
    <row r="91" spans="1:24" s="2" customFormat="1" ht="18.75" customHeight="1" x14ac:dyDescent="0.4">
      <c r="A91" s="3" t="s">
        <v>205</v>
      </c>
      <c r="X91" s="4"/>
    </row>
    <row r="92" spans="1:24" s="2" customFormat="1" ht="18.75" customHeight="1" thickBot="1" x14ac:dyDescent="0.45">
      <c r="B92" s="2" t="s">
        <v>206</v>
      </c>
      <c r="C92" s="2" t="s">
        <v>207</v>
      </c>
      <c r="X92" s="4"/>
    </row>
    <row r="93" spans="1:24" s="2" customFormat="1" ht="18.75" customHeight="1" x14ac:dyDescent="0.4">
      <c r="B93" s="114" t="s">
        <v>4</v>
      </c>
      <c r="C93" s="115"/>
      <c r="D93" s="7" t="s">
        <v>5</v>
      </c>
      <c r="E93" s="7" t="s">
        <v>5</v>
      </c>
      <c r="F93" s="7" t="s">
        <v>5</v>
      </c>
      <c r="G93" s="7" t="s">
        <v>5</v>
      </c>
      <c r="H93" s="7" t="s">
        <v>5</v>
      </c>
      <c r="I93" s="7" t="s">
        <v>5</v>
      </c>
      <c r="J93" s="7" t="s">
        <v>5</v>
      </c>
      <c r="K93" s="7" t="s">
        <v>5</v>
      </c>
      <c r="L93" s="7" t="s">
        <v>5</v>
      </c>
      <c r="M93" s="8" t="s">
        <v>5</v>
      </c>
    </row>
    <row r="94" spans="1:24" s="2" customFormat="1" ht="18.75" customHeight="1" thickBot="1" x14ac:dyDescent="0.45">
      <c r="B94" s="116"/>
      <c r="C94" s="117"/>
      <c r="D94" s="91" t="s">
        <v>208</v>
      </c>
      <c r="E94" s="91" t="s">
        <v>209</v>
      </c>
      <c r="F94" s="91" t="s">
        <v>210</v>
      </c>
      <c r="G94" s="91" t="s">
        <v>211</v>
      </c>
      <c r="H94" s="91" t="s">
        <v>212</v>
      </c>
      <c r="I94" s="91" t="s">
        <v>213</v>
      </c>
      <c r="J94" s="91" t="s">
        <v>214</v>
      </c>
      <c r="K94" s="91" t="s">
        <v>215</v>
      </c>
      <c r="L94" s="91" t="s">
        <v>216</v>
      </c>
      <c r="M94" s="92" t="s">
        <v>217</v>
      </c>
    </row>
    <row r="95" spans="1:24" s="2" customFormat="1" ht="28.5" customHeight="1" thickBot="1" x14ac:dyDescent="0.45">
      <c r="B95" s="118" t="s">
        <v>218</v>
      </c>
      <c r="C95" s="119"/>
      <c r="D95" s="93">
        <v>17</v>
      </c>
      <c r="E95" s="93">
        <v>17</v>
      </c>
      <c r="F95" s="93">
        <v>17</v>
      </c>
      <c r="G95" s="94">
        <v>73</v>
      </c>
      <c r="H95" s="94">
        <v>33</v>
      </c>
      <c r="I95" s="93">
        <v>37</v>
      </c>
      <c r="J95" s="93">
        <v>0</v>
      </c>
      <c r="K95" s="94">
        <v>0</v>
      </c>
      <c r="L95" s="94">
        <v>0</v>
      </c>
      <c r="M95" s="95">
        <v>0</v>
      </c>
    </row>
    <row r="96" spans="1:24" s="2" customFormat="1" ht="13.5" x14ac:dyDescent="0.4">
      <c r="L96" s="28"/>
      <c r="M96" s="28" t="s">
        <v>219</v>
      </c>
      <c r="X96" s="28"/>
    </row>
    <row r="97" spans="1:24" s="2" customFormat="1" ht="13.5" x14ac:dyDescent="0.4"/>
    <row r="98" spans="1:24" s="2" customFormat="1" ht="18.75" customHeight="1" thickBot="1" x14ac:dyDescent="0.45">
      <c r="B98" s="2" t="s">
        <v>220</v>
      </c>
      <c r="C98" s="2" t="s">
        <v>221</v>
      </c>
      <c r="X98" s="4"/>
    </row>
    <row r="99" spans="1:24" s="2" customFormat="1" ht="18.75" customHeight="1" x14ac:dyDescent="0.4">
      <c r="B99" s="5"/>
      <c r="C99" s="96" t="s">
        <v>4</v>
      </c>
      <c r="D99" s="97" t="s">
        <v>5</v>
      </c>
      <c r="E99" s="98" t="s">
        <v>5</v>
      </c>
      <c r="F99" s="7" t="s">
        <v>5</v>
      </c>
      <c r="G99" s="7" t="s">
        <v>5</v>
      </c>
      <c r="H99" s="97" t="s">
        <v>5</v>
      </c>
      <c r="I99" s="98" t="s">
        <v>5</v>
      </c>
      <c r="J99" s="7" t="s">
        <v>5</v>
      </c>
      <c r="K99" s="76" t="s">
        <v>5</v>
      </c>
      <c r="L99" s="26"/>
      <c r="M99" s="26"/>
    </row>
    <row r="100" spans="1:24" s="2" customFormat="1" ht="18.75" customHeight="1" thickBot="1" x14ac:dyDescent="0.45">
      <c r="B100" s="9" t="s">
        <v>6</v>
      </c>
      <c r="C100" s="10"/>
      <c r="D100" s="99" t="s">
        <v>20</v>
      </c>
      <c r="E100" s="99" t="s">
        <v>21</v>
      </c>
      <c r="F100" s="99" t="s">
        <v>22</v>
      </c>
      <c r="G100" s="11" t="s">
        <v>23</v>
      </c>
      <c r="H100" s="99" t="s">
        <v>24</v>
      </c>
      <c r="I100" s="99" t="s">
        <v>25</v>
      </c>
      <c r="J100" s="99" t="s">
        <v>26</v>
      </c>
      <c r="K100" s="12" t="s">
        <v>27</v>
      </c>
      <c r="L100" s="26"/>
      <c r="M100" s="26"/>
    </row>
    <row r="101" spans="1:24" s="2" customFormat="1" ht="18.75" customHeight="1" x14ac:dyDescent="0.4">
      <c r="B101" s="120" t="s">
        <v>222</v>
      </c>
      <c r="C101" s="121"/>
      <c r="D101" s="100">
        <v>0</v>
      </c>
      <c r="E101" s="100">
        <v>13</v>
      </c>
      <c r="F101" s="100">
        <v>5</v>
      </c>
      <c r="G101" s="101">
        <v>6</v>
      </c>
      <c r="H101" s="100">
        <v>1</v>
      </c>
      <c r="I101" s="100">
        <v>0</v>
      </c>
      <c r="J101" s="100">
        <v>0</v>
      </c>
      <c r="K101" s="102">
        <v>0</v>
      </c>
      <c r="L101" s="27"/>
      <c r="M101" s="27"/>
    </row>
    <row r="102" spans="1:24" s="2" customFormat="1" ht="18.75" customHeight="1" x14ac:dyDescent="0.4">
      <c r="B102" s="106" t="s">
        <v>223</v>
      </c>
      <c r="C102" s="107"/>
      <c r="D102" s="103">
        <v>22</v>
      </c>
      <c r="E102" s="103">
        <v>56</v>
      </c>
      <c r="F102" s="103">
        <v>23</v>
      </c>
      <c r="G102" s="33">
        <v>25</v>
      </c>
      <c r="H102" s="103">
        <v>1</v>
      </c>
      <c r="I102" s="103">
        <v>0</v>
      </c>
      <c r="J102" s="103">
        <v>0</v>
      </c>
      <c r="K102" s="34">
        <v>0</v>
      </c>
      <c r="L102" s="27"/>
      <c r="M102" s="27"/>
    </row>
    <row r="103" spans="1:24" s="2" customFormat="1" ht="18.75" customHeight="1" x14ac:dyDescent="0.4">
      <c r="B103" s="106" t="s">
        <v>224</v>
      </c>
      <c r="C103" s="107"/>
      <c r="D103" s="103">
        <v>1</v>
      </c>
      <c r="E103" s="103">
        <v>15</v>
      </c>
      <c r="F103" s="103">
        <v>11</v>
      </c>
      <c r="G103" s="33">
        <v>18</v>
      </c>
      <c r="H103" s="103">
        <v>2</v>
      </c>
      <c r="I103" s="103">
        <v>1</v>
      </c>
      <c r="J103" s="103">
        <v>0</v>
      </c>
      <c r="K103" s="34">
        <v>0</v>
      </c>
      <c r="L103" s="27"/>
      <c r="M103" s="27"/>
    </row>
    <row r="104" spans="1:24" s="2" customFormat="1" ht="18.75" customHeight="1" x14ac:dyDescent="0.4">
      <c r="B104" s="106" t="s">
        <v>225</v>
      </c>
      <c r="C104" s="107"/>
      <c r="D104" s="103">
        <v>1</v>
      </c>
      <c r="E104" s="103">
        <v>5</v>
      </c>
      <c r="F104" s="103">
        <v>3</v>
      </c>
      <c r="G104" s="33">
        <v>10</v>
      </c>
      <c r="H104" s="103">
        <v>0</v>
      </c>
      <c r="I104" s="103">
        <v>0</v>
      </c>
      <c r="J104" s="103">
        <v>0</v>
      </c>
      <c r="K104" s="34">
        <v>0</v>
      </c>
      <c r="L104" s="27"/>
      <c r="M104" s="27"/>
    </row>
    <row r="105" spans="1:24" s="2" customFormat="1" ht="18.75" customHeight="1" x14ac:dyDescent="0.4">
      <c r="B105" s="106" t="s">
        <v>226</v>
      </c>
      <c r="C105" s="107"/>
      <c r="D105" s="103">
        <v>0</v>
      </c>
      <c r="E105" s="103">
        <v>5</v>
      </c>
      <c r="F105" s="103">
        <v>1</v>
      </c>
      <c r="G105" s="33">
        <v>7</v>
      </c>
      <c r="H105" s="103">
        <v>1</v>
      </c>
      <c r="I105" s="103">
        <v>0</v>
      </c>
      <c r="J105" s="103">
        <v>0</v>
      </c>
      <c r="K105" s="34">
        <v>0</v>
      </c>
      <c r="L105" s="27"/>
      <c r="M105" s="27"/>
    </row>
    <row r="106" spans="1:24" s="2" customFormat="1" ht="18.75" customHeight="1" x14ac:dyDescent="0.4">
      <c r="B106" s="106" t="s">
        <v>227</v>
      </c>
      <c r="C106" s="107"/>
      <c r="D106" s="103">
        <v>0</v>
      </c>
      <c r="E106" s="103">
        <v>1</v>
      </c>
      <c r="F106" s="103">
        <v>0</v>
      </c>
      <c r="G106" s="33">
        <v>1</v>
      </c>
      <c r="H106" s="103">
        <v>0</v>
      </c>
      <c r="I106" s="103">
        <v>0</v>
      </c>
      <c r="J106" s="103">
        <v>0</v>
      </c>
      <c r="K106" s="34">
        <v>0</v>
      </c>
      <c r="L106" s="27"/>
      <c r="M106" s="27"/>
    </row>
    <row r="107" spans="1:24" s="2" customFormat="1" ht="18.75" customHeight="1" thickBot="1" x14ac:dyDescent="0.45">
      <c r="B107" s="108" t="s">
        <v>35</v>
      </c>
      <c r="C107" s="109"/>
      <c r="D107" s="104">
        <f t="shared" ref="D107:K107" si="15">SUM(D101:D106)</f>
        <v>24</v>
      </c>
      <c r="E107" s="104">
        <f t="shared" si="15"/>
        <v>95</v>
      </c>
      <c r="F107" s="104">
        <f t="shared" si="15"/>
        <v>43</v>
      </c>
      <c r="G107" s="63">
        <f t="shared" si="15"/>
        <v>67</v>
      </c>
      <c r="H107" s="104">
        <f>SUM(H101:H106)</f>
        <v>5</v>
      </c>
      <c r="I107" s="104">
        <f>SUM(I101:I106)</f>
        <v>1</v>
      </c>
      <c r="J107" s="104">
        <f t="shared" si="15"/>
        <v>0</v>
      </c>
      <c r="K107" s="64">
        <f t="shared" si="15"/>
        <v>0</v>
      </c>
      <c r="L107" s="27"/>
      <c r="M107" s="27"/>
    </row>
    <row r="108" spans="1:24" s="2" customFormat="1" ht="13.5" x14ac:dyDescent="0.4">
      <c r="B108" s="105"/>
      <c r="E108" s="29"/>
      <c r="F108" s="28"/>
      <c r="I108" s="29"/>
      <c r="J108" s="28"/>
      <c r="K108" s="28" t="s">
        <v>228</v>
      </c>
      <c r="M108" s="29"/>
      <c r="N108" s="28"/>
      <c r="Q108" s="29"/>
      <c r="R108" s="28"/>
      <c r="U108" s="29"/>
      <c r="V108" s="28"/>
      <c r="X108" s="28"/>
    </row>
    <row r="109" spans="1:24" ht="18.75" customHeight="1" x14ac:dyDescent="0.4"/>
    <row r="110" spans="1:24" ht="18.75" customHeight="1" x14ac:dyDescent="0.4"/>
    <row r="111" spans="1:24" ht="18.75" customHeight="1" x14ac:dyDescent="0.4"/>
    <row r="112" spans="1:24" ht="18.75" customHeight="1" x14ac:dyDescent="0.4">
      <c r="A112" t="s">
        <v>229</v>
      </c>
    </row>
    <row r="113" ht="18.75" customHeight="1" x14ac:dyDescent="0.4"/>
    <row r="114" ht="18.75" customHeight="1" x14ac:dyDescent="0.4"/>
    <row r="115" ht="18.75" customHeight="1" x14ac:dyDescent="0.4"/>
  </sheetData>
  <mergeCells count="36">
    <mergeCell ref="B38:C38"/>
    <mergeCell ref="A2:Y2"/>
    <mergeCell ref="B8:C8"/>
    <mergeCell ref="B9:C9"/>
    <mergeCell ref="B10:C10"/>
    <mergeCell ref="B14:C14"/>
    <mergeCell ref="B15:C15"/>
    <mergeCell ref="B22:C22"/>
    <mergeCell ref="B34:C34"/>
    <mergeCell ref="B35:C35"/>
    <mergeCell ref="B36:C36"/>
    <mergeCell ref="B37:C37"/>
    <mergeCell ref="B77:C77"/>
    <mergeCell ref="B39:C39"/>
    <mergeCell ref="B49:C49"/>
    <mergeCell ref="B53:C53"/>
    <mergeCell ref="B54:C54"/>
    <mergeCell ref="B55:C55"/>
    <mergeCell ref="B56:C56"/>
    <mergeCell ref="B62:C62"/>
    <mergeCell ref="B66:C66"/>
    <mergeCell ref="B67:C67"/>
    <mergeCell ref="B68:C68"/>
    <mergeCell ref="B69:C69"/>
    <mergeCell ref="B107:C107"/>
    <mergeCell ref="B78:C78"/>
    <mergeCell ref="B85:C85"/>
    <mergeCell ref="B86:C86"/>
    <mergeCell ref="B93:C94"/>
    <mergeCell ref="B95:C95"/>
    <mergeCell ref="B101:C101"/>
    <mergeCell ref="B102:C102"/>
    <mergeCell ref="B103:C103"/>
    <mergeCell ref="B104:C104"/>
    <mergeCell ref="B105:C105"/>
    <mergeCell ref="B106:C106"/>
  </mergeCells>
  <phoneticPr fontId="2"/>
  <pageMargins left="0.31496062992125984" right="0.31496062992125984" top="0.74803149606299213" bottom="0.15748031496062992" header="0.31496062992125984" footer="0.11811023622047245"/>
  <pageSetup paperSize="9" scale="57" fitToHeight="0" orientation="landscape" r:id="rId1"/>
  <rowBreaks count="2" manualBreakCount="2">
    <brk id="44" max="24" man="1"/>
    <brk id="9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H10-30データ</vt:lpstr>
      <vt:lpstr>'H10-30データ'!Print_Area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2019-03-18T10:11:08Z</dcterms:created>
  <dcterms:modified xsi:type="dcterms:W3CDTF">2019-03-20T06:55:26Z</dcterms:modified>
</cp:coreProperties>
</file>