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8$\doc\02_医療対策課\01_医療人材確保G\02 看護Ｌ\60 外国人看護師候補者就労研修支援事業\R7\06交付申請（HP→府）\1_依頼\ホームページ\"/>
    </mc:Choice>
  </mc:AlternateContent>
  <xr:revisionPtr revIDLastSave="0" documentId="13_ncr:1_{DE76C282-02D6-4AD9-9D7D-E6132F738721}" xr6:coauthVersionLast="47" xr6:coauthVersionMax="47" xr10:uidLastSave="{00000000-0000-0000-0000-000000000000}"/>
  <bookViews>
    <workbookView xWindow="-108" yWindow="-108" windowWidth="23256" windowHeight="13896" tabRatio="778" xr2:uid="{00000000-000D-0000-FFFF-FFFF00000000}"/>
  </bookViews>
  <sheets>
    <sheet name="【入力方法】" sheetId="35" r:id="rId1"/>
    <sheet name="基本情報※最初に記入してください" sheetId="19" r:id="rId2"/>
    <sheet name="1 申請書" sheetId="14" r:id="rId3"/>
    <sheet name="2 要件確認申立書" sheetId="38" r:id="rId4"/>
    <sheet name="3 暴力団等審査情報" sheetId="39" r:id="rId5"/>
    <sheet name="4 所要額 " sheetId="29" r:id="rId6"/>
    <sheet name="5 研修" sheetId="34" r:id="rId7"/>
    <sheet name="6 帰国者" sheetId="32" r:id="rId8"/>
    <sheet name="7 実支出額" sheetId="33" r:id="rId9"/>
    <sheet name="8 収支予算書" sheetId="10" r:id="rId10"/>
    <sheet name="9 口座" sheetId="15" r:id="rId11"/>
    <sheet name="【支出説明】" sheetId="42" r:id="rId12"/>
  </sheets>
  <externalReferences>
    <externalReference r:id="rId13"/>
    <externalReference r:id="rId14"/>
  </externalReferences>
  <definedNames>
    <definedName name="_Key1" hidden="1">#REF!</definedName>
    <definedName name="_Key2" hidden="1">#REF!</definedName>
    <definedName name="_Order1" hidden="1">255</definedName>
    <definedName name="_Order2" hidden="1">255</definedName>
    <definedName name="_Sort" hidden="1">#REF!</definedName>
    <definedName name="DATAAREA">[1]H8所要!$A$4:$BI$121</definedName>
    <definedName name="DATAAREA_2">#REF!</definedName>
    <definedName name="FILTER_AREA">[1]H8所要!$A$3:$BI$121</definedName>
    <definedName name="_xlnm.Print_Area" localSheetId="11">【支出説明】!$A$1:$F$29</definedName>
    <definedName name="_xlnm.Print_Area" localSheetId="0">【入力方法】!$A$1:$F$27</definedName>
    <definedName name="_xlnm.Print_Area" localSheetId="2">'1 申請書'!$A$1:$Q$28</definedName>
    <definedName name="_xlnm.Print_Area" localSheetId="3">'2 要件確認申立書'!$A$1:$N$31</definedName>
    <definedName name="_xlnm.Print_Area" localSheetId="5">'4 所要額 '!$A$1:$F$29</definedName>
    <definedName name="_xlnm.Print_Area" localSheetId="6">'5 研修'!$A$1:$N$32</definedName>
    <definedName name="_xlnm.Print_Area" localSheetId="7">'6 帰国者'!$A$1:$L$20</definedName>
    <definedName name="_xlnm.Print_Area" localSheetId="8">'7 実支出額'!$A$1:$AB$113</definedName>
    <definedName name="_xlnm.Print_Area" localSheetId="9">'8 収支予算書'!$A$1:$H$34</definedName>
    <definedName name="_xlnm.Print_Area" localSheetId="1">基本情報※最初に記入してください!$A$1:$G$13</definedName>
    <definedName name="TEMP">[2]Sheet1!$A$2:$H$91</definedName>
    <definedName name="条件1" localSheetId="3">#REF!</definedName>
    <definedName name="条件1">#REF!</definedName>
    <definedName name="条件2" localSheetId="3">#REF!</definedName>
    <definedName name="条件2">#REF!</definedName>
    <definedName name="条件3" localSheetId="3">#REF!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3" i="33" l="1"/>
  <c r="G105" i="33"/>
  <c r="G99" i="33"/>
  <c r="G93" i="33"/>
  <c r="G87" i="33"/>
  <c r="G81" i="33"/>
  <c r="G75" i="33"/>
  <c r="G62" i="33"/>
  <c r="G54" i="33"/>
  <c r="G45" i="33"/>
  <c r="G36" i="33"/>
  <c r="G27" i="33"/>
  <c r="G18" i="33"/>
  <c r="G9" i="33"/>
  <c r="R108" i="33"/>
  <c r="R109" i="33"/>
  <c r="AA68" i="33"/>
  <c r="AA69" i="33"/>
  <c r="AA70" i="33"/>
  <c r="AA71" i="33"/>
  <c r="M2" i="14"/>
  <c r="K16" i="39"/>
  <c r="K17" i="39"/>
  <c r="K18" i="39"/>
  <c r="K19" i="39"/>
  <c r="K20" i="39"/>
  <c r="K21" i="39"/>
  <c r="K22" i="39"/>
  <c r="K23" i="39"/>
  <c r="K24" i="39"/>
  <c r="K25" i="39"/>
  <c r="K26" i="39"/>
  <c r="K27" i="39"/>
  <c r="K28" i="39"/>
  <c r="K31" i="39"/>
  <c r="K15" i="39"/>
  <c r="J42" i="39"/>
  <c r="G7" i="33" l="1"/>
  <c r="J44" i="39"/>
  <c r="J43" i="39"/>
  <c r="I31" i="38"/>
  <c r="I30" i="38"/>
  <c r="I29" i="38"/>
  <c r="D17" i="34" l="1"/>
  <c r="R47" i="33" l="1"/>
  <c r="R48" i="33"/>
  <c r="R38" i="33"/>
  <c r="R39" i="33"/>
  <c r="R29" i="33"/>
  <c r="R30" i="33"/>
  <c r="R21" i="33"/>
  <c r="R22" i="33"/>
  <c r="R23" i="33"/>
  <c r="X12" i="33"/>
  <c r="X13" i="33"/>
  <c r="R79" i="33" l="1"/>
  <c r="R78" i="33"/>
  <c r="R77" i="33"/>
  <c r="R76" i="33"/>
  <c r="R75" i="33"/>
  <c r="X10" i="33"/>
  <c r="X11" i="33"/>
  <c r="X14" i="33"/>
  <c r="X15" i="33"/>
  <c r="X16" i="33"/>
  <c r="R52" i="33"/>
  <c r="R51" i="33"/>
  <c r="R50" i="33"/>
  <c r="R49" i="33"/>
  <c r="R46" i="33"/>
  <c r="R43" i="33"/>
  <c r="R42" i="33"/>
  <c r="R41" i="33"/>
  <c r="R40" i="33"/>
  <c r="R37" i="33"/>
  <c r="F17" i="34" l="1"/>
  <c r="P17" i="34" s="1"/>
  <c r="C18" i="29" s="1"/>
  <c r="G33" i="10" l="1"/>
  <c r="G34" i="10"/>
  <c r="G32" i="10"/>
  <c r="O2" i="14" l="1"/>
  <c r="S2" i="14" l="1"/>
  <c r="D18" i="29"/>
  <c r="K28" i="38" l="1"/>
  <c r="J41" i="39"/>
  <c r="C29" i="10"/>
  <c r="A22" i="29"/>
  <c r="D22" i="29" s="1"/>
  <c r="J7" i="14" l="1"/>
  <c r="J6" i="14"/>
  <c r="J5" i="14"/>
  <c r="P2" i="33"/>
  <c r="J2" i="32"/>
  <c r="L2" i="34"/>
  <c r="E3" i="29"/>
  <c r="J8" i="14"/>
  <c r="A20" i="29"/>
  <c r="D20" i="29" s="1"/>
  <c r="K6" i="15" l="1"/>
  <c r="C10" i="29"/>
  <c r="R81" i="33"/>
  <c r="R99" i="33"/>
  <c r="R106" i="33"/>
  <c r="R107" i="33"/>
  <c r="R110" i="33"/>
  <c r="R111" i="33"/>
  <c r="R105" i="33"/>
  <c r="R103" i="33"/>
  <c r="R102" i="33"/>
  <c r="R101" i="33"/>
  <c r="R100" i="33"/>
  <c r="R97" i="33"/>
  <c r="R96" i="33"/>
  <c r="R95" i="33"/>
  <c r="R94" i="33"/>
  <c r="R93" i="33"/>
  <c r="R91" i="33"/>
  <c r="R90" i="33"/>
  <c r="R89" i="33"/>
  <c r="R88" i="33"/>
  <c r="R87" i="33"/>
  <c r="R85" i="33"/>
  <c r="R84" i="33"/>
  <c r="R83" i="33"/>
  <c r="R82" i="33"/>
  <c r="AA72" i="33"/>
  <c r="AA67" i="33"/>
  <c r="AA66" i="33"/>
  <c r="AA65" i="33"/>
  <c r="AA64" i="33"/>
  <c r="X60" i="33"/>
  <c r="X59" i="33"/>
  <c r="X58" i="33"/>
  <c r="X57" i="33"/>
  <c r="X56" i="33"/>
  <c r="R34" i="33"/>
  <c r="R33" i="33"/>
  <c r="R32" i="33"/>
  <c r="R31" i="33"/>
  <c r="R28" i="33"/>
  <c r="R25" i="33"/>
  <c r="R24" i="33"/>
  <c r="R20" i="33"/>
  <c r="R19" i="33"/>
  <c r="K7" i="15"/>
  <c r="H24" i="14"/>
  <c r="D13" i="10" l="1"/>
  <c r="J19" i="14" l="1"/>
  <c r="E10" i="29"/>
  <c r="E18" i="29" s="1"/>
  <c r="F18" i="29" s="1"/>
  <c r="D15" i="10"/>
  <c r="D9" i="10" s="1"/>
  <c r="B10" i="29" l="1"/>
  <c r="D10" i="29" s="1"/>
  <c r="D24" i="29"/>
  <c r="B29" i="29" s="1"/>
  <c r="C29" i="29" l="1"/>
  <c r="D29" i="29" s="1"/>
  <c r="J23" i="14" s="1"/>
  <c r="D6" i="10" l="1"/>
  <c r="D8" i="10" s="1"/>
  <c r="J2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3" authorId="0" shapeId="0" xr:uid="{00000000-0006-0000-0100-000001000000}">
      <text>
        <r>
          <rPr>
            <b/>
            <sz val="9"/>
            <color indexed="81"/>
            <rFont val="MS P ゴシック"/>
            <family val="3"/>
            <charset val="128"/>
          </rPr>
          <t>※提出期限（３月19日）までの日付を記入してください！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B22" authorId="0" shapeId="0" xr:uid="{00000000-0006-0000-0500-000001000000}">
      <text>
        <r>
          <rPr>
            <b/>
            <sz val="14"/>
            <color indexed="81"/>
            <rFont val="ＭＳ Ｐゴシック"/>
            <family val="3"/>
            <charset val="128"/>
          </rPr>
          <t xml:space="preserve">上段と、退職までの月数が異なる方がいれば、
月数及び退職者数を入力してください。
</t>
        </r>
        <r>
          <rPr>
            <b/>
            <u/>
            <sz val="14"/>
            <color indexed="81"/>
            <rFont val="ＭＳ Ｐゴシック"/>
            <family val="3"/>
            <charset val="128"/>
          </rPr>
          <t>（※行が足りない場合は大阪府まで連絡してください。）</t>
        </r>
      </text>
    </comment>
  </commentList>
</comments>
</file>

<file path=xl/sharedStrings.xml><?xml version="1.0" encoding="utf-8"?>
<sst xmlns="http://schemas.openxmlformats.org/spreadsheetml/2006/main" count="929" uniqueCount="344">
  <si>
    <t>円</t>
    <rPh sb="0" eb="1">
      <t>エン</t>
    </rPh>
    <phoneticPr fontId="2"/>
  </si>
  <si>
    <t>法人名</t>
    <rPh sb="0" eb="2">
      <t>ホウジン</t>
    </rPh>
    <rPh sb="2" eb="3">
      <t>メイ</t>
    </rPh>
    <phoneticPr fontId="2"/>
  </si>
  <si>
    <t>その他</t>
    <rPh sb="2" eb="3">
      <t>タ</t>
    </rPh>
    <phoneticPr fontId="2"/>
  </si>
  <si>
    <t>月</t>
    <rPh sb="0" eb="1">
      <t>ツキ</t>
    </rPh>
    <phoneticPr fontId="2"/>
  </si>
  <si>
    <t>日</t>
    <rPh sb="0" eb="1">
      <t>ヒ</t>
    </rPh>
    <phoneticPr fontId="2"/>
  </si>
  <si>
    <t>総事業費</t>
    <rPh sb="0" eb="4">
      <t>ソウジギョウヒ</t>
    </rPh>
    <phoneticPr fontId="2"/>
  </si>
  <si>
    <t>区分</t>
  </si>
  <si>
    <t>計</t>
    <rPh sb="0" eb="1">
      <t>ケイ</t>
    </rPh>
    <phoneticPr fontId="2"/>
  </si>
  <si>
    <t>（様式第１号）</t>
    <rPh sb="1" eb="3">
      <t>ヨウシキ</t>
    </rPh>
    <rPh sb="3" eb="4">
      <t>ダイ</t>
    </rPh>
    <rPh sb="5" eb="6">
      <t>ゴウ</t>
    </rPh>
    <phoneticPr fontId="2"/>
  </si>
  <si>
    <t>年</t>
    <rPh sb="0" eb="1">
      <t>ネン</t>
    </rPh>
    <phoneticPr fontId="2"/>
  </si>
  <si>
    <t>　大　阪　府　知　事　　様</t>
    <rPh sb="1" eb="2">
      <t>ダイ</t>
    </rPh>
    <rPh sb="3" eb="4">
      <t>サカ</t>
    </rPh>
    <rPh sb="5" eb="6">
      <t>フ</t>
    </rPh>
    <rPh sb="7" eb="8">
      <t>チ</t>
    </rPh>
    <rPh sb="9" eb="10">
      <t>コト</t>
    </rPh>
    <rPh sb="12" eb="13">
      <t>サマ</t>
    </rPh>
    <phoneticPr fontId="2"/>
  </si>
  <si>
    <t>所在地</t>
    <rPh sb="0" eb="3">
      <t>ショザイチ</t>
    </rPh>
    <phoneticPr fontId="2"/>
  </si>
  <si>
    <t>代表者</t>
    <rPh sb="0" eb="3">
      <t>ダイヒョウシャ</t>
    </rPh>
    <phoneticPr fontId="2"/>
  </si>
  <si>
    <t>施設名</t>
    <rPh sb="0" eb="2">
      <t>シセツ</t>
    </rPh>
    <rPh sb="2" eb="3">
      <t>メイ</t>
    </rPh>
    <phoneticPr fontId="2"/>
  </si>
  <si>
    <t>規則第４条の規定により、関係書類を添えて申請します。</t>
    <rPh sb="6" eb="8">
      <t>キテイ</t>
    </rPh>
    <rPh sb="12" eb="14">
      <t>カンケイ</t>
    </rPh>
    <rPh sb="14" eb="16">
      <t>ショルイ</t>
    </rPh>
    <rPh sb="17" eb="18">
      <t>ソ</t>
    </rPh>
    <rPh sb="20" eb="22">
      <t>シンセイ</t>
    </rPh>
    <phoneticPr fontId="2"/>
  </si>
  <si>
    <t>記</t>
    <rPh sb="0" eb="1">
      <t>キ</t>
    </rPh>
    <phoneticPr fontId="2"/>
  </si>
  <si>
    <t>補助事業の目的及び内容</t>
    <rPh sb="0" eb="2">
      <t>ホジョ</t>
    </rPh>
    <rPh sb="2" eb="4">
      <t>ジギョウ</t>
    </rPh>
    <rPh sb="5" eb="7">
      <t>モクテキ</t>
    </rPh>
    <rPh sb="7" eb="8">
      <t>オヨ</t>
    </rPh>
    <rPh sb="9" eb="11">
      <t>ナイヨウ</t>
    </rPh>
    <phoneticPr fontId="2"/>
  </si>
  <si>
    <t>補助事業の経費の配分</t>
    <rPh sb="0" eb="2">
      <t>ホジョ</t>
    </rPh>
    <rPh sb="2" eb="4">
      <t>ジギョウ</t>
    </rPh>
    <rPh sb="5" eb="7">
      <t>ケイヒ</t>
    </rPh>
    <rPh sb="8" eb="10">
      <t>ハイブン</t>
    </rPh>
    <phoneticPr fontId="2"/>
  </si>
  <si>
    <t>補助事業経費の使用方法</t>
    <rPh sb="0" eb="2">
      <t>ホジョ</t>
    </rPh>
    <rPh sb="2" eb="4">
      <t>ジギョウ</t>
    </rPh>
    <rPh sb="4" eb="6">
      <t>ケイヒ</t>
    </rPh>
    <rPh sb="7" eb="9">
      <t>シヨウ</t>
    </rPh>
    <rPh sb="9" eb="11">
      <t>ホウホウ</t>
    </rPh>
    <phoneticPr fontId="2"/>
  </si>
  <si>
    <t>補助事業の完了予定年月日</t>
    <phoneticPr fontId="2"/>
  </si>
  <si>
    <t>補助事業遂行に関する計画</t>
    <phoneticPr fontId="2"/>
  </si>
  <si>
    <t>交付を受けようとする補助金額</t>
    <rPh sb="0" eb="2">
      <t>コウフ</t>
    </rPh>
    <rPh sb="3" eb="4">
      <t>ウ</t>
    </rPh>
    <rPh sb="10" eb="13">
      <t>ホジョキン</t>
    </rPh>
    <rPh sb="13" eb="14">
      <t>ガク</t>
    </rPh>
    <phoneticPr fontId="2"/>
  </si>
  <si>
    <t>補助事業の経費のうち補助</t>
  </si>
  <si>
    <t>負担者</t>
    <phoneticPr fontId="2"/>
  </si>
  <si>
    <t>金によってまかなわれる部分</t>
    <phoneticPr fontId="2"/>
  </si>
  <si>
    <t>負担額</t>
    <rPh sb="0" eb="2">
      <t>フタン</t>
    </rPh>
    <rPh sb="2" eb="3">
      <t>ガク</t>
    </rPh>
    <phoneticPr fontId="2"/>
  </si>
  <si>
    <t>以外の部分に関する事項</t>
    <phoneticPr fontId="2"/>
  </si>
  <si>
    <t>負担方法</t>
    <rPh sb="0" eb="2">
      <t>フタン</t>
    </rPh>
    <rPh sb="2" eb="4">
      <t>ホウホウ</t>
    </rPh>
    <phoneticPr fontId="2"/>
  </si>
  <si>
    <t>補助事業の効果</t>
    <rPh sb="0" eb="2">
      <t>ホジョ</t>
    </rPh>
    <rPh sb="2" eb="4">
      <t>ジギョウ</t>
    </rPh>
    <rPh sb="5" eb="7">
      <t>コウカ</t>
    </rPh>
    <phoneticPr fontId="2"/>
  </si>
  <si>
    <t>備考</t>
    <rPh sb="0" eb="2">
      <t>ビコウ</t>
    </rPh>
    <phoneticPr fontId="2"/>
  </si>
  <si>
    <t>差引額</t>
    <rPh sb="0" eb="2">
      <t>サシヒキ</t>
    </rPh>
    <rPh sb="2" eb="3">
      <t>ガク</t>
    </rPh>
    <phoneticPr fontId="2"/>
  </si>
  <si>
    <t>基準額</t>
    <rPh sb="0" eb="2">
      <t>キジュン</t>
    </rPh>
    <rPh sb="2" eb="3">
      <t>ガク</t>
    </rPh>
    <phoneticPr fontId="2"/>
  </si>
  <si>
    <t>対 象 経 費 の 実 支 出 額 算 出 内 訳</t>
    <rPh sb="10" eb="11">
      <t>ジツ</t>
    </rPh>
    <phoneticPr fontId="2"/>
  </si>
  <si>
    <t>消耗品費</t>
    <rPh sb="0" eb="3">
      <t>ショウモウヒン</t>
    </rPh>
    <rPh sb="3" eb="4">
      <t>ヒ</t>
    </rPh>
    <phoneticPr fontId="4"/>
  </si>
  <si>
    <t>印刷製本費</t>
    <rPh sb="0" eb="2">
      <t>インサツ</t>
    </rPh>
    <rPh sb="2" eb="4">
      <t>セイホン</t>
    </rPh>
    <rPh sb="4" eb="5">
      <t>ヒ</t>
    </rPh>
    <phoneticPr fontId="4"/>
  </si>
  <si>
    <t>図書購入費</t>
    <rPh sb="0" eb="2">
      <t>トショ</t>
    </rPh>
    <rPh sb="2" eb="5">
      <t>コウニュウヒ</t>
    </rPh>
    <phoneticPr fontId="4"/>
  </si>
  <si>
    <t>通信運搬費</t>
    <rPh sb="0" eb="2">
      <t>ツウシン</t>
    </rPh>
    <rPh sb="2" eb="5">
      <t>ウンパンヒ</t>
    </rPh>
    <phoneticPr fontId="4"/>
  </si>
  <si>
    <t>雑役務費</t>
    <rPh sb="0" eb="3">
      <t>ザツエキム</t>
    </rPh>
    <rPh sb="3" eb="4">
      <t>ヒ</t>
    </rPh>
    <phoneticPr fontId="4"/>
  </si>
  <si>
    <t>氏名</t>
    <rPh sb="0" eb="2">
      <t>シメイ</t>
    </rPh>
    <phoneticPr fontId="2"/>
  </si>
  <si>
    <t>科目</t>
    <rPh sb="0" eb="2">
      <t>カモク</t>
    </rPh>
    <phoneticPr fontId="2"/>
  </si>
  <si>
    <t>予算額</t>
    <rPh sb="0" eb="3">
      <t>ヨサンガク</t>
    </rPh>
    <phoneticPr fontId="2"/>
  </si>
  <si>
    <t>寄付金その他収入</t>
    <rPh sb="0" eb="3">
      <t>キフキン</t>
    </rPh>
    <rPh sb="5" eb="6">
      <t>タ</t>
    </rPh>
    <rPh sb="6" eb="8">
      <t>シュウニュウ</t>
    </rPh>
    <phoneticPr fontId="2"/>
  </si>
  <si>
    <t>施設負担額</t>
    <rPh sb="0" eb="2">
      <t>シセツ</t>
    </rPh>
    <rPh sb="2" eb="4">
      <t>フタン</t>
    </rPh>
    <rPh sb="4" eb="5">
      <t>ガク</t>
    </rPh>
    <phoneticPr fontId="2"/>
  </si>
  <si>
    <t>１．収入の部</t>
    <rPh sb="2" eb="4">
      <t>シュウニュウ</t>
    </rPh>
    <rPh sb="5" eb="6">
      <t>ブ</t>
    </rPh>
    <phoneticPr fontId="2"/>
  </si>
  <si>
    <t>２．支出の部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</si>
  <si>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</si>
  <si>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</si>
  <si>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研修内容</t>
    <rPh sb="0" eb="2">
      <t>ケンシュウ</t>
    </rPh>
    <rPh sb="2" eb="4">
      <t>ナイヨウ</t>
    </rPh>
    <phoneticPr fontId="2"/>
  </si>
  <si>
    <t>金</t>
    <rPh sb="0" eb="1">
      <t>キン</t>
    </rPh>
    <phoneticPr fontId="2"/>
  </si>
  <si>
    <t>直接事業</t>
    <rPh sb="0" eb="2">
      <t>チョクセツ</t>
    </rPh>
    <rPh sb="2" eb="4">
      <t>ジギョウ</t>
    </rPh>
    <phoneticPr fontId="2"/>
  </si>
  <si>
    <t>別紙のとおり</t>
    <rPh sb="0" eb="2">
      <t>ベッシ</t>
    </rPh>
    <phoneticPr fontId="2"/>
  </si>
  <si>
    <t>設　置　者　繰　入　金</t>
    <rPh sb="0" eb="1">
      <t>セツ</t>
    </rPh>
    <rPh sb="2" eb="3">
      <t>オキ</t>
    </rPh>
    <rPh sb="4" eb="5">
      <t>シャ</t>
    </rPh>
    <rPh sb="6" eb="7">
      <t>ク</t>
    </rPh>
    <rPh sb="8" eb="9">
      <t>イ</t>
    </rPh>
    <rPh sb="10" eb="11">
      <t>キン</t>
    </rPh>
    <phoneticPr fontId="2"/>
  </si>
  <si>
    <t>施設名：</t>
    <rPh sb="0" eb="2">
      <t>シセツ</t>
    </rPh>
    <rPh sb="2" eb="3">
      <t>メイ</t>
    </rPh>
    <phoneticPr fontId="2"/>
  </si>
  <si>
    <t>施設名：</t>
    <rPh sb="0" eb="2">
      <t>シセツ</t>
    </rPh>
    <rPh sb="2" eb="3">
      <t>メイ</t>
    </rPh>
    <phoneticPr fontId="4"/>
  </si>
  <si>
    <t>（単位：円）</t>
    <rPh sb="1" eb="3">
      <t>タンイ</t>
    </rPh>
    <rPh sb="4" eb="5">
      <t>エン</t>
    </rPh>
    <phoneticPr fontId="2"/>
  </si>
  <si>
    <t>別添対象経費の実支出額算出内訳のとおり</t>
    <rPh sb="0" eb="2">
      <t>ベッテン</t>
    </rPh>
    <phoneticPr fontId="2"/>
  </si>
  <si>
    <t>口　座　振　替　依　頼　書</t>
    <rPh sb="0" eb="1">
      <t>クチ</t>
    </rPh>
    <rPh sb="2" eb="3">
      <t>ザ</t>
    </rPh>
    <rPh sb="4" eb="5">
      <t>オサム</t>
    </rPh>
    <rPh sb="6" eb="7">
      <t>タイ</t>
    </rPh>
    <rPh sb="8" eb="9">
      <t>ヤスシ</t>
    </rPh>
    <rPh sb="10" eb="11">
      <t>ヨリ</t>
    </rPh>
    <rPh sb="12" eb="13">
      <t>ショ</t>
    </rPh>
    <phoneticPr fontId="2"/>
  </si>
  <si>
    <t>依頼人氏名</t>
    <rPh sb="0" eb="3">
      <t>イライニン</t>
    </rPh>
    <rPh sb="3" eb="5">
      <t>シメイ</t>
    </rPh>
    <phoneticPr fontId="2"/>
  </si>
  <si>
    <t>口座名義人</t>
    <rPh sb="0" eb="2">
      <t>コウザ</t>
    </rPh>
    <rPh sb="2" eb="4">
      <t>メイギ</t>
    </rPh>
    <rPh sb="4" eb="5">
      <t>ニン</t>
    </rPh>
    <phoneticPr fontId="2"/>
  </si>
  <si>
    <t>金融機関名</t>
    <rPh sb="0" eb="2">
      <t>キンユウ</t>
    </rPh>
    <rPh sb="2" eb="4">
      <t>キカン</t>
    </rPh>
    <rPh sb="4" eb="5">
      <t>メイ</t>
    </rPh>
    <phoneticPr fontId="2"/>
  </si>
  <si>
    <t>大阪府知事 様</t>
    <rPh sb="0" eb="1">
      <t>ダイ</t>
    </rPh>
    <rPh sb="1" eb="2">
      <t>サカ</t>
    </rPh>
    <rPh sb="2" eb="3">
      <t>フ</t>
    </rPh>
    <rPh sb="3" eb="4">
      <t>チ</t>
    </rPh>
    <rPh sb="4" eb="5">
      <t>コト</t>
    </rPh>
    <rPh sb="6" eb="7">
      <t>サマ</t>
    </rPh>
    <phoneticPr fontId="2"/>
  </si>
  <si>
    <t>預金種別</t>
    <rPh sb="0" eb="1">
      <t>アズカリ</t>
    </rPh>
    <rPh sb="1" eb="2">
      <t>カネ</t>
    </rPh>
    <rPh sb="2" eb="3">
      <t>タネ</t>
    </rPh>
    <rPh sb="3" eb="4">
      <t>ベツ</t>
    </rPh>
    <phoneticPr fontId="2"/>
  </si>
  <si>
    <t>口座番号</t>
    <rPh sb="0" eb="1">
      <t>クチ</t>
    </rPh>
    <rPh sb="1" eb="2">
      <t>ザ</t>
    </rPh>
    <rPh sb="2" eb="3">
      <t>バン</t>
    </rPh>
    <rPh sb="3" eb="4">
      <t>ゴウ</t>
    </rPh>
    <phoneticPr fontId="2"/>
  </si>
  <si>
    <t>銀行（信用金庫・信用組合）</t>
    <rPh sb="0" eb="2">
      <t>ギンコウ</t>
    </rPh>
    <rPh sb="3" eb="5">
      <t>シンヨウ</t>
    </rPh>
    <rPh sb="5" eb="7">
      <t>キンコ</t>
    </rPh>
    <rPh sb="8" eb="10">
      <t>シンヨウ</t>
    </rPh>
    <rPh sb="10" eb="12">
      <t>クミアイ</t>
    </rPh>
    <phoneticPr fontId="2"/>
  </si>
  <si>
    <t>支店（出張所）</t>
    <rPh sb="0" eb="2">
      <t>シテン</t>
    </rPh>
    <rPh sb="3" eb="5">
      <t>シュッチョウ</t>
    </rPh>
    <rPh sb="5" eb="6">
      <t>ショ</t>
    </rPh>
    <phoneticPr fontId="2"/>
  </si>
  <si>
    <t>（ふりがな）</t>
    <phoneticPr fontId="2"/>
  </si>
  <si>
    <t>年度において標記の補助金を下記のとおり受けたいので、大阪府補助金交付</t>
  </si>
  <si>
    <t>　</t>
    <phoneticPr fontId="2"/>
  </si>
  <si>
    <t>施設名:</t>
    <rPh sb="0" eb="2">
      <t>シセツ</t>
    </rPh>
    <rPh sb="2" eb="3">
      <t>メイ</t>
    </rPh>
    <phoneticPr fontId="2"/>
  </si>
  <si>
    <t>代表者職・氏名</t>
    <rPh sb="0" eb="2">
      <t>ダイヒョウ</t>
    </rPh>
    <rPh sb="2" eb="3">
      <t>シャ</t>
    </rPh>
    <rPh sb="3" eb="4">
      <t>ショク</t>
    </rPh>
    <rPh sb="5" eb="7">
      <t>シメイ</t>
    </rPh>
    <phoneticPr fontId="2"/>
  </si>
  <si>
    <t>メールアドレス</t>
    <phoneticPr fontId="2"/>
  </si>
  <si>
    <t>補助金担当者職・氏名</t>
    <rPh sb="0" eb="3">
      <t>ホジョキン</t>
    </rPh>
    <rPh sb="3" eb="6">
      <t>タントウシャ</t>
    </rPh>
    <rPh sb="6" eb="7">
      <t>ショク</t>
    </rPh>
    <rPh sb="8" eb="10">
      <t>シメイ</t>
    </rPh>
    <phoneticPr fontId="2"/>
  </si>
  <si>
    <t>補助金担当者連絡先</t>
    <rPh sb="0" eb="3">
      <t>ホジョキン</t>
    </rPh>
    <rPh sb="3" eb="6">
      <t>タントウシャ</t>
    </rPh>
    <rPh sb="6" eb="9">
      <t>レンラクサキ</t>
    </rPh>
    <phoneticPr fontId="2"/>
  </si>
  <si>
    <t>看護部長名</t>
    <rPh sb="0" eb="2">
      <t>カンゴ</t>
    </rPh>
    <rPh sb="2" eb="5">
      <t>ブチョウメイ</t>
    </rPh>
    <phoneticPr fontId="2"/>
  </si>
  <si>
    <t>研修担当者連絡先</t>
    <rPh sb="0" eb="2">
      <t>ケンシュウ</t>
    </rPh>
    <rPh sb="2" eb="5">
      <t>タントウシャ</t>
    </rPh>
    <rPh sb="5" eb="8">
      <t>レンラクサキ</t>
    </rPh>
    <phoneticPr fontId="2"/>
  </si>
  <si>
    <t>(別紙１）</t>
    <rPh sb="1" eb="3">
      <t>ベッシ</t>
    </rPh>
    <phoneticPr fontId="2"/>
  </si>
  <si>
    <t>用紙</t>
    <rPh sb="0" eb="2">
      <t>ヨウシ</t>
    </rPh>
    <phoneticPr fontId="2"/>
  </si>
  <si>
    <t>内容</t>
    <rPh sb="0" eb="2">
      <t>ナイヨウ</t>
    </rPh>
    <phoneticPr fontId="2"/>
  </si>
  <si>
    <t>様式第１号</t>
    <rPh sb="0" eb="2">
      <t>ヨウシキ</t>
    </rPh>
    <rPh sb="2" eb="3">
      <t>ダイ</t>
    </rPh>
    <rPh sb="4" eb="5">
      <t>ゴウ</t>
    </rPh>
    <phoneticPr fontId="2"/>
  </si>
  <si>
    <t>表題</t>
    <rPh sb="0" eb="2">
      <t>ヒョウダイ</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</si>
  <si>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</si>
  <si>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</si>
  <si>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</si>
  <si>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</si>
  <si>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対象経費の実支出額算出内訳</t>
    <rPh sb="0" eb="2">
      <t>タイショウ</t>
    </rPh>
    <rPh sb="2" eb="4">
      <t>ケイヒ</t>
    </rPh>
    <rPh sb="5" eb="6">
      <t>ジツ</t>
    </rPh>
    <rPh sb="6" eb="8">
      <t>シシュツ</t>
    </rPh>
    <rPh sb="8" eb="9">
      <t>ガク</t>
    </rPh>
    <rPh sb="9" eb="11">
      <t>サンシュツ</t>
    </rPh>
    <rPh sb="11" eb="13">
      <t>ウチワケ</t>
    </rPh>
    <phoneticPr fontId="2"/>
  </si>
  <si>
    <t>口座振替依頼書</t>
    <rPh sb="0" eb="2">
      <t>コウザ</t>
    </rPh>
    <rPh sb="2" eb="4">
      <t>フリカエ</t>
    </rPh>
    <rPh sb="4" eb="7">
      <t>イライショ</t>
    </rPh>
    <phoneticPr fontId="2"/>
  </si>
  <si>
    <t>項目</t>
    <rPh sb="0" eb="2">
      <t>コウモク</t>
    </rPh>
    <phoneticPr fontId="2"/>
  </si>
  <si>
    <t>振込先の口座情報を入力して下さい。</t>
    <rPh sb="0" eb="2">
      <t>フリコミ</t>
    </rPh>
    <rPh sb="2" eb="3">
      <t>サキ</t>
    </rPh>
    <rPh sb="4" eb="6">
      <t>コウザ</t>
    </rPh>
    <rPh sb="6" eb="8">
      <t>ジョウホウ</t>
    </rPh>
    <rPh sb="9" eb="11">
      <t>ニュウリョク</t>
    </rPh>
    <rPh sb="13" eb="14">
      <t>クダ</t>
    </rPh>
    <phoneticPr fontId="2"/>
  </si>
  <si>
    <t>大阪府外国人看護師候補者資格取得支援事業補助金交付申請書</t>
    <rPh sb="0" eb="3">
      <t>オオサカフ</t>
    </rPh>
    <rPh sb="3" eb="5">
      <t>ガイコク</t>
    </rPh>
    <rPh sb="5" eb="6">
      <t>ジン</t>
    </rPh>
    <rPh sb="6" eb="9">
      <t>カンゴシ</t>
    </rPh>
    <rPh sb="9" eb="12">
      <t>コウホシャ</t>
    </rPh>
    <rPh sb="12" eb="14">
      <t>シカク</t>
    </rPh>
    <rPh sb="14" eb="16">
      <t>シュトク</t>
    </rPh>
    <rPh sb="16" eb="18">
      <t>シエン</t>
    </rPh>
    <rPh sb="18" eb="20">
      <t>ジギョウ</t>
    </rPh>
    <rPh sb="20" eb="23">
      <t>ホジョキン</t>
    </rPh>
    <rPh sb="23" eb="25">
      <t>コウフ</t>
    </rPh>
    <rPh sb="25" eb="27">
      <t>シンセイ</t>
    </rPh>
    <rPh sb="27" eb="28">
      <t>ショ</t>
    </rPh>
    <phoneticPr fontId="2"/>
  </si>
  <si>
    <t>　当病院の外国人看護師候補者が日本で就労する上で必要となる日本語能力の習得及び研修支援体制の充実を図るため、外国人看護師候補者資格取得支援研修を実施する。</t>
    <rPh sb="1" eb="2">
      <t>トウ</t>
    </rPh>
    <rPh sb="2" eb="4">
      <t>ビョウイン</t>
    </rPh>
    <rPh sb="5" eb="7">
      <t>ガイコク</t>
    </rPh>
    <rPh sb="7" eb="8">
      <t>ジン</t>
    </rPh>
    <rPh sb="8" eb="11">
      <t>カンゴシ</t>
    </rPh>
    <rPh sb="11" eb="14">
      <t>コウホシャ</t>
    </rPh>
    <rPh sb="15" eb="17">
      <t>ニホン</t>
    </rPh>
    <rPh sb="18" eb="20">
      <t>シュウロウ</t>
    </rPh>
    <rPh sb="22" eb="23">
      <t>ウエ</t>
    </rPh>
    <rPh sb="24" eb="26">
      <t>ヒツヨウ</t>
    </rPh>
    <rPh sb="29" eb="32">
      <t>ニホンゴ</t>
    </rPh>
    <rPh sb="32" eb="34">
      <t>ノウリョク</t>
    </rPh>
    <rPh sb="35" eb="37">
      <t>シュウトク</t>
    </rPh>
    <rPh sb="37" eb="38">
      <t>オヨ</t>
    </rPh>
    <rPh sb="39" eb="41">
      <t>ケンシュウ</t>
    </rPh>
    <rPh sb="41" eb="43">
      <t>シエン</t>
    </rPh>
    <rPh sb="43" eb="45">
      <t>タイセイ</t>
    </rPh>
    <rPh sb="46" eb="48">
      <t>ジュウジツ</t>
    </rPh>
    <rPh sb="49" eb="50">
      <t>ハカ</t>
    </rPh>
    <rPh sb="54" eb="56">
      <t>ガイコク</t>
    </rPh>
    <rPh sb="56" eb="57">
      <t>ジン</t>
    </rPh>
    <rPh sb="57" eb="60">
      <t>カンゴシ</t>
    </rPh>
    <rPh sb="60" eb="63">
      <t>コウホシャ</t>
    </rPh>
    <rPh sb="63" eb="65">
      <t>シカク</t>
    </rPh>
    <rPh sb="65" eb="67">
      <t>シュトク</t>
    </rPh>
    <rPh sb="67" eb="69">
      <t>シエン</t>
    </rPh>
    <rPh sb="69" eb="71">
      <t>ケンシュウ</t>
    </rPh>
    <rPh sb="72" eb="74">
      <t>ジッシ</t>
    </rPh>
    <phoneticPr fontId="2"/>
  </si>
  <si>
    <t>就労年月日</t>
    <rPh sb="0" eb="2">
      <t>シュウロウ</t>
    </rPh>
    <rPh sb="2" eb="5">
      <t>ネンガッピ</t>
    </rPh>
    <phoneticPr fontId="2"/>
  </si>
  <si>
    <t>日本語習得支援事業</t>
    <rPh sb="0" eb="3">
      <t>ニホンゴ</t>
    </rPh>
    <rPh sb="3" eb="5">
      <t>シュウトク</t>
    </rPh>
    <rPh sb="5" eb="7">
      <t>シエン</t>
    </rPh>
    <rPh sb="7" eb="9">
      <t>ジギョウ</t>
    </rPh>
    <phoneticPr fontId="2"/>
  </si>
  <si>
    <t>就労研修支援事業</t>
    <rPh sb="0" eb="2">
      <t>シュウロウ</t>
    </rPh>
    <rPh sb="2" eb="4">
      <t>ケンシュウ</t>
    </rPh>
    <rPh sb="4" eb="6">
      <t>シエン</t>
    </rPh>
    <rPh sb="6" eb="8">
      <t>ジギョウ</t>
    </rPh>
    <phoneticPr fontId="2"/>
  </si>
  <si>
    <t>人数</t>
    <rPh sb="0" eb="2">
      <t>ニンズウ</t>
    </rPh>
    <phoneticPr fontId="2"/>
  </si>
  <si>
    <t>氏名（カナ）</t>
    <rPh sb="0" eb="2">
      <t>シメイ</t>
    </rPh>
    <phoneticPr fontId="2"/>
  </si>
  <si>
    <t>単価</t>
    <rPh sb="0" eb="2">
      <t>タンカ</t>
    </rPh>
    <phoneticPr fontId="2"/>
  </si>
  <si>
    <t>寄付金</t>
    <rPh sb="0" eb="3">
      <t>キフキン</t>
    </rPh>
    <phoneticPr fontId="2"/>
  </si>
  <si>
    <t>の収入</t>
    <rPh sb="1" eb="3">
      <t>シュウニュウ</t>
    </rPh>
    <phoneticPr fontId="2"/>
  </si>
  <si>
    <t>対象経費</t>
    <rPh sb="0" eb="2">
      <t>タイショウ</t>
    </rPh>
    <rPh sb="2" eb="4">
      <t>ケイヒ</t>
    </rPh>
    <phoneticPr fontId="2"/>
  </si>
  <si>
    <t>の 支 出</t>
    <rPh sb="2" eb="3">
      <t>ササ</t>
    </rPh>
    <rPh sb="4" eb="5">
      <t>デ</t>
    </rPh>
    <phoneticPr fontId="2"/>
  </si>
  <si>
    <t>予 定 額</t>
    <rPh sb="0" eb="1">
      <t>ヨ</t>
    </rPh>
    <rPh sb="2" eb="3">
      <t>サダム</t>
    </rPh>
    <rPh sb="4" eb="5">
      <t>ガク</t>
    </rPh>
    <phoneticPr fontId="2"/>
  </si>
  <si>
    <t>合計</t>
    <rPh sb="0" eb="2">
      <t>ゴウケイ</t>
    </rPh>
    <phoneticPr fontId="4"/>
  </si>
  <si>
    <t>指導者経費</t>
    <rPh sb="0" eb="3">
      <t>シドウシャ</t>
    </rPh>
    <rPh sb="3" eb="5">
      <t>ケイヒ</t>
    </rPh>
    <phoneticPr fontId="4"/>
  </si>
  <si>
    <t>国名</t>
    <rPh sb="0" eb="1">
      <t>クニ</t>
    </rPh>
    <rPh sb="1" eb="2">
      <t>メイ</t>
    </rPh>
    <phoneticPr fontId="2"/>
  </si>
  <si>
    <t>時間／週</t>
    <rPh sb="0" eb="2">
      <t>ジカン</t>
    </rPh>
    <rPh sb="3" eb="4">
      <t>シュウ</t>
    </rPh>
    <phoneticPr fontId="2"/>
  </si>
  <si>
    <t>回</t>
    <rPh sb="0" eb="1">
      <t>カイ</t>
    </rPh>
    <phoneticPr fontId="2"/>
  </si>
  <si>
    <t>　外国人看護師候補者資格取得支援事業補助金につきましては、下記口座への振込みを</t>
    <rPh sb="1" eb="7">
      <t>ガイコクジンカンゴシ</t>
    </rPh>
    <rPh sb="7" eb="10">
      <t>コウホシャ</t>
    </rPh>
    <rPh sb="10" eb="12">
      <t>シカク</t>
    </rPh>
    <rPh sb="12" eb="14">
      <t>シュトク</t>
    </rPh>
    <rPh sb="14" eb="16">
      <t>シエン</t>
    </rPh>
    <rPh sb="16" eb="18">
      <t>ジギョウ</t>
    </rPh>
    <rPh sb="18" eb="21">
      <t>ホジョキン</t>
    </rPh>
    <rPh sb="29" eb="31">
      <t>カキ</t>
    </rPh>
    <rPh sb="31" eb="33">
      <t>コウザ</t>
    </rPh>
    <rPh sb="35" eb="37">
      <t>フリコ</t>
    </rPh>
    <phoneticPr fontId="2"/>
  </si>
  <si>
    <t>依頼します。</t>
  </si>
  <si>
    <t>（別紙２）</t>
    <rPh sb="1" eb="3">
      <t>ベッシ</t>
    </rPh>
    <phoneticPr fontId="2"/>
  </si>
  <si>
    <t>研修責任者</t>
    <rPh sb="0" eb="2">
      <t>ケンシュウ</t>
    </rPh>
    <rPh sb="2" eb="5">
      <t>セキニンシャ</t>
    </rPh>
    <phoneticPr fontId="2"/>
  </si>
  <si>
    <t>研修参加者名簿</t>
    <rPh sb="0" eb="2">
      <t>ケンシュウ</t>
    </rPh>
    <rPh sb="2" eb="5">
      <t>サンカシャ</t>
    </rPh>
    <rPh sb="5" eb="7">
      <t>メイボ</t>
    </rPh>
    <phoneticPr fontId="2"/>
  </si>
  <si>
    <t>氏名をカナで入力して下さい。</t>
    <rPh sb="0" eb="2">
      <t>シメイ</t>
    </rPh>
    <rPh sb="6" eb="8">
      <t>ニュウリョク</t>
    </rPh>
    <rPh sb="10" eb="11">
      <t>クダ</t>
    </rPh>
    <phoneticPr fontId="2"/>
  </si>
  <si>
    <t>施設での就労開始年月日を入力して下さい。</t>
    <rPh sb="0" eb="2">
      <t>シセツ</t>
    </rPh>
    <rPh sb="4" eb="6">
      <t>シュウロウ</t>
    </rPh>
    <rPh sb="6" eb="8">
      <t>カイシ</t>
    </rPh>
    <rPh sb="8" eb="11">
      <t>ネンガッピ</t>
    </rPh>
    <rPh sb="12" eb="14">
      <t>ニュウリョク</t>
    </rPh>
    <rPh sb="16" eb="17">
      <t>クダ</t>
    </rPh>
    <phoneticPr fontId="2"/>
  </si>
  <si>
    <t>週当たりの研修時間数を入力して下さい。</t>
    <rPh sb="0" eb="1">
      <t>シュウ</t>
    </rPh>
    <rPh sb="1" eb="2">
      <t>ア</t>
    </rPh>
    <rPh sb="5" eb="7">
      <t>ケンシュウ</t>
    </rPh>
    <rPh sb="7" eb="9">
      <t>ジカン</t>
    </rPh>
    <rPh sb="9" eb="10">
      <t>スウ</t>
    </rPh>
    <rPh sb="11" eb="13">
      <t>ニュウリョク</t>
    </rPh>
    <rPh sb="15" eb="16">
      <t>クダ</t>
    </rPh>
    <phoneticPr fontId="2"/>
  </si>
  <si>
    <t>看護研修プログラムを概略を入力して下さい。</t>
    <rPh sb="0" eb="2">
      <t>カンゴ</t>
    </rPh>
    <rPh sb="2" eb="4">
      <t>ケンシュウ</t>
    </rPh>
    <rPh sb="10" eb="12">
      <t>ガイリャク</t>
    </rPh>
    <rPh sb="13" eb="15">
      <t>ニュウリョク</t>
    </rPh>
    <rPh sb="17" eb="18">
      <t>クダ</t>
    </rPh>
    <phoneticPr fontId="2"/>
  </si>
  <si>
    <t>旅費</t>
    <rPh sb="0" eb="2">
      <t>リョヒ</t>
    </rPh>
    <phoneticPr fontId="2"/>
  </si>
  <si>
    <t>No</t>
    <phoneticPr fontId="2"/>
  </si>
  <si>
    <t>研修支援者</t>
    <rPh sb="0" eb="2">
      <t>ケンシュウ</t>
    </rPh>
    <rPh sb="2" eb="5">
      <t>シエンシャ</t>
    </rPh>
    <phoneticPr fontId="2"/>
  </si>
  <si>
    <t>入国年度</t>
    <rPh sb="0" eb="2">
      <t>ニュウコク</t>
    </rPh>
    <rPh sb="2" eb="4">
      <t>ネンド</t>
    </rPh>
    <phoneticPr fontId="2"/>
  </si>
  <si>
    <t>時間/週（時間内）</t>
    <rPh sb="5" eb="7">
      <t>ジカン</t>
    </rPh>
    <rPh sb="7" eb="8">
      <t>ナイ</t>
    </rPh>
    <phoneticPr fontId="2"/>
  </si>
  <si>
    <t>時間/週（時間外）</t>
    <rPh sb="5" eb="7">
      <t>ジカン</t>
    </rPh>
    <rPh sb="7" eb="8">
      <t>ガイ</t>
    </rPh>
    <phoneticPr fontId="2"/>
  </si>
  <si>
    <t>日数</t>
    <rPh sb="0" eb="2">
      <t>ニッスウ</t>
    </rPh>
    <phoneticPr fontId="2"/>
  </si>
  <si>
    <t>日</t>
    <rPh sb="0" eb="1">
      <t>ニチ</t>
    </rPh>
    <phoneticPr fontId="2"/>
  </si>
  <si>
    <t>時給換算</t>
    <rPh sb="0" eb="2">
      <t>ジキュウ</t>
    </rPh>
    <rPh sb="2" eb="4">
      <t>カンサン</t>
    </rPh>
    <phoneticPr fontId="2"/>
  </si>
  <si>
    <t>時間数</t>
    <rPh sb="0" eb="3">
      <t>ジカンスウ</t>
    </rPh>
    <phoneticPr fontId="2"/>
  </si>
  <si>
    <t>日／月</t>
    <rPh sb="0" eb="1">
      <t>ヒ</t>
    </rPh>
    <rPh sb="2" eb="3">
      <t>ツキ</t>
    </rPh>
    <phoneticPr fontId="2"/>
  </si>
  <si>
    <t>月数</t>
    <rPh sb="0" eb="2">
      <t>ツキスウ</t>
    </rPh>
    <phoneticPr fontId="2"/>
  </si>
  <si>
    <t>日本語講師の招聘に対する報償費</t>
    <rPh sb="0" eb="3">
      <t>ニホンゴ</t>
    </rPh>
    <rPh sb="3" eb="5">
      <t>コウシ</t>
    </rPh>
    <rPh sb="6" eb="8">
      <t>ショウヘイ</t>
    </rPh>
    <rPh sb="9" eb="10">
      <t>タイ</t>
    </rPh>
    <rPh sb="12" eb="14">
      <t>ホウショウ</t>
    </rPh>
    <rPh sb="14" eb="15">
      <t>ヒ</t>
    </rPh>
    <phoneticPr fontId="2"/>
  </si>
  <si>
    <t>日／週</t>
    <rPh sb="0" eb="1">
      <t>ヒ</t>
    </rPh>
    <rPh sb="2" eb="3">
      <t>シュウ</t>
    </rPh>
    <phoneticPr fontId="2"/>
  </si>
  <si>
    <t>週</t>
    <rPh sb="0" eb="1">
      <t>シュウ</t>
    </rPh>
    <phoneticPr fontId="2"/>
  </si>
  <si>
    <t>国家試験対策学校等への通学電車賃、講師招聘旅費</t>
    <rPh sb="0" eb="2">
      <t>コッカ</t>
    </rPh>
    <rPh sb="2" eb="4">
      <t>シケン</t>
    </rPh>
    <rPh sb="4" eb="5">
      <t>タイ</t>
    </rPh>
    <rPh sb="5" eb="6">
      <t>サク</t>
    </rPh>
    <rPh sb="6" eb="8">
      <t>ガッコウ</t>
    </rPh>
    <rPh sb="8" eb="9">
      <t>トウ</t>
    </rPh>
    <rPh sb="11" eb="13">
      <t>ツウガク</t>
    </rPh>
    <rPh sb="13" eb="16">
      <t>デンシャチン</t>
    </rPh>
    <rPh sb="17" eb="19">
      <t>コウシ</t>
    </rPh>
    <rPh sb="19" eb="21">
      <t>ショウヘイ</t>
    </rPh>
    <rPh sb="21" eb="23">
      <t>リョヒ</t>
    </rPh>
    <phoneticPr fontId="2"/>
  </si>
  <si>
    <t>回(往復)</t>
    <rPh sb="0" eb="1">
      <t>カイ</t>
    </rPh>
    <rPh sb="2" eb="4">
      <t>オウフク</t>
    </rPh>
    <phoneticPr fontId="2"/>
  </si>
  <si>
    <t>回／週</t>
    <rPh sb="0" eb="1">
      <t>カイ</t>
    </rPh>
    <rPh sb="2" eb="3">
      <t>シュウ</t>
    </rPh>
    <phoneticPr fontId="2"/>
  </si>
  <si>
    <t>冊</t>
    <rPh sb="0" eb="1">
      <t>サツ</t>
    </rPh>
    <phoneticPr fontId="2"/>
  </si>
  <si>
    <t>大阪府外国人看護師候補者資格取得支援事業費所要額</t>
    <rPh sb="0" eb="2">
      <t>オオサカ</t>
    </rPh>
    <rPh sb="2" eb="3">
      <t>フ</t>
    </rPh>
    <rPh sb="3" eb="5">
      <t>ガイコク</t>
    </rPh>
    <rPh sb="5" eb="6">
      <t>ジン</t>
    </rPh>
    <rPh sb="6" eb="9">
      <t>カンゴシ</t>
    </rPh>
    <rPh sb="9" eb="12">
      <t>コウホシャ</t>
    </rPh>
    <rPh sb="12" eb="14">
      <t>シカク</t>
    </rPh>
    <rPh sb="14" eb="16">
      <t>シュトク</t>
    </rPh>
    <rPh sb="16" eb="18">
      <t>シエン</t>
    </rPh>
    <rPh sb="18" eb="20">
      <t>ジギョウ</t>
    </rPh>
    <rPh sb="20" eb="21">
      <t>ヒ</t>
    </rPh>
    <rPh sb="21" eb="23">
      <t>ショヨウ</t>
    </rPh>
    <rPh sb="23" eb="24">
      <t>ガク</t>
    </rPh>
    <phoneticPr fontId="2"/>
  </si>
  <si>
    <t>Ａ</t>
    <phoneticPr fontId="2"/>
  </si>
  <si>
    <t>Ｂ</t>
    <phoneticPr fontId="2"/>
  </si>
  <si>
    <t>Ｄ</t>
    <phoneticPr fontId="2"/>
  </si>
  <si>
    <t>Ｆ</t>
    <phoneticPr fontId="2"/>
  </si>
  <si>
    <t>基準額計</t>
    <rPh sb="0" eb="2">
      <t>キジュン</t>
    </rPh>
    <rPh sb="2" eb="3">
      <t>ガク</t>
    </rPh>
    <rPh sb="3" eb="4">
      <t>ケイ</t>
    </rPh>
    <phoneticPr fontId="2"/>
  </si>
  <si>
    <t>補助基本額</t>
    <rPh sb="0" eb="2">
      <t>ホジョ</t>
    </rPh>
    <rPh sb="2" eb="4">
      <t>キホン</t>
    </rPh>
    <rPh sb="4" eb="5">
      <t>ガク</t>
    </rPh>
    <phoneticPr fontId="2"/>
  </si>
  <si>
    <t>（Ｅ＋Ｆ）Ｇ</t>
    <phoneticPr fontId="2"/>
  </si>
  <si>
    <t>Ｈ</t>
    <phoneticPr fontId="2"/>
  </si>
  <si>
    <t>　　　　　　Ｅ　　　　円</t>
    <rPh sb="11" eb="12">
      <t>エン</t>
    </rPh>
    <phoneticPr fontId="2"/>
  </si>
  <si>
    <t>補助金の交付を受けることで、外国人看護師候補者が日本で就労する上で必要となる日本語能力の習得及び研修支援体制の充実を図ることができる。</t>
    <rPh sb="0" eb="3">
      <t>ホジョキン</t>
    </rPh>
    <rPh sb="4" eb="6">
      <t>コウフ</t>
    </rPh>
    <rPh sb="7" eb="8">
      <t>ウ</t>
    </rPh>
    <phoneticPr fontId="2"/>
  </si>
  <si>
    <t>補助金収入</t>
    <rPh sb="0" eb="3">
      <t>ホジョキン</t>
    </rPh>
    <rPh sb="3" eb="5">
      <t>シュウニュウ</t>
    </rPh>
    <phoneticPr fontId="2"/>
  </si>
  <si>
    <t>帰国者名簿</t>
    <rPh sb="0" eb="2">
      <t>キコク</t>
    </rPh>
    <rPh sb="2" eb="3">
      <t>シャ</t>
    </rPh>
    <rPh sb="3" eb="5">
      <t>メイボ</t>
    </rPh>
    <phoneticPr fontId="2"/>
  </si>
  <si>
    <t>帰国理由</t>
    <rPh sb="0" eb="2">
      <t>キコク</t>
    </rPh>
    <rPh sb="2" eb="4">
      <t>リユウ</t>
    </rPh>
    <phoneticPr fontId="2"/>
  </si>
  <si>
    <t>別紙５</t>
    <rPh sb="0" eb="2">
      <t>ベッシ</t>
    </rPh>
    <phoneticPr fontId="2"/>
  </si>
  <si>
    <t>（別紙３）</t>
    <rPh sb="1" eb="3">
      <t>ベッシ</t>
    </rPh>
    <phoneticPr fontId="2"/>
  </si>
  <si>
    <t>帰国者名簿</t>
    <rPh sb="0" eb="3">
      <t>キコクシャ</t>
    </rPh>
    <rPh sb="3" eb="5">
      <t>メイボ</t>
    </rPh>
    <phoneticPr fontId="2"/>
  </si>
  <si>
    <t>研修責任者・研修支援者</t>
    <rPh sb="0" eb="2">
      <t>ケンシュウ</t>
    </rPh>
    <rPh sb="2" eb="5">
      <t>セキニンシャ</t>
    </rPh>
    <rPh sb="6" eb="8">
      <t>ケンシュウ</t>
    </rPh>
    <rPh sb="8" eb="10">
      <t>シエン</t>
    </rPh>
    <rPh sb="10" eb="11">
      <t>シャ</t>
    </rPh>
    <phoneticPr fontId="2"/>
  </si>
  <si>
    <t>（別紙５）</t>
    <rPh sb="1" eb="3">
      <t>ベッシ</t>
    </rPh>
    <phoneticPr fontId="2"/>
  </si>
  <si>
    <t>（別紙４）</t>
    <phoneticPr fontId="4"/>
  </si>
  <si>
    <t>実支出額</t>
    <phoneticPr fontId="2"/>
  </si>
  <si>
    <t>積　　　　　算　　　　　内　　　　　訳</t>
    <phoneticPr fontId="2"/>
  </si>
  <si>
    <t>×</t>
    <phoneticPr fontId="2"/>
  </si>
  <si>
    <t>=</t>
    <phoneticPr fontId="2"/>
  </si>
  <si>
    <t>Ｈ</t>
    <phoneticPr fontId="2"/>
  </si>
  <si>
    <t>×</t>
    <phoneticPr fontId="2"/>
  </si>
  <si>
    <t>=</t>
    <phoneticPr fontId="2"/>
  </si>
  <si>
    <t>報償費</t>
    <phoneticPr fontId="4"/>
  </si>
  <si>
    <t>×</t>
    <phoneticPr fontId="2"/>
  </si>
  <si>
    <t>=</t>
    <phoneticPr fontId="2"/>
  </si>
  <si>
    <t>×</t>
    <phoneticPr fontId="2"/>
  </si>
  <si>
    <t>×</t>
    <phoneticPr fontId="2"/>
  </si>
  <si>
    <t>=</t>
    <phoneticPr fontId="2"/>
  </si>
  <si>
    <t>=</t>
    <phoneticPr fontId="2"/>
  </si>
  <si>
    <t>=</t>
    <phoneticPr fontId="2"/>
  </si>
  <si>
    <t>金額を入力して下さい</t>
    <rPh sb="0" eb="2">
      <t>キンガク</t>
    </rPh>
    <rPh sb="3" eb="5">
      <t>ニュウリョク</t>
    </rPh>
    <rPh sb="7" eb="8">
      <t>クダ</t>
    </rPh>
    <phoneticPr fontId="2"/>
  </si>
  <si>
    <t>No</t>
    <phoneticPr fontId="2"/>
  </si>
  <si>
    <t>日本語習得状況</t>
    <rPh sb="0" eb="3">
      <t>ニホンゴ</t>
    </rPh>
    <rPh sb="3" eb="5">
      <t>シュウトク</t>
    </rPh>
    <rPh sb="5" eb="7">
      <t>ジョウキョウ</t>
    </rPh>
    <phoneticPr fontId="2"/>
  </si>
  <si>
    <t>研修内容</t>
    <phoneticPr fontId="2"/>
  </si>
  <si>
    <t>受験・非受験をプルダウンで選択して入力して下さい</t>
    <rPh sb="0" eb="2">
      <t>ジュケン</t>
    </rPh>
    <rPh sb="3" eb="4">
      <t>ヒ</t>
    </rPh>
    <rPh sb="4" eb="6">
      <t>ジュケン</t>
    </rPh>
    <rPh sb="13" eb="15">
      <t>センタク</t>
    </rPh>
    <rPh sb="17" eb="19">
      <t>ニュウリョク</t>
    </rPh>
    <rPh sb="21" eb="22">
      <t>クダ</t>
    </rPh>
    <phoneticPr fontId="2"/>
  </si>
  <si>
    <t>准看護師試験受験の有無</t>
    <rPh sb="0" eb="6">
      <t>ジュン</t>
    </rPh>
    <rPh sb="6" eb="8">
      <t>ジュケン</t>
    </rPh>
    <phoneticPr fontId="2"/>
  </si>
  <si>
    <t>No</t>
    <phoneticPr fontId="2"/>
  </si>
  <si>
    <t>×</t>
  </si>
  <si>
    <t>普通</t>
  </si>
  <si>
    <t>・</t>
  </si>
  <si>
    <t>当座</t>
  </si>
  <si>
    <t>その他（</t>
  </si>
  <si>
    <t>）</t>
  </si>
  <si>
    <t>円</t>
  </si>
  <si>
    <t>帰国（特定活動終了）者数</t>
  </si>
  <si>
    <r>
      <t>4</t>
    </r>
    <r>
      <rPr>
        <sz val="11"/>
        <rFont val="ＭＳ Ｐゴシック"/>
        <family val="3"/>
        <charset val="128"/>
      </rPr>
      <t>月～帰国までの月数</t>
    </r>
    <phoneticPr fontId="2"/>
  </si>
  <si>
    <t>役員等氏名</t>
    <rPh sb="0" eb="2">
      <t>ヤクイン</t>
    </rPh>
    <rPh sb="2" eb="3">
      <t>トウ</t>
    </rPh>
    <rPh sb="3" eb="5">
      <t>シメイ</t>
    </rPh>
    <phoneticPr fontId="2"/>
  </si>
  <si>
    <t>生年月日</t>
    <rPh sb="0" eb="2">
      <t>セイネン</t>
    </rPh>
    <rPh sb="2" eb="4">
      <t>ガッピ</t>
    </rPh>
    <phoneticPr fontId="2"/>
  </si>
  <si>
    <t>法人所在地</t>
    <rPh sb="0" eb="2">
      <t>ホウジン</t>
    </rPh>
    <rPh sb="2" eb="5">
      <t>ショザイチ</t>
    </rPh>
    <phoneticPr fontId="2"/>
  </si>
  <si>
    <t>（117,000/12）円</t>
    <rPh sb="12" eb="13">
      <t>エン</t>
    </rPh>
    <phoneticPr fontId="2"/>
  </si>
  <si>
    <t>交付を受けようとする額</t>
    <rPh sb="0" eb="2">
      <t>コウフ</t>
    </rPh>
    <rPh sb="3" eb="4">
      <t>ウ</t>
    </rPh>
    <rPh sb="10" eb="11">
      <t>ガク</t>
    </rPh>
    <phoneticPr fontId="2"/>
  </si>
  <si>
    <t>I</t>
    <phoneticPr fontId="2"/>
  </si>
  <si>
    <t>退職年月日</t>
    <rPh sb="0" eb="2">
      <t>タイショク</t>
    </rPh>
    <rPh sb="2" eb="5">
      <t>ネンガッピ</t>
    </rPh>
    <phoneticPr fontId="2"/>
  </si>
  <si>
    <t>看護師国家試験受験の有無</t>
    <phoneticPr fontId="2"/>
  </si>
  <si>
    <t>研修受講料を徴収した場合など、年間の金額を入力して下さい。</t>
    <rPh sb="0" eb="2">
      <t>ケンシュウ</t>
    </rPh>
    <rPh sb="2" eb="4">
      <t>ジュコウ</t>
    </rPh>
    <rPh sb="4" eb="5">
      <t>リョウ</t>
    </rPh>
    <rPh sb="6" eb="8">
      <t>チョウシュウ</t>
    </rPh>
    <rPh sb="10" eb="12">
      <t>バアイ</t>
    </rPh>
    <rPh sb="15" eb="17">
      <t>ネンカン</t>
    </rPh>
    <rPh sb="18" eb="20">
      <t>キンガク</t>
    </rPh>
    <rPh sb="21" eb="23">
      <t>ニュウリョク</t>
    </rPh>
    <rPh sb="25" eb="26">
      <t>クダ</t>
    </rPh>
    <phoneticPr fontId="2"/>
  </si>
  <si>
    <t>それぞれの項目を入力して下さい。</t>
    <rPh sb="5" eb="7">
      <t>コウモク</t>
    </rPh>
    <rPh sb="8" eb="10">
      <t>ニュウリョク</t>
    </rPh>
    <rPh sb="12" eb="13">
      <t>クダ</t>
    </rPh>
    <phoneticPr fontId="2"/>
  </si>
  <si>
    <t>提出先</t>
    <rPh sb="0" eb="2">
      <t>テイシュツ</t>
    </rPh>
    <rPh sb="2" eb="3">
      <t>サキ</t>
    </rPh>
    <phoneticPr fontId="2"/>
  </si>
  <si>
    <t>電子データ：</t>
    <rPh sb="0" eb="2">
      <t>デンシ</t>
    </rPh>
    <phoneticPr fontId="2"/>
  </si>
  <si>
    <t>円</t>
    <rPh sb="0" eb="1">
      <t>エン</t>
    </rPh>
    <phoneticPr fontId="2"/>
  </si>
  <si>
    <t>（Ａ－Ｂ）Ｃ</t>
    <phoneticPr fontId="2"/>
  </si>
  <si>
    <t>現在就労中(今年度就労予定含む）の候補者数</t>
    <rPh sb="0" eb="2">
      <t>ゲンザイ</t>
    </rPh>
    <rPh sb="2" eb="5">
      <t>シュウロウチュウ</t>
    </rPh>
    <rPh sb="6" eb="9">
      <t>コンネンド</t>
    </rPh>
    <rPh sb="9" eb="11">
      <t>シュウロウ</t>
    </rPh>
    <rPh sb="11" eb="13">
      <t>ヨテイ</t>
    </rPh>
    <rPh sb="13" eb="14">
      <t>フク</t>
    </rPh>
    <rPh sb="17" eb="20">
      <t>コウホシャ</t>
    </rPh>
    <rPh sb="20" eb="21">
      <t>スウ</t>
    </rPh>
    <phoneticPr fontId="2"/>
  </si>
  <si>
    <t>今年度中に帰国した（帰国予定・特定ビザ終了者含む）候補者の氏名・退職年月日・理由を入力して下さい。
なお、年度途中帰国した候補者に係る基準額については、（４月～退職日の属する月までの月数）×117,000/12で計上可能です。</t>
    <rPh sb="0" eb="3">
      <t>コンネンド</t>
    </rPh>
    <rPh sb="3" eb="4">
      <t>チュウ</t>
    </rPh>
    <rPh sb="5" eb="7">
      <t>キコク</t>
    </rPh>
    <rPh sb="10" eb="12">
      <t>キコク</t>
    </rPh>
    <rPh sb="12" eb="14">
      <t>ヨテイ</t>
    </rPh>
    <rPh sb="15" eb="17">
      <t>トクテイ</t>
    </rPh>
    <rPh sb="19" eb="21">
      <t>シュウリョウ</t>
    </rPh>
    <rPh sb="21" eb="22">
      <t>シャ</t>
    </rPh>
    <rPh sb="22" eb="23">
      <t>フク</t>
    </rPh>
    <rPh sb="25" eb="28">
      <t>コウホシャ</t>
    </rPh>
    <rPh sb="29" eb="31">
      <t>シメイ</t>
    </rPh>
    <rPh sb="32" eb="34">
      <t>タイショク</t>
    </rPh>
    <rPh sb="34" eb="37">
      <t>ネンガッピ</t>
    </rPh>
    <rPh sb="38" eb="40">
      <t>リユウ</t>
    </rPh>
    <rPh sb="41" eb="43">
      <t>ニュウリョク</t>
    </rPh>
    <rPh sb="45" eb="46">
      <t>クダ</t>
    </rPh>
    <rPh sb="53" eb="55">
      <t>ネンド</t>
    </rPh>
    <rPh sb="55" eb="57">
      <t>トチュウ</t>
    </rPh>
    <rPh sb="57" eb="59">
      <t>キコク</t>
    </rPh>
    <phoneticPr fontId="2"/>
  </si>
  <si>
    <t>申請書記入日</t>
    <rPh sb="0" eb="3">
      <t>シンセイショ</t>
    </rPh>
    <rPh sb="3" eb="5">
      <t>キニュウ</t>
    </rPh>
    <rPh sb="5" eb="6">
      <t>ビ</t>
    </rPh>
    <phoneticPr fontId="2"/>
  </si>
  <si>
    <t>月</t>
    <rPh sb="0" eb="1">
      <t>ガツ</t>
    </rPh>
    <phoneticPr fontId="2"/>
  </si>
  <si>
    <t>日</t>
    <rPh sb="0" eb="1">
      <t>ニチ</t>
    </rPh>
    <phoneticPr fontId="2"/>
  </si>
  <si>
    <t>　上記は原本のとおりであることを証明する。</t>
    <rPh sb="1" eb="3">
      <t>ジョウキ</t>
    </rPh>
    <rPh sb="4" eb="6">
      <t>ゲンポン</t>
    </rPh>
    <rPh sb="16" eb="18">
      <t>ショウメイ</t>
    </rPh>
    <phoneticPr fontId="2"/>
  </si>
  <si>
    <t>別紙４（対象経費の実支出額算出内訳）以外の経費があれば総額を入力して下さい。</t>
    <rPh sb="0" eb="2">
      <t>ベッシ</t>
    </rPh>
    <rPh sb="4" eb="6">
      <t>タイショウ</t>
    </rPh>
    <rPh sb="6" eb="8">
      <t>ケイヒ</t>
    </rPh>
    <rPh sb="9" eb="10">
      <t>ジツ</t>
    </rPh>
    <rPh sb="10" eb="13">
      <t>シシュツガク</t>
    </rPh>
    <rPh sb="13" eb="15">
      <t>サンシュツ</t>
    </rPh>
    <rPh sb="15" eb="17">
      <t>ウチワケ</t>
    </rPh>
    <rPh sb="18" eb="20">
      <t>イガイ</t>
    </rPh>
    <rPh sb="21" eb="23">
      <t>ケイヒ</t>
    </rPh>
    <phoneticPr fontId="2"/>
  </si>
  <si>
    <t>要件確認申立書</t>
    <rPh sb="0" eb="2">
      <t>ヨウケン</t>
    </rPh>
    <rPh sb="2" eb="4">
      <t>カクニン</t>
    </rPh>
    <rPh sb="4" eb="7">
      <t>モウシタテショ</t>
    </rPh>
    <phoneticPr fontId="2"/>
  </si>
  <si>
    <t>暴力団等審査情報</t>
    <rPh sb="0" eb="3">
      <t>ボウリョクダン</t>
    </rPh>
    <rPh sb="3" eb="4">
      <t>トウ</t>
    </rPh>
    <rPh sb="4" eb="6">
      <t>シンサ</t>
    </rPh>
    <rPh sb="6" eb="8">
      <t>ジョウホウ</t>
    </rPh>
    <phoneticPr fontId="2"/>
  </si>
  <si>
    <r>
      <rPr>
        <sz val="11"/>
        <color indexed="10"/>
        <rFont val="ＭＳ 明朝"/>
        <family val="1"/>
        <charset val="128"/>
      </rPr>
      <t>黄色セルのみ入力して下さい</t>
    </r>
    <r>
      <rPr>
        <sz val="11"/>
        <rFont val="ＭＳ 明朝"/>
        <family val="1"/>
        <charset val="128"/>
      </rPr>
      <t>。それ以外に入力内容はありませんので、内容をご確認願います。</t>
    </r>
    <rPh sb="0" eb="2">
      <t>キイロ</t>
    </rPh>
    <rPh sb="6" eb="8">
      <t>ニュウリョク</t>
    </rPh>
    <rPh sb="10" eb="11">
      <t>クダ</t>
    </rPh>
    <rPh sb="16" eb="18">
      <t>イガイ</t>
    </rPh>
    <rPh sb="19" eb="21">
      <t>ニュウリョク</t>
    </rPh>
    <rPh sb="21" eb="23">
      <t>ナイヨウ</t>
    </rPh>
    <rPh sb="32" eb="34">
      <t>ナイヨウ</t>
    </rPh>
    <rPh sb="36" eb="38">
      <t>カクニン</t>
    </rPh>
    <rPh sb="38" eb="39">
      <t>ネガ</t>
    </rPh>
    <phoneticPr fontId="2"/>
  </si>
  <si>
    <r>
      <t>研修責任者・研修支援者の</t>
    </r>
    <r>
      <rPr>
        <b/>
        <sz val="11"/>
        <color indexed="10"/>
        <rFont val="ＭＳ 明朝"/>
        <family val="1"/>
        <charset val="128"/>
      </rPr>
      <t>各人数</t>
    </r>
    <r>
      <rPr>
        <sz val="11"/>
        <rFont val="ＭＳ 明朝"/>
        <family val="1"/>
        <charset val="128"/>
      </rPr>
      <t>を入力してください。</t>
    </r>
    <rPh sb="12" eb="13">
      <t>カク</t>
    </rPh>
    <rPh sb="13" eb="15">
      <t>ニンズウ</t>
    </rPh>
    <rPh sb="16" eb="18">
      <t>ニュウリョク</t>
    </rPh>
    <phoneticPr fontId="2"/>
  </si>
  <si>
    <t>交付申請書</t>
    <rPh sb="0" eb="2">
      <t>コウフ</t>
    </rPh>
    <rPh sb="2" eb="5">
      <t>シンセイショ</t>
    </rPh>
    <phoneticPr fontId="2"/>
  </si>
  <si>
    <t>所要額調書</t>
    <phoneticPr fontId="2"/>
  </si>
  <si>
    <t>収支予算書</t>
    <rPh sb="0" eb="2">
      <t>シュウシ</t>
    </rPh>
    <rPh sb="2" eb="5">
      <t>ヨサンショ</t>
    </rPh>
    <phoneticPr fontId="2"/>
  </si>
  <si>
    <t>基本情報 ※最初に記入してください</t>
    <rPh sb="0" eb="2">
      <t>キホン</t>
    </rPh>
    <rPh sb="2" eb="4">
      <t>ジョウホウ</t>
    </rPh>
    <rPh sb="6" eb="8">
      <t>サイショ</t>
    </rPh>
    <rPh sb="9" eb="11">
      <t>キニュウ</t>
    </rPh>
    <phoneticPr fontId="2"/>
  </si>
  <si>
    <t>【基本情報】</t>
    <rPh sb="1" eb="3">
      <t>キホン</t>
    </rPh>
    <rPh sb="3" eb="5">
      <t>ジョウホウ</t>
    </rPh>
    <phoneticPr fontId="2"/>
  </si>
  <si>
    <t>※着色セルへご記入をお願いします。</t>
    <rPh sb="1" eb="3">
      <t>チャクショク</t>
    </rPh>
    <rPh sb="7" eb="9">
      <t>キニュウ</t>
    </rPh>
    <rPh sb="11" eb="12">
      <t>ネガ</t>
    </rPh>
    <phoneticPr fontId="2"/>
  </si>
  <si>
    <t>【入力方法】</t>
    <rPh sb="1" eb="3">
      <t>ニュウリョク</t>
    </rPh>
    <rPh sb="3" eb="5">
      <t>ホウホウ</t>
    </rPh>
    <phoneticPr fontId="2"/>
  </si>
  <si>
    <t>所在地</t>
  </si>
  <si>
    <t>法人名</t>
  </si>
  <si>
    <t>代表者</t>
  </si>
  <si>
    <t>（代表者名）</t>
    <rPh sb="1" eb="4">
      <t>ダイヒョウシャ</t>
    </rPh>
    <rPh sb="4" eb="5">
      <t>メイ</t>
    </rPh>
    <phoneticPr fontId="2"/>
  </si>
  <si>
    <t>令和</t>
    <rPh sb="0" eb="2">
      <t>レイワ</t>
    </rPh>
    <phoneticPr fontId="2"/>
  </si>
  <si>
    <t>今年度の看護師国家試験
受験の有無</t>
    <rPh sb="0" eb="3">
      <t>コンネンド</t>
    </rPh>
    <rPh sb="4" eb="7">
      <t>カンゴシ</t>
    </rPh>
    <rPh sb="7" eb="9">
      <t>コッカ</t>
    </rPh>
    <rPh sb="9" eb="11">
      <t>シケン</t>
    </rPh>
    <rPh sb="12" eb="14">
      <t>ジュケン</t>
    </rPh>
    <rPh sb="15" eb="17">
      <t>ウム</t>
    </rPh>
    <phoneticPr fontId="2"/>
  </si>
  <si>
    <t>今年度の准看護師試験
受験の有無</t>
    <rPh sb="0" eb="3">
      <t>コンネンド</t>
    </rPh>
    <rPh sb="4" eb="10">
      <t>ジュン</t>
    </rPh>
    <rPh sb="11" eb="13">
      <t>ジュケン</t>
    </rPh>
    <rPh sb="14" eb="16">
      <t>ウム</t>
    </rPh>
    <phoneticPr fontId="2"/>
  </si>
  <si>
    <r>
      <t xml:space="preserve">氏名（カナ）
</t>
    </r>
    <r>
      <rPr>
        <b/>
        <u/>
        <sz val="14"/>
        <color rgb="FFFF0000"/>
        <rFont val="ＭＳ 明朝"/>
        <family val="1"/>
        <charset val="128"/>
      </rPr>
      <t>※途中帰国者含む</t>
    </r>
    <rPh sb="0" eb="2">
      <t>シメイ</t>
    </rPh>
    <phoneticPr fontId="2"/>
  </si>
  <si>
    <t>途中
帰国</t>
    <rPh sb="0" eb="2">
      <t>トチュウ</t>
    </rPh>
    <rPh sb="3" eb="5">
      <t>キコク</t>
    </rPh>
    <phoneticPr fontId="2"/>
  </si>
  <si>
    <t>職員基本給</t>
    <rPh sb="0" eb="2">
      <t>ショクイン</t>
    </rPh>
    <rPh sb="2" eb="5">
      <t>キホンキュウ</t>
    </rPh>
    <phoneticPr fontId="4"/>
  </si>
  <si>
    <t>職員諸手当</t>
    <rPh sb="0" eb="2">
      <t>ショクイン</t>
    </rPh>
    <rPh sb="2" eb="5">
      <t>ショテアテ</t>
    </rPh>
    <phoneticPr fontId="4"/>
  </si>
  <si>
    <t>非常勤職員手当</t>
    <rPh sb="0" eb="3">
      <t>ヒジョウキン</t>
    </rPh>
    <rPh sb="3" eb="5">
      <t>ショクイン</t>
    </rPh>
    <rPh sb="5" eb="7">
      <t>テアテ</t>
    </rPh>
    <phoneticPr fontId="4"/>
  </si>
  <si>
    <t>諸謝金</t>
    <rPh sb="0" eb="3">
      <t>ショシャキン</t>
    </rPh>
    <phoneticPr fontId="4"/>
  </si>
  <si>
    <t>社会保険料</t>
    <rPh sb="0" eb="2">
      <t>シャカイ</t>
    </rPh>
    <rPh sb="2" eb="5">
      <t>ホケンリョウ</t>
    </rPh>
    <phoneticPr fontId="4"/>
  </si>
  <si>
    <t>備品費</t>
    <rPh sb="0" eb="3">
      <t>ビヒンヒ</t>
    </rPh>
    <phoneticPr fontId="4"/>
  </si>
  <si>
    <t>内容</t>
    <rPh sb="0" eb="2">
      <t>ナイヨウ</t>
    </rPh>
    <phoneticPr fontId="2"/>
  </si>
  <si>
    <t>単価</t>
    <rPh sb="0" eb="2">
      <t>タンカ</t>
    </rPh>
    <phoneticPr fontId="2"/>
  </si>
  <si>
    <t>数量</t>
    <rPh sb="0" eb="2">
      <t>スウリョウ</t>
    </rPh>
    <phoneticPr fontId="2"/>
  </si>
  <si>
    <t>内容・氏名・金額等を入力してください。金額のみの場合、補助対象経費として認められる経費かどうか不明なので、内容を必ず入力してください。
※新規入国者に係る訪日後研修に係る経費を対象経費として計上することが出来ます。（雑役務費）
※年度途中に帰国した候補者の退職日までの研修に係る対象経費を計上することが出来ます。
※人件費については、年間給与等から時間単価を求めて入力してください。
※需用費については、購入した物品等の具体的名称（主なもの）を記載してください。（「事務用品」は不可）
※外国人看護師候補者が日本語教室等へ通っている場合の費用区分は、交通費は旅費、いわゆる月謝にあたる費用につきましては、雑役務費で計上してください。</t>
    <rPh sb="0" eb="2">
      <t>ナイヨウ</t>
    </rPh>
    <rPh sb="3" eb="5">
      <t>シメイ</t>
    </rPh>
    <rPh sb="6" eb="8">
      <t>キンガク</t>
    </rPh>
    <rPh sb="8" eb="9">
      <t>トウ</t>
    </rPh>
    <rPh sb="10" eb="12">
      <t>ニュウリョク</t>
    </rPh>
    <rPh sb="19" eb="21">
      <t>キンガク</t>
    </rPh>
    <rPh sb="24" eb="26">
      <t>バアイ</t>
    </rPh>
    <rPh sb="27" eb="29">
      <t>ホジョ</t>
    </rPh>
    <rPh sb="29" eb="31">
      <t>タイショウ</t>
    </rPh>
    <rPh sb="31" eb="33">
      <t>ケイヒ</t>
    </rPh>
    <rPh sb="36" eb="37">
      <t>ミト</t>
    </rPh>
    <rPh sb="41" eb="43">
      <t>ケイヒ</t>
    </rPh>
    <rPh sb="47" eb="49">
      <t>フメイ</t>
    </rPh>
    <rPh sb="53" eb="55">
      <t>ナイヨウ</t>
    </rPh>
    <rPh sb="56" eb="57">
      <t>カナラ</t>
    </rPh>
    <rPh sb="58" eb="60">
      <t>ニュウリョク</t>
    </rPh>
    <rPh sb="69" eb="71">
      <t>シンキ</t>
    </rPh>
    <rPh sb="71" eb="74">
      <t>ニュウコクシャ</t>
    </rPh>
    <rPh sb="75" eb="76">
      <t>カカ</t>
    </rPh>
    <rPh sb="77" eb="80">
      <t>ホウニチゴ</t>
    </rPh>
    <rPh sb="80" eb="82">
      <t>ケンシュウ</t>
    </rPh>
    <rPh sb="83" eb="84">
      <t>カカ</t>
    </rPh>
    <rPh sb="85" eb="87">
      <t>ケイヒ</t>
    </rPh>
    <rPh sb="88" eb="90">
      <t>タイショウ</t>
    </rPh>
    <rPh sb="90" eb="92">
      <t>ケイヒ</t>
    </rPh>
    <rPh sb="95" eb="97">
      <t>ケイジョウ</t>
    </rPh>
    <rPh sb="102" eb="104">
      <t>デキ</t>
    </rPh>
    <rPh sb="108" eb="109">
      <t>ザツ</t>
    </rPh>
    <rPh sb="109" eb="111">
      <t>エキム</t>
    </rPh>
    <rPh sb="111" eb="112">
      <t>ヒ</t>
    </rPh>
    <rPh sb="115" eb="117">
      <t>ネンド</t>
    </rPh>
    <rPh sb="117" eb="119">
      <t>トチュウ</t>
    </rPh>
    <rPh sb="120" eb="122">
      <t>キコク</t>
    </rPh>
    <rPh sb="124" eb="127">
      <t>コウホシャ</t>
    </rPh>
    <rPh sb="128" eb="130">
      <t>タイショク</t>
    </rPh>
    <rPh sb="130" eb="131">
      <t>ビ</t>
    </rPh>
    <rPh sb="134" eb="136">
      <t>ケンシュウ</t>
    </rPh>
    <rPh sb="137" eb="138">
      <t>カカ</t>
    </rPh>
    <rPh sb="139" eb="141">
      <t>タイショウ</t>
    </rPh>
    <rPh sb="141" eb="143">
      <t>ケイヒ</t>
    </rPh>
    <rPh sb="144" eb="146">
      <t>ケイジョウ</t>
    </rPh>
    <rPh sb="151" eb="153">
      <t>デキ</t>
    </rPh>
    <rPh sb="158" eb="161">
      <t>ジンケンヒ</t>
    </rPh>
    <rPh sb="167" eb="169">
      <t>ネンカン</t>
    </rPh>
    <rPh sb="169" eb="171">
      <t>キュウヨ</t>
    </rPh>
    <rPh sb="171" eb="172">
      <t>トウ</t>
    </rPh>
    <rPh sb="174" eb="176">
      <t>ジカン</t>
    </rPh>
    <rPh sb="176" eb="178">
      <t>タンカ</t>
    </rPh>
    <rPh sb="179" eb="180">
      <t>モト</t>
    </rPh>
    <rPh sb="182" eb="184">
      <t>ニュウリョク</t>
    </rPh>
    <rPh sb="193" eb="196">
      <t>ジュヨウヒ</t>
    </rPh>
    <rPh sb="202" eb="204">
      <t>コウニュウ</t>
    </rPh>
    <rPh sb="206" eb="208">
      <t>ブッピン</t>
    </rPh>
    <rPh sb="208" eb="209">
      <t>トウ</t>
    </rPh>
    <rPh sb="210" eb="213">
      <t>グタイテキ</t>
    </rPh>
    <rPh sb="213" eb="215">
      <t>メイショウ</t>
    </rPh>
    <rPh sb="216" eb="217">
      <t>オモ</t>
    </rPh>
    <rPh sb="222" eb="224">
      <t>キサイ</t>
    </rPh>
    <rPh sb="233" eb="235">
      <t>ジム</t>
    </rPh>
    <rPh sb="235" eb="237">
      <t>ヨウヒン</t>
    </rPh>
    <rPh sb="239" eb="241">
      <t>フカ</t>
    </rPh>
    <rPh sb="244" eb="246">
      <t>ガイコク</t>
    </rPh>
    <rPh sb="246" eb="247">
      <t>ジン</t>
    </rPh>
    <rPh sb="247" eb="250">
      <t>カンゴシ</t>
    </rPh>
    <rPh sb="250" eb="253">
      <t>コウホシャ</t>
    </rPh>
    <rPh sb="254" eb="257">
      <t>ニホンゴ</t>
    </rPh>
    <rPh sb="257" eb="259">
      <t>キョウシツ</t>
    </rPh>
    <rPh sb="259" eb="260">
      <t>トウ</t>
    </rPh>
    <rPh sb="261" eb="262">
      <t>カヨ</t>
    </rPh>
    <rPh sb="266" eb="268">
      <t>バアイ</t>
    </rPh>
    <rPh sb="269" eb="271">
      <t>ヒヨウ</t>
    </rPh>
    <rPh sb="271" eb="273">
      <t>クブン</t>
    </rPh>
    <rPh sb="275" eb="278">
      <t>コウツウヒ</t>
    </rPh>
    <rPh sb="279" eb="281">
      <t>リョヒ</t>
    </rPh>
    <rPh sb="286" eb="288">
      <t>ゲッシャ</t>
    </rPh>
    <rPh sb="292" eb="294">
      <t>ヒヨウ</t>
    </rPh>
    <rPh sb="302" eb="303">
      <t>ザツ</t>
    </rPh>
    <rPh sb="303" eb="305">
      <t>エキム</t>
    </rPh>
    <rPh sb="305" eb="306">
      <t>ヒ</t>
    </rPh>
    <rPh sb="307" eb="309">
      <t>ケイジョウ</t>
    </rPh>
    <phoneticPr fontId="2"/>
  </si>
  <si>
    <t>（様式第１号の２）</t>
    <rPh sb="1" eb="3">
      <t>ヨウシキ</t>
    </rPh>
    <rPh sb="3" eb="4">
      <t>ダイ</t>
    </rPh>
    <rPh sb="5" eb="6">
      <t>ゴウ</t>
    </rPh>
    <phoneticPr fontId="2"/>
  </si>
  <si>
    <t>大阪府知事　様</t>
    <rPh sb="0" eb="3">
      <t>オオサカフ</t>
    </rPh>
    <rPh sb="3" eb="5">
      <t>チジ</t>
    </rPh>
    <rPh sb="6" eb="7">
      <t>サマ</t>
    </rPh>
    <phoneticPr fontId="2"/>
  </si>
  <si>
    <r>
      <t>　※各項目を確認し、</t>
    </r>
    <r>
      <rPr>
        <b/>
        <sz val="11"/>
        <rFont val="ＭＳ Ｐゴシック"/>
        <family val="3"/>
        <charset val="128"/>
      </rPr>
      <t>はい・いいえ</t>
    </r>
    <r>
      <rPr>
        <sz val="11"/>
        <rFont val="ＭＳ Ｐゴシック"/>
        <family val="3"/>
        <charset val="128"/>
      </rPr>
      <t>のどちらかを○で囲んでください。</t>
    </r>
    <rPh sb="2" eb="3">
      <t>カク</t>
    </rPh>
    <rPh sb="3" eb="5">
      <t>コウモク</t>
    </rPh>
    <rPh sb="6" eb="8">
      <t>カクニン</t>
    </rPh>
    <rPh sb="24" eb="25">
      <t>カコ</t>
    </rPh>
    <phoneticPr fontId="2"/>
  </si>
  <si>
    <t>申　立　事　項</t>
    <phoneticPr fontId="2"/>
  </si>
  <si>
    <t xml:space="preserve">暴力団員による不当な行為の防止等に関する法律第２条第２号に規定する暴力団、同法第２条第６号に規定する暴力団員、大阪府暴力団排除条例第２条第４号に規定する暴力団密接関係者である。
※「暴力団密接関係者」については、次の２～６も確認してください。
</t>
    <phoneticPr fontId="2"/>
  </si>
  <si>
    <t>はい・いいえ</t>
    <phoneticPr fontId="2"/>
  </si>
  <si>
    <t>自己、自社若しくは第三者の不正の利益を図る目的又は第三者に損害を加える目的をもって、暴力団又は暴力団員を利用するなどしている。</t>
    <phoneticPr fontId="2"/>
  </si>
  <si>
    <t>暴力団又は暴力団員に対して、資金等を供給し、又は便宜を供与するなど直接的あるいは積極的に暴力団の維持、運営に協力し、若しくは関与している。</t>
    <phoneticPr fontId="2"/>
  </si>
  <si>
    <t>暴力団又は暴力団員であることを知りながらこれを不当に利用するなどしている。</t>
    <phoneticPr fontId="2"/>
  </si>
  <si>
    <t>暴力団又は暴力団員と社会的に非難されるべき関係を有している。</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</si>
  <si>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</si>
  <si>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</si>
  <si>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</si>
  <si>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</si>
  <si>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</si>
  <si>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t>暴力団等審査情報を、大阪府暴力団排除条例第２４条に基づき、大阪府警察本部に提供することに同意する。</t>
    <phoneticPr fontId="2"/>
  </si>
  <si>
    <r>
      <t>　</t>
    </r>
    <r>
      <rPr>
        <u/>
        <sz val="10"/>
        <color indexed="8"/>
        <rFont val="ＭＳ Ｐゴシック"/>
        <family val="3"/>
        <charset val="128"/>
      </rPr>
      <t>※　「１」～「８」で「はい」に「○」を付けた場合及び「９」～「11」で「いいえ」に「○」を付けた場合は、</t>
    </r>
    <rPh sb="20" eb="21">
      <t>ツ</t>
    </rPh>
    <rPh sb="23" eb="25">
      <t>バアイ</t>
    </rPh>
    <rPh sb="25" eb="26">
      <t>オヨ</t>
    </rPh>
    <rPh sb="46" eb="47">
      <t>ツ</t>
    </rPh>
    <rPh sb="49" eb="51">
      <t>バアイ</t>
    </rPh>
    <phoneticPr fontId="2"/>
  </si>
  <si>
    <r>
      <t>　　　</t>
    </r>
    <r>
      <rPr>
        <u/>
        <sz val="10"/>
        <color indexed="8"/>
        <rFont val="ＭＳ Ｐゴシック"/>
        <family val="3"/>
        <charset val="128"/>
      </rPr>
      <t>補助金の支給を受けることはできません。</t>
    </r>
    <phoneticPr fontId="2"/>
  </si>
  <si>
    <t>住所（所在地）</t>
    <phoneticPr fontId="2"/>
  </si>
  <si>
    <t>名称（法人名）</t>
    <rPh sb="0" eb="2">
      <t>メイショウ</t>
    </rPh>
    <rPh sb="3" eb="5">
      <t>ホウジン</t>
    </rPh>
    <rPh sb="5" eb="6">
      <t>メイ</t>
    </rPh>
    <phoneticPr fontId="2"/>
  </si>
  <si>
    <t>氏名（代表者）</t>
    <rPh sb="0" eb="2">
      <t>シメイ</t>
    </rPh>
    <rPh sb="3" eb="6">
      <t>ダイヒョウシャ</t>
    </rPh>
    <phoneticPr fontId="2"/>
  </si>
  <si>
    <t>（様式第１号の３）</t>
    <rPh sb="1" eb="3">
      <t>ヨウシキ</t>
    </rPh>
    <rPh sb="3" eb="4">
      <t>ダイ</t>
    </rPh>
    <rPh sb="5" eb="6">
      <t>ゴウ</t>
    </rPh>
    <phoneticPr fontId="2"/>
  </si>
  <si>
    <t>暴力団等審査情報</t>
    <phoneticPr fontId="2"/>
  </si>
  <si>
    <t>性別</t>
    <rPh sb="0" eb="2">
      <t>セイベツ</t>
    </rPh>
    <phoneticPr fontId="2"/>
  </si>
  <si>
    <t>住所（所在地）</t>
    <rPh sb="0" eb="2">
      <t>ジュウショ</t>
    </rPh>
    <rPh sb="3" eb="6">
      <t>ショザイチ</t>
    </rPh>
    <phoneticPr fontId="2"/>
  </si>
  <si>
    <t>ｶﾅ(半角)</t>
    <rPh sb="3" eb="5">
      <t>ハンカク</t>
    </rPh>
    <phoneticPr fontId="2"/>
  </si>
  <si>
    <t>漢字</t>
    <rPh sb="0" eb="2">
      <t>カンジ</t>
    </rPh>
    <phoneticPr fontId="2"/>
  </si>
  <si>
    <t>元号</t>
    <rPh sb="0" eb="2">
      <t>ゲンゴウ</t>
    </rPh>
    <phoneticPr fontId="2"/>
  </si>
  <si>
    <t>姓</t>
    <rPh sb="0" eb="1">
      <t>セイ</t>
    </rPh>
    <phoneticPr fontId="2"/>
  </si>
  <si>
    <t>名</t>
    <rPh sb="0" eb="1">
      <t>ナ</t>
    </rPh>
    <phoneticPr fontId="2"/>
  </si>
  <si>
    <t>　※役員数に応じ、適宜、行を追加すること。</t>
    <phoneticPr fontId="2"/>
  </si>
  <si>
    <t>　※役員の変更による報告の場合は、変更した者のみにつき記載すること。</t>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</si>
  <si>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</si>
  <si>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t>
    <phoneticPr fontId="2"/>
  </si>
  <si>
    <t>生年月日は半角数字を用い、一の位の1から9の数字については頭に「0」を付加（「01」～「09」）すること</t>
  </si>
  <si>
    <t>　※性別は男性は「M」、女性は「F」と記載すること。</t>
    <rPh sb="2" eb="4">
      <t>セイベツ</t>
    </rPh>
    <rPh sb="5" eb="7">
      <t>ダンセイ</t>
    </rPh>
    <rPh sb="12" eb="14">
      <t>ジョセイ</t>
    </rPh>
    <rPh sb="19" eb="21">
      <t>キサイ</t>
    </rPh>
    <phoneticPr fontId="2"/>
  </si>
  <si>
    <t>様式第１号の２</t>
    <rPh sb="0" eb="2">
      <t>ヨウシキ</t>
    </rPh>
    <rPh sb="2" eb="3">
      <t>ダイ</t>
    </rPh>
    <rPh sb="4" eb="5">
      <t>ゴウ</t>
    </rPh>
    <phoneticPr fontId="2"/>
  </si>
  <si>
    <t>様式第１号の３</t>
    <rPh sb="0" eb="2">
      <t>ヨウシキ</t>
    </rPh>
    <rPh sb="2" eb="3">
      <t>ダイ</t>
    </rPh>
    <rPh sb="4" eb="5">
      <t>ゴウ</t>
    </rPh>
    <phoneticPr fontId="2"/>
  </si>
  <si>
    <t>kango-g02@gbox.pref.osaka.lg.jp</t>
    <phoneticPr fontId="2"/>
  </si>
  <si>
    <t>　私（当法人）は、大阪府補助金交付規則（以下「規則」という。）第４条第２項第３号の規定に基づき、大阪府外国人看護師候補者資格取得支援事業補助金にかかる交付申請を行うにあたり、下記の内容について申立てます。</t>
    <phoneticPr fontId="2"/>
  </si>
  <si>
    <t>　大阪府補助金交付規則（以下「規則」という。）第４条第２項第３号の規定に基づき、大阪府外国人看護師候補者資格取得支援事業補助金にかかる交付申請を行うにあたり、規則第２条第２号イに該当しないことを審査するため、本書面を提出するとともに、大阪府暴力団排除条例第２４条に基づき、府警察本部へ提供することに同意します。
なお、役員の変更があった場合は、直ちに本様式をもって報告します。</t>
    <phoneticPr fontId="2"/>
  </si>
  <si>
    <t>外国人看護師候補者就労支援事業の補助対象経費について</t>
    <phoneticPr fontId="2"/>
  </si>
  <si>
    <t>経費区分</t>
    <rPh sb="0" eb="2">
      <t>ケイヒ</t>
    </rPh>
    <rPh sb="2" eb="4">
      <t>クブン</t>
    </rPh>
    <phoneticPr fontId="2"/>
  </si>
  <si>
    <t>対象区分</t>
    <rPh sb="0" eb="2">
      <t>タイショウ</t>
    </rPh>
    <rPh sb="2" eb="4">
      <t>クブン</t>
    </rPh>
    <phoneticPr fontId="2"/>
  </si>
  <si>
    <t>収入</t>
    <rPh sb="0" eb="2">
      <t>シュウニュウ</t>
    </rPh>
    <phoneticPr fontId="2"/>
  </si>
  <si>
    <t>寄付金が、その使途を、補助事業(間接補助事業を含む。)に特定するものを計上し、使途を特定しない一般寄付金及び補助事業のうちの、補助対象外の事業に対する寄付金は、ここにいう寄付金とみなさない。</t>
    <phoneticPr fontId="2"/>
  </si>
  <si>
    <t>その他の収入</t>
    <phoneticPr fontId="2"/>
  </si>
  <si>
    <t>原則として、事業のための一切の収入が該当する。したがって、研修等受講者の納付する受講料等は該当する。</t>
    <phoneticPr fontId="2"/>
  </si>
  <si>
    <t>支出</t>
    <rPh sb="0" eb="2">
      <t>シシュツ</t>
    </rPh>
    <phoneticPr fontId="2"/>
  </si>
  <si>
    <t>指導者経費</t>
    <rPh sb="0" eb="3">
      <t>シドウシャ</t>
    </rPh>
    <rPh sb="3" eb="5">
      <t>ケイヒ</t>
    </rPh>
    <phoneticPr fontId="2"/>
  </si>
  <si>
    <t>○</t>
    <phoneticPr fontId="2"/>
  </si>
  <si>
    <t>報償費</t>
    <rPh sb="0" eb="2">
      <t>ホウショウ</t>
    </rPh>
    <rPh sb="2" eb="3">
      <t>ヒ</t>
    </rPh>
    <phoneticPr fontId="2"/>
  </si>
  <si>
    <t>役務の提供に対する謝礼又は報償</t>
    <rPh sb="0" eb="2">
      <t>エキム</t>
    </rPh>
    <rPh sb="3" eb="5">
      <t>テイキョウ</t>
    </rPh>
    <rPh sb="6" eb="7">
      <t>タイ</t>
    </rPh>
    <rPh sb="9" eb="11">
      <t>シャレイ</t>
    </rPh>
    <rPh sb="11" eb="12">
      <t>マタ</t>
    </rPh>
    <rPh sb="13" eb="15">
      <t>ホウショウ</t>
    </rPh>
    <phoneticPr fontId="2"/>
  </si>
  <si>
    <t>国家試験対策学校（ボランティアで行う施設）への通学交通費</t>
    <rPh sb="16" eb="17">
      <t>オコナ</t>
    </rPh>
    <rPh sb="18" eb="20">
      <t>シセツ</t>
    </rPh>
    <rPh sb="23" eb="25">
      <t>ツウガク</t>
    </rPh>
    <rPh sb="25" eb="28">
      <t>コウツウヒ</t>
    </rPh>
    <phoneticPr fontId="2"/>
  </si>
  <si>
    <t>講師招聘旅費</t>
    <rPh sb="0" eb="2">
      <t>コウシ</t>
    </rPh>
    <rPh sb="2" eb="4">
      <t>ショウヘイ</t>
    </rPh>
    <rPh sb="4" eb="6">
      <t>リョヒ</t>
    </rPh>
    <phoneticPr fontId="2"/>
  </si>
  <si>
    <t>需用費</t>
    <rPh sb="0" eb="3">
      <t>ジュヨウヒ</t>
    </rPh>
    <phoneticPr fontId="2"/>
  </si>
  <si>
    <t>図書購入費</t>
    <rPh sb="0" eb="2">
      <t>トショ</t>
    </rPh>
    <rPh sb="2" eb="5">
      <t>コウニュウヒ</t>
    </rPh>
    <phoneticPr fontId="2"/>
  </si>
  <si>
    <t>図書の購入に係る経費</t>
    <rPh sb="0" eb="2">
      <t>トショ</t>
    </rPh>
    <rPh sb="3" eb="5">
      <t>コウニュウ</t>
    </rPh>
    <rPh sb="6" eb="7">
      <t>カカ</t>
    </rPh>
    <rPh sb="8" eb="10">
      <t>ケイヒ</t>
    </rPh>
    <phoneticPr fontId="2"/>
  </si>
  <si>
    <t>消耗品費</t>
    <rPh sb="0" eb="2">
      <t>ショウモウ</t>
    </rPh>
    <rPh sb="2" eb="3">
      <t>ヒン</t>
    </rPh>
    <rPh sb="3" eb="4">
      <t>ヒ</t>
    </rPh>
    <phoneticPr fontId="2"/>
  </si>
  <si>
    <t>事務用消耗品等の購入に係る費用</t>
    <rPh sb="0" eb="3">
      <t>ジムヨウ</t>
    </rPh>
    <rPh sb="3" eb="5">
      <t>ショウモウ</t>
    </rPh>
    <rPh sb="5" eb="6">
      <t>ヒン</t>
    </rPh>
    <rPh sb="6" eb="7">
      <t>トウ</t>
    </rPh>
    <rPh sb="8" eb="10">
      <t>コウニュウ</t>
    </rPh>
    <rPh sb="11" eb="12">
      <t>カカ</t>
    </rPh>
    <rPh sb="13" eb="15">
      <t>ヒヨウ</t>
    </rPh>
    <phoneticPr fontId="2"/>
  </si>
  <si>
    <t>印刷製本費</t>
    <rPh sb="0" eb="2">
      <t>インサツ</t>
    </rPh>
    <rPh sb="2" eb="4">
      <t>セイホン</t>
    </rPh>
    <rPh sb="4" eb="5">
      <t>ヒ</t>
    </rPh>
    <phoneticPr fontId="2"/>
  </si>
  <si>
    <t>外部業者への印刷代等の費用、候補者のコピー代</t>
    <rPh sb="0" eb="2">
      <t>ガイブ</t>
    </rPh>
    <rPh sb="2" eb="4">
      <t>ギョウシャ</t>
    </rPh>
    <rPh sb="6" eb="8">
      <t>インサツ</t>
    </rPh>
    <rPh sb="8" eb="9">
      <t>ダイ</t>
    </rPh>
    <rPh sb="9" eb="10">
      <t>トウ</t>
    </rPh>
    <rPh sb="11" eb="13">
      <t>ヒヨウ</t>
    </rPh>
    <rPh sb="14" eb="17">
      <t>コウホシャ</t>
    </rPh>
    <rPh sb="21" eb="22">
      <t>ダイ</t>
    </rPh>
    <phoneticPr fontId="2"/>
  </si>
  <si>
    <t>役務費</t>
    <rPh sb="0" eb="2">
      <t>エキム</t>
    </rPh>
    <rPh sb="2" eb="3">
      <t>ヒ</t>
    </rPh>
    <phoneticPr fontId="2"/>
  </si>
  <si>
    <t>雑役務費</t>
    <rPh sb="0" eb="1">
      <t>ザツ</t>
    </rPh>
    <rPh sb="1" eb="3">
      <t>エキム</t>
    </rPh>
    <rPh sb="3" eb="4">
      <t>ヒ</t>
    </rPh>
    <phoneticPr fontId="2"/>
  </si>
  <si>
    <t>その他役務費(翻訳料、通訳料など）</t>
    <rPh sb="2" eb="3">
      <t>タ</t>
    </rPh>
    <rPh sb="3" eb="5">
      <t>エキム</t>
    </rPh>
    <rPh sb="5" eb="6">
      <t>ヒ</t>
    </rPh>
    <rPh sb="7" eb="9">
      <t>ホンヤク</t>
    </rPh>
    <rPh sb="9" eb="10">
      <t>リョウ</t>
    </rPh>
    <rPh sb="11" eb="13">
      <t>ツウヤク</t>
    </rPh>
    <rPh sb="13" eb="14">
      <t>リョウ</t>
    </rPh>
    <phoneticPr fontId="2"/>
  </si>
  <si>
    <t>模擬試験代</t>
    <rPh sb="0" eb="2">
      <t>モギ</t>
    </rPh>
    <rPh sb="2" eb="4">
      <t>シケン</t>
    </rPh>
    <rPh sb="4" eb="5">
      <t>ダイ</t>
    </rPh>
    <phoneticPr fontId="2"/>
  </si>
  <si>
    <t>日本語能力試験受験料</t>
    <rPh sb="0" eb="3">
      <t>ニホンゴ</t>
    </rPh>
    <rPh sb="3" eb="5">
      <t>ノウリョク</t>
    </rPh>
    <rPh sb="5" eb="7">
      <t>シケン</t>
    </rPh>
    <rPh sb="7" eb="10">
      <t>ジュケンリョウ</t>
    </rPh>
    <phoneticPr fontId="2"/>
  </si>
  <si>
    <t>日本語能力試験願書料</t>
    <rPh sb="0" eb="3">
      <t>ニホンゴ</t>
    </rPh>
    <rPh sb="3" eb="5">
      <t>ノウリョク</t>
    </rPh>
    <rPh sb="5" eb="7">
      <t>シケン</t>
    </rPh>
    <rPh sb="7" eb="9">
      <t>ガンショ</t>
    </rPh>
    <rPh sb="9" eb="10">
      <t>リョウ</t>
    </rPh>
    <phoneticPr fontId="2"/>
  </si>
  <si>
    <t>通信運搬費</t>
    <rPh sb="0" eb="2">
      <t>ツウシン</t>
    </rPh>
    <rPh sb="2" eb="4">
      <t>ウンパン</t>
    </rPh>
    <rPh sb="4" eb="5">
      <t>ヒ</t>
    </rPh>
    <phoneticPr fontId="2"/>
  </si>
  <si>
    <t>郵送料</t>
    <rPh sb="0" eb="3">
      <t>ユウソウリョウ</t>
    </rPh>
    <phoneticPr fontId="2"/>
  </si>
  <si>
    <t>送料</t>
    <rPh sb="0" eb="2">
      <t>ソウリョウ</t>
    </rPh>
    <phoneticPr fontId="2"/>
  </si>
  <si>
    <t>電信電話費</t>
    <rPh sb="0" eb="2">
      <t>デンシン</t>
    </rPh>
    <rPh sb="2" eb="4">
      <t>デンワ</t>
    </rPh>
    <rPh sb="4" eb="5">
      <t>ヒ</t>
    </rPh>
    <phoneticPr fontId="2"/>
  </si>
  <si>
    <t>△</t>
    <phoneticPr fontId="2"/>
  </si>
  <si>
    <t>当事業に限定できる場合に限る</t>
    <rPh sb="0" eb="1">
      <t>トウ</t>
    </rPh>
    <rPh sb="1" eb="3">
      <t>ジギョウ</t>
    </rPh>
    <rPh sb="4" eb="6">
      <t>ゲンテイ</t>
    </rPh>
    <rPh sb="9" eb="11">
      <t>バアイ</t>
    </rPh>
    <rPh sb="12" eb="13">
      <t>カギ</t>
    </rPh>
    <phoneticPr fontId="2"/>
  </si>
  <si>
    <t>ＵＳＢフラッシュメモリ、電子辞書など</t>
    <rPh sb="12" eb="14">
      <t>デンシ</t>
    </rPh>
    <rPh sb="14" eb="16">
      <t>ジショ</t>
    </rPh>
    <phoneticPr fontId="2"/>
  </si>
  <si>
    <t>インターネット利用料</t>
    <rPh sb="7" eb="9">
      <t>リヨウ</t>
    </rPh>
    <rPh sb="9" eb="10">
      <t>リョウ</t>
    </rPh>
    <phoneticPr fontId="2"/>
  </si>
  <si>
    <t>当事業に限定できない</t>
    <rPh sb="0" eb="1">
      <t>トウ</t>
    </rPh>
    <rPh sb="1" eb="3">
      <t>ジギョウ</t>
    </rPh>
    <rPh sb="4" eb="6">
      <t>ゲンテイ</t>
    </rPh>
    <phoneticPr fontId="2"/>
  </si>
  <si>
    <t>日本語習得に関する研修参加費（ＥＰＡ候補者向けの研修会のみ）</t>
    <rPh sb="0" eb="3">
      <t>ニホンゴ</t>
    </rPh>
    <rPh sb="3" eb="5">
      <t>シュウトク</t>
    </rPh>
    <rPh sb="6" eb="7">
      <t>カン</t>
    </rPh>
    <rPh sb="9" eb="11">
      <t>ケンシュウ</t>
    </rPh>
    <rPh sb="11" eb="14">
      <t>サンカヒ</t>
    </rPh>
    <rPh sb="18" eb="21">
      <t>コウホシャ</t>
    </rPh>
    <rPh sb="21" eb="22">
      <t>ム</t>
    </rPh>
    <rPh sb="24" eb="27">
      <t>ケンシュウカイ</t>
    </rPh>
    <phoneticPr fontId="2"/>
  </si>
  <si>
    <t>旅費、宿泊費は計上不可</t>
    <rPh sb="0" eb="2">
      <t>リョヒ</t>
    </rPh>
    <rPh sb="3" eb="6">
      <t>シュクハクヒ</t>
    </rPh>
    <rPh sb="7" eb="9">
      <t>ケイジョウ</t>
    </rPh>
    <rPh sb="9" eb="11">
      <t>フカ</t>
    </rPh>
    <phoneticPr fontId="2"/>
  </si>
  <si>
    <t>学会等参加費（加入費）</t>
    <rPh sb="0" eb="2">
      <t>ガッカイ</t>
    </rPh>
    <rPh sb="2" eb="3">
      <t>トウ</t>
    </rPh>
    <rPh sb="3" eb="5">
      <t>サンカ</t>
    </rPh>
    <rPh sb="5" eb="6">
      <t>ヒ</t>
    </rPh>
    <rPh sb="7" eb="9">
      <t>カニュウ</t>
    </rPh>
    <rPh sb="9" eb="10">
      <t>ヒ</t>
    </rPh>
    <phoneticPr fontId="2"/>
  </si>
  <si>
    <t>当事業と関連性が認められない</t>
    <rPh sb="0" eb="1">
      <t>トウ</t>
    </rPh>
    <rPh sb="1" eb="3">
      <t>ジギョウ</t>
    </rPh>
    <rPh sb="4" eb="7">
      <t>カンレンセイ</t>
    </rPh>
    <rPh sb="8" eb="9">
      <t>ミト</t>
    </rPh>
    <phoneticPr fontId="2"/>
  </si>
  <si>
    <t>eラーニング回線使用料</t>
    <rPh sb="6" eb="8">
      <t>カイセン</t>
    </rPh>
    <rPh sb="8" eb="11">
      <t>シヨウリョウ</t>
    </rPh>
    <phoneticPr fontId="2"/>
  </si>
  <si>
    <t>当事業に限定される場合</t>
    <rPh sb="0" eb="1">
      <t>トウ</t>
    </rPh>
    <rPh sb="1" eb="3">
      <t>ジギョウ</t>
    </rPh>
    <rPh sb="4" eb="6">
      <t>ゲンテイ</t>
    </rPh>
    <rPh sb="9" eb="11">
      <t>バアイ</t>
    </rPh>
    <phoneticPr fontId="2"/>
  </si>
  <si>
    <t>研修参加費（研修責任者、研修支援者）</t>
    <rPh sb="0" eb="2">
      <t>ケンシュウ</t>
    </rPh>
    <rPh sb="2" eb="4">
      <t>サンカ</t>
    </rPh>
    <rPh sb="4" eb="5">
      <t>ヒ</t>
    </rPh>
    <rPh sb="6" eb="8">
      <t>ケンシュウ</t>
    </rPh>
    <rPh sb="8" eb="11">
      <t>セキニンシャ</t>
    </rPh>
    <rPh sb="12" eb="14">
      <t>ケンシュウ</t>
    </rPh>
    <rPh sb="14" eb="17">
      <t>シエンシャ</t>
    </rPh>
    <phoneticPr fontId="2"/>
  </si>
  <si>
    <t>【支出説明】</t>
    <rPh sb="1" eb="3">
      <t>シシュツ</t>
    </rPh>
    <rPh sb="3" eb="5">
      <t>セツメイ</t>
    </rPh>
    <phoneticPr fontId="2"/>
  </si>
  <si>
    <t>対象経費、対象外経費を例示しておりますので、この内容に応じて、別紙４（対象経費の実支出額算出内訳）に入力して下さい。</t>
    <rPh sb="0" eb="2">
      <t>タイショウ</t>
    </rPh>
    <rPh sb="2" eb="4">
      <t>ケイヒ</t>
    </rPh>
    <rPh sb="5" eb="8">
      <t>タイショウガイ</t>
    </rPh>
    <rPh sb="8" eb="10">
      <t>ケイヒ</t>
    </rPh>
    <rPh sb="11" eb="13">
      <t>レイジ</t>
    </rPh>
    <rPh sb="24" eb="26">
      <t>ナイヨウ</t>
    </rPh>
    <phoneticPr fontId="2"/>
  </si>
  <si>
    <t>職員基本給</t>
    <rPh sb="0" eb="2">
      <t>ショクイン</t>
    </rPh>
    <rPh sb="2" eb="5">
      <t>キホンキュウ</t>
    </rPh>
    <phoneticPr fontId="2"/>
  </si>
  <si>
    <t>職員諸手当</t>
    <rPh sb="0" eb="2">
      <t>ショクイン</t>
    </rPh>
    <rPh sb="2" eb="5">
      <t>ショテアテ</t>
    </rPh>
    <phoneticPr fontId="2"/>
  </si>
  <si>
    <t>非常勤職員手当</t>
    <rPh sb="0" eb="5">
      <t>ヒジョウキンショクイン</t>
    </rPh>
    <rPh sb="5" eb="7">
      <t>テアテ</t>
    </rPh>
    <phoneticPr fontId="2"/>
  </si>
  <si>
    <t>諸謝金</t>
    <rPh sb="0" eb="1">
      <t>ショ</t>
    </rPh>
    <rPh sb="1" eb="3">
      <t>シャキン</t>
    </rPh>
    <phoneticPr fontId="2"/>
  </si>
  <si>
    <t>社会保険料</t>
    <rPh sb="0" eb="5">
      <t>シャカイホケンリョウ</t>
    </rPh>
    <phoneticPr fontId="2"/>
  </si>
  <si>
    <t>備品費</t>
    <rPh sb="0" eb="2">
      <t>ビヒン</t>
    </rPh>
    <phoneticPr fontId="2"/>
  </si>
  <si>
    <t>eラーニング受講料</t>
    <rPh sb="6" eb="9">
      <t>ジュコウリョウ</t>
    </rPh>
    <phoneticPr fontId="2"/>
  </si>
  <si>
    <t>申請関係書類はメールで提出してください。</t>
    <rPh sb="0" eb="2">
      <t>シンセイ</t>
    </rPh>
    <rPh sb="2" eb="4">
      <t>カンケイ</t>
    </rPh>
    <rPh sb="4" eb="6">
      <t>ショルイ</t>
    </rPh>
    <rPh sb="11" eb="13">
      <t>テイシュツ</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</si>
  <si>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</si>
  <si>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</si>
  <si>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</si>
  <si>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令和元年度</t>
    <rPh sb="0" eb="2">
      <t>レイワ</t>
    </rPh>
    <rPh sb="2" eb="5">
      <t>ガンネンド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</si>
  <si>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</si>
  <si>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</si>
  <si>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</si>
  <si>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</si>
  <si>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帰国した方（特定活動ビザ終了者含）・令和６年度内の帰国予定者</t>
    <rPh sb="0" eb="2">
      <t>キコク</t>
    </rPh>
    <rPh sb="4" eb="5">
      <t>カタ</t>
    </rPh>
    <rPh sb="6" eb="8">
      <t>トクテイ</t>
    </rPh>
    <rPh sb="8" eb="10">
      <t>カツドウ</t>
    </rPh>
    <rPh sb="12" eb="14">
      <t>シュウリョウ</t>
    </rPh>
    <rPh sb="14" eb="15">
      <t>モノ</t>
    </rPh>
    <rPh sb="15" eb="16">
      <t>フク</t>
    </rPh>
    <rPh sb="18" eb="20">
      <t>レイワ</t>
    </rPh>
    <rPh sb="21" eb="23">
      <t>ネンド</t>
    </rPh>
    <rPh sb="23" eb="24">
      <t>ナイ</t>
    </rPh>
    <rPh sb="25" eb="27">
      <t>キコク</t>
    </rPh>
    <rPh sb="27" eb="30">
      <t>ヨテイシャ</t>
    </rPh>
    <phoneticPr fontId="2"/>
  </si>
  <si>
    <t>※件名及びファイル名は必ず「○○病院（R7外国人看護師交付申請）」としてください。</t>
    <rPh sb="1" eb="3">
      <t>ケンメイ</t>
    </rPh>
    <rPh sb="3" eb="4">
      <t>オヨ</t>
    </rPh>
    <rPh sb="11" eb="12">
      <t>カナラ</t>
    </rPh>
    <phoneticPr fontId="2"/>
  </si>
  <si>
    <t>令和８年</t>
    <rPh sb="0" eb="2">
      <t>レイワ</t>
    </rPh>
    <rPh sb="3" eb="4">
      <t>ネン</t>
    </rPh>
    <phoneticPr fontId="2"/>
  </si>
  <si>
    <t>令和８年３月３１日</t>
    <rPh sb="0" eb="2">
      <t>レイワ</t>
    </rPh>
    <rPh sb="3" eb="4">
      <t>ネン</t>
    </rPh>
    <rPh sb="5" eb="6">
      <t>ガツ</t>
    </rPh>
    <rPh sb="8" eb="9">
      <t>ニチ</t>
    </rPh>
    <phoneticPr fontId="2"/>
  </si>
  <si>
    <t>令和７年度外国人看護師候補者資格取得支援事業収支予算書</t>
    <rPh sb="0" eb="2">
      <t>レイワ</t>
    </rPh>
    <rPh sb="3" eb="5">
      <t>ネンド</t>
    </rPh>
    <rPh sb="5" eb="7">
      <t>ガイコク</t>
    </rPh>
    <rPh sb="7" eb="8">
      <t>ジン</t>
    </rPh>
    <rPh sb="8" eb="11">
      <t>カンゴシ</t>
    </rPh>
    <rPh sb="11" eb="14">
      <t>コウホシャ</t>
    </rPh>
    <rPh sb="14" eb="16">
      <t>シカク</t>
    </rPh>
    <rPh sb="16" eb="18">
      <t>シュトク</t>
    </rPh>
    <rPh sb="18" eb="20">
      <t>シエン</t>
    </rPh>
    <rPh sb="20" eb="22">
      <t>ジギョウ</t>
    </rPh>
    <rPh sb="22" eb="24">
      <t>シュウシ</t>
    </rPh>
    <rPh sb="24" eb="27">
      <t>ヨサンショ</t>
    </rPh>
    <phoneticPr fontId="2"/>
  </si>
  <si>
    <r>
      <t>※提出期限は　</t>
    </r>
    <r>
      <rPr>
        <b/>
        <sz val="12"/>
        <color rgb="FFFF0000"/>
        <rFont val="ＭＳ 明朝"/>
        <family val="1"/>
        <charset val="128"/>
      </rPr>
      <t>令和８年３月19日（木）</t>
    </r>
    <rPh sb="1" eb="3">
      <t>テイシュツ</t>
    </rPh>
    <rPh sb="3" eb="5">
      <t>キゲン</t>
    </rPh>
    <rPh sb="7" eb="9">
      <t>レイワ</t>
    </rPh>
    <rPh sb="10" eb="11">
      <t>ネン</t>
    </rPh>
    <rPh sb="12" eb="13">
      <t>ガツ</t>
    </rPh>
    <rPh sb="15" eb="16">
      <t>ニチ</t>
    </rPh>
    <rPh sb="17" eb="18">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</si>
</sst>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0_ "/>
    <numFmt numFmtId="179" formatCode="#,##0_);[Red]\(#,##0\)"/>
    <numFmt numFmtId="180" formatCode="[$-411]ggge&quot;年&quot;m&quot;月&quot;d&quot;日&quot;;@"/>
    <numFmt numFmtId="181" formatCode="0.00_);[Red]\(0.00\)"/>
    <numFmt numFmtId="182" formatCode="00"/>
  </numFmts>
  <fonts count="4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2"/>
      <name val="ＭＳ 明朝"/>
      <family val="1"/>
      <charset val="128"/>
    </font>
    <font>
      <sz val="14"/>
      <name val="ＭＳ 明朝"/>
      <family val="1"/>
      <charset val="128"/>
    </font>
    <font>
      <u/>
      <sz val="11"/>
      <color indexed="12"/>
      <name val="ＭＳ Ｐゴシック"/>
      <family val="3"/>
      <charset val="128"/>
    </font>
    <font>
      <sz val="11"/>
      <name val="ＭＳ Ｐ明朝"/>
      <family val="1"/>
      <charset val="128"/>
    </font>
    <font>
      <b/>
      <sz val="12"/>
      <name val="ＭＳ 明朝"/>
      <family val="1"/>
      <charset val="128"/>
    </font>
    <font>
      <sz val="16"/>
      <name val="ＭＳ 明朝"/>
      <family val="1"/>
      <charset val="128"/>
    </font>
    <font>
      <u/>
      <sz val="10"/>
      <name val="ＭＳ 明朝"/>
      <family val="1"/>
      <charset val="128"/>
    </font>
    <font>
      <sz val="14"/>
      <name val="Century Gothic"/>
      <family val="2"/>
    </font>
    <font>
      <sz val="12"/>
      <name val="Century Gothic"/>
      <family val="2"/>
    </font>
    <font>
      <sz val="12"/>
      <color indexed="10"/>
      <name val="HG丸ｺﾞｼｯｸM-PRO"/>
      <family val="3"/>
      <charset val="128"/>
    </font>
    <font>
      <sz val="11"/>
      <name val="ＭＳ Ｐゴシック"/>
      <family val="3"/>
      <charset val="128"/>
    </font>
    <font>
      <sz val="18"/>
      <name val="ＭＳ 明朝"/>
      <family val="1"/>
      <charset val="128"/>
    </font>
    <font>
      <sz val="14"/>
      <name val="ＭＳ Ｐゴシック"/>
      <family val="3"/>
      <charset val="128"/>
    </font>
    <font>
      <sz val="11"/>
      <name val="Century Gothic"/>
      <family val="2"/>
    </font>
    <font>
      <sz val="12"/>
      <name val="ＭＳ Ｐゴシック"/>
      <family val="3"/>
      <charset val="128"/>
    </font>
    <font>
      <sz val="11"/>
      <color theme="1"/>
      <name val="ＭＳ Ｐゴシック"/>
      <family val="3"/>
      <charset val="128"/>
      <scheme val="minor"/>
    </font>
    <font>
      <sz val="12"/>
      <color rgb="FFFF0000"/>
      <name val="ＭＳ 明朝"/>
      <family val="1"/>
      <charset val="128"/>
    </font>
    <font>
      <sz val="12"/>
      <color theme="1"/>
      <name val="ＭＳ ゴシック"/>
      <family val="3"/>
      <charset val="128"/>
    </font>
    <font>
      <b/>
      <sz val="16"/>
      <color rgb="FFFF0000"/>
      <name val="ＭＳ 明朝"/>
      <family val="1"/>
      <charset val="128"/>
    </font>
    <font>
      <b/>
      <sz val="14"/>
      <color indexed="81"/>
      <name val="ＭＳ Ｐゴシック"/>
      <family val="3"/>
      <charset val="128"/>
    </font>
    <font>
      <sz val="11"/>
      <color indexed="10"/>
      <name val="ＭＳ 明朝"/>
      <family val="1"/>
      <charset val="128"/>
    </font>
    <font>
      <b/>
      <sz val="11"/>
      <color indexed="10"/>
      <name val="ＭＳ 明朝"/>
      <family val="1"/>
      <charset val="128"/>
    </font>
    <font>
      <b/>
      <u/>
      <sz val="11"/>
      <color indexed="10"/>
      <name val="HG丸ｺﾞｼｯｸM-PRO"/>
      <family val="3"/>
      <charset val="128"/>
    </font>
    <font>
      <b/>
      <u/>
      <sz val="12"/>
      <color indexed="10"/>
      <name val="HG丸ｺﾞｼｯｸM-PRO"/>
      <family val="3"/>
      <charset val="128"/>
    </font>
    <font>
      <b/>
      <sz val="12"/>
      <color rgb="FFFF0000"/>
      <name val="ＭＳ 明朝"/>
      <family val="1"/>
      <charset val="128"/>
    </font>
    <font>
      <b/>
      <u/>
      <sz val="11"/>
      <color rgb="FFFF0000"/>
      <name val="ＭＳ 明朝"/>
      <family val="1"/>
      <charset val="128"/>
    </font>
    <font>
      <b/>
      <sz val="9"/>
      <color indexed="81"/>
      <name val="MS P ゴシック"/>
      <family val="3"/>
      <charset val="128"/>
    </font>
    <font>
      <b/>
      <sz val="18"/>
      <color indexed="10"/>
      <name val="ＭＳ 明朝"/>
      <family val="1"/>
      <charset val="128"/>
    </font>
    <font>
      <b/>
      <u/>
      <sz val="14"/>
      <color rgb="FFFF0000"/>
      <name val="ＭＳ 明朝"/>
      <family val="1"/>
      <charset val="128"/>
    </font>
    <font>
      <b/>
      <u/>
      <sz val="14"/>
      <color indexed="81"/>
      <name val="ＭＳ Ｐゴシック"/>
      <family val="3"/>
      <charset val="128"/>
    </font>
    <font>
      <sz val="11"/>
      <color theme="1"/>
      <name val="ＭＳ ゴシック"/>
      <family val="3"/>
      <charset val="128"/>
    </font>
    <font>
      <sz val="16"/>
      <color theme="1"/>
      <name val="ＭＳ Ｐゴシック"/>
      <family val="3"/>
      <charset val="128"/>
      <scheme val="minor"/>
    </font>
    <font>
      <b/>
      <sz val="20"/>
      <color theme="1"/>
      <name val="ＭＳ ゴシック"/>
      <family val="3"/>
      <charset val="128"/>
    </font>
    <font>
      <b/>
      <sz val="11"/>
      <name val="ＭＳ Ｐゴシック"/>
      <family val="3"/>
      <charset val="128"/>
    </font>
    <font>
      <sz val="9"/>
      <color theme="1"/>
      <name val="ＭＳ ゴシック"/>
      <family val="3"/>
      <charset val="128"/>
    </font>
    <font>
      <sz val="9"/>
      <name val="ＭＳ Ｐゴシック"/>
      <family val="3"/>
      <charset val="128"/>
    </font>
    <font>
      <sz val="10"/>
      <color theme="1"/>
      <name val="ＭＳ Ｐゴシック"/>
      <family val="3"/>
      <charset val="128"/>
    </font>
    <font>
      <u/>
      <sz val="10"/>
      <color indexed="8"/>
      <name val="ＭＳ Ｐゴシック"/>
      <family val="3"/>
      <charset val="128"/>
    </font>
    <font>
      <sz val="12"/>
      <color theme="1"/>
      <name val="ＭＳ Ｐ明朝"/>
      <family val="1"/>
      <charset val="128"/>
    </font>
    <font>
      <u/>
      <sz val="12"/>
      <color theme="1"/>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39997558519241921"/>
        <bgColor indexed="64"/>
      </patternFill>
    </fill>
  </fills>
  <borders count="34">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auto="1"/>
      </left>
      <right/>
      <top/>
      <bottom style="medium">
        <color auto="1"/>
      </bottom>
      <diagonal/>
    </border>
    <border>
      <left/>
      <right style="dott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xf numFmtId="0" fontId="7" fillId="0" borderId="0" applyNumberFormat="0" applyFill="0" applyBorder="0" applyAlignment="0" applyProtection="0">
      <alignment vertical="top"/>
      <protection locked="0"/>
    </xf>
    <xf numFmtId="38" fontId="1" fillId="0" borderId="0" applyFont="0" applyFill="0" applyBorder="0" applyAlignment="0" applyProtection="0"/>
    <xf numFmtId="38" fontId="15" fillId="0" borderId="0" applyFont="0" applyFill="0" applyBorder="0" applyAlignment="0" applyProtection="0"/>
    <xf numFmtId="0" fontId="8" fillId="0" borderId="0"/>
    <xf numFmtId="0" fontId="20" fillId="0" borderId="0">
      <alignment vertical="center"/>
    </xf>
    <xf numFmtId="0" fontId="1" fillId="0" borderId="0">
      <alignment vertical="center"/>
    </xf>
    <xf numFmtId="0" fontId="8" fillId="0" borderId="0"/>
    <xf numFmtId="0" fontId="1" fillId="0" borderId="0"/>
    <xf numFmtId="0" fontId="1" fillId="0" borderId="0">
      <alignment vertical="center"/>
    </xf>
  </cellStyleXfs>
  <cellXfs count="569">
    <xf numFmtId="0" fontId="0" fillId="0" borderId="0" xfId="0"/>
    <xf numFmtId="38" fontId="5" fillId="0" borderId="12" xfId="2" applyFont="1" applyBorder="1" applyAlignment="1" applyProtection="1">
      <alignment horizontal="left" vertical="center"/>
    </xf>
    <xf numFmtId="38" fontId="5" fillId="0" borderId="5" xfId="2" applyFont="1" applyBorder="1" applyAlignment="1" applyProtection="1">
      <alignment horizontal="center" vertical="center"/>
    </xf>
    <xf numFmtId="38" fontId="5" fillId="0" borderId="5" xfId="2" applyFont="1" applyBorder="1" applyAlignment="1" applyProtection="1">
      <alignment horizontal="distributed" vertical="center"/>
    </xf>
    <xf numFmtId="38" fontId="5" fillId="0" borderId="5" xfId="2" applyFont="1" applyBorder="1" applyAlignment="1" applyProtection="1">
      <alignment vertical="center"/>
    </xf>
    <xf numFmtId="0" fontId="5" fillId="0" borderId="13" xfId="0" applyFont="1" applyBorder="1" applyAlignment="1" applyProtection="1">
      <alignment vertical="center"/>
    </xf>
    <xf numFmtId="38" fontId="5" fillId="0" borderId="1" xfId="2" applyFont="1" applyBorder="1" applyAlignment="1" applyProtection="1">
      <alignment horizontal="center" vertical="center"/>
    </xf>
    <xf numFmtId="38" fontId="5" fillId="0" borderId="3" xfId="2" applyFont="1" applyBorder="1" applyAlignment="1" applyProtection="1">
      <alignment vertical="center"/>
    </xf>
    <xf numFmtId="38" fontId="5" fillId="0" borderId="1" xfId="2" applyFont="1" applyBorder="1" applyAlignment="1" applyProtection="1">
      <alignment vertical="center"/>
    </xf>
    <xf numFmtId="0" fontId="11" fillId="0" borderId="0" xfId="4" applyFont="1" applyAlignment="1">
      <alignment vertical="center"/>
    </xf>
    <xf numFmtId="0" fontId="5" fillId="0" borderId="0" xfId="4" applyFont="1" applyAlignment="1">
      <alignment vertical="center"/>
    </xf>
    <xf numFmtId="0" fontId="3" fillId="0" borderId="0" xfId="4" applyFont="1" applyAlignment="1">
      <alignment vertical="center"/>
    </xf>
    <xf numFmtId="0" fontId="3" fillId="0" borderId="0" xfId="4" applyFont="1" applyAlignment="1">
      <alignment horizontal="right" vertical="center"/>
    </xf>
    <xf numFmtId="0" fontId="8" fillId="0" borderId="0" xfId="4" applyAlignment="1">
      <alignment vertical="center"/>
    </xf>
    <xf numFmtId="0" fontId="5" fillId="0" borderId="8" xfId="4" applyFont="1" applyBorder="1" applyAlignment="1">
      <alignment vertical="center"/>
    </xf>
    <xf numFmtId="0" fontId="5" fillId="0" borderId="9" xfId="4" applyFont="1" applyBorder="1" applyAlignment="1">
      <alignment vertical="center"/>
    </xf>
    <xf numFmtId="0" fontId="5" fillId="0" borderId="8" xfId="4" applyFont="1" applyBorder="1" applyAlignment="1">
      <alignment horizontal="distributed" vertical="center"/>
    </xf>
    <xf numFmtId="0" fontId="5" fillId="0" borderId="5" xfId="4" applyFont="1" applyBorder="1" applyAlignment="1">
      <alignment vertical="center"/>
    </xf>
    <xf numFmtId="0" fontId="5" fillId="0" borderId="14" xfId="4" applyFont="1" applyBorder="1" applyAlignment="1">
      <alignment vertical="center"/>
    </xf>
    <xf numFmtId="0" fontId="5" fillId="0" borderId="14" xfId="4" applyFont="1" applyBorder="1" applyAlignment="1">
      <alignment horizontal="distributed" vertical="center"/>
    </xf>
    <xf numFmtId="0" fontId="5" fillId="0" borderId="13" xfId="4" applyFont="1" applyBorder="1" applyAlignment="1">
      <alignment vertical="center"/>
    </xf>
    <xf numFmtId="0" fontId="5" fillId="0" borderId="5" xfId="4" applyFont="1" applyBorder="1" applyAlignment="1">
      <alignment horizontal="right" vertical="center"/>
    </xf>
    <xf numFmtId="0" fontId="5" fillId="0" borderId="14" xfId="4" applyFont="1" applyBorder="1" applyAlignment="1">
      <alignment horizontal="right" vertical="center"/>
    </xf>
    <xf numFmtId="0" fontId="5" fillId="0" borderId="1" xfId="4" applyFont="1" applyBorder="1" applyAlignment="1">
      <alignment vertical="center"/>
    </xf>
    <xf numFmtId="0" fontId="5" fillId="0" borderId="0" xfId="4" applyFont="1" applyBorder="1" applyAlignment="1">
      <alignment vertical="center"/>
    </xf>
    <xf numFmtId="0" fontId="5" fillId="0" borderId="0" xfId="4" applyFont="1" applyBorder="1" applyAlignment="1">
      <alignment horizontal="distributed" vertical="center"/>
    </xf>
    <xf numFmtId="0" fontId="5" fillId="0" borderId="10" xfId="4" applyFont="1" applyBorder="1" applyAlignment="1">
      <alignment vertical="center"/>
    </xf>
    <xf numFmtId="176" fontId="5" fillId="0" borderId="1" xfId="4" applyNumberFormat="1" applyFont="1" applyBorder="1" applyAlignment="1">
      <alignment vertical="center"/>
    </xf>
    <xf numFmtId="176" fontId="5" fillId="0" borderId="0" xfId="4" applyNumberFormat="1" applyFont="1" applyBorder="1" applyAlignment="1">
      <alignment vertical="center"/>
    </xf>
    <xf numFmtId="0" fontId="5" fillId="0" borderId="0" xfId="4" applyFont="1" applyBorder="1" applyAlignment="1">
      <alignment horizontal="center" vertical="center"/>
    </xf>
    <xf numFmtId="176" fontId="5" fillId="0" borderId="8" xfId="4" applyNumberFormat="1" applyFont="1" applyBorder="1" applyAlignment="1">
      <alignment vertical="center"/>
    </xf>
    <xf numFmtId="176" fontId="5" fillId="0" borderId="12" xfId="4" applyNumberFormat="1" applyFont="1" applyBorder="1" applyAlignment="1">
      <alignment vertical="center"/>
    </xf>
    <xf numFmtId="0" fontId="5" fillId="0" borderId="12" xfId="4" applyFont="1" applyBorder="1" applyAlignment="1">
      <alignment vertical="center"/>
    </xf>
    <xf numFmtId="0" fontId="5" fillId="0" borderId="9" xfId="4" applyFont="1" applyBorder="1" applyAlignment="1">
      <alignment horizontal="distributed" vertical="center"/>
    </xf>
    <xf numFmtId="0" fontId="5" fillId="0" borderId="13" xfId="4" applyFont="1" applyBorder="1" applyAlignment="1">
      <alignment horizontal="right" vertical="center"/>
    </xf>
    <xf numFmtId="176" fontId="5" fillId="0" borderId="10" xfId="4" applyNumberFormat="1" applyFont="1" applyBorder="1" applyAlignment="1">
      <alignment vertical="center"/>
    </xf>
    <xf numFmtId="176" fontId="5" fillId="0" borderId="9" xfId="4" applyNumberFormat="1" applyFont="1" applyBorder="1" applyAlignment="1">
      <alignment vertical="center"/>
    </xf>
    <xf numFmtId="0" fontId="5" fillId="0" borderId="0" xfId="4" applyFont="1" applyAlignment="1">
      <alignment horizontal="center" vertical="center"/>
    </xf>
    <xf numFmtId="0" fontId="5" fillId="0" borderId="0" xfId="2" applyNumberFormat="1" applyFont="1" applyFill="1" applyAlignment="1" applyProtection="1">
      <alignment vertical="center" shrinkToFit="1"/>
    </xf>
    <xf numFmtId="38" fontId="5" fillId="0" borderId="9" xfId="2" applyFont="1" applyFill="1" applyBorder="1" applyAlignment="1" applyProtection="1">
      <alignment vertical="center" wrapText="1"/>
    </xf>
    <xf numFmtId="177" fontId="12" fillId="0" borderId="12" xfId="2" applyNumberFormat="1" applyFont="1" applyFill="1" applyBorder="1" applyAlignment="1" applyProtection="1">
      <alignment horizontal="right" vertical="center"/>
    </xf>
    <xf numFmtId="177" fontId="12" fillId="0" borderId="12" xfId="2" applyNumberFormat="1" applyFont="1" applyBorder="1" applyAlignment="1" applyProtection="1">
      <alignment horizontal="right" vertical="center"/>
    </xf>
    <xf numFmtId="38" fontId="5" fillId="0" borderId="0" xfId="2" applyFont="1" applyFill="1" applyAlignment="1" applyProtection="1">
      <alignment vertical="center" shrinkToFit="1"/>
    </xf>
    <xf numFmtId="38" fontId="5" fillId="0" borderId="0" xfId="2" applyFont="1" applyFill="1" applyAlignment="1" applyProtection="1">
      <alignment horizontal="right" vertical="center"/>
    </xf>
    <xf numFmtId="0" fontId="5" fillId="0" borderId="0" xfId="0" applyFont="1" applyFill="1" applyAlignment="1" applyProtection="1">
      <alignment vertical="center" shrinkToFit="1"/>
    </xf>
    <xf numFmtId="38" fontId="5" fillId="0" borderId="8" xfId="2" applyFont="1" applyBorder="1" applyAlignment="1" applyProtection="1">
      <alignment horizontal="distributed" vertical="center"/>
    </xf>
    <xf numFmtId="176" fontId="5" fillId="0" borderId="0" xfId="4" applyNumberFormat="1" applyFont="1" applyFill="1" applyBorder="1" applyAlignment="1">
      <alignment vertical="center"/>
    </xf>
    <xf numFmtId="176" fontId="5" fillId="0" borderId="0" xfId="4" applyNumberFormat="1" applyFont="1" applyFill="1" applyBorder="1" applyAlignment="1">
      <alignment vertical="center" shrinkToFit="1"/>
    </xf>
    <xf numFmtId="0" fontId="5" fillId="0" borderId="10" xfId="4" applyFont="1" applyFill="1" applyBorder="1" applyAlignment="1">
      <alignment vertical="center"/>
    </xf>
    <xf numFmtId="176" fontId="13" fillId="0" borderId="0" xfId="4" applyNumberFormat="1" applyFont="1" applyBorder="1" applyAlignment="1">
      <alignment vertical="center"/>
    </xf>
    <xf numFmtId="176" fontId="13" fillId="0" borderId="0" xfId="4" applyNumberFormat="1" applyFont="1" applyFill="1" applyBorder="1" applyAlignment="1">
      <alignment vertical="center"/>
    </xf>
    <xf numFmtId="0" fontId="5" fillId="0" borderId="0" xfId="4" applyFont="1" applyFill="1" applyBorder="1" applyAlignment="1">
      <alignment horizontal="center" vertical="center"/>
    </xf>
    <xf numFmtId="176" fontId="5" fillId="0" borderId="0" xfId="4" applyNumberFormat="1" applyFont="1" applyFill="1" applyBorder="1" applyAlignment="1">
      <alignment horizontal="left" vertical="center" shrinkToFit="1"/>
    </xf>
    <xf numFmtId="0" fontId="14" fillId="0" borderId="0" xfId="4" applyFont="1" applyBorder="1" applyAlignment="1">
      <alignment vertical="center"/>
    </xf>
    <xf numFmtId="177" fontId="13" fillId="0" borderId="0" xfId="4" applyNumberFormat="1" applyFont="1" applyFill="1" applyBorder="1" applyAlignment="1">
      <alignment vertical="center"/>
    </xf>
    <xf numFmtId="177" fontId="12" fillId="0" borderId="11" xfId="2" applyNumberFormat="1" applyFont="1" applyFill="1" applyBorder="1" applyAlignment="1" applyProtection="1">
      <alignment horizontal="right" vertical="center" wrapText="1"/>
    </xf>
    <xf numFmtId="0" fontId="6" fillId="2" borderId="0" xfId="0" applyFont="1" applyFill="1" applyBorder="1" applyAlignment="1" applyProtection="1">
      <alignment horizontal="left" vertical="center" shrinkToFit="1"/>
      <protection locked="0"/>
    </xf>
    <xf numFmtId="0" fontId="6" fillId="0" borderId="0" xfId="0" applyFont="1" applyBorder="1" applyAlignment="1" applyProtection="1">
      <alignment vertical="center"/>
      <protection locked="0"/>
    </xf>
    <xf numFmtId="0" fontId="6" fillId="2" borderId="7" xfId="0" applyFont="1" applyFill="1" applyBorder="1" applyAlignment="1" applyProtection="1">
      <alignment horizontal="center" vertical="center" shrinkToFit="1"/>
      <protection locked="0"/>
    </xf>
    <xf numFmtId="180" fontId="6" fillId="2" borderId="7" xfId="0" applyNumberFormat="1" applyFont="1" applyFill="1" applyBorder="1" applyAlignment="1" applyProtection="1">
      <alignment horizontal="center" vertical="center" shrinkToFit="1"/>
      <protection locked="0"/>
    </xf>
    <xf numFmtId="176" fontId="6" fillId="2" borderId="15" xfId="0" applyNumberFormat="1" applyFont="1" applyFill="1" applyBorder="1" applyAlignment="1" applyProtection="1">
      <alignment vertical="center"/>
      <protection locked="0"/>
    </xf>
    <xf numFmtId="0" fontId="6" fillId="2" borderId="12" xfId="0" applyFont="1" applyFill="1" applyBorder="1" applyAlignment="1" applyProtection="1">
      <alignment horizontal="left" vertical="center" shrinkToFit="1"/>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2" borderId="15" xfId="0" applyFont="1" applyFill="1" applyBorder="1" applyAlignment="1" applyProtection="1">
      <alignment horizontal="center" vertical="center" shrinkToFit="1"/>
      <protection locked="0"/>
    </xf>
    <xf numFmtId="180" fontId="6" fillId="2" borderId="15" xfId="0" applyNumberFormat="1" applyFont="1" applyFill="1" applyBorder="1" applyAlignment="1" applyProtection="1">
      <alignment horizontal="center" vertical="center" shrinkToFit="1"/>
      <protection locked="0"/>
    </xf>
    <xf numFmtId="0" fontId="10" fillId="0" borderId="0" xfId="4" applyFont="1" applyAlignment="1">
      <alignment vertical="center"/>
    </xf>
    <xf numFmtId="38" fontId="5" fillId="0" borderId="0" xfId="4" applyNumberFormat="1" applyFont="1" applyBorder="1" applyAlignment="1">
      <alignment vertical="center"/>
    </xf>
    <xf numFmtId="0" fontId="6" fillId="0" borderId="0" xfId="4" applyFont="1" applyBorder="1" applyAlignment="1">
      <alignment horizontal="right" vertical="center"/>
    </xf>
    <xf numFmtId="0" fontId="10" fillId="0" borderId="12" xfId="4" applyFont="1" applyBorder="1" applyAlignment="1">
      <alignment horizontal="distributed" vertical="center"/>
    </xf>
    <xf numFmtId="0" fontId="6" fillId="0" borderId="0" xfId="4" applyFont="1" applyBorder="1" applyAlignment="1">
      <alignment horizontal="distributed" vertical="center"/>
    </xf>
    <xf numFmtId="177" fontId="12" fillId="0" borderId="0" xfId="3" applyNumberFormat="1" applyFont="1" applyBorder="1" applyAlignment="1">
      <alignment vertical="center"/>
    </xf>
    <xf numFmtId="0" fontId="5" fillId="0" borderId="0" xfId="4" applyFont="1" applyBorder="1" applyAlignment="1">
      <alignment horizontal="right" vertical="center"/>
    </xf>
    <xf numFmtId="177" fontId="13" fillId="0" borderId="0" xfId="3" applyNumberFormat="1" applyFont="1" applyBorder="1" applyAlignment="1">
      <alignment vertical="center"/>
    </xf>
    <xf numFmtId="176" fontId="12" fillId="0" borderId="0" xfId="4" applyNumberFormat="1" applyFont="1" applyFill="1" applyBorder="1" applyAlignment="1">
      <alignment vertical="center"/>
    </xf>
    <xf numFmtId="176" fontId="6" fillId="0" borderId="0" xfId="4" applyNumberFormat="1" applyFont="1" applyFill="1" applyBorder="1" applyAlignment="1">
      <alignment vertical="center"/>
    </xf>
    <xf numFmtId="176" fontId="13" fillId="0" borderId="0" xfId="4" applyNumberFormat="1" applyFont="1" applyFill="1" applyBorder="1" applyAlignment="1">
      <alignment vertical="center" shrinkToFit="1"/>
    </xf>
    <xf numFmtId="0" fontId="13" fillId="0" borderId="0" xfId="4" applyFont="1" applyFill="1" applyAlignment="1">
      <alignment horizontal="right" vertical="center"/>
    </xf>
    <xf numFmtId="0" fontId="5" fillId="0" borderId="0" xfId="4" applyFont="1" applyFill="1" applyAlignment="1">
      <alignment horizontal="center" vertical="center"/>
    </xf>
    <xf numFmtId="0" fontId="5" fillId="0" borderId="0" xfId="4" applyFont="1" applyFill="1" applyAlignment="1">
      <alignment vertical="center"/>
    </xf>
    <xf numFmtId="176" fontId="13" fillId="0" borderId="0" xfId="4" applyNumberFormat="1" applyFont="1" applyFill="1" applyBorder="1" applyAlignment="1" applyProtection="1">
      <alignment vertical="center"/>
    </xf>
    <xf numFmtId="0" fontId="6" fillId="0" borderId="0" xfId="4" applyFont="1" applyBorder="1" applyAlignment="1">
      <alignment horizontal="center" vertical="center"/>
    </xf>
    <xf numFmtId="0" fontId="5" fillId="0" borderId="0" xfId="4" applyFont="1" applyFill="1" applyBorder="1" applyAlignment="1">
      <alignment horizontal="right" vertical="center"/>
    </xf>
    <xf numFmtId="176" fontId="6" fillId="0" borderId="0" xfId="4" applyNumberFormat="1" applyFont="1" applyFill="1" applyBorder="1" applyAlignment="1">
      <alignment horizontal="center" vertical="center" shrinkToFit="1"/>
    </xf>
    <xf numFmtId="0" fontId="6" fillId="0" borderId="0" xfId="4" applyFont="1" applyAlignment="1">
      <alignment horizontal="center" vertical="center"/>
    </xf>
    <xf numFmtId="177" fontId="12" fillId="0" borderId="0" xfId="3" applyNumberFormat="1" applyFont="1" applyFill="1" applyBorder="1" applyAlignment="1">
      <alignment horizontal="right" vertical="center"/>
    </xf>
    <xf numFmtId="0" fontId="6" fillId="0" borderId="0" xfId="4" applyFont="1" applyFill="1" applyBorder="1" applyAlignment="1">
      <alignment horizontal="center" vertical="center"/>
    </xf>
    <xf numFmtId="0" fontId="5" fillId="0" borderId="10" xfId="4" applyFont="1" applyBorder="1" applyAlignment="1">
      <alignment horizontal="right" vertical="center"/>
    </xf>
    <xf numFmtId="0" fontId="5" fillId="0" borderId="1" xfId="4" applyFont="1" applyBorder="1" applyAlignment="1">
      <alignment horizontal="right" vertical="center"/>
    </xf>
    <xf numFmtId="0" fontId="6" fillId="0" borderId="0" xfId="4" applyFont="1" applyBorder="1" applyAlignment="1">
      <alignment horizontal="left" vertical="center"/>
    </xf>
    <xf numFmtId="0" fontId="6" fillId="0" borderId="10" xfId="4" applyFont="1" applyBorder="1" applyAlignment="1">
      <alignment vertical="center"/>
    </xf>
    <xf numFmtId="0" fontId="6" fillId="0" borderId="0" xfId="4" applyFont="1" applyAlignment="1">
      <alignment vertical="center"/>
    </xf>
    <xf numFmtId="176" fontId="12" fillId="0" borderId="0" xfId="4" applyNumberFormat="1" applyFont="1" applyFill="1" applyBorder="1" applyAlignment="1" applyProtection="1">
      <alignment vertical="center"/>
    </xf>
    <xf numFmtId="177" fontId="12" fillId="0" borderId="0" xfId="4" applyNumberFormat="1" applyFont="1" applyFill="1" applyBorder="1" applyAlignment="1">
      <alignment vertical="center"/>
    </xf>
    <xf numFmtId="176" fontId="12" fillId="0" borderId="0" xfId="4" applyNumberFormat="1" applyFont="1" applyFill="1" applyBorder="1" applyAlignment="1">
      <alignment vertical="center" shrinkToFit="1"/>
    </xf>
    <xf numFmtId="176" fontId="6" fillId="0" borderId="0" xfId="4" applyNumberFormat="1" applyFont="1" applyFill="1" applyBorder="1" applyAlignment="1">
      <alignment vertical="center" shrinkToFit="1"/>
    </xf>
    <xf numFmtId="0" fontId="12" fillId="0" borderId="0" xfId="4" applyFont="1" applyFill="1" applyAlignment="1">
      <alignment horizontal="right" vertical="center"/>
    </xf>
    <xf numFmtId="0" fontId="6" fillId="0" borderId="10" xfId="4" applyFont="1" applyBorder="1" applyAlignment="1">
      <alignment horizontal="center" vertical="center"/>
    </xf>
    <xf numFmtId="176" fontId="12" fillId="0" borderId="0" xfId="4" applyNumberFormat="1" applyFont="1" applyBorder="1" applyAlignment="1">
      <alignment vertical="center"/>
    </xf>
    <xf numFmtId="0" fontId="6" fillId="2" borderId="0" xfId="4" applyNumberFormat="1" applyFont="1" applyFill="1" applyBorder="1" applyAlignment="1" applyProtection="1">
      <alignment vertical="center" shrinkToFit="1"/>
      <protection locked="0"/>
    </xf>
    <xf numFmtId="176" fontId="6" fillId="0" borderId="0" xfId="4" applyNumberFormat="1" applyFont="1" applyBorder="1" applyAlignment="1" applyProtection="1">
      <alignment vertical="center"/>
      <protection locked="0"/>
    </xf>
    <xf numFmtId="176" fontId="12" fillId="2" borderId="0" xfId="4" applyNumberFormat="1" applyFont="1" applyFill="1" applyBorder="1" applyAlignment="1" applyProtection="1">
      <alignment vertical="center"/>
      <protection locked="0"/>
    </xf>
    <xf numFmtId="176" fontId="6" fillId="0" borderId="0" xfId="4" applyNumberFormat="1" applyFont="1" applyBorder="1" applyAlignment="1" applyProtection="1">
      <alignment horizontal="center" vertical="center"/>
      <protection locked="0"/>
    </xf>
    <xf numFmtId="176" fontId="12" fillId="2" borderId="0" xfId="4" applyNumberFormat="1" applyFont="1" applyFill="1" applyBorder="1" applyAlignment="1" applyProtection="1">
      <alignment vertical="center" shrinkToFit="1"/>
      <protection locked="0"/>
    </xf>
    <xf numFmtId="176" fontId="6" fillId="0" borderId="0" xfId="4" applyNumberFormat="1" applyFont="1" applyFill="1" applyBorder="1" applyAlignment="1" applyProtection="1">
      <alignment horizontal="center" vertical="center" shrinkToFit="1"/>
      <protection locked="0"/>
    </xf>
    <xf numFmtId="0" fontId="6" fillId="0" borderId="0" xfId="4" applyFont="1" applyAlignment="1" applyProtection="1">
      <alignment horizontal="center" vertical="center"/>
      <protection locked="0"/>
    </xf>
    <xf numFmtId="0" fontId="5" fillId="0" borderId="0" xfId="4" applyFont="1" applyAlignment="1" applyProtection="1">
      <alignment horizontal="center" vertical="center"/>
      <protection locked="0"/>
    </xf>
    <xf numFmtId="0" fontId="5" fillId="0" borderId="0" xfId="4" applyNumberFormat="1" applyFont="1" applyFill="1" applyBorder="1" applyAlignment="1" applyProtection="1">
      <alignment vertical="center" shrinkToFit="1"/>
      <protection locked="0"/>
    </xf>
    <xf numFmtId="176" fontId="5" fillId="0" borderId="0" xfId="4" applyNumberFormat="1" applyFont="1" applyFill="1" applyBorder="1" applyAlignment="1" applyProtection="1">
      <alignment vertical="center"/>
      <protection locked="0"/>
    </xf>
    <xf numFmtId="176" fontId="13" fillId="0" borderId="0" xfId="4" applyNumberFormat="1" applyFont="1" applyFill="1" applyBorder="1" applyAlignment="1" applyProtection="1">
      <alignment vertical="center"/>
      <protection locked="0"/>
    </xf>
    <xf numFmtId="176" fontId="13" fillId="0" borderId="0" xfId="4" applyNumberFormat="1" applyFont="1" applyFill="1" applyBorder="1" applyAlignment="1" applyProtection="1">
      <alignment vertical="center" shrinkToFit="1"/>
      <protection locked="0"/>
    </xf>
    <xf numFmtId="176" fontId="5" fillId="0" borderId="0" xfId="4" applyNumberFormat="1" applyFont="1" applyFill="1" applyBorder="1" applyAlignment="1" applyProtection="1">
      <alignment vertical="center" shrinkToFit="1"/>
      <protection locked="0"/>
    </xf>
    <xf numFmtId="176" fontId="13" fillId="0" borderId="0" xfId="4" applyNumberFormat="1" applyFont="1" applyFill="1" applyAlignment="1" applyProtection="1">
      <alignment horizontal="right" vertical="center"/>
      <protection locked="0"/>
    </xf>
    <xf numFmtId="0" fontId="5" fillId="0" borderId="0" xfId="4" applyFont="1" applyFill="1" applyAlignment="1" applyProtection="1">
      <alignment horizontal="center" vertical="center"/>
      <protection locked="0"/>
    </xf>
    <xf numFmtId="176" fontId="6" fillId="2" borderId="0" xfId="4" applyNumberFormat="1" applyFont="1" applyFill="1" applyBorder="1" applyAlignment="1" applyProtection="1">
      <alignment vertical="center" shrinkToFit="1"/>
      <protection locked="0"/>
    </xf>
    <xf numFmtId="176" fontId="5" fillId="0" borderId="0" xfId="4" applyNumberFormat="1" applyFont="1" applyBorder="1" applyAlignment="1" applyProtection="1">
      <alignment vertical="center"/>
      <protection locked="0"/>
    </xf>
    <xf numFmtId="176" fontId="6" fillId="0" borderId="0" xfId="4" applyNumberFormat="1" applyFont="1" applyFill="1" applyBorder="1" applyAlignment="1" applyProtection="1">
      <alignment vertical="center"/>
      <protection locked="0"/>
    </xf>
    <xf numFmtId="176" fontId="6" fillId="0" borderId="0" xfId="4" applyNumberFormat="1" applyFont="1" applyFill="1" applyBorder="1" applyAlignment="1" applyProtection="1">
      <alignment horizontal="center" vertical="center"/>
      <protection locked="0"/>
    </xf>
    <xf numFmtId="176" fontId="6" fillId="0" borderId="0" xfId="4" applyNumberFormat="1" applyFont="1" applyFill="1" applyBorder="1" applyAlignment="1" applyProtection="1">
      <alignment vertical="center" shrinkToFit="1"/>
      <protection locked="0"/>
    </xf>
    <xf numFmtId="176" fontId="12" fillId="0" borderId="12" xfId="4" applyNumberFormat="1" applyFont="1" applyBorder="1" applyAlignment="1">
      <alignment vertical="center"/>
    </xf>
    <xf numFmtId="0" fontId="5" fillId="2" borderId="0"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176" fontId="12" fillId="2" borderId="0" xfId="4" applyNumberFormat="1" applyFont="1" applyFill="1" applyAlignment="1" applyProtection="1">
      <alignment horizontal="right" vertical="center"/>
      <protection locked="0"/>
    </xf>
    <xf numFmtId="179" fontId="12" fillId="2" borderId="0" xfId="4" applyNumberFormat="1" applyFont="1" applyFill="1" applyAlignment="1" applyProtection="1">
      <alignment horizontal="right" vertical="center"/>
      <protection locked="0"/>
    </xf>
    <xf numFmtId="180" fontId="6" fillId="2" borderId="15" xfId="0" applyNumberFormat="1" applyFont="1" applyFill="1" applyBorder="1" applyAlignment="1" applyProtection="1">
      <alignment vertical="center"/>
      <protection locked="0"/>
    </xf>
    <xf numFmtId="176" fontId="12" fillId="0" borderId="0" xfId="4" applyNumberFormat="1" applyFont="1" applyFill="1" applyBorder="1" applyAlignment="1" applyProtection="1">
      <alignment vertical="center" shrinkToFit="1"/>
    </xf>
    <xf numFmtId="0" fontId="5" fillId="2" borderId="7" xfId="0" applyNumberFormat="1" applyFont="1" applyFill="1" applyBorder="1" applyAlignment="1" applyProtection="1">
      <alignment horizontal="center" vertical="center" shrinkToFit="1"/>
      <protection locked="0"/>
    </xf>
    <xf numFmtId="178" fontId="12" fillId="2" borderId="0" xfId="4" applyNumberFormat="1" applyFont="1" applyFill="1" applyBorder="1" applyAlignment="1" applyProtection="1">
      <alignment vertical="center"/>
      <protection locked="0"/>
    </xf>
    <xf numFmtId="181" fontId="12" fillId="2" borderId="0" xfId="4" applyNumberFormat="1" applyFont="1" applyFill="1" applyBorder="1" applyAlignment="1" applyProtection="1">
      <alignment vertical="center"/>
      <protection locked="0"/>
    </xf>
    <xf numFmtId="178" fontId="12" fillId="2" borderId="0" xfId="4" applyNumberFormat="1" applyFont="1" applyFill="1" applyBorder="1" applyAlignment="1" applyProtection="1">
      <alignment vertical="center" shrinkToFit="1"/>
      <protection locked="0"/>
    </xf>
    <xf numFmtId="38" fontId="5" fillId="0" borderId="0" xfId="2" applyFont="1" applyFill="1" applyAlignment="1" applyProtection="1">
      <alignment horizontal="center" vertical="center"/>
    </xf>
    <xf numFmtId="0" fontId="6" fillId="3" borderId="0" xfId="0" applyFont="1" applyFill="1" applyBorder="1" applyAlignment="1" applyProtection="1">
      <alignment horizontal="left" vertical="center" shrinkToFit="1"/>
      <protection locked="0"/>
    </xf>
    <xf numFmtId="0" fontId="6" fillId="3" borderId="12"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center" vertical="center" shrinkToFit="1"/>
      <protection locked="0"/>
    </xf>
    <xf numFmtId="180" fontId="6" fillId="3" borderId="7" xfId="0" applyNumberFormat="1" applyFont="1" applyFill="1" applyBorder="1" applyAlignment="1" applyProtection="1">
      <alignment horizontal="center" vertical="center" shrinkToFit="1"/>
      <protection locked="0"/>
    </xf>
    <xf numFmtId="0" fontId="5" fillId="3" borderId="7" xfId="0" applyNumberFormat="1" applyFont="1" applyFill="1" applyBorder="1" applyAlignment="1" applyProtection="1">
      <alignment horizontal="center" vertical="center" shrinkToFit="1"/>
      <protection locked="0"/>
    </xf>
    <xf numFmtId="180" fontId="6" fillId="3" borderId="15" xfId="0" applyNumberFormat="1" applyFont="1" applyFill="1" applyBorder="1" applyAlignment="1" applyProtection="1">
      <alignment horizontal="center" vertical="center" shrinkToFit="1"/>
      <protection locked="0"/>
    </xf>
    <xf numFmtId="38" fontId="5" fillId="0" borderId="12" xfId="2" applyFont="1" applyBorder="1" applyAlignment="1" applyProtection="1">
      <alignment vertical="center"/>
    </xf>
    <xf numFmtId="0" fontId="5" fillId="0" borderId="12" xfId="0" applyFont="1" applyBorder="1" applyAlignment="1" applyProtection="1">
      <alignment vertical="center"/>
    </xf>
    <xf numFmtId="0" fontId="5" fillId="0" borderId="9" xfId="0" applyFont="1" applyBorder="1" applyAlignment="1" applyProtection="1">
      <alignment vertical="center"/>
    </xf>
    <xf numFmtId="38" fontId="5" fillId="0" borderId="8" xfId="2" applyFont="1" applyBorder="1" applyAlignment="1" applyProtection="1">
      <alignment horizontal="center" vertical="center"/>
    </xf>
    <xf numFmtId="38" fontId="5" fillId="0" borderId="9" xfId="2" applyFont="1" applyBorder="1" applyAlignment="1" applyProtection="1">
      <alignment vertical="center"/>
    </xf>
    <xf numFmtId="38" fontId="5" fillId="0" borderId="8" xfId="2" applyFont="1" applyBorder="1" applyAlignment="1" applyProtection="1">
      <alignment vertical="center"/>
    </xf>
    <xf numFmtId="0" fontId="5" fillId="0" borderId="11" xfId="0" applyFont="1" applyFill="1" applyBorder="1" applyAlignment="1" applyProtection="1">
      <alignment horizontal="left" vertical="center" wrapText="1"/>
    </xf>
    <xf numFmtId="38" fontId="5" fillId="0" borderId="13" xfId="2" applyFont="1" applyBorder="1" applyAlignment="1" applyProtection="1">
      <alignment vertical="center"/>
    </xf>
    <xf numFmtId="38" fontId="5" fillId="0" borderId="10" xfId="2" applyFont="1" applyBorder="1" applyAlignment="1" applyProtection="1">
      <alignment vertical="center"/>
    </xf>
    <xf numFmtId="38" fontId="5" fillId="0" borderId="4" xfId="2" applyFont="1" applyBorder="1" applyAlignment="1" applyProtection="1">
      <alignment vertical="center"/>
    </xf>
    <xf numFmtId="38" fontId="5" fillId="0" borderId="0" xfId="2" applyFont="1" applyFill="1" applyAlignment="1" applyProtection="1">
      <alignment vertical="center"/>
    </xf>
    <xf numFmtId="38" fontId="5" fillId="0" borderId="0" xfId="2" applyFont="1" applyAlignment="1" applyProtection="1">
      <alignment horizontal="center" vertical="center"/>
    </xf>
    <xf numFmtId="38" fontId="5" fillId="0" borderId="0" xfId="2" applyFont="1" applyAlignment="1" applyProtection="1">
      <alignment vertical="center"/>
    </xf>
    <xf numFmtId="0" fontId="5" fillId="2" borderId="0"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27" fillId="0" borderId="0" xfId="0" applyFont="1" applyFill="1" applyAlignment="1">
      <alignment horizontal="left" vertical="center" wrapText="1"/>
    </xf>
    <xf numFmtId="0" fontId="3" fillId="0" borderId="2" xfId="0" applyFont="1" applyBorder="1" applyAlignment="1">
      <alignment horizontal="left" vertical="center"/>
    </xf>
    <xf numFmtId="0" fontId="3" fillId="0" borderId="26" xfId="0" applyFont="1" applyBorder="1" applyAlignment="1">
      <alignment horizontal="left" vertical="center"/>
    </xf>
    <xf numFmtId="0" fontId="3" fillId="0" borderId="26" xfId="0" applyFont="1" applyBorder="1" applyAlignment="1">
      <alignment horizontal="left" vertical="center" wrapText="1"/>
    </xf>
    <xf numFmtId="0" fontId="3" fillId="0" borderId="15" xfId="0" applyFont="1" applyBorder="1" applyAlignment="1">
      <alignment horizontal="left" vertical="center" wrapText="1"/>
    </xf>
    <xf numFmtId="0" fontId="3" fillId="0" borderId="15" xfId="0" applyFont="1" applyBorder="1" applyAlignment="1">
      <alignment horizontal="left" vertical="center"/>
    </xf>
    <xf numFmtId="0" fontId="5" fillId="6" borderId="16" xfId="0" applyFont="1" applyFill="1" applyBorder="1" applyAlignment="1">
      <alignment horizontal="center" vertical="center"/>
    </xf>
    <xf numFmtId="0" fontId="5" fillId="6" borderId="16" xfId="0" applyFont="1" applyFill="1" applyBorder="1" applyAlignment="1">
      <alignment horizontal="center" vertical="center" shrinkToFit="1"/>
    </xf>
    <xf numFmtId="0" fontId="3" fillId="7" borderId="2" xfId="0" applyFont="1" applyFill="1" applyBorder="1" applyAlignment="1">
      <alignment horizontal="center" vertical="center"/>
    </xf>
    <xf numFmtId="0" fontId="3" fillId="7" borderId="15" xfId="0" applyFont="1" applyFill="1" applyBorder="1" applyAlignment="1">
      <alignment horizontal="center" vertical="center"/>
    </xf>
    <xf numFmtId="0" fontId="3" fillId="5" borderId="25" xfId="0" applyFont="1" applyFill="1" applyBorder="1" applyAlignment="1">
      <alignment horizontal="left" vertical="center" shrinkToFit="1"/>
    </xf>
    <xf numFmtId="0" fontId="3" fillId="5" borderId="24" xfId="0" applyFont="1" applyFill="1" applyBorder="1" applyAlignment="1">
      <alignment horizontal="left" vertical="center" shrinkToFit="1"/>
    </xf>
    <xf numFmtId="0" fontId="3" fillId="5" borderId="26" xfId="0" applyFont="1" applyFill="1" applyBorder="1" applyAlignment="1">
      <alignment horizontal="left" vertical="center" shrinkToFit="1"/>
    </xf>
    <xf numFmtId="0" fontId="3" fillId="5" borderId="6" xfId="0" applyFont="1" applyFill="1" applyBorder="1" applyAlignment="1">
      <alignment horizontal="left" vertical="center" shrinkToFit="1"/>
    </xf>
    <xf numFmtId="0" fontId="3" fillId="5" borderId="7" xfId="0" applyFont="1" applyFill="1" applyBorder="1" applyAlignment="1">
      <alignment horizontal="left" vertical="center" shrinkToFit="1"/>
    </xf>
    <xf numFmtId="0" fontId="7" fillId="7" borderId="22" xfId="1" applyFont="1" applyFill="1" applyBorder="1" applyAlignment="1" applyProtection="1">
      <alignment horizontal="left" vertical="center" shrinkToFit="1"/>
    </xf>
    <xf numFmtId="0" fontId="3" fillId="7" borderId="23"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30" fillId="7" borderId="22" xfId="0" applyFont="1" applyFill="1" applyBorder="1" applyAlignment="1">
      <alignment horizontal="left" vertical="center"/>
    </xf>
    <xf numFmtId="38" fontId="5" fillId="4" borderId="0" xfId="2" applyFont="1" applyFill="1" applyAlignment="1" applyProtection="1">
      <alignment horizontal="center" vertical="center"/>
    </xf>
    <xf numFmtId="0" fontId="0" fillId="0" borderId="0" xfId="0" applyProtection="1"/>
    <xf numFmtId="0" fontId="5" fillId="0" borderId="0" xfId="0" applyFont="1" applyAlignment="1" applyProtection="1">
      <alignment vertical="center"/>
    </xf>
    <xf numFmtId="0" fontId="6" fillId="0" borderId="0" xfId="0" applyFont="1" applyAlignment="1" applyProtection="1">
      <alignment vertical="center"/>
    </xf>
    <xf numFmtId="0" fontId="5" fillId="0" borderId="0" xfId="0" applyFont="1" applyAlignment="1" applyProtection="1">
      <alignment horizontal="right" vertical="center"/>
    </xf>
    <xf numFmtId="38" fontId="5" fillId="0" borderId="0" xfId="0" applyNumberFormat="1" applyFont="1" applyBorder="1" applyAlignment="1" applyProtection="1">
      <alignment vertical="center" shrinkToFit="1"/>
    </xf>
    <xf numFmtId="38"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6" xfId="0" applyFont="1" applyBorder="1" applyAlignment="1" applyProtection="1">
      <alignment vertical="center"/>
    </xf>
    <xf numFmtId="0" fontId="5" fillId="0" borderId="14"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2" xfId="0" applyFont="1" applyBorder="1" applyAlignment="1" applyProtection="1">
      <alignment vertical="center"/>
    </xf>
    <xf numFmtId="0" fontId="5" fillId="0" borderId="0" xfId="0" applyFont="1" applyBorder="1" applyAlignment="1" applyProtection="1">
      <alignment horizontal="center" vertical="center" wrapText="1"/>
    </xf>
    <xf numFmtId="0" fontId="5" fillId="0" borderId="7"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6" xfId="0" applyFont="1" applyBorder="1" applyAlignment="1" applyProtection="1">
      <alignment horizontal="right" vertical="center"/>
    </xf>
    <xf numFmtId="0" fontId="5" fillId="0" borderId="14" xfId="0" applyFont="1" applyBorder="1" applyAlignment="1" applyProtection="1">
      <alignment horizontal="right" vertical="center"/>
    </xf>
    <xf numFmtId="179" fontId="12" fillId="0" borderId="7" xfId="3" applyNumberFormat="1" applyFont="1" applyBorder="1" applyAlignment="1" applyProtection="1">
      <alignment vertical="center"/>
    </xf>
    <xf numFmtId="179" fontId="12" fillId="0" borderId="11" xfId="0" applyNumberFormat="1" applyFont="1" applyBorder="1" applyAlignment="1" applyProtection="1">
      <alignment vertical="center"/>
    </xf>
    <xf numFmtId="179" fontId="12" fillId="0" borderId="7" xfId="0" applyNumberFormat="1" applyFont="1" applyBorder="1" applyAlignment="1" applyProtection="1">
      <alignment vertical="center"/>
    </xf>
    <xf numFmtId="0" fontId="5" fillId="0" borderId="0" xfId="0" applyFont="1" applyBorder="1" applyAlignment="1" applyProtection="1">
      <alignment vertical="center"/>
    </xf>
    <xf numFmtId="38" fontId="5" fillId="0" borderId="6" xfId="0" applyNumberFormat="1"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38" fontId="5" fillId="0" borderId="7" xfId="0" applyNumberFormat="1" applyFont="1" applyBorder="1" applyAlignment="1" applyProtection="1">
      <alignment horizontal="center" vertical="center" wrapText="1"/>
    </xf>
    <xf numFmtId="0" fontId="5" fillId="0" borderId="7" xfId="0" applyFont="1" applyBorder="1" applyAlignment="1" applyProtection="1">
      <alignment vertical="center"/>
    </xf>
    <xf numFmtId="0" fontId="5" fillId="0" borderId="4" xfId="0" applyFont="1" applyBorder="1" applyAlignment="1" applyProtection="1">
      <alignment horizontal="center" vertical="center"/>
    </xf>
    <xf numFmtId="0" fontId="5" fillId="0" borderId="6" xfId="0" applyFont="1" applyBorder="1" applyAlignment="1" applyProtection="1">
      <alignment horizontal="center" vertical="center" wrapText="1"/>
    </xf>
    <xf numFmtId="0" fontId="5" fillId="0" borderId="13" xfId="0" applyFont="1" applyBorder="1" applyAlignment="1" applyProtection="1">
      <alignment horizontal="center" vertical="center"/>
    </xf>
    <xf numFmtId="0" fontId="5" fillId="0" borderId="2" xfId="0" applyFont="1" applyBorder="1" applyAlignment="1" applyProtection="1">
      <alignment horizontal="right" vertical="center"/>
    </xf>
    <xf numFmtId="0" fontId="5" fillId="0" borderId="0" xfId="0" applyFont="1" applyBorder="1" applyAlignment="1" applyProtection="1">
      <alignment horizontal="right" vertical="center"/>
    </xf>
    <xf numFmtId="179" fontId="12" fillId="0" borderId="7" xfId="0" applyNumberFormat="1" applyFont="1" applyBorder="1" applyAlignment="1" applyProtection="1">
      <alignment horizontal="right" vertical="center"/>
    </xf>
    <xf numFmtId="176" fontId="12" fillId="0" borderId="7" xfId="0" applyNumberFormat="1" applyFont="1" applyBorder="1" applyAlignment="1" applyProtection="1">
      <alignment horizontal="right" vertical="center" shrinkToFit="1"/>
    </xf>
    <xf numFmtId="176" fontId="12" fillId="0" borderId="7" xfId="0" applyNumberFormat="1" applyFont="1" applyBorder="1" applyAlignment="1" applyProtection="1">
      <alignment vertical="center"/>
    </xf>
    <xf numFmtId="176" fontId="13" fillId="0" borderId="0" xfId="0" applyNumberFormat="1" applyFont="1" applyBorder="1" applyAlignment="1" applyProtection="1">
      <alignment vertical="center"/>
    </xf>
    <xf numFmtId="0" fontId="5" fillId="0" borderId="15" xfId="0" applyFont="1" applyFill="1" applyBorder="1" applyAlignment="1" applyProtection="1">
      <alignment horizontal="right" vertical="center"/>
    </xf>
    <xf numFmtId="179" fontId="18" fillId="0" borderId="15" xfId="0" applyNumberFormat="1" applyFont="1" applyBorder="1" applyAlignment="1" applyProtection="1">
      <alignment horizontal="right" vertical="top"/>
    </xf>
    <xf numFmtId="177" fontId="13" fillId="0" borderId="15" xfId="0" applyNumberFormat="1" applyFont="1" applyBorder="1" applyAlignment="1" applyProtection="1">
      <alignment horizontal="right" vertical="top" shrinkToFit="1"/>
    </xf>
    <xf numFmtId="176" fontId="12" fillId="0" borderId="15" xfId="0" applyNumberFormat="1" applyFont="1" applyBorder="1" applyAlignment="1" applyProtection="1">
      <alignment horizontal="right" vertical="center" shrinkToFit="1"/>
    </xf>
    <xf numFmtId="176" fontId="12" fillId="0" borderId="0" xfId="0" applyNumberFormat="1" applyFont="1" applyBorder="1" applyAlignment="1" applyProtection="1">
      <alignment horizontal="right" vertical="center" shrinkToFit="1"/>
    </xf>
    <xf numFmtId="176" fontId="12" fillId="0" borderId="0" xfId="0" applyNumberFormat="1" applyFont="1" applyBorder="1" applyAlignment="1" applyProtection="1">
      <alignment vertical="center"/>
    </xf>
    <xf numFmtId="176" fontId="17" fillId="0" borderId="15" xfId="0" applyNumberFormat="1" applyFont="1" applyBorder="1" applyAlignment="1" applyProtection="1">
      <alignment horizontal="right" vertical="center" shrinkToFit="1"/>
    </xf>
    <xf numFmtId="179" fontId="12" fillId="0" borderId="0" xfId="0" applyNumberFormat="1" applyFont="1" applyBorder="1" applyAlignment="1" applyProtection="1">
      <alignment horizontal="right" vertical="center"/>
    </xf>
    <xf numFmtId="177" fontId="17" fillId="0" borderId="0" xfId="0" applyNumberFormat="1" applyFont="1" applyBorder="1" applyAlignment="1" applyProtection="1">
      <alignment horizontal="right" vertical="center" shrinkToFit="1"/>
    </xf>
    <xf numFmtId="177" fontId="12" fillId="0" borderId="0" xfId="0" applyNumberFormat="1" applyFont="1" applyBorder="1" applyAlignment="1" applyProtection="1">
      <alignment horizontal="right" vertical="center" shrinkToFit="1"/>
    </xf>
    <xf numFmtId="38" fontId="5" fillId="0" borderId="0" xfId="0" applyNumberFormat="1" applyFont="1" applyBorder="1" applyAlignment="1" applyProtection="1">
      <alignment horizontal="right" vertical="center" shrinkToFit="1"/>
    </xf>
    <xf numFmtId="0" fontId="6"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176" fontId="5" fillId="0" borderId="6" xfId="0" applyNumberFormat="1" applyFont="1" applyBorder="1" applyAlignment="1" applyProtection="1">
      <alignment horizontal="right" vertical="center"/>
    </xf>
    <xf numFmtId="176" fontId="5" fillId="0" borderId="0" xfId="0" applyNumberFormat="1" applyFont="1" applyFill="1" applyBorder="1" applyAlignment="1" applyProtection="1">
      <alignment horizontal="right" vertical="center"/>
    </xf>
    <xf numFmtId="176" fontId="12" fillId="0" borderId="0" xfId="0" applyNumberFormat="1" applyFont="1" applyFill="1" applyBorder="1" applyAlignment="1" applyProtection="1">
      <alignment vertical="center"/>
    </xf>
    <xf numFmtId="179" fontId="12" fillId="3" borderId="15" xfId="0" applyNumberFormat="1" applyFont="1" applyFill="1" applyBorder="1" applyAlignment="1" applyProtection="1">
      <alignment horizontal="right" vertical="center"/>
      <protection locked="0"/>
    </xf>
    <xf numFmtId="177" fontId="12" fillId="3" borderId="15" xfId="0" applyNumberFormat="1" applyFont="1" applyFill="1" applyBorder="1" applyAlignment="1" applyProtection="1">
      <alignment horizontal="right" vertical="center" shrinkToFit="1"/>
      <protection locked="0"/>
    </xf>
    <xf numFmtId="0" fontId="10" fillId="0" borderId="0" xfId="0" applyFont="1" applyAlignment="1" applyProtection="1">
      <alignment vertical="center"/>
    </xf>
    <xf numFmtId="0" fontId="6" fillId="0" borderId="0" xfId="0" applyFont="1" applyBorder="1" applyAlignment="1" applyProtection="1">
      <alignment horizontal="right" vertical="center"/>
    </xf>
    <xf numFmtId="0" fontId="6" fillId="0" borderId="2" xfId="0" applyFont="1" applyBorder="1" applyAlignment="1" applyProtection="1">
      <alignment horizontal="center" vertical="center"/>
    </xf>
    <xf numFmtId="0" fontId="6" fillId="0" borderId="0" xfId="0" applyFont="1" applyBorder="1" applyAlignment="1" applyProtection="1">
      <alignment vertical="center"/>
    </xf>
    <xf numFmtId="0" fontId="20" fillId="0" borderId="0" xfId="5" applyProtection="1">
      <alignment vertical="center"/>
    </xf>
    <xf numFmtId="0" fontId="6" fillId="0" borderId="15" xfId="0" applyFont="1" applyBorder="1" applyAlignment="1" applyProtection="1">
      <alignment horizontal="center" vertical="center"/>
    </xf>
    <xf numFmtId="0" fontId="6" fillId="0" borderId="8" xfId="0" applyFont="1" applyBorder="1" applyAlignment="1" applyProtection="1">
      <alignment vertical="center"/>
    </xf>
    <xf numFmtId="0" fontId="6" fillId="0" borderId="11" xfId="0" applyFont="1" applyBorder="1" applyAlignment="1" applyProtection="1">
      <alignment vertical="center"/>
    </xf>
    <xf numFmtId="0" fontId="6" fillId="0" borderId="12" xfId="0" applyFont="1" applyBorder="1" applyAlignment="1" applyProtection="1">
      <alignment vertical="center"/>
    </xf>
    <xf numFmtId="0" fontId="6" fillId="0" borderId="15" xfId="0" applyFont="1" applyFill="1" applyBorder="1" applyAlignment="1" applyProtection="1">
      <alignment horizontal="center" vertical="center"/>
    </xf>
    <xf numFmtId="0" fontId="6" fillId="0" borderId="8" xfId="0" applyFont="1" applyFill="1" applyBorder="1" applyAlignment="1" applyProtection="1">
      <alignment vertical="center"/>
    </xf>
    <xf numFmtId="0" fontId="6" fillId="0" borderId="12" xfId="0" applyFont="1" applyFill="1" applyBorder="1" applyAlignment="1" applyProtection="1">
      <alignment horizontal="center" vertical="center" shrinkToFit="1"/>
    </xf>
    <xf numFmtId="0" fontId="6" fillId="0" borderId="9"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shrinkToFit="1"/>
    </xf>
    <xf numFmtId="0" fontId="5" fillId="0" borderId="8" xfId="0" applyFont="1" applyBorder="1" applyAlignment="1" applyProtection="1">
      <alignment vertical="center"/>
    </xf>
    <xf numFmtId="0" fontId="5" fillId="0" borderId="15" xfId="0" applyFont="1" applyBorder="1" applyAlignment="1" applyProtection="1">
      <alignment horizontal="center" vertical="center" shrinkToFit="1"/>
    </xf>
    <xf numFmtId="0" fontId="5" fillId="0" borderId="14"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5" fillId="0" borderId="11" xfId="0" applyFont="1" applyFill="1" applyBorder="1" applyAlignment="1" applyProtection="1">
      <alignment vertical="center"/>
    </xf>
    <xf numFmtId="0" fontId="5" fillId="0" borderId="14" xfId="0" applyFont="1" applyFill="1" applyBorder="1" applyAlignment="1" applyProtection="1">
      <alignment vertical="center"/>
    </xf>
    <xf numFmtId="0" fontId="6" fillId="0" borderId="0" xfId="0" applyFont="1" applyProtection="1"/>
    <xf numFmtId="176" fontId="5" fillId="0" borderId="0" xfId="0" applyNumberFormat="1" applyFont="1" applyAlignment="1" applyProtection="1">
      <alignment vertical="center"/>
    </xf>
    <xf numFmtId="176" fontId="5" fillId="0" borderId="0" xfId="0" applyNumberFormat="1" applyFont="1" applyAlignment="1" applyProtection="1">
      <alignment horizontal="right" vertical="center"/>
    </xf>
    <xf numFmtId="176" fontId="5" fillId="0" borderId="15" xfId="0" applyNumberFormat="1" applyFont="1" applyBorder="1" applyAlignment="1" applyProtection="1">
      <alignment vertical="center"/>
    </xf>
    <xf numFmtId="176" fontId="21" fillId="0" borderId="10" xfId="0" applyNumberFormat="1" applyFont="1" applyBorder="1" applyAlignment="1" applyProtection="1">
      <alignment vertical="center"/>
    </xf>
    <xf numFmtId="176" fontId="5" fillId="0" borderId="9" xfId="0" applyNumberFormat="1" applyFont="1" applyBorder="1" applyAlignment="1" applyProtection="1">
      <alignment vertical="center"/>
    </xf>
    <xf numFmtId="176" fontId="5" fillId="0" borderId="4" xfId="0" applyNumberFormat="1" applyFont="1" applyBorder="1" applyAlignment="1" applyProtection="1">
      <alignment vertical="center"/>
    </xf>
    <xf numFmtId="176" fontId="5" fillId="0" borderId="13" xfId="0" applyNumberFormat="1" applyFont="1" applyBorder="1" applyAlignment="1" applyProtection="1">
      <alignment horizontal="center" vertical="center"/>
    </xf>
    <xf numFmtId="176" fontId="5" fillId="0" borderId="9" xfId="0" applyNumberFormat="1" applyFont="1" applyBorder="1" applyAlignment="1" applyProtection="1">
      <alignment vertical="center" wrapText="1"/>
    </xf>
    <xf numFmtId="176" fontId="21" fillId="0" borderId="15" xfId="0" applyNumberFormat="1" applyFont="1" applyBorder="1" applyAlignment="1" applyProtection="1">
      <alignment vertical="center"/>
    </xf>
    <xf numFmtId="176" fontId="5" fillId="0" borderId="0" xfId="0" applyNumberFormat="1" applyFont="1" applyFill="1" applyBorder="1" applyAlignment="1" applyProtection="1">
      <alignment vertical="center"/>
    </xf>
    <xf numFmtId="176" fontId="5" fillId="0" borderId="0"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horizontal="distributed" vertical="center"/>
    </xf>
    <xf numFmtId="176" fontId="5" fillId="0" borderId="0" xfId="0" applyNumberFormat="1" applyFont="1" applyFill="1" applyBorder="1" applyAlignment="1" applyProtection="1">
      <alignment vertical="center" wrapText="1"/>
    </xf>
    <xf numFmtId="176" fontId="5" fillId="0" borderId="0" xfId="0" applyNumberFormat="1" applyFont="1" applyAlignment="1" applyProtection="1">
      <alignment horizontal="left" vertical="center"/>
    </xf>
    <xf numFmtId="0" fontId="3" fillId="0" borderId="0" xfId="0" applyFont="1" applyAlignment="1" applyProtection="1">
      <alignment vertical="center"/>
    </xf>
    <xf numFmtId="0" fontId="3" fillId="0" borderId="11" xfId="0" applyFont="1" applyBorder="1" applyAlignment="1" applyProtection="1">
      <alignment horizontal="center" vertical="center"/>
    </xf>
    <xf numFmtId="0" fontId="5" fillId="0" borderId="5" xfId="0" applyFont="1" applyBorder="1" applyAlignment="1" applyProtection="1">
      <alignment vertical="center"/>
    </xf>
    <xf numFmtId="0" fontId="5" fillId="0" borderId="14" xfId="0" applyFont="1" applyBorder="1" applyAlignment="1" applyProtection="1">
      <alignment vertical="center"/>
    </xf>
    <xf numFmtId="0" fontId="5" fillId="0" borderId="1" xfId="0" applyFont="1" applyBorder="1" applyAlignment="1" applyProtection="1">
      <alignment vertical="center"/>
    </xf>
    <xf numFmtId="0" fontId="5" fillId="0" borderId="0" xfId="0" applyFont="1" applyBorder="1" applyAlignment="1" applyProtection="1">
      <alignment horizontal="distributed" vertical="center"/>
    </xf>
    <xf numFmtId="0" fontId="5" fillId="0" borderId="10" xfId="0" applyFont="1" applyBorder="1" applyAlignment="1" applyProtection="1">
      <alignment vertical="center"/>
    </xf>
    <xf numFmtId="0" fontId="5" fillId="0" borderId="3" xfId="0" applyFont="1" applyBorder="1" applyAlignment="1" applyProtection="1">
      <alignment vertical="center"/>
    </xf>
    <xf numFmtId="0" fontId="5" fillId="0" borderId="11" xfId="0" applyFont="1" applyBorder="1" applyAlignment="1" applyProtection="1">
      <alignment vertical="center"/>
    </xf>
    <xf numFmtId="0" fontId="5" fillId="0" borderId="4" xfId="0" applyFont="1" applyBorder="1" applyAlignment="1" applyProtection="1">
      <alignment vertical="center"/>
    </xf>
    <xf numFmtId="0" fontId="5" fillId="3" borderId="12" xfId="0" applyFont="1" applyFill="1" applyBorder="1" applyAlignment="1" applyProtection="1">
      <alignment horizontal="center" vertical="center"/>
      <protection locked="0"/>
    </xf>
    <xf numFmtId="179" fontId="12" fillId="0" borderId="7" xfId="0" applyNumberFormat="1" applyFont="1" applyFill="1" applyBorder="1" applyAlignment="1" applyProtection="1">
      <alignment horizontal="right" vertical="center"/>
    </xf>
    <xf numFmtId="0" fontId="6" fillId="0" borderId="0" xfId="4" applyFont="1" applyBorder="1" applyAlignment="1">
      <alignment horizontal="distributed" vertical="center"/>
    </xf>
    <xf numFmtId="38" fontId="0" fillId="0" borderId="0" xfId="0" applyNumberFormat="1" applyProtection="1"/>
    <xf numFmtId="0" fontId="6" fillId="3" borderId="15" xfId="0" applyFont="1" applyFill="1" applyBorder="1" applyAlignment="1" applyProtection="1">
      <alignment horizontal="center" vertical="center"/>
      <protection locked="0"/>
    </xf>
    <xf numFmtId="177" fontId="12" fillId="0" borderId="7" xfId="0" applyNumberFormat="1" applyFont="1" applyFill="1" applyBorder="1" applyAlignment="1" applyProtection="1">
      <alignment horizontal="right" vertical="center" shrinkToFit="1"/>
    </xf>
    <xf numFmtId="0" fontId="32" fillId="0" borderId="14" xfId="0" applyFont="1" applyFill="1" applyBorder="1" applyAlignment="1" applyProtection="1">
      <alignment vertical="center"/>
    </xf>
    <xf numFmtId="0" fontId="5" fillId="0" borderId="12" xfId="0" applyFont="1" applyBorder="1" applyAlignment="1" applyProtection="1">
      <alignment vertical="center"/>
    </xf>
    <xf numFmtId="0" fontId="6" fillId="0" borderId="7" xfId="0" applyFont="1" applyBorder="1" applyAlignment="1" applyProtection="1">
      <alignment horizontal="center" vertical="center"/>
    </xf>
    <xf numFmtId="0" fontId="5" fillId="0" borderId="1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6"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14" xfId="0" applyFont="1" applyBorder="1" applyAlignment="1" applyProtection="1">
      <alignment horizontal="center" vertical="center"/>
    </xf>
    <xf numFmtId="176" fontId="5" fillId="0" borderId="9"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78" fontId="12" fillId="0" borderId="0" xfId="4" applyNumberFormat="1" applyFont="1" applyFill="1" applyBorder="1" applyAlignment="1" applyProtection="1">
      <alignment vertical="center"/>
      <protection locked="0"/>
    </xf>
    <xf numFmtId="178" fontId="12" fillId="0" borderId="0" xfId="4" applyNumberFormat="1" applyFont="1" applyFill="1" applyBorder="1" applyAlignment="1" applyProtection="1">
      <alignment vertical="center" shrinkToFit="1"/>
      <protection locked="0"/>
    </xf>
    <xf numFmtId="176" fontId="5" fillId="0" borderId="0" xfId="4" applyNumberFormat="1" applyFont="1" applyFill="1" applyBorder="1" applyAlignment="1">
      <alignment horizontal="center" vertical="center"/>
    </xf>
    <xf numFmtId="176" fontId="5" fillId="0" borderId="0" xfId="4" applyNumberFormat="1" applyFont="1" applyFill="1" applyBorder="1" applyAlignment="1">
      <alignment horizontal="center" vertical="center" shrinkToFit="1"/>
    </xf>
    <xf numFmtId="0" fontId="5" fillId="0" borderId="15" xfId="0" applyFont="1" applyBorder="1" applyAlignment="1" applyProtection="1">
      <alignment horizontal="distributed" vertical="center"/>
    </xf>
    <xf numFmtId="0" fontId="5" fillId="0" borderId="8"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6" xfId="0" applyFont="1" applyBorder="1" applyAlignment="1" applyProtection="1">
      <alignment horizontal="distributed" vertical="center"/>
    </xf>
    <xf numFmtId="0" fontId="5" fillId="0" borderId="7" xfId="0" applyFont="1" applyBorder="1" applyAlignment="1" applyProtection="1">
      <alignment horizontal="center" vertical="center" shrinkToFit="1"/>
    </xf>
    <xf numFmtId="0" fontId="5" fillId="0" borderId="15" xfId="0" applyFont="1" applyBorder="1" applyAlignment="1" applyProtection="1">
      <alignment horizontal="distributed" vertical="center" shrinkToFit="1"/>
    </xf>
    <xf numFmtId="0" fontId="6" fillId="4" borderId="0" xfId="0" applyFont="1" applyFill="1" applyBorder="1" applyAlignment="1" applyProtection="1">
      <alignment vertical="center"/>
    </xf>
    <xf numFmtId="0" fontId="6" fillId="4" borderId="12" xfId="0" applyFont="1" applyFill="1" applyBorder="1" applyAlignment="1" applyProtection="1">
      <alignment vertical="center"/>
    </xf>
    <xf numFmtId="0" fontId="22" fillId="0" borderId="0" xfId="6" applyFont="1" applyAlignment="1">
      <alignment vertical="center"/>
    </xf>
    <xf numFmtId="0" fontId="36" fillId="0" borderId="0" xfId="6" applyFont="1" applyAlignment="1">
      <alignment horizontal="right" vertical="center"/>
    </xf>
    <xf numFmtId="0" fontId="1" fillId="0" borderId="0" xfId="6">
      <alignment vertical="center"/>
    </xf>
    <xf numFmtId="0" fontId="35" fillId="0" borderId="15" xfId="6" applyFont="1" applyBorder="1" applyAlignment="1">
      <alignment horizontal="center" vertical="center"/>
    </xf>
    <xf numFmtId="0" fontId="0" fillId="0" borderId="0" xfId="6" applyFont="1">
      <alignment vertical="center"/>
    </xf>
    <xf numFmtId="0" fontId="41" fillId="0" borderId="0" xfId="6" applyFont="1" applyAlignment="1">
      <alignment vertical="center"/>
    </xf>
    <xf numFmtId="0" fontId="22" fillId="0" borderId="0" xfId="6" applyFont="1" applyAlignment="1">
      <alignment vertical="center" wrapText="1"/>
    </xf>
    <xf numFmtId="0" fontId="22" fillId="0" borderId="0" xfId="9" applyFont="1" applyAlignment="1">
      <alignment vertical="center"/>
    </xf>
    <xf numFmtId="0" fontId="36" fillId="0" borderId="0" xfId="9" applyFont="1" applyAlignment="1">
      <alignment horizontal="right" vertical="center"/>
    </xf>
    <xf numFmtId="0" fontId="1" fillId="0" borderId="0" xfId="9">
      <alignment vertical="center"/>
    </xf>
    <xf numFmtId="0" fontId="35" fillId="0" borderId="7" xfId="9" applyFont="1" applyBorder="1" applyAlignment="1">
      <alignment horizontal="center" vertical="center"/>
    </xf>
    <xf numFmtId="0" fontId="35" fillId="0" borderId="18" xfId="9" applyFont="1" applyBorder="1" applyAlignment="1">
      <alignment horizontal="center" vertical="center"/>
    </xf>
    <xf numFmtId="0" fontId="35" fillId="0" borderId="9" xfId="9" applyFont="1" applyBorder="1" applyAlignment="1">
      <alignment horizontal="center" vertical="center"/>
    </xf>
    <xf numFmtId="0" fontId="35" fillId="0" borderId="15" xfId="9" applyFont="1" applyBorder="1" applyAlignment="1">
      <alignment horizontal="center" vertical="center"/>
    </xf>
    <xf numFmtId="0" fontId="35" fillId="4" borderId="18" xfId="9" applyFont="1" applyFill="1" applyBorder="1" applyAlignment="1" applyProtection="1">
      <alignment vertical="center" shrinkToFit="1"/>
      <protection locked="0"/>
    </xf>
    <xf numFmtId="0" fontId="35" fillId="4" borderId="28" xfId="9" applyFont="1" applyFill="1" applyBorder="1" applyAlignment="1" applyProtection="1">
      <alignment vertical="center" shrinkToFit="1"/>
      <protection locked="0"/>
    </xf>
    <xf numFmtId="0" fontId="35" fillId="4" borderId="9" xfId="9" applyFont="1" applyFill="1" applyBorder="1" applyAlignment="1" applyProtection="1">
      <alignment vertical="center" shrinkToFit="1"/>
      <protection locked="0"/>
    </xf>
    <xf numFmtId="0" fontId="35" fillId="4" borderId="9" xfId="9" applyFont="1" applyFill="1" applyBorder="1" applyAlignment="1" applyProtection="1">
      <alignment horizontal="center" vertical="center" shrinkToFit="1"/>
      <protection locked="0"/>
    </xf>
    <xf numFmtId="0" fontId="35" fillId="4" borderId="15" xfId="9" applyFont="1" applyFill="1" applyBorder="1" applyAlignment="1" applyProtection="1">
      <alignment horizontal="center" vertical="center" shrinkToFit="1"/>
      <protection locked="0"/>
    </xf>
    <xf numFmtId="182" fontId="35" fillId="4" borderId="15" xfId="9" applyNumberFormat="1" applyFont="1" applyFill="1" applyBorder="1" applyAlignment="1" applyProtection="1">
      <alignment horizontal="center" vertical="center" shrinkToFit="1"/>
      <protection locked="0"/>
    </xf>
    <xf numFmtId="0" fontId="35" fillId="4" borderId="18" xfId="9" applyFont="1" applyFill="1" applyBorder="1" applyAlignment="1" applyProtection="1">
      <alignment horizontal="center" vertical="center" shrinkToFit="1"/>
      <protection locked="0"/>
    </xf>
    <xf numFmtId="0" fontId="35" fillId="4" borderId="28" xfId="9" applyFont="1" applyFill="1" applyBorder="1" applyAlignment="1" applyProtection="1">
      <alignment horizontal="center" vertical="center" shrinkToFit="1"/>
      <protection locked="0"/>
    </xf>
    <xf numFmtId="0" fontId="41" fillId="0" borderId="0" xfId="9" applyFont="1" applyAlignment="1">
      <alignment vertical="center"/>
    </xf>
    <xf numFmtId="0" fontId="0" fillId="0" borderId="0" xfId="9" applyFont="1">
      <alignment vertical="center"/>
    </xf>
    <xf numFmtId="0" fontId="41" fillId="0" borderId="0" xfId="9" applyFont="1" applyFill="1" applyBorder="1" applyAlignment="1">
      <alignment vertical="center"/>
    </xf>
    <xf numFmtId="0" fontId="41" fillId="0" borderId="0" xfId="7" applyFont="1" applyBorder="1" applyAlignment="1">
      <alignment horizontal="left" vertical="center"/>
    </xf>
    <xf numFmtId="0" fontId="22" fillId="0" borderId="0" xfId="9" applyFont="1" applyFill="1" applyBorder="1" applyAlignment="1">
      <alignment vertical="center"/>
    </xf>
    <xf numFmtId="0" fontId="22" fillId="0" borderId="0" xfId="9" applyFont="1" applyAlignment="1">
      <alignment vertical="center" wrapText="1"/>
    </xf>
    <xf numFmtId="0" fontId="22" fillId="0" borderId="0" xfId="6" applyFont="1" applyFill="1" applyAlignment="1">
      <alignment vertical="center"/>
    </xf>
    <xf numFmtId="0" fontId="44" fillId="0" borderId="0" xfId="6" applyFont="1" applyFill="1" applyAlignment="1">
      <alignment horizontal="right" vertical="center"/>
    </xf>
    <xf numFmtId="58" fontId="43" fillId="0" borderId="0" xfId="8" applyNumberFormat="1" applyFont="1" applyFill="1" applyAlignment="1" applyProtection="1">
      <alignment horizontal="center" vertical="center" wrapText="1"/>
    </xf>
    <xf numFmtId="0" fontId="22" fillId="0" borderId="0" xfId="9" applyFont="1" applyFill="1" applyAlignment="1">
      <alignment vertical="center"/>
    </xf>
    <xf numFmtId="0" fontId="44" fillId="0" borderId="0" xfId="9" applyFont="1" applyFill="1" applyAlignment="1">
      <alignment horizontal="right" vertical="center"/>
    </xf>
    <xf numFmtId="0" fontId="6" fillId="3" borderId="1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shrinkToFit="1"/>
      <protection locked="0"/>
    </xf>
    <xf numFmtId="0" fontId="5" fillId="3" borderId="15" xfId="0" applyNumberFormat="1" applyFont="1" applyFill="1" applyBorder="1" applyAlignment="1" applyProtection="1">
      <alignment horizontal="center" vertical="center" shrinkToFit="1"/>
      <protection locked="0"/>
    </xf>
    <xf numFmtId="0" fontId="6" fillId="4" borderId="9" xfId="0" applyFont="1" applyFill="1" applyBorder="1" applyAlignment="1" applyProtection="1">
      <alignment vertical="center"/>
    </xf>
    <xf numFmtId="0" fontId="3" fillId="7" borderId="15" xfId="0" applyFont="1" applyFill="1" applyBorder="1" applyAlignment="1">
      <alignment horizontal="center" vertical="center"/>
    </xf>
    <xf numFmtId="0" fontId="3" fillId="0" borderId="15" xfId="0" applyFont="1" applyBorder="1" applyAlignment="1">
      <alignment horizontal="left" vertical="center" wrapText="1"/>
    </xf>
    <xf numFmtId="0" fontId="10" fillId="0" borderId="0" xfId="0" applyFont="1" applyAlignment="1">
      <alignment horizontal="left" vertical="center"/>
    </xf>
    <xf numFmtId="0" fontId="6" fillId="0" borderId="0" xfId="0" applyFont="1" applyAlignment="1">
      <alignment horizontal="center" vertical="center"/>
    </xf>
    <xf numFmtId="0" fontId="6" fillId="6" borderId="16" xfId="0" applyFont="1" applyFill="1" applyBorder="1" applyAlignment="1">
      <alignment horizontal="center" vertical="center"/>
    </xf>
    <xf numFmtId="0" fontId="6" fillId="0" borderId="3" xfId="0" applyFont="1" applyBorder="1" applyAlignment="1">
      <alignment horizontal="left" vertical="center" wrapText="1"/>
    </xf>
    <xf numFmtId="0" fontId="6" fillId="0" borderId="32"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wrapText="1"/>
    </xf>
    <xf numFmtId="0" fontId="6" fillId="0" borderId="33" xfId="0" applyFont="1" applyBorder="1" applyAlignment="1">
      <alignment horizontal="center" vertical="center"/>
    </xf>
    <xf numFmtId="0" fontId="6" fillId="0" borderId="15" xfId="0" applyFont="1" applyBorder="1" applyAlignment="1">
      <alignment horizontal="left" vertical="center"/>
    </xf>
    <xf numFmtId="0" fontId="6" fillId="5" borderId="15" xfId="0" applyFont="1" applyFill="1" applyBorder="1" applyAlignment="1">
      <alignment horizontal="left" vertical="center"/>
    </xf>
    <xf numFmtId="0" fontId="6" fillId="0" borderId="15" xfId="0" applyFont="1" applyBorder="1" applyAlignment="1">
      <alignment horizontal="center" vertical="center"/>
    </xf>
    <xf numFmtId="0" fontId="5" fillId="5" borderId="15" xfId="0" applyFont="1" applyFill="1" applyBorder="1" applyAlignment="1">
      <alignment horizontal="left" vertical="center"/>
    </xf>
    <xf numFmtId="0" fontId="35" fillId="0" borderId="8" xfId="9" applyFont="1" applyFill="1" applyBorder="1" applyAlignment="1" applyProtection="1">
      <alignment horizontal="left" vertical="center" shrinkToFit="1"/>
    </xf>
    <xf numFmtId="0" fontId="35" fillId="0" borderId="12" xfId="9" applyFont="1" applyFill="1" applyBorder="1" applyAlignment="1" applyProtection="1">
      <alignment horizontal="left" vertical="center" shrinkToFit="1"/>
    </xf>
    <xf numFmtId="0" fontId="35" fillId="0" borderId="9" xfId="9" applyFont="1" applyFill="1" applyBorder="1" applyAlignment="1" applyProtection="1">
      <alignment horizontal="left" vertical="center" shrinkToFit="1"/>
    </xf>
    <xf numFmtId="0" fontId="3" fillId="7" borderId="21" xfId="0" applyFont="1" applyFill="1" applyBorder="1" applyAlignment="1">
      <alignment horizontal="left" vertical="center"/>
    </xf>
    <xf numFmtId="0" fontId="3" fillId="7" borderId="22" xfId="0" applyFont="1" applyFill="1" applyBorder="1" applyAlignment="1">
      <alignment horizontal="left" vertical="center"/>
    </xf>
    <xf numFmtId="0" fontId="28" fillId="2" borderId="0" xfId="0" applyFont="1" applyFill="1" applyAlignment="1">
      <alignment horizontal="center" vertical="center" wrapText="1"/>
    </xf>
    <xf numFmtId="0" fontId="3" fillId="0" borderId="15" xfId="0" applyFont="1" applyBorder="1" applyAlignment="1">
      <alignment horizontal="left" vertical="center"/>
    </xf>
    <xf numFmtId="0" fontId="3" fillId="7" borderId="25"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6" xfId="0" applyFont="1" applyFill="1" applyBorder="1" applyAlignment="1">
      <alignment horizontal="center" vertical="center"/>
    </xf>
    <xf numFmtId="0" fontId="3" fillId="5" borderId="25" xfId="0" applyFont="1" applyFill="1" applyBorder="1" applyAlignment="1">
      <alignment horizontal="left" vertical="center" shrinkToFit="1"/>
    </xf>
    <xf numFmtId="0" fontId="3" fillId="5" borderId="24" xfId="0" applyFont="1" applyFill="1" applyBorder="1" applyAlignment="1">
      <alignment horizontal="left" vertical="center" shrinkToFit="1"/>
    </xf>
    <xf numFmtId="0" fontId="3" fillId="5" borderId="26" xfId="0" applyFont="1" applyFill="1" applyBorder="1" applyAlignment="1">
      <alignment horizontal="left" vertical="center" shrinkToFit="1"/>
    </xf>
    <xf numFmtId="0" fontId="3" fillId="5" borderId="15" xfId="0" applyFont="1" applyFill="1" applyBorder="1" applyAlignment="1">
      <alignment horizontal="left" vertical="center" shrinkToFit="1"/>
    </xf>
    <xf numFmtId="0" fontId="3" fillId="7" borderId="15" xfId="0" applyFont="1" applyFill="1" applyBorder="1" applyAlignment="1">
      <alignment horizontal="center" vertical="center"/>
    </xf>
    <xf numFmtId="0" fontId="3" fillId="0" borderId="15" xfId="0" applyFont="1" applyBorder="1" applyAlignment="1">
      <alignment horizontal="left" vertical="center" wrapText="1"/>
    </xf>
    <xf numFmtId="0" fontId="3" fillId="5" borderId="15" xfId="0" applyFont="1" applyFill="1" applyBorder="1" applyAlignment="1">
      <alignment horizontal="left" vertical="center"/>
    </xf>
    <xf numFmtId="0" fontId="5" fillId="0" borderId="27" xfId="0" applyFont="1" applyBorder="1" applyAlignment="1">
      <alignment horizontal="left" vertical="center" shrinkToFit="1"/>
    </xf>
    <xf numFmtId="0" fontId="5" fillId="0" borderId="17" xfId="0" applyFont="1" applyBorder="1" applyAlignment="1">
      <alignment horizontal="left" vertical="center" shrinkToFit="1"/>
    </xf>
    <xf numFmtId="0" fontId="3" fillId="5" borderId="2" xfId="0" applyFont="1" applyFill="1" applyBorder="1" applyAlignment="1">
      <alignment horizontal="left" vertical="center" shrinkToFit="1"/>
    </xf>
    <xf numFmtId="0" fontId="3" fillId="7" borderId="19" xfId="0" applyFont="1" applyFill="1" applyBorder="1" applyAlignment="1">
      <alignment horizontal="left" vertical="center"/>
    </xf>
    <xf numFmtId="0" fontId="3" fillId="7" borderId="20" xfId="0" applyFont="1" applyFill="1" applyBorder="1" applyAlignment="1">
      <alignment horizontal="left" vertical="center"/>
    </xf>
    <xf numFmtId="0" fontId="5" fillId="2" borderId="15" xfId="0" applyFont="1" applyFill="1" applyBorder="1" applyAlignment="1" applyProtection="1">
      <alignment horizontal="center" vertical="center"/>
      <protection locked="0"/>
    </xf>
    <xf numFmtId="0" fontId="5" fillId="0" borderId="14" xfId="2" applyNumberFormat="1" applyFont="1" applyBorder="1" applyAlignment="1" applyProtection="1">
      <alignment horizontal="left" vertical="center" shrinkToFit="1"/>
    </xf>
    <xf numFmtId="38" fontId="5" fillId="0" borderId="12" xfId="2" applyNumberFormat="1" applyFont="1" applyBorder="1" applyAlignment="1" applyProtection="1">
      <alignment horizontal="center" vertical="center"/>
    </xf>
    <xf numFmtId="0" fontId="5" fillId="0" borderId="12" xfId="2" applyNumberFormat="1" applyFont="1" applyBorder="1" applyAlignment="1" applyProtection="1">
      <alignment horizontal="center" vertical="center"/>
    </xf>
    <xf numFmtId="38" fontId="5" fillId="0" borderId="12" xfId="2" applyFont="1" applyFill="1" applyBorder="1" applyAlignment="1" applyProtection="1">
      <alignment horizontal="left" vertical="center" wrapText="1"/>
    </xf>
    <xf numFmtId="38" fontId="5" fillId="0" borderId="12" xfId="2" applyFont="1" applyBorder="1" applyAlignment="1" applyProtection="1">
      <alignment horizontal="distributed" vertical="center"/>
    </xf>
    <xf numFmtId="38" fontId="9" fillId="0" borderId="12" xfId="2" applyFont="1" applyFill="1" applyBorder="1" applyAlignment="1" applyProtection="1">
      <alignment horizontal="center" vertical="center" wrapText="1"/>
    </xf>
    <xf numFmtId="38" fontId="9" fillId="0" borderId="9" xfId="2" applyFont="1" applyFill="1" applyBorder="1" applyAlignment="1" applyProtection="1">
      <alignment horizontal="center" vertical="center" wrapText="1"/>
    </xf>
    <xf numFmtId="0" fontId="5" fillId="0" borderId="0" xfId="2" applyNumberFormat="1" applyFont="1" applyBorder="1" applyAlignment="1" applyProtection="1">
      <alignment horizontal="left" vertical="center" shrinkToFit="1"/>
    </xf>
    <xf numFmtId="0" fontId="5" fillId="0" borderId="10" xfId="2" applyNumberFormat="1" applyFont="1" applyBorder="1" applyAlignment="1" applyProtection="1">
      <alignment horizontal="left" vertical="center" shrinkToFit="1"/>
    </xf>
    <xf numFmtId="38" fontId="5" fillId="0" borderId="12" xfId="2" applyFont="1" applyBorder="1" applyAlignment="1" applyProtection="1">
      <alignment horizontal="right" vertical="center"/>
    </xf>
    <xf numFmtId="0" fontId="5" fillId="0" borderId="12" xfId="0" applyFont="1" applyBorder="1" applyAlignment="1" applyProtection="1">
      <alignment horizontal="right" vertical="center"/>
    </xf>
    <xf numFmtId="38" fontId="5" fillId="0" borderId="12" xfId="2" applyFont="1" applyBorder="1" applyAlignment="1" applyProtection="1">
      <alignment vertical="center"/>
    </xf>
    <xf numFmtId="0" fontId="5" fillId="0" borderId="12" xfId="0" applyFont="1" applyBorder="1" applyAlignment="1" applyProtection="1">
      <alignment vertical="center"/>
    </xf>
    <xf numFmtId="0" fontId="5" fillId="0" borderId="9" xfId="0" applyFont="1" applyBorder="1" applyAlignment="1" applyProtection="1">
      <alignment vertical="center"/>
    </xf>
    <xf numFmtId="0" fontId="5" fillId="0" borderId="11" xfId="2" applyNumberFormat="1" applyFont="1" applyBorder="1" applyAlignment="1" applyProtection="1">
      <alignment horizontal="left" vertical="center" shrinkToFit="1"/>
    </xf>
    <xf numFmtId="58" fontId="5" fillId="0" borderId="11" xfId="2" applyNumberFormat="1" applyFont="1" applyFill="1" applyBorder="1" applyAlignment="1" applyProtection="1">
      <alignment horizontal="left" vertical="center"/>
    </xf>
    <xf numFmtId="49" fontId="5" fillId="0" borderId="12" xfId="2" applyNumberFormat="1" applyFont="1" applyFill="1" applyBorder="1" applyAlignment="1" applyProtection="1">
      <alignment horizontal="distributed" vertical="center"/>
    </xf>
    <xf numFmtId="38" fontId="5" fillId="0" borderId="12" xfId="2" applyFont="1" applyFill="1" applyBorder="1" applyAlignment="1" applyProtection="1">
      <alignment horizontal="right" vertical="center" wrapText="1"/>
    </xf>
    <xf numFmtId="38" fontId="5" fillId="0" borderId="12" xfId="2" applyFont="1" applyFill="1" applyBorder="1" applyAlignment="1" applyProtection="1">
      <alignment horizontal="distributed" vertical="center"/>
    </xf>
    <xf numFmtId="38" fontId="5" fillId="0" borderId="12" xfId="2" applyFont="1" applyFill="1" applyBorder="1" applyAlignment="1" applyProtection="1">
      <alignment vertical="center"/>
    </xf>
    <xf numFmtId="38" fontId="5" fillId="0" borderId="11" xfId="2" applyFont="1" applyBorder="1" applyAlignment="1" applyProtection="1">
      <alignment horizontal="center" vertical="center"/>
    </xf>
    <xf numFmtId="38" fontId="5" fillId="0" borderId="8" xfId="2" applyFont="1" applyBorder="1" applyAlignment="1" applyProtection="1">
      <alignment horizontal="center" vertical="center"/>
    </xf>
    <xf numFmtId="38" fontId="5" fillId="0" borderId="9" xfId="2" applyFont="1" applyBorder="1" applyAlignment="1" applyProtection="1">
      <alignment vertical="center"/>
    </xf>
    <xf numFmtId="38" fontId="5" fillId="0" borderId="8" xfId="2" applyFont="1" applyBorder="1" applyAlignment="1" applyProtection="1">
      <alignment vertical="center"/>
    </xf>
    <xf numFmtId="38" fontId="5" fillId="0" borderId="14" xfId="2"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38" fontId="5" fillId="0" borderId="0" xfId="2"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38" fontId="5" fillId="0" borderId="11" xfId="2"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38" fontId="5" fillId="0" borderId="0" xfId="2" applyFont="1" applyFill="1" applyAlignment="1" applyProtection="1">
      <alignment horizontal="left" vertical="center" shrinkToFit="1"/>
    </xf>
    <xf numFmtId="38" fontId="5" fillId="0" borderId="13" xfId="2" applyFont="1" applyBorder="1" applyAlignment="1" applyProtection="1">
      <alignment vertical="center"/>
    </xf>
    <xf numFmtId="38" fontId="5" fillId="0" borderId="10" xfId="2" applyFont="1" applyBorder="1" applyAlignment="1" applyProtection="1">
      <alignment vertical="center"/>
    </xf>
    <xf numFmtId="38" fontId="5" fillId="0" borderId="4" xfId="2" applyFont="1" applyBorder="1" applyAlignment="1" applyProtection="1">
      <alignment vertical="center"/>
    </xf>
    <xf numFmtId="38" fontId="5" fillId="0" borderId="0" xfId="2" applyFont="1" applyFill="1" applyAlignment="1" applyProtection="1">
      <alignment horizontal="left" vertical="center"/>
    </xf>
    <xf numFmtId="38" fontId="5" fillId="0" borderId="0" xfId="2" applyFont="1" applyFill="1" applyAlignment="1" applyProtection="1">
      <alignment vertical="center"/>
    </xf>
    <xf numFmtId="38" fontId="5" fillId="0" borderId="0" xfId="2" applyFont="1" applyAlignment="1" applyProtection="1">
      <alignment horizontal="center" vertical="center"/>
    </xf>
    <xf numFmtId="38" fontId="5" fillId="0" borderId="0" xfId="2" applyFont="1" applyAlignment="1" applyProtection="1">
      <alignment vertical="center"/>
    </xf>
    <xf numFmtId="0" fontId="5" fillId="0" borderId="0" xfId="2" applyNumberFormat="1" applyFont="1" applyFill="1" applyAlignment="1" applyProtection="1">
      <alignment horizontal="left" vertical="center" shrinkToFit="1"/>
    </xf>
    <xf numFmtId="0" fontId="19" fillId="0" borderId="0" xfId="7" applyNumberFormat="1" applyFont="1" applyFill="1" applyAlignment="1" applyProtection="1">
      <alignment horizontal="left" vertical="center"/>
    </xf>
    <xf numFmtId="58" fontId="43" fillId="0" borderId="0" xfId="8" applyNumberFormat="1" applyFont="1" applyFill="1" applyAlignment="1" applyProtection="1">
      <alignment horizontal="center" vertical="center" wrapText="1"/>
    </xf>
    <xf numFmtId="0" fontId="39" fillId="4" borderId="8" xfId="6" applyFont="1" applyFill="1" applyBorder="1" applyAlignment="1" applyProtection="1">
      <alignment horizontal="left" vertical="top" wrapText="1" shrinkToFit="1"/>
      <protection locked="0"/>
    </xf>
    <xf numFmtId="0" fontId="40" fillId="0" borderId="12" xfId="6" applyFont="1" applyBorder="1" applyAlignment="1">
      <alignment horizontal="left" vertical="top" wrapText="1" shrinkToFit="1"/>
    </xf>
    <xf numFmtId="0" fontId="40" fillId="0" borderId="9" xfId="6" applyFont="1" applyBorder="1" applyAlignment="1">
      <alignment horizontal="left" vertical="top" wrapText="1" shrinkToFit="1"/>
    </xf>
    <xf numFmtId="0" fontId="35" fillId="0" borderId="12" xfId="6" applyFont="1" applyFill="1" applyBorder="1" applyAlignment="1" applyProtection="1">
      <alignment horizontal="center" vertical="center" shrinkToFit="1"/>
    </xf>
    <xf numFmtId="0" fontId="35" fillId="0" borderId="9" xfId="6" applyFont="1" applyFill="1" applyBorder="1" applyAlignment="1" applyProtection="1">
      <alignment horizontal="center" vertical="center" shrinkToFit="1"/>
    </xf>
    <xf numFmtId="0" fontId="39" fillId="4" borderId="12" xfId="6" applyFont="1" applyFill="1" applyBorder="1" applyAlignment="1" applyProtection="1">
      <alignment horizontal="left" vertical="top" wrapText="1" shrinkToFit="1"/>
      <protection locked="0"/>
    </xf>
    <xf numFmtId="0" fontId="41" fillId="0" borderId="14" xfId="6" applyFont="1" applyFill="1" applyBorder="1" applyAlignment="1">
      <alignment horizontal="left" vertical="center"/>
    </xf>
    <xf numFmtId="0" fontId="41" fillId="0" borderId="0" xfId="7" applyFont="1" applyBorder="1" applyAlignment="1">
      <alignment horizontal="left" vertical="center"/>
    </xf>
    <xf numFmtId="0" fontId="39" fillId="4" borderId="9" xfId="6" applyFont="1" applyFill="1" applyBorder="1" applyAlignment="1" applyProtection="1">
      <alignment horizontal="left" vertical="top" wrapText="1" shrinkToFit="1"/>
      <protection locked="0"/>
    </xf>
    <xf numFmtId="0" fontId="39" fillId="4" borderId="8" xfId="6" applyFont="1" applyFill="1" applyBorder="1" applyAlignment="1" applyProtection="1">
      <alignment horizontal="left" vertical="center" shrinkToFit="1"/>
      <protection locked="0"/>
    </xf>
    <xf numFmtId="0" fontId="39" fillId="4" borderId="12" xfId="6" applyFont="1" applyFill="1" applyBorder="1" applyAlignment="1" applyProtection="1">
      <alignment horizontal="left" vertical="center" shrinkToFit="1"/>
      <protection locked="0"/>
    </xf>
    <xf numFmtId="0" fontId="39" fillId="4" borderId="9" xfId="6" applyFont="1" applyFill="1" applyBorder="1" applyAlignment="1" applyProtection="1">
      <alignment horizontal="left" vertical="center" shrinkToFit="1"/>
      <protection locked="0"/>
    </xf>
    <xf numFmtId="0" fontId="39" fillId="4" borderId="12" xfId="6" applyFont="1" applyFill="1" applyBorder="1" applyAlignment="1" applyProtection="1">
      <alignment horizontal="left" vertical="top" shrinkToFit="1"/>
      <protection locked="0"/>
    </xf>
    <xf numFmtId="0" fontId="39" fillId="4" borderId="9" xfId="6" applyFont="1" applyFill="1" applyBorder="1" applyAlignment="1" applyProtection="1">
      <alignment horizontal="left" vertical="top" shrinkToFit="1"/>
      <protection locked="0"/>
    </xf>
    <xf numFmtId="0" fontId="35" fillId="0" borderId="0" xfId="6" applyFont="1" applyAlignment="1">
      <alignment horizontal="left" vertical="center"/>
    </xf>
    <xf numFmtId="0" fontId="37" fillId="0" borderId="0" xfId="6" applyFont="1" applyAlignment="1">
      <alignment horizontal="center" vertical="center"/>
    </xf>
    <xf numFmtId="0" fontId="35" fillId="0" borderId="0" xfId="6" applyFont="1" applyAlignment="1">
      <alignment horizontal="left"/>
    </xf>
    <xf numFmtId="0" fontId="0" fillId="0" borderId="0" xfId="6" applyFont="1" applyBorder="1" applyAlignment="1">
      <alignment horizontal="left" vertical="top" wrapText="1"/>
    </xf>
    <xf numFmtId="0" fontId="0" fillId="0" borderId="0" xfId="6" applyFont="1" applyBorder="1" applyAlignment="1">
      <alignment horizontal="center" vertical="top" wrapText="1"/>
    </xf>
    <xf numFmtId="0" fontId="0" fillId="0" borderId="11" xfId="6" applyFont="1" applyBorder="1" applyAlignment="1">
      <alignment horizontal="left" vertical="top" wrapText="1"/>
    </xf>
    <xf numFmtId="0" fontId="0" fillId="0" borderId="8" xfId="6" applyFont="1" applyBorder="1" applyAlignment="1">
      <alignment horizontal="center" vertical="center" wrapText="1"/>
    </xf>
    <xf numFmtId="0" fontId="0" fillId="0" borderId="12" xfId="6" applyFont="1" applyBorder="1" applyAlignment="1">
      <alignment horizontal="center" vertical="center" wrapText="1"/>
    </xf>
    <xf numFmtId="0" fontId="0" fillId="0" borderId="9" xfId="6" applyFont="1" applyBorder="1" applyAlignment="1">
      <alignment horizontal="center" vertical="center" wrapText="1"/>
    </xf>
    <xf numFmtId="0" fontId="35" fillId="0" borderId="8" xfId="9" applyFont="1" applyFill="1" applyBorder="1" applyAlignment="1" applyProtection="1">
      <alignment horizontal="left" vertical="center" shrinkToFit="1"/>
    </xf>
    <xf numFmtId="0" fontId="35" fillId="0" borderId="12" xfId="9" applyFont="1" applyFill="1" applyBorder="1" applyAlignment="1" applyProtection="1">
      <alignment horizontal="left" vertical="center" shrinkToFit="1"/>
    </xf>
    <xf numFmtId="0" fontId="35" fillId="0" borderId="9" xfId="9" applyFont="1" applyFill="1" applyBorder="1" applyAlignment="1" applyProtection="1">
      <alignment horizontal="left" vertical="center" shrinkToFit="1"/>
    </xf>
    <xf numFmtId="0" fontId="35" fillId="0" borderId="0" xfId="9" applyFont="1" applyAlignment="1">
      <alignment horizontal="left" vertical="center"/>
    </xf>
    <xf numFmtId="0" fontId="37" fillId="0" borderId="0" xfId="9" applyFont="1" applyAlignment="1">
      <alignment horizontal="center" vertical="center"/>
    </xf>
    <xf numFmtId="0" fontId="0" fillId="0" borderId="0" xfId="9" applyFont="1" applyAlignment="1">
      <alignment horizontal="left" vertical="center" wrapText="1"/>
    </xf>
    <xf numFmtId="0" fontId="0" fillId="0" borderId="11" xfId="9" applyFont="1" applyBorder="1" applyAlignment="1">
      <alignment horizontal="left" vertical="center" wrapText="1"/>
    </xf>
    <xf numFmtId="0" fontId="35" fillId="0" borderId="6" xfId="9" applyFont="1" applyBorder="1" applyAlignment="1">
      <alignment horizontal="center" vertical="center"/>
    </xf>
    <xf numFmtId="0" fontId="35" fillId="0" borderId="7" xfId="9" applyFont="1" applyBorder="1" applyAlignment="1">
      <alignment horizontal="center" vertical="center"/>
    </xf>
    <xf numFmtId="0" fontId="35" fillId="0" borderId="8" xfId="9" applyFont="1" applyBorder="1" applyAlignment="1">
      <alignment horizontal="center" vertical="center"/>
    </xf>
    <xf numFmtId="0" fontId="35" fillId="0" borderId="12" xfId="9" applyFont="1" applyBorder="1" applyAlignment="1">
      <alignment horizontal="center" vertical="center"/>
    </xf>
    <xf numFmtId="0" fontId="35" fillId="0" borderId="9" xfId="9" applyFont="1" applyBorder="1" applyAlignment="1">
      <alignment horizontal="center" vertical="center"/>
    </xf>
    <xf numFmtId="0" fontId="35" fillId="0" borderId="2" xfId="9" applyFont="1" applyBorder="1" applyAlignment="1">
      <alignment horizontal="center" vertical="center"/>
    </xf>
    <xf numFmtId="0" fontId="35" fillId="0" borderId="5" xfId="9" applyFont="1" applyBorder="1" applyAlignment="1">
      <alignment horizontal="center" vertical="center" wrapText="1"/>
    </xf>
    <xf numFmtId="0" fontId="35" fillId="0" borderId="14" xfId="9" applyFont="1" applyBorder="1" applyAlignment="1">
      <alignment horizontal="center" vertical="center" wrapText="1"/>
    </xf>
    <xf numFmtId="0" fontId="35" fillId="0" borderId="13" xfId="9" applyFont="1" applyBorder="1" applyAlignment="1">
      <alignment horizontal="center" vertical="center" wrapText="1"/>
    </xf>
    <xf numFmtId="0" fontId="35" fillId="0" borderId="1" xfId="9" applyFont="1" applyBorder="1" applyAlignment="1">
      <alignment horizontal="center" vertical="center" wrapText="1"/>
    </xf>
    <xf numFmtId="0" fontId="35" fillId="0" borderId="0" xfId="9" applyFont="1" applyBorder="1" applyAlignment="1">
      <alignment horizontal="center" vertical="center" wrapText="1"/>
    </xf>
    <xf numFmtId="0" fontId="35" fillId="0" borderId="10" xfId="9" applyFont="1" applyBorder="1" applyAlignment="1">
      <alignment horizontal="center" vertical="center" wrapText="1"/>
    </xf>
    <xf numFmtId="0" fontId="35" fillId="0" borderId="3" xfId="9" applyFont="1" applyBorder="1" applyAlignment="1">
      <alignment horizontal="center" vertical="center" wrapText="1"/>
    </xf>
    <xf numFmtId="0" fontId="35" fillId="0" borderId="11" xfId="9" applyFont="1" applyBorder="1" applyAlignment="1">
      <alignment horizontal="center" vertical="center" wrapText="1"/>
    </xf>
    <xf numFmtId="0" fontId="35" fillId="0" borderId="4" xfId="9" applyFont="1" applyBorder="1" applyAlignment="1">
      <alignment horizontal="center" vertical="center" wrapText="1"/>
    </xf>
    <xf numFmtId="38" fontId="5" fillId="0" borderId="6" xfId="0" applyNumberFormat="1" applyFont="1" applyBorder="1" applyAlignment="1" applyProtection="1">
      <alignment horizontal="center" vertical="center" wrapText="1" shrinkToFit="1"/>
    </xf>
    <xf numFmtId="38" fontId="5" fillId="0" borderId="2" xfId="0" applyNumberFormat="1" applyFont="1" applyBorder="1" applyAlignment="1" applyProtection="1">
      <alignment horizontal="center" vertical="center" wrapText="1" shrinkToFit="1"/>
    </xf>
    <xf numFmtId="0" fontId="6" fillId="0" borderId="8"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8" xfId="0" applyFont="1" applyBorder="1" applyAlignment="1" applyProtection="1">
      <alignment horizontal="center" vertical="center" shrinkToFit="1"/>
    </xf>
    <xf numFmtId="0" fontId="6" fillId="0" borderId="12" xfId="0" applyFont="1" applyBorder="1" applyAlignment="1" applyProtection="1">
      <alignment horizontal="center" vertical="center" shrinkToFit="1"/>
    </xf>
    <xf numFmtId="0" fontId="6" fillId="0" borderId="9" xfId="0" applyFont="1" applyBorder="1" applyAlignment="1" applyProtection="1">
      <alignment horizontal="center" vertical="center" shrinkToFit="1"/>
    </xf>
    <xf numFmtId="0" fontId="6" fillId="0" borderId="0" xfId="0" applyFont="1" applyAlignment="1" applyProtection="1">
      <alignment horizontal="center" vertical="center"/>
    </xf>
    <xf numFmtId="38" fontId="5" fillId="0" borderId="11" xfId="0" applyNumberFormat="1" applyFont="1" applyBorder="1" applyAlignment="1" applyProtection="1">
      <alignment horizontal="left" vertical="center" shrinkToFit="1"/>
    </xf>
    <xf numFmtId="0" fontId="5" fillId="2" borderId="15" xfId="0" applyFont="1" applyFill="1" applyBorder="1" applyAlignment="1" applyProtection="1">
      <alignment horizontal="center" vertical="top" wrapText="1"/>
      <protection locked="0"/>
    </xf>
    <xf numFmtId="38" fontId="6" fillId="0" borderId="11" xfId="0" applyNumberFormat="1" applyFont="1" applyBorder="1" applyAlignment="1" applyProtection="1">
      <alignment horizontal="center" vertical="center"/>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5" xfId="0" applyFont="1" applyBorder="1" applyAlignment="1" applyProtection="1">
      <alignment horizontal="distributed" vertical="center"/>
    </xf>
    <xf numFmtId="0" fontId="6" fillId="0" borderId="14" xfId="0" applyFont="1" applyBorder="1" applyAlignment="1" applyProtection="1">
      <alignment horizontal="distributed" vertical="center"/>
    </xf>
    <xf numFmtId="0" fontId="6" fillId="0" borderId="1"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3" xfId="0" applyFont="1" applyBorder="1" applyAlignment="1" applyProtection="1">
      <alignment horizontal="distributed" vertical="center"/>
    </xf>
    <xf numFmtId="0" fontId="6" fillId="0" borderId="11" xfId="0" applyFont="1" applyBorder="1" applyAlignment="1" applyProtection="1">
      <alignment horizontal="distributed" vertical="center"/>
    </xf>
    <xf numFmtId="0" fontId="6" fillId="2" borderId="6"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5" fillId="0" borderId="15" xfId="0" applyFont="1" applyBorder="1" applyAlignment="1" applyProtection="1">
      <alignment horizontal="center" vertical="center"/>
    </xf>
    <xf numFmtId="0" fontId="6"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176" fontId="6" fillId="2" borderId="6" xfId="0" applyNumberFormat="1" applyFont="1" applyFill="1" applyBorder="1" applyAlignment="1" applyProtection="1">
      <alignment horizontal="right" vertical="center"/>
      <protection locked="0"/>
    </xf>
    <xf numFmtId="176" fontId="6" fillId="2" borderId="2" xfId="0" applyNumberFormat="1" applyFont="1" applyFill="1" applyBorder="1" applyAlignment="1" applyProtection="1">
      <alignment horizontal="right" vertical="center"/>
      <protection locked="0"/>
    </xf>
    <xf numFmtId="176" fontId="6" fillId="2" borderId="7" xfId="0" applyNumberFormat="1" applyFont="1" applyFill="1" applyBorder="1" applyAlignment="1" applyProtection="1">
      <alignment horizontal="right" vertical="center"/>
      <protection locked="0"/>
    </xf>
    <xf numFmtId="0" fontId="6" fillId="0" borderId="14"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3" xfId="0" applyFont="1" applyBorder="1" applyAlignment="1" applyProtection="1">
      <alignment horizontal="center" vertical="center"/>
    </xf>
    <xf numFmtId="0" fontId="23" fillId="0" borderId="0" xfId="0" applyFont="1" applyFill="1" applyBorder="1" applyAlignment="1" applyProtection="1">
      <alignment horizontal="center" vertical="center"/>
    </xf>
    <xf numFmtId="176" fontId="6" fillId="2" borderId="8" xfId="0" applyNumberFormat="1" applyFont="1" applyFill="1" applyBorder="1" applyAlignment="1" applyProtection="1">
      <alignment horizontal="left" vertical="center"/>
      <protection locked="0"/>
    </xf>
    <xf numFmtId="176" fontId="6" fillId="2" borderId="12" xfId="0" applyNumberFormat="1" applyFont="1" applyFill="1" applyBorder="1" applyAlignment="1" applyProtection="1">
      <alignment horizontal="left" vertical="center"/>
      <protection locked="0"/>
    </xf>
    <xf numFmtId="176" fontId="6" fillId="2" borderId="9" xfId="0" applyNumberFormat="1" applyFont="1" applyFill="1" applyBorder="1" applyAlignment="1" applyProtection="1">
      <alignment horizontal="left" vertical="center"/>
      <protection locked="0"/>
    </xf>
    <xf numFmtId="0" fontId="6" fillId="0" borderId="6"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14" xfId="0" applyFont="1" applyBorder="1" applyAlignment="1" applyProtection="1">
      <alignment horizontal="center" vertical="center" shrinkToFit="1"/>
    </xf>
    <xf numFmtId="0" fontId="6" fillId="0" borderId="13"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8" xfId="0" applyFont="1" applyBorder="1" applyAlignment="1" applyProtection="1">
      <alignment horizontal="left" vertical="center"/>
    </xf>
    <xf numFmtId="0" fontId="6" fillId="0" borderId="12" xfId="0" applyFont="1" applyBorder="1" applyAlignment="1" applyProtection="1">
      <alignment horizontal="left" vertical="center"/>
    </xf>
    <xf numFmtId="0" fontId="0" fillId="0" borderId="12" xfId="0" applyBorder="1" applyAlignment="1" applyProtection="1">
      <alignment vertical="center"/>
    </xf>
    <xf numFmtId="0" fontId="0" fillId="0" borderId="9" xfId="0" applyBorder="1" applyAlignment="1" applyProtection="1">
      <alignment vertical="center"/>
    </xf>
    <xf numFmtId="38" fontId="6" fillId="0" borderId="11" xfId="0" applyNumberFormat="1" applyFont="1" applyBorder="1" applyAlignment="1" applyProtection="1">
      <alignment horizontal="left" vertical="center"/>
    </xf>
    <xf numFmtId="0" fontId="6" fillId="0" borderId="14" xfId="0" applyFont="1" applyBorder="1" applyAlignment="1" applyProtection="1">
      <alignment horizontal="center" vertical="center"/>
    </xf>
    <xf numFmtId="0" fontId="6" fillId="0" borderId="0" xfId="4" applyFont="1" applyBorder="1" applyAlignment="1">
      <alignment horizontal="distributed" vertical="center"/>
    </xf>
    <xf numFmtId="0" fontId="5" fillId="0" borderId="12" xfId="4" applyFont="1" applyBorder="1" applyAlignment="1">
      <alignment horizontal="distributed" vertical="center"/>
    </xf>
    <xf numFmtId="38" fontId="6" fillId="0" borderId="11" xfId="4" applyNumberFormat="1" applyFont="1" applyBorder="1" applyAlignment="1">
      <alignment horizontal="left" vertical="center"/>
    </xf>
    <xf numFmtId="0" fontId="16" fillId="0" borderId="11" xfId="4" applyFont="1" applyBorder="1" applyAlignment="1">
      <alignment horizontal="center" vertical="center"/>
    </xf>
    <xf numFmtId="0" fontId="10" fillId="0" borderId="12" xfId="4" applyFont="1" applyBorder="1" applyAlignment="1">
      <alignment horizontal="distributed" vertical="center"/>
    </xf>
    <xf numFmtId="0" fontId="10" fillId="0" borderId="12" xfId="4" applyFont="1" applyBorder="1" applyAlignment="1">
      <alignment horizontal="center" vertical="center"/>
    </xf>
    <xf numFmtId="176" fontId="5" fillId="3" borderId="8" xfId="0" applyNumberFormat="1" applyFont="1" applyFill="1" applyBorder="1" applyAlignment="1" applyProtection="1">
      <alignment horizontal="right" vertical="center"/>
      <protection locked="0"/>
    </xf>
    <xf numFmtId="176" fontId="5" fillId="3" borderId="12"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176" fontId="6" fillId="0" borderId="0" xfId="0" applyNumberFormat="1" applyFont="1" applyAlignment="1" applyProtection="1">
      <alignment horizontal="center" vertical="center"/>
    </xf>
    <xf numFmtId="176" fontId="5" fillId="0" borderId="8" xfId="0" applyNumberFormat="1" applyFont="1" applyBorder="1" applyAlignment="1" applyProtection="1">
      <alignment horizontal="distributed" vertical="center"/>
    </xf>
    <xf numFmtId="176" fontId="5" fillId="0" borderId="9" xfId="0" applyNumberFormat="1" applyFont="1" applyBorder="1" applyAlignment="1" applyProtection="1">
      <alignment horizontal="distributed" vertical="center"/>
    </xf>
    <xf numFmtId="176" fontId="13" fillId="0" borderId="8" xfId="0" applyNumberFormat="1" applyFont="1" applyBorder="1" applyAlignment="1" applyProtection="1">
      <alignment horizontal="right" vertical="center"/>
    </xf>
    <xf numFmtId="176" fontId="13" fillId="0" borderId="12" xfId="0" applyNumberFormat="1" applyFont="1" applyBorder="1" applyAlignment="1" applyProtection="1">
      <alignment horizontal="right" vertical="center"/>
    </xf>
    <xf numFmtId="176" fontId="13" fillId="0" borderId="9" xfId="0" applyNumberFormat="1" applyFont="1" applyBorder="1" applyAlignment="1" applyProtection="1">
      <alignment horizontal="right" vertical="center"/>
    </xf>
    <xf numFmtId="176" fontId="5" fillId="0" borderId="8" xfId="0" applyNumberFormat="1" applyFont="1" applyBorder="1" applyAlignment="1" applyProtection="1">
      <alignment horizontal="center" vertical="center"/>
    </xf>
    <xf numFmtId="176" fontId="5" fillId="0" borderId="12" xfId="0" applyNumberFormat="1" applyFont="1" applyBorder="1" applyAlignment="1" applyProtection="1">
      <alignment horizontal="center" vertical="center"/>
    </xf>
    <xf numFmtId="176" fontId="5" fillId="0" borderId="9" xfId="0" applyNumberFormat="1" applyFont="1" applyBorder="1" applyAlignment="1" applyProtection="1">
      <alignment horizontal="center" vertical="center"/>
    </xf>
    <xf numFmtId="176" fontId="12" fillId="0" borderId="8" xfId="0" applyNumberFormat="1" applyFont="1" applyBorder="1" applyAlignment="1" applyProtection="1">
      <alignment horizontal="right" vertical="center"/>
    </xf>
    <xf numFmtId="176" fontId="12" fillId="0" borderId="12" xfId="0" applyNumberFormat="1" applyFont="1" applyBorder="1" applyAlignment="1" applyProtection="1">
      <alignment horizontal="right" vertical="center"/>
    </xf>
    <xf numFmtId="176" fontId="12" fillId="0" borderId="9" xfId="0" applyNumberFormat="1" applyFont="1" applyBorder="1" applyAlignment="1" applyProtection="1">
      <alignment horizontal="right" vertical="center"/>
    </xf>
    <xf numFmtId="0" fontId="5" fillId="2" borderId="0" xfId="0" applyFont="1" applyFill="1" applyBorder="1" applyAlignment="1" applyProtection="1">
      <alignment horizontal="left" vertical="center"/>
      <protection locked="0"/>
    </xf>
    <xf numFmtId="0" fontId="5" fillId="2"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10" fillId="0" borderId="0" xfId="0" applyFont="1" applyAlignment="1" applyProtection="1">
      <alignment horizontal="center" vertical="center"/>
    </xf>
    <xf numFmtId="0" fontId="3" fillId="0" borderId="0" xfId="0" applyFont="1" applyBorder="1" applyAlignment="1" applyProtection="1">
      <alignment horizontal="center" vertical="center"/>
    </xf>
    <xf numFmtId="38" fontId="5" fillId="0" borderId="0" xfId="0" applyNumberFormat="1" applyFont="1" applyAlignment="1" applyProtection="1">
      <alignment horizontal="left" vertical="center"/>
    </xf>
    <xf numFmtId="0" fontId="5" fillId="0" borderId="11" xfId="0" applyFont="1" applyBorder="1" applyAlignment="1" applyProtection="1">
      <alignment horizontal="left" vertical="center"/>
    </xf>
    <xf numFmtId="0" fontId="5" fillId="0" borderId="0" xfId="0" applyFont="1" applyAlignment="1" applyProtection="1">
      <alignment horizontal="center" vertical="center"/>
    </xf>
    <xf numFmtId="0" fontId="6" fillId="5" borderId="6" xfId="0" applyFont="1" applyFill="1" applyBorder="1" applyAlignment="1">
      <alignment horizontal="left" vertical="center"/>
    </xf>
    <xf numFmtId="0" fontId="6" fillId="5" borderId="2" xfId="0" applyFont="1" applyFill="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xf>
    <xf numFmtId="0" fontId="6" fillId="5" borderId="9" xfId="0" applyFont="1" applyFill="1" applyBorder="1" applyAlignment="1">
      <alignment horizontal="left" vertical="center"/>
    </xf>
    <xf numFmtId="0" fontId="6" fillId="5" borderId="5" xfId="0" applyFont="1" applyFill="1" applyBorder="1" applyAlignment="1">
      <alignment horizontal="left" vertical="center"/>
    </xf>
    <xf numFmtId="0" fontId="6" fillId="5" borderId="13" xfId="0" applyFont="1" applyFill="1" applyBorder="1" applyAlignment="1">
      <alignment horizontal="left" vertical="center"/>
    </xf>
    <xf numFmtId="0" fontId="6" fillId="5" borderId="1" xfId="0" applyFont="1" applyFill="1" applyBorder="1" applyAlignment="1">
      <alignment horizontal="left" vertical="center"/>
    </xf>
    <xf numFmtId="0" fontId="6" fillId="5" borderId="10" xfId="0" applyFont="1" applyFill="1" applyBorder="1" applyAlignment="1">
      <alignment horizontal="lef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6" fillId="6" borderId="29"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31"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7" xfId="0" applyFont="1" applyFill="1" applyBorder="1" applyAlignment="1">
      <alignment horizontal="center" vertical="center"/>
    </xf>
  </cellXfs>
  <cellStyles count="10">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2 2" xfId="7" xr:uid="{00000000-0005-0000-0000-000005000000}"/>
    <cellStyle name="標準 2 3" xfId="8" xr:uid="{00000000-0005-0000-0000-000006000000}"/>
    <cellStyle name="標準 3" xfId="5" xr:uid="{00000000-0005-0000-0000-000007000000}"/>
    <cellStyle name="標準 4" xfId="6" xr:uid="{00000000-0005-0000-0000-000008000000}"/>
    <cellStyle name="標準 5"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4</xdr:col>
      <xdr:colOff>9525</xdr:colOff>
      <xdr:row>20</xdr:row>
      <xdr:rowOff>0</xdr:rowOff>
    </xdr:from>
    <xdr:to>
      <xdr:col>4</xdr:col>
      <xdr:colOff>123825</xdr:colOff>
      <xdr:row>20</xdr:row>
      <xdr:rowOff>0</xdr:rowOff>
    </xdr:to>
    <xdr:sp macro="" textlink="">
      <xdr:nvSpPr>
        <xdr:cNvPr id="21619" name="AutoShape 1">
          <a:extLst>
            <a:ext uri="{FF2B5EF4-FFF2-40B4-BE49-F238E27FC236}">
              <a16:creationId xmlns:a16="http://schemas.microsoft.com/office/drawing/2014/main" id="{00000000-0008-0000-0000-000073540000}"/>
            </a:ext>
          </a:extLst>
        </xdr:cNvPr>
        <xdr:cNvSpPr>
          <a:spLocks/>
        </xdr:cNvSpPr>
      </xdr:nvSpPr>
      <xdr:spPr bwMode="auto">
        <a:xfrm>
          <a:off x="5191125" y="594360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20</xdr:row>
      <xdr:rowOff>0</xdr:rowOff>
    </xdr:from>
    <xdr:to>
      <xdr:col>4</xdr:col>
      <xdr:colOff>123825</xdr:colOff>
      <xdr:row>20</xdr:row>
      <xdr:rowOff>0</xdr:rowOff>
    </xdr:to>
    <xdr:sp macro="" textlink="">
      <xdr:nvSpPr>
        <xdr:cNvPr id="21620" name="AutoShape 1">
          <a:extLst>
            <a:ext uri="{FF2B5EF4-FFF2-40B4-BE49-F238E27FC236}">
              <a16:creationId xmlns:a16="http://schemas.microsoft.com/office/drawing/2014/main" id="{00000000-0008-0000-0000-000074540000}"/>
            </a:ext>
          </a:extLst>
        </xdr:cNvPr>
        <xdr:cNvSpPr>
          <a:spLocks/>
        </xdr:cNvSpPr>
      </xdr:nvSpPr>
      <xdr:spPr bwMode="auto">
        <a:xfrm>
          <a:off x="5191125" y="594360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20</xdr:row>
      <xdr:rowOff>0</xdr:rowOff>
    </xdr:from>
    <xdr:to>
      <xdr:col>4</xdr:col>
      <xdr:colOff>123825</xdr:colOff>
      <xdr:row>20</xdr:row>
      <xdr:rowOff>0</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5191125" y="594360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20</xdr:row>
      <xdr:rowOff>0</xdr:rowOff>
    </xdr:from>
    <xdr:to>
      <xdr:col>4</xdr:col>
      <xdr:colOff>123825</xdr:colOff>
      <xdr:row>20</xdr:row>
      <xdr:rowOff>0</xdr:rowOff>
    </xdr:to>
    <xdr:sp macro="" textlink="">
      <xdr:nvSpPr>
        <xdr:cNvPr id="5" name="AutoShape 1">
          <a:extLst>
            <a:ext uri="{FF2B5EF4-FFF2-40B4-BE49-F238E27FC236}">
              <a16:creationId xmlns:a16="http://schemas.microsoft.com/office/drawing/2014/main" id="{00000000-0008-0000-0000-000005000000}"/>
            </a:ext>
          </a:extLst>
        </xdr:cNvPr>
        <xdr:cNvSpPr>
          <a:spLocks/>
        </xdr:cNvSpPr>
      </xdr:nvSpPr>
      <xdr:spPr bwMode="auto">
        <a:xfrm>
          <a:off x="5191125" y="594360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20</xdr:row>
      <xdr:rowOff>0</xdr:rowOff>
    </xdr:from>
    <xdr:to>
      <xdr:col>4</xdr:col>
      <xdr:colOff>123825</xdr:colOff>
      <xdr:row>20</xdr:row>
      <xdr:rowOff>0</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5191125" y="594360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20</xdr:row>
      <xdr:rowOff>0</xdr:rowOff>
    </xdr:from>
    <xdr:to>
      <xdr:col>4</xdr:col>
      <xdr:colOff>123825</xdr:colOff>
      <xdr:row>20</xdr:row>
      <xdr:rowOff>0</xdr:rowOff>
    </xdr:to>
    <xdr:sp macro="" textlink="">
      <xdr:nvSpPr>
        <xdr:cNvPr id="7" name="AutoShape 1">
          <a:extLst>
            <a:ext uri="{FF2B5EF4-FFF2-40B4-BE49-F238E27FC236}">
              <a16:creationId xmlns:a16="http://schemas.microsoft.com/office/drawing/2014/main" id="{00000000-0008-0000-0000-000007000000}"/>
            </a:ext>
          </a:extLst>
        </xdr:cNvPr>
        <xdr:cNvSpPr>
          <a:spLocks/>
        </xdr:cNvSpPr>
      </xdr:nvSpPr>
      <xdr:spPr bwMode="auto">
        <a:xfrm>
          <a:off x="5191125" y="594360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xdr:colOff>
      <xdr:row>7</xdr:row>
      <xdr:rowOff>111126</xdr:rowOff>
    </xdr:from>
    <xdr:to>
      <xdr:col>2</xdr:col>
      <xdr:colOff>222250</xdr:colOff>
      <xdr:row>52</xdr:row>
      <xdr:rowOff>142876</xdr:rowOff>
    </xdr:to>
    <xdr:sp macro="" textlink="">
      <xdr:nvSpPr>
        <xdr:cNvPr id="2" name="左中かっこ 1">
          <a:extLst>
            <a:ext uri="{FF2B5EF4-FFF2-40B4-BE49-F238E27FC236}">
              <a16:creationId xmlns:a16="http://schemas.microsoft.com/office/drawing/2014/main" id="{00000000-0008-0000-0800-000002000000}"/>
            </a:ext>
          </a:extLst>
        </xdr:cNvPr>
        <xdr:cNvSpPr/>
      </xdr:nvSpPr>
      <xdr:spPr>
        <a:xfrm>
          <a:off x="381001" y="2111376"/>
          <a:ext cx="222249" cy="130492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101600</xdr:colOff>
      <xdr:row>19</xdr:row>
      <xdr:rowOff>139700</xdr:rowOff>
    </xdr:from>
    <xdr:to>
      <xdr:col>25</xdr:col>
      <xdr:colOff>158750</xdr:colOff>
      <xdr:row>50</xdr:row>
      <xdr:rowOff>206375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2153900" y="4737100"/>
          <a:ext cx="1454150" cy="675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800" b="1"/>
            <a:t>行が足りない場合は、</a:t>
          </a:r>
          <a:endParaRPr kumimoji="1" lang="en-US" altLang="ja-JP" sz="2800" b="1"/>
        </a:p>
        <a:p>
          <a:r>
            <a:rPr kumimoji="1" lang="ja-JP" altLang="en-US" sz="2800" b="1"/>
            <a:t>行を追加して記入してください。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00ws739\d\Documents%20and%20Settings\HigaC\&#12487;&#12473;&#12463;&#12488;&#12483;&#12503;\&#27604;&#22025;'S\&#30475;&#23487;\&#20107;&#26989;&#35336;&#30011;&#26360;\&#65320;&#65297;&#65301;&#30149;&#38498;&#37197;&#24067;\&#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0000ws739\d\Documents%20and%20Settings\HigaC\&#12487;&#12473;&#12463;&#12488;&#12483;&#12503;\&#27604;&#22025;'S\&#30475;&#23487;\&#20107;&#26989;&#35336;&#30011;&#26360;\&#65320;&#65297;&#65301;&#30149;&#38498;&#37197;&#24067;\&#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yotaisaku-g01@sbox.pref.osaka.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F27"/>
  <sheetViews>
    <sheetView tabSelected="1" view="pageBreakPreview" topLeftCell="B16" zoomScale="90" zoomScaleNormal="75" zoomScaleSheetLayoutView="90" workbookViewId="0">
      <selection activeCell="D26" sqref="D26:F26"/>
    </sheetView>
  </sheetViews>
  <sheetFormatPr defaultColWidth="9" defaultRowHeight="15" customHeight="1"/>
  <cols>
    <col min="1" max="1" width="1.33203125" style="151" customWidth="1"/>
    <col min="2" max="2" width="3.6640625" style="151" customWidth="1"/>
    <col min="3" max="3" width="16.109375" style="151" bestFit="1" customWidth="1"/>
    <col min="4" max="4" width="33.109375" style="152" customWidth="1"/>
    <col min="5" max="5" width="27.21875" style="151" bestFit="1" customWidth="1"/>
    <col min="6" max="6" width="85.6640625" style="151" customWidth="1"/>
    <col min="7" max="16384" width="9" style="151"/>
  </cols>
  <sheetData>
    <row r="1" spans="2:6" s="172" customFormat="1" ht="21.75" customHeight="1">
      <c r="C1" s="172" t="s">
        <v>216</v>
      </c>
      <c r="D1" s="173"/>
    </row>
    <row r="2" spans="2:6" ht="25.5" customHeight="1" thickBot="1">
      <c r="B2" s="161" t="s">
        <v>175</v>
      </c>
      <c r="C2" s="161" t="s">
        <v>76</v>
      </c>
      <c r="D2" s="162" t="s">
        <v>79</v>
      </c>
      <c r="E2" s="162" t="s">
        <v>86</v>
      </c>
      <c r="F2" s="161" t="s">
        <v>77</v>
      </c>
    </row>
    <row r="3" spans="2:6" ht="21" customHeight="1" thickTop="1">
      <c r="B3" s="163"/>
      <c r="C3" s="163" t="s">
        <v>2</v>
      </c>
      <c r="D3" s="379" t="s">
        <v>213</v>
      </c>
      <c r="E3" s="379"/>
      <c r="F3" s="156" t="s">
        <v>194</v>
      </c>
    </row>
    <row r="4" spans="2:6" ht="21" customHeight="1">
      <c r="B4" s="164">
        <v>1</v>
      </c>
      <c r="C4" s="164" t="s">
        <v>78</v>
      </c>
      <c r="D4" s="373" t="s">
        <v>210</v>
      </c>
      <c r="E4" s="373"/>
      <c r="F4" s="366"/>
    </row>
    <row r="5" spans="2:6" ht="21" customHeight="1">
      <c r="B5" s="164">
        <v>2</v>
      </c>
      <c r="C5" s="164" t="s">
        <v>272</v>
      </c>
      <c r="D5" s="376" t="s">
        <v>206</v>
      </c>
      <c r="E5" s="376"/>
      <c r="F5" s="366"/>
    </row>
    <row r="6" spans="2:6" ht="21" customHeight="1">
      <c r="B6" s="164">
        <v>3</v>
      </c>
      <c r="C6" s="164" t="s">
        <v>273</v>
      </c>
      <c r="D6" s="376" t="s">
        <v>207</v>
      </c>
      <c r="E6" s="376"/>
      <c r="F6" s="366"/>
    </row>
    <row r="7" spans="2:6" ht="33" customHeight="1">
      <c r="B7" s="164">
        <v>4</v>
      </c>
      <c r="C7" s="164" t="s">
        <v>80</v>
      </c>
      <c r="D7" s="373" t="s">
        <v>211</v>
      </c>
      <c r="E7" s="373"/>
      <c r="F7" s="159" t="s">
        <v>208</v>
      </c>
    </row>
    <row r="8" spans="2:6" ht="17.25" customHeight="1">
      <c r="B8" s="367">
        <v>5</v>
      </c>
      <c r="C8" s="367" t="s">
        <v>81</v>
      </c>
      <c r="D8" s="370" t="s">
        <v>110</v>
      </c>
      <c r="E8" s="165" t="s">
        <v>94</v>
      </c>
      <c r="F8" s="153" t="s">
        <v>111</v>
      </c>
    </row>
    <row r="9" spans="2:6" ht="17.25" customHeight="1">
      <c r="B9" s="368"/>
      <c r="C9" s="368"/>
      <c r="D9" s="371"/>
      <c r="E9" s="166" t="s">
        <v>151</v>
      </c>
      <c r="F9" s="154" t="s">
        <v>209</v>
      </c>
    </row>
    <row r="10" spans="2:6" ht="17.25" customHeight="1">
      <c r="B10" s="368"/>
      <c r="C10" s="368"/>
      <c r="D10" s="371"/>
      <c r="E10" s="166" t="s">
        <v>90</v>
      </c>
      <c r="F10" s="154" t="s">
        <v>112</v>
      </c>
    </row>
    <row r="11" spans="2:6" ht="17.25" customHeight="1">
      <c r="B11" s="368"/>
      <c r="C11" s="368"/>
      <c r="D11" s="371"/>
      <c r="E11" s="166" t="s">
        <v>192</v>
      </c>
      <c r="F11" s="154" t="s">
        <v>173</v>
      </c>
    </row>
    <row r="12" spans="2:6" ht="17.25" customHeight="1">
      <c r="B12" s="368"/>
      <c r="C12" s="368"/>
      <c r="D12" s="371"/>
      <c r="E12" s="166" t="s">
        <v>174</v>
      </c>
      <c r="F12" s="154" t="s">
        <v>173</v>
      </c>
    </row>
    <row r="13" spans="2:6" ht="17.25" customHeight="1">
      <c r="B13" s="368"/>
      <c r="C13" s="368"/>
      <c r="D13" s="371"/>
      <c r="E13" s="166" t="s">
        <v>104</v>
      </c>
      <c r="F13" s="154" t="s">
        <v>113</v>
      </c>
    </row>
    <row r="14" spans="2:6" ht="17.25" customHeight="1">
      <c r="B14" s="369"/>
      <c r="C14" s="369"/>
      <c r="D14" s="372"/>
      <c r="E14" s="167" t="s">
        <v>47</v>
      </c>
      <c r="F14" s="157" t="s">
        <v>114</v>
      </c>
    </row>
    <row r="15" spans="2:6" ht="22.5" customHeight="1">
      <c r="B15" s="374">
        <v>6</v>
      </c>
      <c r="C15" s="374" t="s">
        <v>82</v>
      </c>
      <c r="D15" s="373" t="s">
        <v>146</v>
      </c>
      <c r="E15" s="168" t="s">
        <v>94</v>
      </c>
      <c r="F15" s="375" t="s">
        <v>200</v>
      </c>
    </row>
    <row r="16" spans="2:6" ht="22.5" customHeight="1">
      <c r="B16" s="374"/>
      <c r="C16" s="374"/>
      <c r="D16" s="373"/>
      <c r="E16" s="166" t="s">
        <v>191</v>
      </c>
      <c r="F16" s="375"/>
    </row>
    <row r="17" spans="2:6" ht="22.5" customHeight="1">
      <c r="B17" s="374"/>
      <c r="C17" s="374"/>
      <c r="D17" s="373"/>
      <c r="E17" s="169" t="s">
        <v>147</v>
      </c>
      <c r="F17" s="375"/>
    </row>
    <row r="18" spans="2:6" ht="168" customHeight="1">
      <c r="B18" s="164">
        <v>7</v>
      </c>
      <c r="C18" s="164" t="s">
        <v>83</v>
      </c>
      <c r="D18" s="373" t="s">
        <v>84</v>
      </c>
      <c r="E18" s="373"/>
      <c r="F18" s="159" t="s">
        <v>235</v>
      </c>
    </row>
    <row r="19" spans="2:6" ht="15" customHeight="1">
      <c r="B19" s="367">
        <v>8</v>
      </c>
      <c r="C19" s="367" t="s">
        <v>148</v>
      </c>
      <c r="D19" s="370" t="s">
        <v>212</v>
      </c>
      <c r="E19" s="165" t="s">
        <v>41</v>
      </c>
      <c r="F19" s="153" t="s">
        <v>193</v>
      </c>
    </row>
    <row r="20" spans="2:6" ht="30" customHeight="1">
      <c r="B20" s="369"/>
      <c r="C20" s="369"/>
      <c r="D20" s="372"/>
      <c r="E20" s="167" t="s">
        <v>46</v>
      </c>
      <c r="F20" s="158" t="s">
        <v>205</v>
      </c>
    </row>
    <row r="21" spans="2:6" ht="17.25" customHeight="1">
      <c r="B21" s="164">
        <v>9</v>
      </c>
      <c r="C21" s="164" t="s">
        <v>2</v>
      </c>
      <c r="D21" s="373" t="s">
        <v>85</v>
      </c>
      <c r="E21" s="373"/>
      <c r="F21" s="160" t="s">
        <v>87</v>
      </c>
    </row>
    <row r="22" spans="2:6" ht="33.75" customHeight="1">
      <c r="B22" s="346">
        <v>10</v>
      </c>
      <c r="C22" s="346" t="s">
        <v>2</v>
      </c>
      <c r="D22" s="373" t="s">
        <v>320</v>
      </c>
      <c r="E22" s="373"/>
      <c r="F22" s="347" t="s">
        <v>321</v>
      </c>
    </row>
    <row r="23" spans="2:6" ht="18" customHeight="1">
      <c r="B23" s="365" t="s">
        <v>329</v>
      </c>
      <c r="C23" s="365"/>
      <c r="D23" s="365"/>
      <c r="E23" s="365"/>
      <c r="F23" s="365"/>
    </row>
    <row r="24" spans="2:6" ht="18" customHeight="1">
      <c r="B24" s="365"/>
      <c r="C24" s="365"/>
      <c r="D24" s="365"/>
      <c r="E24" s="365"/>
      <c r="F24" s="365"/>
    </row>
    <row r="25" spans="2:6" ht="9" customHeight="1" thickBot="1">
      <c r="B25" s="155"/>
      <c r="C25" s="155"/>
      <c r="D25" s="155"/>
      <c r="E25" s="155"/>
      <c r="F25" s="155"/>
    </row>
    <row r="26" spans="2:6" ht="21.75" customHeight="1" thickBot="1">
      <c r="B26" s="380" t="s">
        <v>195</v>
      </c>
      <c r="C26" s="381"/>
      <c r="D26" s="377" t="s">
        <v>343</v>
      </c>
      <c r="E26" s="378"/>
      <c r="F26" s="378"/>
    </row>
    <row r="27" spans="2:6" ht="21.75" customHeight="1" thickBot="1">
      <c r="B27" s="363" t="s">
        <v>196</v>
      </c>
      <c r="C27" s="364"/>
      <c r="D27" s="170" t="s">
        <v>274</v>
      </c>
      <c r="E27" s="174" t="s">
        <v>339</v>
      </c>
      <c r="F27" s="171"/>
    </row>
  </sheetData>
  <sheetProtection algorithmName="SHA-512" hashValue="bVZLJqsUvFO5XX6QUIwZrSoW+sNGYKRHBByUX9Ei9jWESqPIHvwcrXIjxLh47wuf/n25P5J60geebm1X7KLv9A==" saltValue="2mV1UngDrXXIyCWMMFUAsg==" spinCount="100000" sheet="1" objects="1" scenarios="1"/>
  <mergeCells count="23">
    <mergeCell ref="D21:E21"/>
    <mergeCell ref="D3:E3"/>
    <mergeCell ref="D18:E18"/>
    <mergeCell ref="C19:C20"/>
    <mergeCell ref="B26:C26"/>
    <mergeCell ref="D6:E6"/>
    <mergeCell ref="D22:E22"/>
    <mergeCell ref="B27:C27"/>
    <mergeCell ref="B23:F24"/>
    <mergeCell ref="F4:F6"/>
    <mergeCell ref="B8:B14"/>
    <mergeCell ref="C8:C14"/>
    <mergeCell ref="D8:D14"/>
    <mergeCell ref="D15:D17"/>
    <mergeCell ref="C15:C17"/>
    <mergeCell ref="F15:F17"/>
    <mergeCell ref="B15:B17"/>
    <mergeCell ref="D4:E4"/>
    <mergeCell ref="D7:E7"/>
    <mergeCell ref="D19:D20"/>
    <mergeCell ref="D5:E5"/>
    <mergeCell ref="B19:B20"/>
    <mergeCell ref="D26:F26"/>
  </mergeCells>
  <phoneticPr fontId="2"/>
  <hyperlinks>
    <hyperlink ref="D27" r:id="rId1" display="iryotaisaku-g01@sbox.pref.osaka.lg.jp " xr:uid="{00000000-0004-0000-0000-000000000000}"/>
  </hyperlinks>
  <printOptions horizontalCentered="1"/>
  <pageMargins left="0.23622047244094491" right="0.23622047244094491" top="0.74803149606299213" bottom="0.74803149606299213" header="0.31496062992125984" footer="0.31496062992125984"/>
  <pageSetup paperSize="9" scale="74"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34"/>
  <sheetViews>
    <sheetView view="pageBreakPreview" zoomScale="75" zoomScaleNormal="100" workbookViewId="0">
      <selection activeCell="L4" sqref="L4"/>
    </sheetView>
  </sheetViews>
  <sheetFormatPr defaultColWidth="9" defaultRowHeight="25.5" customHeight="1"/>
  <cols>
    <col min="1" max="1" width="2.6640625" style="252" customWidth="1"/>
    <col min="2" max="2" width="26.21875" style="252" customWidth="1"/>
    <col min="3" max="3" width="5.6640625" style="252" customWidth="1"/>
    <col min="4" max="4" width="4" style="252" customWidth="1"/>
    <col min="5" max="5" width="5.6640625" style="252" customWidth="1"/>
    <col min="6" max="6" width="24.21875" style="252" customWidth="1"/>
    <col min="7" max="7" width="44.21875" style="252" customWidth="1"/>
    <col min="8" max="8" width="3.6640625" style="252" customWidth="1"/>
    <col min="9" max="16384" width="9" style="252"/>
  </cols>
  <sheetData>
    <row r="1" spans="2:7" ht="25.5" customHeight="1">
      <c r="B1" s="252" t="s">
        <v>152</v>
      </c>
    </row>
    <row r="2" spans="2:7" ht="25.5" customHeight="1">
      <c r="B2" s="530" t="s">
        <v>342</v>
      </c>
      <c r="C2" s="530"/>
      <c r="D2" s="530"/>
      <c r="E2" s="530"/>
      <c r="F2" s="530"/>
      <c r="G2" s="530"/>
    </row>
    <row r="3" spans="2:7" ht="25.5" customHeight="1">
      <c r="G3" s="253" t="s">
        <v>54</v>
      </c>
    </row>
    <row r="4" spans="2:7" ht="25.5" customHeight="1">
      <c r="B4" s="252" t="s">
        <v>43</v>
      </c>
    </row>
    <row r="5" spans="2:7" ht="25.5" customHeight="1">
      <c r="B5" s="531" t="s">
        <v>39</v>
      </c>
      <c r="C5" s="532"/>
      <c r="D5" s="536" t="s">
        <v>40</v>
      </c>
      <c r="E5" s="537"/>
      <c r="F5" s="538"/>
      <c r="G5" s="293" t="s">
        <v>29</v>
      </c>
    </row>
    <row r="6" spans="2:7" ht="25.5" customHeight="1">
      <c r="B6" s="531" t="s">
        <v>145</v>
      </c>
      <c r="C6" s="532"/>
      <c r="D6" s="533">
        <f>'4 所要額 '!D29</f>
        <v>0</v>
      </c>
      <c r="E6" s="534"/>
      <c r="F6" s="535"/>
      <c r="G6" s="254"/>
    </row>
    <row r="7" spans="2:7" ht="25.5" customHeight="1">
      <c r="B7" s="531" t="s">
        <v>41</v>
      </c>
      <c r="C7" s="532"/>
      <c r="D7" s="527"/>
      <c r="E7" s="528"/>
      <c r="F7" s="529"/>
      <c r="G7" s="255" t="s">
        <v>169</v>
      </c>
    </row>
    <row r="8" spans="2:7" ht="25.5" customHeight="1">
      <c r="B8" s="531" t="s">
        <v>42</v>
      </c>
      <c r="C8" s="532"/>
      <c r="D8" s="539">
        <f>D9-D6-D7</f>
        <v>0</v>
      </c>
      <c r="E8" s="540"/>
      <c r="F8" s="541"/>
      <c r="G8" s="256"/>
    </row>
    <row r="9" spans="2:7" ht="25.5" customHeight="1">
      <c r="B9" s="531" t="s">
        <v>7</v>
      </c>
      <c r="C9" s="532"/>
      <c r="D9" s="539">
        <f>D15</f>
        <v>0</v>
      </c>
      <c r="E9" s="540"/>
      <c r="F9" s="541"/>
      <c r="G9" s="257"/>
    </row>
    <row r="11" spans="2:7" ht="25.5" customHeight="1">
      <c r="B11" s="252" t="s">
        <v>44</v>
      </c>
    </row>
    <row r="12" spans="2:7" ht="25.5" customHeight="1">
      <c r="B12" s="531" t="s">
        <v>39</v>
      </c>
      <c r="C12" s="532"/>
      <c r="D12" s="536" t="s">
        <v>40</v>
      </c>
      <c r="E12" s="537"/>
      <c r="F12" s="538"/>
      <c r="G12" s="258" t="s">
        <v>29</v>
      </c>
    </row>
    <row r="13" spans="2:7" ht="25.5" customHeight="1">
      <c r="B13" s="531" t="s">
        <v>45</v>
      </c>
      <c r="C13" s="532"/>
      <c r="D13" s="539">
        <f>'7 実支出額'!G113</f>
        <v>0</v>
      </c>
      <c r="E13" s="540"/>
      <c r="F13" s="541"/>
      <c r="G13" s="259" t="s">
        <v>55</v>
      </c>
    </row>
    <row r="14" spans="2:7" ht="25.5" customHeight="1">
      <c r="B14" s="531" t="s">
        <v>46</v>
      </c>
      <c r="C14" s="532"/>
      <c r="D14" s="527"/>
      <c r="E14" s="528"/>
      <c r="F14" s="529"/>
      <c r="G14" s="260" t="s">
        <v>169</v>
      </c>
    </row>
    <row r="15" spans="2:7" ht="25.5" customHeight="1">
      <c r="B15" s="531" t="s">
        <v>7</v>
      </c>
      <c r="C15" s="532"/>
      <c r="D15" s="539">
        <f>SUM(D13:D14)</f>
        <v>0</v>
      </c>
      <c r="E15" s="540"/>
      <c r="F15" s="541"/>
      <c r="G15" s="257"/>
    </row>
    <row r="17" spans="2:7" ht="25.5" customHeight="1">
      <c r="B17" s="261"/>
      <c r="C17" s="261"/>
      <c r="D17" s="261"/>
      <c r="E17" s="261"/>
      <c r="F17" s="261"/>
      <c r="G17" s="226"/>
    </row>
    <row r="18" spans="2:7" ht="25.5" customHeight="1">
      <c r="B18" s="261"/>
      <c r="C18" s="261"/>
      <c r="D18" s="261"/>
      <c r="E18" s="261"/>
      <c r="F18" s="261"/>
      <c r="G18" s="261"/>
    </row>
    <row r="19" spans="2:7" ht="25.5" customHeight="1">
      <c r="B19" s="262"/>
      <c r="C19" s="261"/>
      <c r="D19" s="261"/>
      <c r="E19" s="262"/>
      <c r="F19" s="261"/>
      <c r="G19" s="262"/>
    </row>
    <row r="20" spans="2:7" ht="25.5" customHeight="1">
      <c r="B20" s="263"/>
      <c r="C20" s="261"/>
      <c r="D20" s="261"/>
      <c r="E20" s="227"/>
      <c r="F20" s="261"/>
      <c r="G20" s="261"/>
    </row>
    <row r="21" spans="2:7" ht="25.5" customHeight="1">
      <c r="B21" s="263"/>
      <c r="C21" s="261"/>
      <c r="D21" s="261"/>
      <c r="E21" s="227"/>
      <c r="F21" s="261"/>
      <c r="G21" s="261"/>
    </row>
    <row r="22" spans="2:7" ht="25.5" customHeight="1">
      <c r="B22" s="263"/>
      <c r="C22" s="261"/>
      <c r="D22" s="261"/>
      <c r="E22" s="227"/>
      <c r="F22" s="261"/>
      <c r="G22" s="261"/>
    </row>
    <row r="23" spans="2:7" ht="25.5" customHeight="1">
      <c r="B23" s="261"/>
      <c r="C23" s="261"/>
      <c r="D23" s="261"/>
      <c r="E23" s="261"/>
      <c r="F23" s="261"/>
      <c r="G23" s="261"/>
    </row>
    <row r="24" spans="2:7" ht="25.5" customHeight="1">
      <c r="B24" s="261"/>
      <c r="C24" s="261"/>
      <c r="D24" s="261"/>
      <c r="E24" s="261"/>
      <c r="F24" s="261"/>
      <c r="G24" s="261"/>
    </row>
    <row r="25" spans="2:7" ht="25.5" customHeight="1">
      <c r="B25" s="262"/>
      <c r="C25" s="261"/>
      <c r="D25" s="261"/>
      <c r="E25" s="262"/>
      <c r="F25" s="261"/>
      <c r="G25" s="262"/>
    </row>
    <row r="26" spans="2:7" ht="25.5" customHeight="1">
      <c r="B26" s="263"/>
      <c r="C26" s="261"/>
      <c r="D26" s="261"/>
      <c r="E26" s="227"/>
      <c r="F26" s="261"/>
      <c r="G26" s="264"/>
    </row>
    <row r="27" spans="2:7" ht="25.5" customHeight="1">
      <c r="B27" s="263"/>
      <c r="C27" s="261"/>
      <c r="D27" s="261"/>
      <c r="E27" s="227"/>
      <c r="F27" s="261"/>
      <c r="G27" s="261"/>
    </row>
    <row r="28" spans="2:7" ht="25.5" customHeight="1">
      <c r="B28" s="252" t="s">
        <v>204</v>
      </c>
      <c r="G28" s="261"/>
    </row>
    <row r="29" spans="2:7" ht="25.5" customHeight="1">
      <c r="B29" s="253"/>
      <c r="C29" s="252" t="str">
        <f>'1 申請書'!S2</f>
        <v>令和8年0月0日</v>
      </c>
      <c r="G29" s="261"/>
    </row>
    <row r="31" spans="2:7" ht="25.5" customHeight="1">
      <c r="F31" s="265" t="s">
        <v>220</v>
      </c>
    </row>
    <row r="32" spans="2:7" ht="25.5" customHeight="1">
      <c r="F32" s="252" t="s">
        <v>217</v>
      </c>
      <c r="G32" s="252" t="str">
        <f>IF(基本情報※最初に記入してください!C4="","",基本情報※最初に記入してください!C4)</f>
        <v/>
      </c>
    </row>
    <row r="33" spans="6:7" ht="25.5" customHeight="1">
      <c r="F33" s="252" t="s">
        <v>218</v>
      </c>
      <c r="G33" s="252" t="str">
        <f>IF(基本情報※最初に記入してください!C5="","",基本情報※最初に記入してください!C5)</f>
        <v/>
      </c>
    </row>
    <row r="34" spans="6:7" ht="25.5" customHeight="1">
      <c r="F34" s="252" t="s">
        <v>219</v>
      </c>
      <c r="G34" s="252" t="str">
        <f>IF(基本情報※最初に記入してください!C6="","",基本情報※最初に記入してください!C6)</f>
        <v/>
      </c>
    </row>
  </sheetData>
  <sheetProtection algorithmName="SHA-512" hashValue="Ba6DoQS9SIT7w0VzpcUdBXXKLuayWPcS9Bn2Vf5y36PBFArp2KyRKfQtdcMbfEeAw3/ruCvxYb4CtwySBWWWzg==" saltValue="yFJtJlruYTa6JyFy+rRicg==" spinCount="100000" sheet="1" objects="1" scenarios="1"/>
  <mergeCells count="19">
    <mergeCell ref="D15:F15"/>
    <mergeCell ref="D14:F14"/>
    <mergeCell ref="D13:F13"/>
    <mergeCell ref="B15:C15"/>
    <mergeCell ref="B14:C14"/>
    <mergeCell ref="B13:C13"/>
    <mergeCell ref="B12:C12"/>
    <mergeCell ref="B9:C9"/>
    <mergeCell ref="D12:F12"/>
    <mergeCell ref="D9:F9"/>
    <mergeCell ref="D8:F8"/>
    <mergeCell ref="D7:F7"/>
    <mergeCell ref="B2:G2"/>
    <mergeCell ref="B8:C8"/>
    <mergeCell ref="B7:C7"/>
    <mergeCell ref="B6:C6"/>
    <mergeCell ref="B5:C5"/>
    <mergeCell ref="D6:F6"/>
    <mergeCell ref="D5:F5"/>
  </mergeCells>
  <phoneticPr fontId="2"/>
  <pageMargins left="0.92" right="0.21" top="1" bottom="0.28000000000000003" header="0.51200000000000001" footer="0.18"/>
  <pageSetup paperSize="9" scale="7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29"/>
  <sheetViews>
    <sheetView view="pageBreakPreview" zoomScale="75" zoomScaleNormal="100" workbookViewId="0">
      <selection activeCell="V20" sqref="V19:V20"/>
    </sheetView>
  </sheetViews>
  <sheetFormatPr defaultColWidth="9" defaultRowHeight="20.100000000000001" customHeight="1"/>
  <cols>
    <col min="1" max="1" width="1.6640625" style="266" customWidth="1"/>
    <col min="2" max="2" width="14.33203125" style="266" customWidth="1"/>
    <col min="3" max="4" width="1.21875" style="266" customWidth="1"/>
    <col min="5" max="16" width="5.6640625" style="266" customWidth="1"/>
    <col min="17" max="17" width="5.21875" style="266" customWidth="1"/>
    <col min="18" max="18" width="1.109375" style="266" customWidth="1"/>
    <col min="19" max="16384" width="9" style="266"/>
  </cols>
  <sheetData>
    <row r="1" spans="1:18" ht="24.9" customHeight="1"/>
    <row r="2" spans="1:18" ht="24.9" customHeight="1">
      <c r="B2" s="545" t="s">
        <v>56</v>
      </c>
      <c r="C2" s="545"/>
      <c r="D2" s="545"/>
      <c r="E2" s="545"/>
      <c r="F2" s="545"/>
      <c r="G2" s="545"/>
      <c r="H2" s="545"/>
      <c r="I2" s="545"/>
      <c r="J2" s="545"/>
      <c r="K2" s="545"/>
      <c r="L2" s="545"/>
      <c r="M2" s="545"/>
      <c r="N2" s="545"/>
      <c r="O2" s="545"/>
      <c r="P2" s="545"/>
      <c r="Q2" s="545"/>
    </row>
    <row r="3" spans="1:18" ht="38.25" customHeight="1"/>
    <row r="4" spans="1:18" ht="24.9" customHeight="1">
      <c r="B4" s="177" t="s">
        <v>60</v>
      </c>
      <c r="C4" s="177"/>
      <c r="D4" s="177"/>
      <c r="E4" s="177"/>
    </row>
    <row r="5" spans="1:18" ht="24.9" customHeight="1"/>
    <row r="6" spans="1:18" ht="28.5" customHeight="1">
      <c r="I6" s="546" t="s">
        <v>57</v>
      </c>
      <c r="J6" s="546"/>
      <c r="K6" s="547" t="str">
        <f>'1 申請書'!J6</f>
        <v/>
      </c>
      <c r="L6" s="547"/>
      <c r="M6" s="547"/>
      <c r="N6" s="547"/>
      <c r="O6" s="547"/>
      <c r="P6" s="547"/>
      <c r="Q6" s="547"/>
    </row>
    <row r="7" spans="1:18" ht="28.5" customHeight="1">
      <c r="I7" s="546"/>
      <c r="J7" s="546"/>
      <c r="K7" s="548" t="str">
        <f>'1 申請書'!J7</f>
        <v/>
      </c>
      <c r="L7" s="548"/>
      <c r="M7" s="548"/>
      <c r="N7" s="548"/>
      <c r="O7" s="548"/>
      <c r="P7" s="548"/>
      <c r="Q7" s="267"/>
    </row>
    <row r="8" spans="1:18" ht="24.9" customHeight="1"/>
    <row r="9" spans="1:18" ht="24.9" customHeight="1"/>
    <row r="10" spans="1:18" ht="24.9" customHeight="1">
      <c r="B10" s="177" t="s">
        <v>106</v>
      </c>
      <c r="C10" s="177"/>
      <c r="D10" s="177"/>
      <c r="E10" s="177"/>
      <c r="F10" s="177"/>
      <c r="G10" s="177"/>
    </row>
    <row r="11" spans="1:18" ht="24.9" customHeight="1">
      <c r="B11" s="177" t="s">
        <v>107</v>
      </c>
      <c r="C11" s="177"/>
      <c r="D11" s="177"/>
      <c r="E11" s="177"/>
      <c r="F11" s="177"/>
      <c r="G11" s="177"/>
    </row>
    <row r="12" spans="1:18" ht="24.9" customHeight="1"/>
    <row r="13" spans="1:18" ht="24.9" customHeight="1">
      <c r="A13" s="177"/>
      <c r="B13" s="549" t="s">
        <v>15</v>
      </c>
      <c r="C13" s="549"/>
      <c r="D13" s="549"/>
      <c r="E13" s="549"/>
      <c r="F13" s="549"/>
      <c r="G13" s="549"/>
      <c r="H13" s="549"/>
      <c r="I13" s="549"/>
      <c r="J13" s="549"/>
      <c r="K13" s="549"/>
      <c r="L13" s="549"/>
      <c r="M13" s="549"/>
      <c r="N13" s="549"/>
      <c r="O13" s="549"/>
      <c r="P13" s="549"/>
      <c r="Q13" s="549"/>
      <c r="R13" s="177"/>
    </row>
    <row r="14" spans="1:18" ht="24.9" customHeight="1">
      <c r="A14" s="177"/>
      <c r="B14" s="177"/>
      <c r="C14" s="177"/>
      <c r="D14" s="177"/>
      <c r="E14" s="177"/>
      <c r="F14" s="177"/>
      <c r="G14" s="177"/>
      <c r="H14" s="177"/>
      <c r="I14" s="177"/>
      <c r="J14" s="177"/>
      <c r="K14" s="177"/>
      <c r="L14" s="177"/>
      <c r="M14" s="177"/>
      <c r="N14" s="177"/>
      <c r="O14" s="177"/>
      <c r="P14" s="177"/>
      <c r="Q14" s="177"/>
      <c r="R14" s="177"/>
    </row>
    <row r="15" spans="1:18" ht="9.75" customHeight="1">
      <c r="A15" s="268"/>
      <c r="B15" s="269"/>
      <c r="C15" s="5"/>
      <c r="D15" s="269"/>
      <c r="E15" s="269"/>
      <c r="F15" s="269"/>
      <c r="G15" s="269"/>
      <c r="H15" s="269"/>
      <c r="I15" s="269"/>
      <c r="J15" s="269"/>
      <c r="K15" s="269"/>
      <c r="L15" s="269"/>
      <c r="M15" s="269"/>
      <c r="N15" s="269"/>
      <c r="O15" s="269"/>
      <c r="P15" s="269"/>
      <c r="Q15" s="269"/>
      <c r="R15" s="5"/>
    </row>
    <row r="16" spans="1:18" ht="27" customHeight="1">
      <c r="A16" s="270"/>
      <c r="B16" s="271" t="s">
        <v>59</v>
      </c>
      <c r="C16" s="272"/>
      <c r="D16" s="197"/>
      <c r="E16" s="543"/>
      <c r="F16" s="543"/>
      <c r="G16" s="543"/>
      <c r="H16" s="544" t="s">
        <v>63</v>
      </c>
      <c r="I16" s="544"/>
      <c r="J16" s="544"/>
      <c r="K16" s="544"/>
      <c r="L16" s="544"/>
      <c r="M16" s="543"/>
      <c r="N16" s="543"/>
      <c r="O16" s="544" t="s">
        <v>64</v>
      </c>
      <c r="P16" s="544"/>
      <c r="Q16" s="544"/>
      <c r="R16" s="272"/>
    </row>
    <row r="17" spans="1:18" ht="9.75" customHeight="1">
      <c r="A17" s="273"/>
      <c r="B17" s="274"/>
      <c r="C17" s="275"/>
      <c r="D17" s="274"/>
      <c r="E17" s="274"/>
      <c r="F17" s="274"/>
      <c r="G17" s="274"/>
      <c r="H17" s="274"/>
      <c r="I17" s="274"/>
      <c r="J17" s="274"/>
      <c r="K17" s="274"/>
      <c r="L17" s="274"/>
      <c r="M17" s="274"/>
      <c r="N17" s="274"/>
      <c r="O17" s="274"/>
      <c r="P17" s="274"/>
      <c r="Q17" s="274"/>
      <c r="R17" s="275"/>
    </row>
    <row r="18" spans="1:18" ht="9.75" customHeight="1">
      <c r="A18" s="268"/>
      <c r="B18" s="269"/>
      <c r="C18" s="5"/>
      <c r="D18" s="269"/>
      <c r="E18" s="269"/>
      <c r="F18" s="269"/>
      <c r="G18" s="269"/>
      <c r="H18" s="269"/>
      <c r="I18" s="269"/>
      <c r="J18" s="269"/>
      <c r="K18" s="269"/>
      <c r="L18" s="269"/>
      <c r="M18" s="269"/>
      <c r="N18" s="269"/>
      <c r="O18" s="269"/>
      <c r="P18" s="269"/>
      <c r="Q18" s="269"/>
      <c r="R18" s="5"/>
    </row>
    <row r="19" spans="1:18" ht="27" customHeight="1">
      <c r="A19" s="270"/>
      <c r="B19" s="271" t="s">
        <v>61</v>
      </c>
      <c r="C19" s="272"/>
      <c r="D19" s="197"/>
      <c r="E19" s="120"/>
      <c r="F19" s="121"/>
      <c r="G19" s="150" t="s">
        <v>177</v>
      </c>
      <c r="H19" s="150" t="s">
        <v>178</v>
      </c>
      <c r="I19" s="150" t="s">
        <v>179</v>
      </c>
      <c r="J19" s="150" t="s">
        <v>178</v>
      </c>
      <c r="K19" s="120" t="s">
        <v>180</v>
      </c>
      <c r="L19" s="120"/>
      <c r="M19" s="150"/>
      <c r="N19" s="150"/>
      <c r="O19" s="150"/>
      <c r="P19" s="120" t="s">
        <v>181</v>
      </c>
      <c r="Q19" s="120"/>
      <c r="R19" s="272"/>
    </row>
    <row r="20" spans="1:18" ht="9.75" customHeight="1">
      <c r="A20" s="273"/>
      <c r="B20" s="274"/>
      <c r="C20" s="275"/>
      <c r="D20" s="274"/>
      <c r="E20" s="274"/>
      <c r="F20" s="274"/>
      <c r="G20" s="274"/>
      <c r="H20" s="274"/>
      <c r="I20" s="274"/>
      <c r="J20" s="274"/>
      <c r="K20" s="274"/>
      <c r="L20" s="274"/>
      <c r="M20" s="274"/>
      <c r="N20" s="274"/>
      <c r="O20" s="274"/>
      <c r="P20" s="274"/>
      <c r="Q20" s="274"/>
      <c r="R20" s="275"/>
    </row>
    <row r="21" spans="1:18" ht="9.75" customHeight="1">
      <c r="A21" s="268"/>
      <c r="B21" s="269"/>
      <c r="C21" s="5"/>
      <c r="D21" s="269"/>
      <c r="E21" s="269"/>
      <c r="F21" s="269"/>
      <c r="G21" s="269"/>
      <c r="H21" s="269"/>
      <c r="I21" s="269"/>
      <c r="J21" s="269"/>
      <c r="K21" s="269"/>
      <c r="L21" s="269"/>
      <c r="M21" s="269"/>
      <c r="N21" s="269"/>
      <c r="O21" s="269"/>
      <c r="P21" s="269"/>
      <c r="Q21" s="269"/>
      <c r="R21" s="5"/>
    </row>
    <row r="22" spans="1:18" ht="27" customHeight="1">
      <c r="A22" s="270"/>
      <c r="B22" s="271" t="s">
        <v>62</v>
      </c>
      <c r="C22" s="272"/>
      <c r="D22" s="197"/>
      <c r="E22" s="543"/>
      <c r="F22" s="543"/>
      <c r="G22" s="543"/>
      <c r="H22" s="197"/>
      <c r="I22" s="197"/>
      <c r="J22" s="197"/>
      <c r="K22" s="197"/>
      <c r="L22" s="197"/>
      <c r="M22" s="197"/>
      <c r="N22" s="197"/>
      <c r="O22" s="197"/>
      <c r="P22" s="197"/>
      <c r="Q22" s="197"/>
      <c r="R22" s="272"/>
    </row>
    <row r="23" spans="1:18" ht="9.75" customHeight="1">
      <c r="A23" s="273"/>
      <c r="B23" s="274"/>
      <c r="C23" s="275"/>
      <c r="D23" s="274"/>
      <c r="E23" s="274"/>
      <c r="F23" s="274"/>
      <c r="G23" s="274"/>
      <c r="H23" s="274"/>
      <c r="I23" s="274"/>
      <c r="J23" s="274"/>
      <c r="K23" s="274"/>
      <c r="L23" s="274"/>
      <c r="M23" s="274"/>
      <c r="N23" s="274"/>
      <c r="O23" s="274"/>
      <c r="P23" s="274"/>
      <c r="Q23" s="274"/>
      <c r="R23" s="275"/>
    </row>
    <row r="24" spans="1:18" ht="9.75" customHeight="1">
      <c r="A24" s="268"/>
      <c r="B24" s="269"/>
      <c r="C24" s="5"/>
      <c r="D24" s="269"/>
      <c r="E24" s="269"/>
      <c r="F24" s="269"/>
      <c r="G24" s="269"/>
      <c r="H24" s="269"/>
      <c r="I24" s="269"/>
      <c r="J24" s="269"/>
      <c r="K24" s="269"/>
      <c r="L24" s="269"/>
      <c r="M24" s="269"/>
      <c r="N24" s="269"/>
      <c r="O24" s="269"/>
      <c r="P24" s="269"/>
      <c r="Q24" s="269"/>
      <c r="R24" s="5"/>
    </row>
    <row r="25" spans="1:18" ht="27" customHeight="1">
      <c r="A25" s="270"/>
      <c r="B25" s="271" t="s">
        <v>65</v>
      </c>
      <c r="C25" s="272"/>
      <c r="D25" s="197"/>
      <c r="E25" s="542"/>
      <c r="F25" s="542"/>
      <c r="G25" s="542"/>
      <c r="H25" s="542"/>
      <c r="I25" s="542"/>
      <c r="J25" s="542"/>
      <c r="K25" s="542"/>
      <c r="L25" s="542"/>
      <c r="M25" s="542"/>
      <c r="N25" s="542"/>
      <c r="O25" s="542"/>
      <c r="P25" s="542"/>
      <c r="Q25" s="542"/>
      <c r="R25" s="272"/>
    </row>
    <row r="26" spans="1:18" ht="9.75" customHeight="1">
      <c r="A26" s="273"/>
      <c r="B26" s="274"/>
      <c r="C26" s="275"/>
      <c r="D26" s="274"/>
      <c r="E26" s="274"/>
      <c r="F26" s="274"/>
      <c r="G26" s="274"/>
      <c r="H26" s="274"/>
      <c r="I26" s="274"/>
      <c r="J26" s="274"/>
      <c r="K26" s="274"/>
      <c r="L26" s="274"/>
      <c r="M26" s="274"/>
      <c r="N26" s="274"/>
      <c r="O26" s="274"/>
      <c r="P26" s="274"/>
      <c r="Q26" s="274"/>
      <c r="R26" s="275"/>
    </row>
    <row r="27" spans="1:18" ht="9.75" customHeight="1">
      <c r="A27" s="270"/>
      <c r="B27" s="197"/>
      <c r="C27" s="272"/>
      <c r="D27" s="197"/>
      <c r="E27" s="197"/>
      <c r="F27" s="197"/>
      <c r="G27" s="197"/>
      <c r="H27" s="197"/>
      <c r="I27" s="197"/>
      <c r="J27" s="197"/>
      <c r="K27" s="197"/>
      <c r="L27" s="197"/>
      <c r="M27" s="197"/>
      <c r="N27" s="197"/>
      <c r="O27" s="197"/>
      <c r="P27" s="197"/>
      <c r="Q27" s="197"/>
      <c r="R27" s="272"/>
    </row>
    <row r="28" spans="1:18" ht="27" customHeight="1">
      <c r="A28" s="270"/>
      <c r="B28" s="271" t="s">
        <v>58</v>
      </c>
      <c r="C28" s="272"/>
      <c r="D28" s="197"/>
      <c r="E28" s="542"/>
      <c r="F28" s="542"/>
      <c r="G28" s="542"/>
      <c r="H28" s="542"/>
      <c r="I28" s="542"/>
      <c r="J28" s="542"/>
      <c r="K28" s="542"/>
      <c r="L28" s="542"/>
      <c r="M28" s="542"/>
      <c r="N28" s="542"/>
      <c r="O28" s="542"/>
      <c r="P28" s="542"/>
      <c r="Q28" s="542"/>
      <c r="R28" s="272"/>
    </row>
    <row r="29" spans="1:18" ht="9.75" customHeight="1">
      <c r="A29" s="273"/>
      <c r="B29" s="274"/>
      <c r="C29" s="275"/>
      <c r="D29" s="274"/>
      <c r="E29" s="274"/>
      <c r="F29" s="274"/>
      <c r="G29" s="274"/>
      <c r="H29" s="274"/>
      <c r="I29" s="274"/>
      <c r="J29" s="274"/>
      <c r="K29" s="274"/>
      <c r="L29" s="274"/>
      <c r="M29" s="274"/>
      <c r="N29" s="274"/>
      <c r="O29" s="274"/>
      <c r="P29" s="274"/>
      <c r="Q29" s="274"/>
      <c r="R29" s="275"/>
    </row>
  </sheetData>
  <sheetProtection algorithmName="SHA-512" hashValue="gDTq7KWFGJj7mqICvb1tScZ5bj0IbgVJBkltzffZ11oD8pkuNchDKTAvULX9Wx0cc+bWDlyjC9PBFW0mG4ryug==" saltValue="0qmV9DjTkiXKbt2XHRm9tg==" spinCount="100000" sheet="1" objects="1" scenarios="1"/>
  <mergeCells count="12">
    <mergeCell ref="B2:Q2"/>
    <mergeCell ref="I6:J7"/>
    <mergeCell ref="K6:Q6"/>
    <mergeCell ref="K7:P7"/>
    <mergeCell ref="B13:Q13"/>
    <mergeCell ref="E28:Q28"/>
    <mergeCell ref="E22:G22"/>
    <mergeCell ref="O16:Q16"/>
    <mergeCell ref="H16:L16"/>
    <mergeCell ref="E16:G16"/>
    <mergeCell ref="M16:N16"/>
    <mergeCell ref="E25:Q25"/>
  </mergeCells>
  <phoneticPr fontId="2"/>
  <pageMargins left="0.95" right="0.2" top="1" bottom="1" header="0.51200000000000001" footer="0.51200000000000001"/>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6DE7-7311-4811-8EE0-67800845FEA4}">
  <sheetPr>
    <tabColor rgb="FF0070C0"/>
    <pageSetUpPr fitToPage="1"/>
  </sheetPr>
  <dimension ref="A1:F32"/>
  <sheetViews>
    <sheetView view="pageBreakPreview" topLeftCell="A2" zoomScale="75" zoomScaleNormal="100" workbookViewId="0">
      <selection activeCell="I6" sqref="I6"/>
    </sheetView>
  </sheetViews>
  <sheetFormatPr defaultColWidth="13.21875" defaultRowHeight="16.2"/>
  <cols>
    <col min="1" max="2" width="15.21875" style="172" customWidth="1"/>
    <col min="3" max="3" width="15.33203125" style="172" customWidth="1"/>
    <col min="4" max="4" width="85.21875" style="172" customWidth="1"/>
    <col min="5" max="5" width="13.21875" style="349"/>
    <col min="6" max="6" width="40.77734375" style="172" bestFit="1" customWidth="1"/>
    <col min="7" max="16384" width="13.21875" style="172"/>
  </cols>
  <sheetData>
    <row r="1" spans="1:6" ht="31.5" customHeight="1">
      <c r="A1" s="348" t="s">
        <v>277</v>
      </c>
    </row>
    <row r="2" spans="1:6" ht="21" customHeight="1" thickBot="1">
      <c r="A2" s="561" t="s">
        <v>278</v>
      </c>
      <c r="B2" s="562"/>
      <c r="C2" s="563"/>
      <c r="D2" s="350" t="s">
        <v>77</v>
      </c>
      <c r="E2" s="350" t="s">
        <v>279</v>
      </c>
      <c r="F2" s="350" t="s">
        <v>29</v>
      </c>
    </row>
    <row r="3" spans="1:6" ht="53.25" customHeight="1" thickTop="1">
      <c r="A3" s="564" t="s">
        <v>280</v>
      </c>
      <c r="B3" s="559" t="s">
        <v>96</v>
      </c>
      <c r="C3" s="560"/>
      <c r="D3" s="351" t="s">
        <v>281</v>
      </c>
      <c r="E3" s="352"/>
      <c r="F3" s="353"/>
    </row>
    <row r="4" spans="1:6" ht="42" customHeight="1">
      <c r="A4" s="565"/>
      <c r="B4" s="559" t="s">
        <v>282</v>
      </c>
      <c r="C4" s="560"/>
      <c r="D4" s="354" t="s">
        <v>283</v>
      </c>
      <c r="E4" s="355"/>
      <c r="F4" s="356"/>
    </row>
    <row r="5" spans="1:6" ht="21.9" customHeight="1">
      <c r="A5" s="566" t="s">
        <v>284</v>
      </c>
      <c r="B5" s="550" t="s">
        <v>285</v>
      </c>
      <c r="C5" s="357" t="s">
        <v>322</v>
      </c>
      <c r="D5" s="356"/>
      <c r="E5" s="358" t="s">
        <v>286</v>
      </c>
      <c r="F5" s="356"/>
    </row>
    <row r="6" spans="1:6" ht="21.9" customHeight="1">
      <c r="A6" s="567"/>
      <c r="B6" s="551"/>
      <c r="C6" s="357" t="s">
        <v>323</v>
      </c>
      <c r="D6" s="356"/>
      <c r="E6" s="358" t="s">
        <v>286</v>
      </c>
      <c r="F6" s="356"/>
    </row>
    <row r="7" spans="1:6" ht="21.9" customHeight="1">
      <c r="A7" s="567"/>
      <c r="B7" s="551"/>
      <c r="C7" s="359" t="s">
        <v>324</v>
      </c>
      <c r="D7" s="356"/>
      <c r="E7" s="358" t="s">
        <v>286</v>
      </c>
      <c r="F7" s="356"/>
    </row>
    <row r="8" spans="1:6" ht="21.9" customHeight="1">
      <c r="A8" s="567"/>
      <c r="B8" s="551"/>
      <c r="C8" s="357" t="s">
        <v>325</v>
      </c>
      <c r="D8" s="356"/>
      <c r="E8" s="358" t="s">
        <v>286</v>
      </c>
      <c r="F8" s="356"/>
    </row>
    <row r="9" spans="1:6" ht="21.9" customHeight="1">
      <c r="A9" s="567"/>
      <c r="B9" s="552"/>
      <c r="C9" s="357" t="s">
        <v>326</v>
      </c>
      <c r="D9" s="356"/>
      <c r="E9" s="358" t="s">
        <v>286</v>
      </c>
      <c r="F9" s="356"/>
    </row>
    <row r="10" spans="1:6" ht="21.9" customHeight="1">
      <c r="A10" s="567"/>
      <c r="B10" s="553" t="s">
        <v>287</v>
      </c>
      <c r="C10" s="554"/>
      <c r="D10" s="356" t="s">
        <v>288</v>
      </c>
      <c r="E10" s="358" t="s">
        <v>286</v>
      </c>
      <c r="F10" s="356"/>
    </row>
    <row r="11" spans="1:6" ht="21.9" customHeight="1">
      <c r="A11" s="567"/>
      <c r="B11" s="555" t="s">
        <v>115</v>
      </c>
      <c r="C11" s="556"/>
      <c r="D11" s="356" t="s">
        <v>289</v>
      </c>
      <c r="E11" s="358" t="s">
        <v>286</v>
      </c>
      <c r="F11" s="356"/>
    </row>
    <row r="12" spans="1:6" ht="21.9" customHeight="1">
      <c r="A12" s="567"/>
      <c r="B12" s="559"/>
      <c r="C12" s="560"/>
      <c r="D12" s="356" t="s">
        <v>290</v>
      </c>
      <c r="E12" s="358" t="s">
        <v>286</v>
      </c>
      <c r="F12" s="356"/>
    </row>
    <row r="13" spans="1:6" ht="21.9" customHeight="1">
      <c r="A13" s="567"/>
      <c r="B13" s="550" t="s">
        <v>291</v>
      </c>
      <c r="C13" s="357" t="s">
        <v>292</v>
      </c>
      <c r="D13" s="356" t="s">
        <v>293</v>
      </c>
      <c r="E13" s="358" t="s">
        <v>286</v>
      </c>
      <c r="F13" s="356"/>
    </row>
    <row r="14" spans="1:6" ht="21.9" customHeight="1">
      <c r="A14" s="567"/>
      <c r="B14" s="551"/>
      <c r="C14" s="357" t="s">
        <v>294</v>
      </c>
      <c r="D14" s="356" t="s">
        <v>295</v>
      </c>
      <c r="E14" s="358" t="s">
        <v>286</v>
      </c>
      <c r="F14" s="356"/>
    </row>
    <row r="15" spans="1:6" ht="21.9" customHeight="1">
      <c r="A15" s="567"/>
      <c r="B15" s="552"/>
      <c r="C15" s="357" t="s">
        <v>296</v>
      </c>
      <c r="D15" s="356" t="s">
        <v>297</v>
      </c>
      <c r="E15" s="358" t="s">
        <v>286</v>
      </c>
      <c r="F15" s="356"/>
    </row>
    <row r="16" spans="1:6" ht="21.9" customHeight="1">
      <c r="A16" s="567"/>
      <c r="B16" s="550" t="s">
        <v>298</v>
      </c>
      <c r="C16" s="550" t="s">
        <v>299</v>
      </c>
      <c r="D16" s="356" t="s">
        <v>300</v>
      </c>
      <c r="E16" s="358" t="s">
        <v>286</v>
      </c>
      <c r="F16" s="356"/>
    </row>
    <row r="17" spans="1:6" ht="21.9" customHeight="1">
      <c r="A17" s="567"/>
      <c r="B17" s="551"/>
      <c r="C17" s="551"/>
      <c r="D17" s="356" t="s">
        <v>301</v>
      </c>
      <c r="E17" s="358" t="s">
        <v>286</v>
      </c>
      <c r="F17" s="356"/>
    </row>
    <row r="18" spans="1:6" ht="21.9" customHeight="1">
      <c r="A18" s="567"/>
      <c r="B18" s="551"/>
      <c r="C18" s="551"/>
      <c r="D18" s="356" t="s">
        <v>302</v>
      </c>
      <c r="E18" s="358" t="s">
        <v>286</v>
      </c>
      <c r="F18" s="356"/>
    </row>
    <row r="19" spans="1:6" ht="21.9" customHeight="1">
      <c r="A19" s="567"/>
      <c r="B19" s="551"/>
      <c r="C19" s="552"/>
      <c r="D19" s="356" t="s">
        <v>303</v>
      </c>
      <c r="E19" s="358" t="s">
        <v>286</v>
      </c>
      <c r="F19" s="356"/>
    </row>
    <row r="20" spans="1:6" ht="21.9" customHeight="1">
      <c r="A20" s="567"/>
      <c r="B20" s="551"/>
      <c r="C20" s="550" t="s">
        <v>304</v>
      </c>
      <c r="D20" s="356" t="s">
        <v>305</v>
      </c>
      <c r="E20" s="358" t="s">
        <v>286</v>
      </c>
      <c r="F20" s="356"/>
    </row>
    <row r="21" spans="1:6" ht="21.9" customHeight="1">
      <c r="A21" s="567"/>
      <c r="B21" s="551"/>
      <c r="C21" s="551"/>
      <c r="D21" s="356" t="s">
        <v>306</v>
      </c>
      <c r="E21" s="358" t="s">
        <v>286</v>
      </c>
      <c r="F21" s="356"/>
    </row>
    <row r="22" spans="1:6" ht="21.9" customHeight="1">
      <c r="A22" s="567"/>
      <c r="B22" s="552"/>
      <c r="C22" s="552"/>
      <c r="D22" s="356" t="s">
        <v>307</v>
      </c>
      <c r="E22" s="358" t="s">
        <v>308</v>
      </c>
      <c r="F22" s="356" t="s">
        <v>309</v>
      </c>
    </row>
    <row r="23" spans="1:6" ht="21.9" customHeight="1">
      <c r="A23" s="567"/>
      <c r="B23" s="553" t="s">
        <v>327</v>
      </c>
      <c r="C23" s="554"/>
      <c r="D23" s="356" t="s">
        <v>310</v>
      </c>
      <c r="E23" s="358" t="s">
        <v>286</v>
      </c>
      <c r="F23" s="356"/>
    </row>
    <row r="24" spans="1:6" ht="21.9" customHeight="1">
      <c r="A24" s="567"/>
      <c r="B24" s="555" t="s">
        <v>2</v>
      </c>
      <c r="C24" s="556"/>
      <c r="D24" s="356" t="s">
        <v>311</v>
      </c>
      <c r="E24" s="358" t="s">
        <v>156</v>
      </c>
      <c r="F24" s="356" t="s">
        <v>312</v>
      </c>
    </row>
    <row r="25" spans="1:6" ht="21.9" customHeight="1">
      <c r="A25" s="567"/>
      <c r="B25" s="557"/>
      <c r="C25" s="558"/>
      <c r="D25" s="356" t="s">
        <v>313</v>
      </c>
      <c r="E25" s="358" t="s">
        <v>308</v>
      </c>
      <c r="F25" s="356" t="s">
        <v>314</v>
      </c>
    </row>
    <row r="26" spans="1:6" ht="21.9" customHeight="1">
      <c r="A26" s="567"/>
      <c r="B26" s="557"/>
      <c r="C26" s="558"/>
      <c r="D26" s="356" t="s">
        <v>315</v>
      </c>
      <c r="E26" s="358" t="s">
        <v>156</v>
      </c>
      <c r="F26" s="356" t="s">
        <v>316</v>
      </c>
    </row>
    <row r="27" spans="1:6" ht="21.9" customHeight="1">
      <c r="A27" s="567"/>
      <c r="B27" s="557"/>
      <c r="C27" s="558"/>
      <c r="D27" s="356" t="s">
        <v>317</v>
      </c>
      <c r="E27" s="358" t="s">
        <v>308</v>
      </c>
      <c r="F27" s="356" t="s">
        <v>318</v>
      </c>
    </row>
    <row r="28" spans="1:6" ht="21.9" customHeight="1">
      <c r="A28" s="567"/>
      <c r="B28" s="557"/>
      <c r="C28" s="558"/>
      <c r="D28" s="356" t="s">
        <v>328</v>
      </c>
      <c r="E28" s="358" t="s">
        <v>308</v>
      </c>
      <c r="F28" s="356" t="s">
        <v>318</v>
      </c>
    </row>
    <row r="29" spans="1:6" ht="21.9" customHeight="1">
      <c r="A29" s="568"/>
      <c r="B29" s="559"/>
      <c r="C29" s="560"/>
      <c r="D29" s="356" t="s">
        <v>319</v>
      </c>
      <c r="E29" s="358" t="s">
        <v>156</v>
      </c>
      <c r="F29" s="356" t="s">
        <v>316</v>
      </c>
    </row>
    <row r="30" spans="1:6" ht="21" customHeight="1"/>
    <row r="31" spans="1:6" ht="21.75" customHeight="1"/>
    <row r="32" spans="1:6" ht="20.25" customHeight="1"/>
  </sheetData>
  <sheetProtection algorithmName="SHA-512" hashValue="ylAUvTf2v/ZpJs4BoGtWdHDpLjDL+J8j3CAn4L6zuK/4Owjp0dhqxam2ua+yNlE7EqnNUAaQzhwdv5tXPyaXPA==" saltValue="9W08T0LGz0oqzRibCOGNYQ==" spinCount="100000" sheet="1" objects="1" scenarios="1"/>
  <mergeCells count="14">
    <mergeCell ref="C16:C19"/>
    <mergeCell ref="C20:C22"/>
    <mergeCell ref="B23:C23"/>
    <mergeCell ref="B24:C29"/>
    <mergeCell ref="A2:C2"/>
    <mergeCell ref="A3:A4"/>
    <mergeCell ref="B3:C3"/>
    <mergeCell ref="B4:C4"/>
    <mergeCell ref="A5:A29"/>
    <mergeCell ref="B5:B9"/>
    <mergeCell ref="B10:C10"/>
    <mergeCell ref="B11:C12"/>
    <mergeCell ref="B13:B15"/>
    <mergeCell ref="B16:B22"/>
  </mergeCells>
  <phoneticPr fontId="2"/>
  <pageMargins left="0.49" right="0.33" top="1.04" bottom="0.19" header="0.36" footer="0.16"/>
  <pageSetup paperSize="9" scale="73"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G13"/>
  <sheetViews>
    <sheetView view="pageBreakPreview" topLeftCell="A2" zoomScaleNormal="100" workbookViewId="0">
      <selection activeCell="C4" sqref="C4:G4"/>
    </sheetView>
  </sheetViews>
  <sheetFormatPr defaultColWidth="9" defaultRowHeight="24" customHeight="1"/>
  <cols>
    <col min="1" max="1" width="2.44140625" style="177" customWidth="1"/>
    <col min="2" max="2" width="18.88671875" style="177" customWidth="1"/>
    <col min="3" max="3" width="11.6640625" style="177" bestFit="1" customWidth="1"/>
    <col min="4" max="16384" width="9" style="177"/>
  </cols>
  <sheetData>
    <row r="1" spans="2:7" ht="24" customHeight="1">
      <c r="B1" s="177" t="s">
        <v>214</v>
      </c>
    </row>
    <row r="2" spans="2:7" ht="24" customHeight="1">
      <c r="B2" s="177" t="s">
        <v>215</v>
      </c>
    </row>
    <row r="3" spans="2:7" ht="24" customHeight="1">
      <c r="B3" s="299" t="s">
        <v>201</v>
      </c>
      <c r="C3" s="300" t="s">
        <v>340</v>
      </c>
      <c r="D3" s="276"/>
      <c r="E3" s="301" t="s">
        <v>202</v>
      </c>
      <c r="F3" s="276"/>
      <c r="G3" s="302" t="s">
        <v>203</v>
      </c>
    </row>
    <row r="4" spans="2:7" ht="24" customHeight="1">
      <c r="B4" s="303" t="s">
        <v>187</v>
      </c>
      <c r="C4" s="382"/>
      <c r="D4" s="382"/>
      <c r="E4" s="382"/>
      <c r="F4" s="382"/>
      <c r="G4" s="382"/>
    </row>
    <row r="5" spans="2:7" ht="24" customHeight="1">
      <c r="B5" s="299" t="s">
        <v>1</v>
      </c>
      <c r="C5" s="382"/>
      <c r="D5" s="382"/>
      <c r="E5" s="382"/>
      <c r="F5" s="382"/>
      <c r="G5" s="382"/>
    </row>
    <row r="6" spans="2:7" ht="24" customHeight="1">
      <c r="B6" s="299" t="s">
        <v>69</v>
      </c>
      <c r="C6" s="382"/>
      <c r="D6" s="382"/>
      <c r="E6" s="382"/>
      <c r="F6" s="382"/>
      <c r="G6" s="382"/>
    </row>
    <row r="7" spans="2:7" ht="24" customHeight="1">
      <c r="B7" s="299" t="s">
        <v>13</v>
      </c>
      <c r="C7" s="382"/>
      <c r="D7" s="382"/>
      <c r="E7" s="382"/>
      <c r="F7" s="382"/>
      <c r="G7" s="382"/>
    </row>
    <row r="8" spans="2:7" ht="24" customHeight="1">
      <c r="B8" s="246" t="s">
        <v>71</v>
      </c>
      <c r="C8" s="382"/>
      <c r="D8" s="382"/>
      <c r="E8" s="382"/>
      <c r="F8" s="382"/>
      <c r="G8" s="382"/>
    </row>
    <row r="9" spans="2:7" ht="24" customHeight="1">
      <c r="B9" s="304" t="s">
        <v>72</v>
      </c>
      <c r="C9" s="382"/>
      <c r="D9" s="382"/>
      <c r="E9" s="382"/>
      <c r="F9" s="382"/>
      <c r="G9" s="382"/>
    </row>
    <row r="10" spans="2:7" ht="24" customHeight="1">
      <c r="B10" s="299" t="s">
        <v>70</v>
      </c>
      <c r="C10" s="382"/>
      <c r="D10" s="382"/>
      <c r="E10" s="382"/>
      <c r="F10" s="382"/>
      <c r="G10" s="382"/>
    </row>
    <row r="11" spans="2:7" ht="24" customHeight="1">
      <c r="B11" s="299" t="s">
        <v>73</v>
      </c>
      <c r="C11" s="382"/>
      <c r="D11" s="382"/>
      <c r="E11" s="382"/>
      <c r="F11" s="382"/>
      <c r="G11" s="382"/>
    </row>
    <row r="12" spans="2:7" ht="24" customHeight="1">
      <c r="B12" s="305" t="s">
        <v>109</v>
      </c>
      <c r="C12" s="382"/>
      <c r="D12" s="382"/>
      <c r="E12" s="382"/>
      <c r="F12" s="382"/>
      <c r="G12" s="382"/>
    </row>
    <row r="13" spans="2:7" ht="24" customHeight="1">
      <c r="B13" s="299" t="s">
        <v>74</v>
      </c>
      <c r="C13" s="382"/>
      <c r="D13" s="382"/>
      <c r="E13" s="382"/>
      <c r="F13" s="382"/>
      <c r="G13" s="382"/>
    </row>
  </sheetData>
  <sheetProtection algorithmName="SHA-512" hashValue="5uJhPxHljRhoYFftijJucMWnXgtDXJdAHMOVveTZqbZWIzrhyavOVDxvLdsJApdE5K55X6TaNMVEpyOpTanjVA==" saltValue="9bqeEVLR9ECpef3PxpLEkA==" spinCount="100000" sheet="1" objects="1" scenarios="1"/>
  <mergeCells count="10">
    <mergeCell ref="C13:G13"/>
    <mergeCell ref="C12:G12"/>
    <mergeCell ref="C11:G11"/>
    <mergeCell ref="C10:G10"/>
    <mergeCell ref="C4:G4"/>
    <mergeCell ref="C5:G5"/>
    <mergeCell ref="C6:G6"/>
    <mergeCell ref="C7:G7"/>
    <mergeCell ref="C8:G8"/>
    <mergeCell ref="C9:G9"/>
  </mergeCells>
  <phoneticPr fontId="2"/>
  <pageMargins left="0.75" right="0.75" top="1" bottom="1" header="0.51200000000000001" footer="0.51200000000000001"/>
  <pageSetup paperSize="9" scale="76"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8"/>
  <sheetViews>
    <sheetView view="pageBreakPreview" topLeftCell="A17" zoomScaleNormal="100" workbookViewId="0">
      <selection activeCell="D12" sqref="D12"/>
    </sheetView>
  </sheetViews>
  <sheetFormatPr defaultColWidth="9" defaultRowHeight="13.2"/>
  <cols>
    <col min="1" max="1" width="2.88671875" style="176" customWidth="1"/>
    <col min="2" max="2" width="5.44140625" style="176" bestFit="1" customWidth="1"/>
    <col min="3" max="3" width="5" style="176" customWidth="1"/>
    <col min="4" max="4" width="12.77734375" style="176" customWidth="1"/>
    <col min="5" max="5" width="8.77734375" style="176" customWidth="1"/>
    <col min="6" max="7" width="1.21875" style="176" customWidth="1"/>
    <col min="8" max="8" width="4.21875" style="176" customWidth="1"/>
    <col min="9" max="9" width="2.33203125" style="176" customWidth="1"/>
    <col min="10" max="10" width="22.109375" style="176" customWidth="1"/>
    <col min="11" max="11" width="3.88671875" style="176" customWidth="1"/>
    <col min="12" max="12" width="3.21875" style="176" customWidth="1"/>
    <col min="13" max="13" width="3.77734375" style="176" customWidth="1"/>
    <col min="14" max="15" width="3.21875" style="176" customWidth="1"/>
    <col min="16" max="16" width="3.77734375" style="176" customWidth="1"/>
    <col min="17" max="17" width="1.33203125" style="176" customWidth="1"/>
    <col min="18" max="16384" width="9" style="176"/>
  </cols>
  <sheetData>
    <row r="1" spans="1:19" ht="30" customHeight="1">
      <c r="A1" s="149" t="s">
        <v>8</v>
      </c>
      <c r="B1" s="149"/>
      <c r="C1" s="149"/>
      <c r="D1" s="149"/>
      <c r="E1" s="149"/>
      <c r="F1" s="149"/>
      <c r="G1" s="149"/>
      <c r="H1" s="149"/>
      <c r="I1" s="149"/>
      <c r="J1" s="149"/>
      <c r="K1" s="149"/>
      <c r="L1" s="149"/>
      <c r="M1" s="149"/>
      <c r="N1" s="149"/>
      <c r="O1" s="149"/>
      <c r="P1" s="149"/>
      <c r="Q1" s="149"/>
    </row>
    <row r="2" spans="1:19" ht="30" customHeight="1">
      <c r="A2" s="149"/>
      <c r="B2" s="149"/>
      <c r="C2" s="149"/>
      <c r="D2" s="149"/>
      <c r="E2" s="149"/>
      <c r="F2" s="149"/>
      <c r="G2" s="149"/>
      <c r="H2" s="149"/>
      <c r="I2" s="149"/>
      <c r="J2" s="43" t="s">
        <v>221</v>
      </c>
      <c r="K2" s="175">
        <v>8</v>
      </c>
      <c r="L2" s="130" t="s">
        <v>9</v>
      </c>
      <c r="M2" s="175">
        <f>基本情報※最初に記入してください!D3</f>
        <v>0</v>
      </c>
      <c r="N2" s="130" t="s">
        <v>3</v>
      </c>
      <c r="O2" s="175">
        <f>基本情報※最初に記入してください!F3</f>
        <v>0</v>
      </c>
      <c r="P2" s="130" t="s">
        <v>4</v>
      </c>
      <c r="Q2" s="149"/>
      <c r="S2" s="279" t="str">
        <f>J2&amp;K2&amp;L2&amp;M2&amp;N2&amp;O2&amp;P2</f>
        <v>令和8年0月0日</v>
      </c>
    </row>
    <row r="3" spans="1:19" ht="30" customHeight="1">
      <c r="A3" s="149" t="s">
        <v>10</v>
      </c>
      <c r="B3" s="149"/>
      <c r="C3" s="149"/>
      <c r="D3" s="149"/>
      <c r="E3" s="149"/>
      <c r="F3" s="149"/>
      <c r="G3" s="149"/>
      <c r="H3" s="149"/>
      <c r="I3" s="149"/>
      <c r="J3" s="149"/>
      <c r="K3" s="149"/>
      <c r="L3" s="149"/>
      <c r="M3" s="149"/>
      <c r="N3" s="149"/>
      <c r="O3" s="149"/>
      <c r="P3" s="149"/>
      <c r="Q3" s="149"/>
    </row>
    <row r="4" spans="1:19" ht="30" customHeight="1">
      <c r="A4" s="149"/>
      <c r="B4" s="149"/>
      <c r="C4" s="149"/>
      <c r="D4" s="149"/>
      <c r="E4" s="149"/>
      <c r="F4" s="149"/>
      <c r="G4" s="149"/>
      <c r="H4" s="149"/>
      <c r="I4" s="149"/>
      <c r="J4" s="149"/>
      <c r="K4" s="149"/>
      <c r="L4" s="149"/>
      <c r="M4" s="149"/>
      <c r="N4" s="149"/>
      <c r="O4" s="149"/>
      <c r="P4" s="149"/>
      <c r="Q4" s="149"/>
    </row>
    <row r="5" spans="1:19" ht="23.25" customHeight="1">
      <c r="A5" s="149"/>
      <c r="B5" s="149"/>
      <c r="C5" s="149"/>
      <c r="D5" s="149"/>
      <c r="E5" s="149"/>
      <c r="F5" s="417" t="s">
        <v>11</v>
      </c>
      <c r="G5" s="417"/>
      <c r="H5" s="417"/>
      <c r="I5" s="42"/>
      <c r="J5" s="413" t="str">
        <f>IF(基本情報※最初に記入してください!C4="","",基本情報※最初に記入してください!C4)</f>
        <v/>
      </c>
      <c r="K5" s="413"/>
      <c r="L5" s="413"/>
      <c r="M5" s="413"/>
      <c r="N5" s="413"/>
      <c r="O5" s="413"/>
      <c r="P5" s="413"/>
      <c r="Q5" s="42"/>
    </row>
    <row r="6" spans="1:19" ht="23.25" customHeight="1">
      <c r="A6" s="149"/>
      <c r="B6" s="149"/>
      <c r="C6" s="149"/>
      <c r="D6" s="149"/>
      <c r="E6" s="149"/>
      <c r="F6" s="418" t="s">
        <v>1</v>
      </c>
      <c r="G6" s="418"/>
      <c r="H6" s="418"/>
      <c r="J6" s="413" t="str">
        <f>IF(基本情報※最初に記入してください!C5="","",基本情報※最初に記入してください!C5)</f>
        <v/>
      </c>
      <c r="K6" s="413"/>
      <c r="L6" s="413"/>
      <c r="M6" s="413"/>
      <c r="N6" s="413"/>
      <c r="O6" s="413"/>
      <c r="P6" s="413"/>
      <c r="Q6" s="413"/>
    </row>
    <row r="7" spans="1:19" ht="23.25" customHeight="1">
      <c r="A7" s="149"/>
      <c r="B7" s="149"/>
      <c r="C7" s="149"/>
      <c r="D7" s="149"/>
      <c r="E7" s="149"/>
      <c r="F7" s="418" t="s">
        <v>12</v>
      </c>
      <c r="G7" s="418"/>
      <c r="H7" s="418"/>
      <c r="I7" s="38"/>
      <c r="J7" s="421" t="str">
        <f>IF(基本情報※最初に記入してください!C6="","",基本情報※最初に記入してください!C6)</f>
        <v/>
      </c>
      <c r="K7" s="421"/>
      <c r="L7" s="421"/>
      <c r="M7" s="421"/>
      <c r="N7" s="421"/>
      <c r="O7" s="421"/>
      <c r="P7" s="43"/>
      <c r="Q7" s="147"/>
    </row>
    <row r="8" spans="1:19" ht="23.25" customHeight="1">
      <c r="A8" s="149"/>
      <c r="B8" s="149"/>
      <c r="C8" s="149"/>
      <c r="D8" s="149"/>
      <c r="E8" s="149"/>
      <c r="F8" s="418" t="s">
        <v>13</v>
      </c>
      <c r="G8" s="418"/>
      <c r="H8" s="418"/>
      <c r="I8" s="42"/>
      <c r="J8" s="413" t="str">
        <f>IF(基本情報※最初に記入してください!C7="","",基本情報※最初に記入してください!C7)</f>
        <v/>
      </c>
      <c r="K8" s="413"/>
      <c r="L8" s="413"/>
      <c r="M8" s="413"/>
      <c r="N8" s="413"/>
      <c r="O8" s="413"/>
      <c r="P8" s="413"/>
      <c r="Q8" s="44"/>
    </row>
    <row r="9" spans="1:19" ht="18" customHeight="1">
      <c r="A9" s="149"/>
      <c r="B9" s="149"/>
      <c r="C9" s="149"/>
      <c r="D9" s="149"/>
      <c r="E9" s="149"/>
      <c r="F9" s="149"/>
      <c r="G9" s="149"/>
      <c r="H9" s="149"/>
      <c r="I9" s="149"/>
      <c r="J9" s="149"/>
      <c r="K9" s="149"/>
      <c r="L9" s="149"/>
      <c r="M9" s="149"/>
      <c r="N9" s="149"/>
      <c r="O9" s="149"/>
      <c r="P9" s="149"/>
      <c r="Q9" s="149"/>
    </row>
    <row r="10" spans="1:19" ht="30" customHeight="1">
      <c r="A10" s="419" t="s">
        <v>88</v>
      </c>
      <c r="B10" s="419"/>
      <c r="C10" s="419"/>
      <c r="D10" s="419"/>
      <c r="E10" s="419"/>
      <c r="F10" s="419"/>
      <c r="G10" s="419"/>
      <c r="H10" s="419"/>
      <c r="I10" s="419"/>
      <c r="J10" s="419"/>
      <c r="K10" s="419"/>
      <c r="L10" s="419"/>
      <c r="M10" s="419"/>
      <c r="N10" s="419"/>
      <c r="O10" s="419"/>
      <c r="P10" s="419"/>
      <c r="Q10" s="419"/>
    </row>
    <row r="11" spans="1:19" ht="15.75" customHeight="1">
      <c r="A11" s="420"/>
      <c r="B11" s="420"/>
      <c r="C11" s="420"/>
      <c r="D11" s="420"/>
      <c r="E11" s="420"/>
      <c r="F11" s="420"/>
      <c r="G11" s="420"/>
      <c r="H11" s="420"/>
      <c r="I11" s="420"/>
      <c r="J11" s="420"/>
      <c r="K11" s="420"/>
      <c r="L11" s="420"/>
      <c r="M11" s="420"/>
      <c r="N11" s="420"/>
      <c r="O11" s="420"/>
      <c r="P11" s="420"/>
      <c r="Q11" s="420"/>
    </row>
    <row r="12" spans="1:19" ht="30" customHeight="1">
      <c r="A12" s="149" t="s">
        <v>67</v>
      </c>
      <c r="B12" s="149" t="s">
        <v>221</v>
      </c>
      <c r="C12" s="148">
        <v>7</v>
      </c>
      <c r="D12" s="149" t="s">
        <v>66</v>
      </c>
      <c r="E12" s="149"/>
      <c r="F12" s="149"/>
      <c r="G12" s="149"/>
      <c r="H12" s="149"/>
      <c r="I12" s="149"/>
      <c r="J12" s="149"/>
      <c r="K12" s="149"/>
      <c r="L12" s="149"/>
      <c r="M12" s="149"/>
      <c r="N12" s="149"/>
      <c r="O12" s="149"/>
      <c r="P12" s="149"/>
      <c r="Q12" s="149"/>
    </row>
    <row r="13" spans="1:19" ht="30" customHeight="1">
      <c r="A13" s="149" t="s">
        <v>14</v>
      </c>
      <c r="B13" s="149"/>
      <c r="C13" s="149"/>
      <c r="D13" s="149"/>
      <c r="E13" s="149"/>
      <c r="F13" s="149"/>
      <c r="G13" s="149"/>
      <c r="H13" s="149"/>
      <c r="I13" s="149"/>
      <c r="J13" s="149"/>
      <c r="K13" s="149"/>
      <c r="L13" s="149"/>
      <c r="M13" s="149"/>
      <c r="N13" s="149"/>
      <c r="O13" s="149"/>
      <c r="P13" s="149"/>
      <c r="Q13" s="149"/>
    </row>
    <row r="14" spans="1:19" ht="30" customHeight="1">
      <c r="A14" s="403" t="s">
        <v>15</v>
      </c>
      <c r="B14" s="403"/>
      <c r="C14" s="403"/>
      <c r="D14" s="403"/>
      <c r="E14" s="403"/>
      <c r="F14" s="403"/>
      <c r="G14" s="403"/>
      <c r="H14" s="403"/>
      <c r="I14" s="403"/>
      <c r="J14" s="403"/>
      <c r="K14" s="403"/>
      <c r="L14" s="403"/>
      <c r="M14" s="403"/>
      <c r="N14" s="403"/>
      <c r="O14" s="403"/>
      <c r="P14" s="403"/>
      <c r="Q14" s="403"/>
    </row>
    <row r="15" spans="1:19" ht="30" customHeight="1">
      <c r="A15" s="404">
        <v>1</v>
      </c>
      <c r="B15" s="387" t="s">
        <v>16</v>
      </c>
      <c r="C15" s="387"/>
      <c r="D15" s="394"/>
      <c r="E15" s="394"/>
      <c r="F15" s="405"/>
      <c r="G15" s="406"/>
      <c r="H15" s="407" t="s">
        <v>89</v>
      </c>
      <c r="I15" s="407"/>
      <c r="J15" s="407"/>
      <c r="K15" s="408"/>
      <c r="L15" s="408"/>
      <c r="M15" s="408"/>
      <c r="N15" s="408"/>
      <c r="O15" s="408"/>
      <c r="P15" s="408"/>
      <c r="Q15" s="414"/>
    </row>
    <row r="16" spans="1:19" ht="30" customHeight="1">
      <c r="A16" s="404"/>
      <c r="B16" s="394"/>
      <c r="C16" s="394"/>
      <c r="D16" s="394"/>
      <c r="E16" s="394"/>
      <c r="F16" s="405"/>
      <c r="G16" s="406"/>
      <c r="H16" s="409"/>
      <c r="I16" s="409"/>
      <c r="J16" s="409"/>
      <c r="K16" s="410"/>
      <c r="L16" s="410"/>
      <c r="M16" s="410"/>
      <c r="N16" s="410"/>
      <c r="O16" s="410"/>
      <c r="P16" s="410"/>
      <c r="Q16" s="415"/>
    </row>
    <row r="17" spans="1:17" ht="30" customHeight="1">
      <c r="A17" s="404"/>
      <c r="B17" s="394"/>
      <c r="C17" s="394"/>
      <c r="D17" s="394"/>
      <c r="E17" s="394"/>
      <c r="F17" s="405"/>
      <c r="G17" s="406"/>
      <c r="H17" s="409"/>
      <c r="I17" s="409"/>
      <c r="J17" s="409"/>
      <c r="K17" s="410"/>
      <c r="L17" s="410"/>
      <c r="M17" s="410"/>
      <c r="N17" s="410"/>
      <c r="O17" s="410"/>
      <c r="P17" s="410"/>
      <c r="Q17" s="415"/>
    </row>
    <row r="18" spans="1:17" ht="30" customHeight="1">
      <c r="A18" s="404"/>
      <c r="B18" s="394"/>
      <c r="C18" s="394"/>
      <c r="D18" s="394"/>
      <c r="E18" s="394"/>
      <c r="F18" s="405"/>
      <c r="G18" s="406"/>
      <c r="H18" s="411"/>
      <c r="I18" s="411"/>
      <c r="J18" s="411"/>
      <c r="K18" s="412"/>
      <c r="L18" s="412"/>
      <c r="M18" s="412"/>
      <c r="N18" s="412"/>
      <c r="O18" s="412"/>
      <c r="P18" s="412"/>
      <c r="Q18" s="416"/>
    </row>
    <row r="19" spans="1:17" ht="30" customHeight="1">
      <c r="A19" s="140">
        <v>2</v>
      </c>
      <c r="B19" s="387" t="s">
        <v>17</v>
      </c>
      <c r="C19" s="387"/>
      <c r="D19" s="387"/>
      <c r="E19" s="387"/>
      <c r="F19" s="141"/>
      <c r="G19" s="142"/>
      <c r="H19" s="400" t="s">
        <v>48</v>
      </c>
      <c r="I19" s="400"/>
      <c r="J19" s="55">
        <f>'7 実支出額'!G113</f>
        <v>0</v>
      </c>
      <c r="K19" s="143" t="s">
        <v>0</v>
      </c>
      <c r="L19" s="143"/>
      <c r="M19" s="143"/>
      <c r="N19" s="143"/>
      <c r="O19" s="143"/>
      <c r="P19" s="143"/>
      <c r="Q19" s="146"/>
    </row>
    <row r="20" spans="1:17" ht="30" customHeight="1">
      <c r="A20" s="140">
        <v>3</v>
      </c>
      <c r="B20" s="387" t="s">
        <v>18</v>
      </c>
      <c r="C20" s="387"/>
      <c r="D20" s="387"/>
      <c r="E20" s="387"/>
      <c r="F20" s="141"/>
      <c r="G20" s="142"/>
      <c r="H20" s="401" t="s">
        <v>49</v>
      </c>
      <c r="I20" s="402"/>
      <c r="J20" s="402"/>
      <c r="K20" s="395"/>
      <c r="L20" s="395"/>
      <c r="M20" s="395"/>
      <c r="N20" s="395"/>
      <c r="O20" s="395"/>
      <c r="P20" s="395"/>
      <c r="Q20" s="396"/>
    </row>
    <row r="21" spans="1:17" ht="30" customHeight="1">
      <c r="A21" s="140">
        <v>4</v>
      </c>
      <c r="B21" s="387" t="s">
        <v>19</v>
      </c>
      <c r="C21" s="387"/>
      <c r="D21" s="387"/>
      <c r="E21" s="387"/>
      <c r="F21" s="141"/>
      <c r="G21" s="142"/>
      <c r="H21" s="399" t="s">
        <v>341</v>
      </c>
      <c r="I21" s="399"/>
      <c r="J21" s="399"/>
      <c r="K21" s="138"/>
      <c r="L21" s="138"/>
      <c r="M21" s="138"/>
      <c r="N21" s="138"/>
      <c r="O21" s="138"/>
      <c r="P21" s="138"/>
      <c r="Q21" s="139"/>
    </row>
    <row r="22" spans="1:17" ht="30" customHeight="1">
      <c r="A22" s="140">
        <v>5</v>
      </c>
      <c r="B22" s="387" t="s">
        <v>20</v>
      </c>
      <c r="C22" s="387"/>
      <c r="D22" s="387"/>
      <c r="E22" s="387"/>
      <c r="F22" s="141"/>
      <c r="G22" s="142"/>
      <c r="H22" s="399" t="s">
        <v>50</v>
      </c>
      <c r="I22" s="399"/>
      <c r="J22" s="399"/>
      <c r="K22" s="138"/>
      <c r="L22" s="138"/>
      <c r="M22" s="138"/>
      <c r="N22" s="138"/>
      <c r="O22" s="138"/>
      <c r="P22" s="138"/>
      <c r="Q22" s="139"/>
    </row>
    <row r="23" spans="1:17" ht="30" customHeight="1">
      <c r="A23" s="140">
        <v>6</v>
      </c>
      <c r="B23" s="387" t="s">
        <v>21</v>
      </c>
      <c r="C23" s="387"/>
      <c r="D23" s="387"/>
      <c r="E23" s="387"/>
      <c r="F23" s="141"/>
      <c r="G23" s="142"/>
      <c r="H23" s="392" t="s">
        <v>48</v>
      </c>
      <c r="I23" s="393"/>
      <c r="J23" s="40">
        <f>'4 所要額 '!D29</f>
        <v>0</v>
      </c>
      <c r="K23" s="1" t="s">
        <v>0</v>
      </c>
      <c r="L23" s="394"/>
      <c r="M23" s="395"/>
      <c r="N23" s="395"/>
      <c r="O23" s="395"/>
      <c r="P23" s="395"/>
      <c r="Q23" s="396"/>
    </row>
    <row r="24" spans="1:17" ht="30" customHeight="1">
      <c r="A24" s="2"/>
      <c r="B24" s="383" t="s">
        <v>22</v>
      </c>
      <c r="C24" s="383"/>
      <c r="D24" s="383"/>
      <c r="E24" s="3" t="s">
        <v>23</v>
      </c>
      <c r="F24" s="144"/>
      <c r="G24" s="4"/>
      <c r="H24" s="384" t="str">
        <f>J6</f>
        <v/>
      </c>
      <c r="I24" s="385"/>
      <c r="J24" s="385"/>
      <c r="K24" s="385"/>
      <c r="L24" s="385"/>
      <c r="M24" s="385"/>
      <c r="N24" s="385"/>
      <c r="O24" s="385"/>
      <c r="P24" s="385"/>
      <c r="Q24" s="5"/>
    </row>
    <row r="25" spans="1:17" ht="30" customHeight="1">
      <c r="A25" s="6">
        <v>7</v>
      </c>
      <c r="B25" s="390" t="s">
        <v>24</v>
      </c>
      <c r="C25" s="390"/>
      <c r="D25" s="391"/>
      <c r="E25" s="45" t="s">
        <v>25</v>
      </c>
      <c r="F25" s="141"/>
      <c r="G25" s="142"/>
      <c r="H25" s="392" t="s">
        <v>48</v>
      </c>
      <c r="I25" s="393"/>
      <c r="J25" s="41">
        <f>'8 収支予算書'!D8</f>
        <v>0</v>
      </c>
      <c r="K25" s="1" t="s">
        <v>0</v>
      </c>
      <c r="L25" s="394"/>
      <c r="M25" s="395"/>
      <c r="N25" s="395"/>
      <c r="O25" s="395"/>
      <c r="P25" s="395"/>
      <c r="Q25" s="396"/>
    </row>
    <row r="26" spans="1:17" ht="30" customHeight="1">
      <c r="A26" s="6"/>
      <c r="B26" s="397" t="s">
        <v>26</v>
      </c>
      <c r="C26" s="397"/>
      <c r="D26" s="397"/>
      <c r="E26" s="7" t="s">
        <v>27</v>
      </c>
      <c r="F26" s="145"/>
      <c r="G26" s="8"/>
      <c r="H26" s="398" t="s">
        <v>51</v>
      </c>
      <c r="I26" s="398"/>
      <c r="J26" s="398"/>
      <c r="K26" s="398"/>
      <c r="L26" s="398"/>
      <c r="M26" s="398"/>
      <c r="N26" s="398"/>
      <c r="O26" s="398"/>
      <c r="P26" s="398"/>
      <c r="Q26" s="145"/>
    </row>
    <row r="27" spans="1:17" ht="63" customHeight="1">
      <c r="A27" s="2">
        <v>8</v>
      </c>
      <c r="B27" s="387" t="s">
        <v>28</v>
      </c>
      <c r="C27" s="387"/>
      <c r="D27" s="387"/>
      <c r="E27" s="387"/>
      <c r="F27" s="137"/>
      <c r="G27" s="142"/>
      <c r="H27" s="386" t="s">
        <v>144</v>
      </c>
      <c r="I27" s="386"/>
      <c r="J27" s="386"/>
      <c r="K27" s="386"/>
      <c r="L27" s="386"/>
      <c r="M27" s="386"/>
      <c r="N27" s="386"/>
      <c r="O27" s="386"/>
      <c r="P27" s="386"/>
      <c r="Q27" s="39"/>
    </row>
    <row r="28" spans="1:17" ht="30" customHeight="1">
      <c r="A28" s="140">
        <v>9</v>
      </c>
      <c r="B28" s="387" t="s">
        <v>29</v>
      </c>
      <c r="C28" s="387"/>
      <c r="D28" s="387"/>
      <c r="E28" s="387"/>
      <c r="F28" s="137"/>
      <c r="G28" s="142"/>
      <c r="H28" s="388"/>
      <c r="I28" s="388"/>
      <c r="J28" s="388"/>
      <c r="K28" s="388"/>
      <c r="L28" s="388"/>
      <c r="M28" s="388"/>
      <c r="N28" s="388"/>
      <c r="O28" s="388"/>
      <c r="P28" s="388"/>
      <c r="Q28" s="389"/>
    </row>
  </sheetData>
  <sheetProtection algorithmName="SHA-512" hashValue="Pee06qpppFL339EvxY3mbTj801D0Oc48Ve3AaeNSXdQJ48cS1L9qn99B0oruzgAfiMjXvG6JzlL5gw3hD55eYg==" saltValue="b5m9DWCd+rjpPOn114zD0w==" spinCount="100000" sheet="1" objects="1" scenarios="1"/>
  <mergeCells count="40">
    <mergeCell ref="J5:P5"/>
    <mergeCell ref="Q15:Q18"/>
    <mergeCell ref="F5:H5"/>
    <mergeCell ref="F6:H6"/>
    <mergeCell ref="A10:Q10"/>
    <mergeCell ref="A11:Q11"/>
    <mergeCell ref="F7:H7"/>
    <mergeCell ref="F8:H8"/>
    <mergeCell ref="J6:Q6"/>
    <mergeCell ref="J7:O7"/>
    <mergeCell ref="J8:P8"/>
    <mergeCell ref="B19:E19"/>
    <mergeCell ref="H19:I19"/>
    <mergeCell ref="B20:E20"/>
    <mergeCell ref="H20:J20"/>
    <mergeCell ref="A14:Q14"/>
    <mergeCell ref="A15:A18"/>
    <mergeCell ref="B15:E18"/>
    <mergeCell ref="F15:F18"/>
    <mergeCell ref="G15:G18"/>
    <mergeCell ref="H15:P18"/>
    <mergeCell ref="B23:E23"/>
    <mergeCell ref="H23:I23"/>
    <mergeCell ref="L23:Q23"/>
    <mergeCell ref="K20:Q20"/>
    <mergeCell ref="B21:E21"/>
    <mergeCell ref="H21:J21"/>
    <mergeCell ref="B22:E22"/>
    <mergeCell ref="H22:J22"/>
    <mergeCell ref="B24:D24"/>
    <mergeCell ref="H24:P24"/>
    <mergeCell ref="H27:P27"/>
    <mergeCell ref="B27:E27"/>
    <mergeCell ref="B28:E28"/>
    <mergeCell ref="H28:Q28"/>
    <mergeCell ref="B25:D25"/>
    <mergeCell ref="H25:I25"/>
    <mergeCell ref="L25:Q25"/>
    <mergeCell ref="B26:D26"/>
    <mergeCell ref="H26:P26"/>
  </mergeCells>
  <phoneticPr fontId="2"/>
  <pageMargins left="0.88" right="0.39" top="1" bottom="0.62" header="0.51200000000000001" footer="0.51200000000000001"/>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1"/>
  <sheetViews>
    <sheetView topLeftCell="A3" workbookViewId="0">
      <selection activeCell="I29" sqref="I29:N29"/>
    </sheetView>
  </sheetViews>
  <sheetFormatPr defaultRowHeight="13.2"/>
  <cols>
    <col min="1" max="1" width="4.109375" style="310" customWidth="1"/>
    <col min="2" max="5" width="5.88671875" style="310" customWidth="1"/>
    <col min="6" max="9" width="5" style="310" customWidth="1"/>
    <col min="10" max="10" width="5.44140625" style="310" customWidth="1"/>
    <col min="11" max="256" width="9" style="310"/>
    <col min="257" max="257" width="4.109375" style="310" customWidth="1"/>
    <col min="258" max="261" width="5.88671875" style="310" customWidth="1"/>
    <col min="262" max="265" width="5" style="310" customWidth="1"/>
    <col min="266" max="266" width="5.44140625" style="310" customWidth="1"/>
    <col min="267" max="512" width="9" style="310"/>
    <col min="513" max="513" width="4.109375" style="310" customWidth="1"/>
    <col min="514" max="517" width="5.88671875" style="310" customWidth="1"/>
    <col min="518" max="521" width="5" style="310" customWidth="1"/>
    <col min="522" max="522" width="5.44140625" style="310" customWidth="1"/>
    <col min="523" max="768" width="9" style="310"/>
    <col min="769" max="769" width="4.109375" style="310" customWidth="1"/>
    <col min="770" max="773" width="5.88671875" style="310" customWidth="1"/>
    <col min="774" max="777" width="5" style="310" customWidth="1"/>
    <col min="778" max="778" width="5.44140625" style="310" customWidth="1"/>
    <col min="779" max="1024" width="9" style="310"/>
    <col min="1025" max="1025" width="4.109375" style="310" customWidth="1"/>
    <col min="1026" max="1029" width="5.88671875" style="310" customWidth="1"/>
    <col min="1030" max="1033" width="5" style="310" customWidth="1"/>
    <col min="1034" max="1034" width="5.44140625" style="310" customWidth="1"/>
    <col min="1035" max="1280" width="9" style="310"/>
    <col min="1281" max="1281" width="4.109375" style="310" customWidth="1"/>
    <col min="1282" max="1285" width="5.88671875" style="310" customWidth="1"/>
    <col min="1286" max="1289" width="5" style="310" customWidth="1"/>
    <col min="1290" max="1290" width="5.44140625" style="310" customWidth="1"/>
    <col min="1291" max="1536" width="9" style="310"/>
    <col min="1537" max="1537" width="4.109375" style="310" customWidth="1"/>
    <col min="1538" max="1541" width="5.88671875" style="310" customWidth="1"/>
    <col min="1542" max="1545" width="5" style="310" customWidth="1"/>
    <col min="1546" max="1546" width="5.44140625" style="310" customWidth="1"/>
    <col min="1547" max="1792" width="9" style="310"/>
    <col min="1793" max="1793" width="4.109375" style="310" customWidth="1"/>
    <col min="1794" max="1797" width="5.88671875" style="310" customWidth="1"/>
    <col min="1798" max="1801" width="5" style="310" customWidth="1"/>
    <col min="1802" max="1802" width="5.44140625" style="310" customWidth="1"/>
    <col min="1803" max="2048" width="9" style="310"/>
    <col min="2049" max="2049" width="4.109375" style="310" customWidth="1"/>
    <col min="2050" max="2053" width="5.88671875" style="310" customWidth="1"/>
    <col min="2054" max="2057" width="5" style="310" customWidth="1"/>
    <col min="2058" max="2058" width="5.44140625" style="310" customWidth="1"/>
    <col min="2059" max="2304" width="9" style="310"/>
    <col min="2305" max="2305" width="4.109375" style="310" customWidth="1"/>
    <col min="2306" max="2309" width="5.88671875" style="310" customWidth="1"/>
    <col min="2310" max="2313" width="5" style="310" customWidth="1"/>
    <col min="2314" max="2314" width="5.44140625" style="310" customWidth="1"/>
    <col min="2315" max="2560" width="9" style="310"/>
    <col min="2561" max="2561" width="4.109375" style="310" customWidth="1"/>
    <col min="2562" max="2565" width="5.88671875" style="310" customWidth="1"/>
    <col min="2566" max="2569" width="5" style="310" customWidth="1"/>
    <col min="2570" max="2570" width="5.44140625" style="310" customWidth="1"/>
    <col min="2571" max="2816" width="9" style="310"/>
    <col min="2817" max="2817" width="4.109375" style="310" customWidth="1"/>
    <col min="2818" max="2821" width="5.88671875" style="310" customWidth="1"/>
    <col min="2822" max="2825" width="5" style="310" customWidth="1"/>
    <col min="2826" max="2826" width="5.44140625" style="310" customWidth="1"/>
    <col min="2827" max="3072" width="9" style="310"/>
    <col min="3073" max="3073" width="4.109375" style="310" customWidth="1"/>
    <col min="3074" max="3077" width="5.88671875" style="310" customWidth="1"/>
    <col min="3078" max="3081" width="5" style="310" customWidth="1"/>
    <col min="3082" max="3082" width="5.44140625" style="310" customWidth="1"/>
    <col min="3083" max="3328" width="9" style="310"/>
    <col min="3329" max="3329" width="4.109375" style="310" customWidth="1"/>
    <col min="3330" max="3333" width="5.88671875" style="310" customWidth="1"/>
    <col min="3334" max="3337" width="5" style="310" customWidth="1"/>
    <col min="3338" max="3338" width="5.44140625" style="310" customWidth="1"/>
    <col min="3339" max="3584" width="9" style="310"/>
    <col min="3585" max="3585" width="4.109375" style="310" customWidth="1"/>
    <col min="3586" max="3589" width="5.88671875" style="310" customWidth="1"/>
    <col min="3590" max="3593" width="5" style="310" customWidth="1"/>
    <col min="3594" max="3594" width="5.44140625" style="310" customWidth="1"/>
    <col min="3595" max="3840" width="9" style="310"/>
    <col min="3841" max="3841" width="4.109375" style="310" customWidth="1"/>
    <col min="3842" max="3845" width="5.88671875" style="310" customWidth="1"/>
    <col min="3846" max="3849" width="5" style="310" customWidth="1"/>
    <col min="3850" max="3850" width="5.44140625" style="310" customWidth="1"/>
    <col min="3851" max="4096" width="9" style="310"/>
    <col min="4097" max="4097" width="4.109375" style="310" customWidth="1"/>
    <col min="4098" max="4101" width="5.88671875" style="310" customWidth="1"/>
    <col min="4102" max="4105" width="5" style="310" customWidth="1"/>
    <col min="4106" max="4106" width="5.44140625" style="310" customWidth="1"/>
    <col min="4107" max="4352" width="9" style="310"/>
    <col min="4353" max="4353" width="4.109375" style="310" customWidth="1"/>
    <col min="4354" max="4357" width="5.88671875" style="310" customWidth="1"/>
    <col min="4358" max="4361" width="5" style="310" customWidth="1"/>
    <col min="4362" max="4362" width="5.44140625" style="310" customWidth="1"/>
    <col min="4363" max="4608" width="9" style="310"/>
    <col min="4609" max="4609" width="4.109375" style="310" customWidth="1"/>
    <col min="4610" max="4613" width="5.88671875" style="310" customWidth="1"/>
    <col min="4614" max="4617" width="5" style="310" customWidth="1"/>
    <col min="4618" max="4618" width="5.44140625" style="310" customWidth="1"/>
    <col min="4619" max="4864" width="9" style="310"/>
    <col min="4865" max="4865" width="4.109375" style="310" customWidth="1"/>
    <col min="4866" max="4869" width="5.88671875" style="310" customWidth="1"/>
    <col min="4870" max="4873" width="5" style="310" customWidth="1"/>
    <col min="4874" max="4874" width="5.44140625" style="310" customWidth="1"/>
    <col min="4875" max="5120" width="9" style="310"/>
    <col min="5121" max="5121" width="4.109375" style="310" customWidth="1"/>
    <col min="5122" max="5125" width="5.88671875" style="310" customWidth="1"/>
    <col min="5126" max="5129" width="5" style="310" customWidth="1"/>
    <col min="5130" max="5130" width="5.44140625" style="310" customWidth="1"/>
    <col min="5131" max="5376" width="9" style="310"/>
    <col min="5377" max="5377" width="4.109375" style="310" customWidth="1"/>
    <col min="5378" max="5381" width="5.88671875" style="310" customWidth="1"/>
    <col min="5382" max="5385" width="5" style="310" customWidth="1"/>
    <col min="5386" max="5386" width="5.44140625" style="310" customWidth="1"/>
    <col min="5387" max="5632" width="9" style="310"/>
    <col min="5633" max="5633" width="4.109375" style="310" customWidth="1"/>
    <col min="5634" max="5637" width="5.88671875" style="310" customWidth="1"/>
    <col min="5638" max="5641" width="5" style="310" customWidth="1"/>
    <col min="5642" max="5642" width="5.44140625" style="310" customWidth="1"/>
    <col min="5643" max="5888" width="9" style="310"/>
    <col min="5889" max="5889" width="4.109375" style="310" customWidth="1"/>
    <col min="5890" max="5893" width="5.88671875" style="310" customWidth="1"/>
    <col min="5894" max="5897" width="5" style="310" customWidth="1"/>
    <col min="5898" max="5898" width="5.44140625" style="310" customWidth="1"/>
    <col min="5899" max="6144" width="9" style="310"/>
    <col min="6145" max="6145" width="4.109375" style="310" customWidth="1"/>
    <col min="6146" max="6149" width="5.88671875" style="310" customWidth="1"/>
    <col min="6150" max="6153" width="5" style="310" customWidth="1"/>
    <col min="6154" max="6154" width="5.44140625" style="310" customWidth="1"/>
    <col min="6155" max="6400" width="9" style="310"/>
    <col min="6401" max="6401" width="4.109375" style="310" customWidth="1"/>
    <col min="6402" max="6405" width="5.88671875" style="310" customWidth="1"/>
    <col min="6406" max="6409" width="5" style="310" customWidth="1"/>
    <col min="6410" max="6410" width="5.44140625" style="310" customWidth="1"/>
    <col min="6411" max="6656" width="9" style="310"/>
    <col min="6657" max="6657" width="4.109375" style="310" customWidth="1"/>
    <col min="6658" max="6661" width="5.88671875" style="310" customWidth="1"/>
    <col min="6662" max="6665" width="5" style="310" customWidth="1"/>
    <col min="6666" max="6666" width="5.44140625" style="310" customWidth="1"/>
    <col min="6667" max="6912" width="9" style="310"/>
    <col min="6913" max="6913" width="4.109375" style="310" customWidth="1"/>
    <col min="6914" max="6917" width="5.88671875" style="310" customWidth="1"/>
    <col min="6918" max="6921" width="5" style="310" customWidth="1"/>
    <col min="6922" max="6922" width="5.44140625" style="310" customWidth="1"/>
    <col min="6923" max="7168" width="9" style="310"/>
    <col min="7169" max="7169" width="4.109375" style="310" customWidth="1"/>
    <col min="7170" max="7173" width="5.88671875" style="310" customWidth="1"/>
    <col min="7174" max="7177" width="5" style="310" customWidth="1"/>
    <col min="7178" max="7178" width="5.44140625" style="310" customWidth="1"/>
    <col min="7179" max="7424" width="9" style="310"/>
    <col min="7425" max="7425" width="4.109375" style="310" customWidth="1"/>
    <col min="7426" max="7429" width="5.88671875" style="310" customWidth="1"/>
    <col min="7430" max="7433" width="5" style="310" customWidth="1"/>
    <col min="7434" max="7434" width="5.44140625" style="310" customWidth="1"/>
    <col min="7435" max="7680" width="9" style="310"/>
    <col min="7681" max="7681" width="4.109375" style="310" customWidth="1"/>
    <col min="7682" max="7685" width="5.88671875" style="310" customWidth="1"/>
    <col min="7686" max="7689" width="5" style="310" customWidth="1"/>
    <col min="7690" max="7690" width="5.44140625" style="310" customWidth="1"/>
    <col min="7691" max="7936" width="9" style="310"/>
    <col min="7937" max="7937" width="4.109375" style="310" customWidth="1"/>
    <col min="7938" max="7941" width="5.88671875" style="310" customWidth="1"/>
    <col min="7942" max="7945" width="5" style="310" customWidth="1"/>
    <col min="7946" max="7946" width="5.44140625" style="310" customWidth="1"/>
    <col min="7947" max="8192" width="9" style="310"/>
    <col min="8193" max="8193" width="4.109375" style="310" customWidth="1"/>
    <col min="8194" max="8197" width="5.88671875" style="310" customWidth="1"/>
    <col min="8198" max="8201" width="5" style="310" customWidth="1"/>
    <col min="8202" max="8202" width="5.44140625" style="310" customWidth="1"/>
    <col min="8203" max="8448" width="9" style="310"/>
    <col min="8449" max="8449" width="4.109375" style="310" customWidth="1"/>
    <col min="8450" max="8453" width="5.88671875" style="310" customWidth="1"/>
    <col min="8454" max="8457" width="5" style="310" customWidth="1"/>
    <col min="8458" max="8458" width="5.44140625" style="310" customWidth="1"/>
    <col min="8459" max="8704" width="9" style="310"/>
    <col min="8705" max="8705" width="4.109375" style="310" customWidth="1"/>
    <col min="8706" max="8709" width="5.88671875" style="310" customWidth="1"/>
    <col min="8710" max="8713" width="5" style="310" customWidth="1"/>
    <col min="8714" max="8714" width="5.44140625" style="310" customWidth="1"/>
    <col min="8715" max="8960" width="9" style="310"/>
    <col min="8961" max="8961" width="4.109375" style="310" customWidth="1"/>
    <col min="8962" max="8965" width="5.88671875" style="310" customWidth="1"/>
    <col min="8966" max="8969" width="5" style="310" customWidth="1"/>
    <col min="8970" max="8970" width="5.44140625" style="310" customWidth="1"/>
    <col min="8971" max="9216" width="9" style="310"/>
    <col min="9217" max="9217" width="4.109375" style="310" customWidth="1"/>
    <col min="9218" max="9221" width="5.88671875" style="310" customWidth="1"/>
    <col min="9222" max="9225" width="5" style="310" customWidth="1"/>
    <col min="9226" max="9226" width="5.44140625" style="310" customWidth="1"/>
    <col min="9227" max="9472" width="9" style="310"/>
    <col min="9473" max="9473" width="4.109375" style="310" customWidth="1"/>
    <col min="9474" max="9477" width="5.88671875" style="310" customWidth="1"/>
    <col min="9478" max="9481" width="5" style="310" customWidth="1"/>
    <col min="9482" max="9482" width="5.44140625" style="310" customWidth="1"/>
    <col min="9483" max="9728" width="9" style="310"/>
    <col min="9729" max="9729" width="4.109375" style="310" customWidth="1"/>
    <col min="9730" max="9733" width="5.88671875" style="310" customWidth="1"/>
    <col min="9734" max="9737" width="5" style="310" customWidth="1"/>
    <col min="9738" max="9738" width="5.44140625" style="310" customWidth="1"/>
    <col min="9739" max="9984" width="9" style="310"/>
    <col min="9985" max="9985" width="4.109375" style="310" customWidth="1"/>
    <col min="9986" max="9989" width="5.88671875" style="310" customWidth="1"/>
    <col min="9990" max="9993" width="5" style="310" customWidth="1"/>
    <col min="9994" max="9994" width="5.44140625" style="310" customWidth="1"/>
    <col min="9995" max="10240" width="9" style="310"/>
    <col min="10241" max="10241" width="4.109375" style="310" customWidth="1"/>
    <col min="10242" max="10245" width="5.88671875" style="310" customWidth="1"/>
    <col min="10246" max="10249" width="5" style="310" customWidth="1"/>
    <col min="10250" max="10250" width="5.44140625" style="310" customWidth="1"/>
    <col min="10251" max="10496" width="9" style="310"/>
    <col min="10497" max="10497" width="4.109375" style="310" customWidth="1"/>
    <col min="10498" max="10501" width="5.88671875" style="310" customWidth="1"/>
    <col min="10502" max="10505" width="5" style="310" customWidth="1"/>
    <col min="10506" max="10506" width="5.44140625" style="310" customWidth="1"/>
    <col min="10507" max="10752" width="9" style="310"/>
    <col min="10753" max="10753" width="4.109375" style="310" customWidth="1"/>
    <col min="10754" max="10757" width="5.88671875" style="310" customWidth="1"/>
    <col min="10758" max="10761" width="5" style="310" customWidth="1"/>
    <col min="10762" max="10762" width="5.44140625" style="310" customWidth="1"/>
    <col min="10763" max="11008" width="9" style="310"/>
    <col min="11009" max="11009" width="4.109375" style="310" customWidth="1"/>
    <col min="11010" max="11013" width="5.88671875" style="310" customWidth="1"/>
    <col min="11014" max="11017" width="5" style="310" customWidth="1"/>
    <col min="11018" max="11018" width="5.44140625" style="310" customWidth="1"/>
    <col min="11019" max="11264" width="9" style="310"/>
    <col min="11265" max="11265" width="4.109375" style="310" customWidth="1"/>
    <col min="11266" max="11269" width="5.88671875" style="310" customWidth="1"/>
    <col min="11270" max="11273" width="5" style="310" customWidth="1"/>
    <col min="11274" max="11274" width="5.44140625" style="310" customWidth="1"/>
    <col min="11275" max="11520" width="9" style="310"/>
    <col min="11521" max="11521" width="4.109375" style="310" customWidth="1"/>
    <col min="11522" max="11525" width="5.88671875" style="310" customWidth="1"/>
    <col min="11526" max="11529" width="5" style="310" customWidth="1"/>
    <col min="11530" max="11530" width="5.44140625" style="310" customWidth="1"/>
    <col min="11531" max="11776" width="9" style="310"/>
    <col min="11777" max="11777" width="4.109375" style="310" customWidth="1"/>
    <col min="11778" max="11781" width="5.88671875" style="310" customWidth="1"/>
    <col min="11782" max="11785" width="5" style="310" customWidth="1"/>
    <col min="11786" max="11786" width="5.44140625" style="310" customWidth="1"/>
    <col min="11787" max="12032" width="9" style="310"/>
    <col min="12033" max="12033" width="4.109375" style="310" customWidth="1"/>
    <col min="12034" max="12037" width="5.88671875" style="310" customWidth="1"/>
    <col min="12038" max="12041" width="5" style="310" customWidth="1"/>
    <col min="12042" max="12042" width="5.44140625" style="310" customWidth="1"/>
    <col min="12043" max="12288" width="9" style="310"/>
    <col min="12289" max="12289" width="4.109375" style="310" customWidth="1"/>
    <col min="12290" max="12293" width="5.88671875" style="310" customWidth="1"/>
    <col min="12294" max="12297" width="5" style="310" customWidth="1"/>
    <col min="12298" max="12298" width="5.44140625" style="310" customWidth="1"/>
    <col min="12299" max="12544" width="9" style="310"/>
    <col min="12545" max="12545" width="4.109375" style="310" customWidth="1"/>
    <col min="12546" max="12549" width="5.88671875" style="310" customWidth="1"/>
    <col min="12550" max="12553" width="5" style="310" customWidth="1"/>
    <col min="12554" max="12554" width="5.44140625" style="310" customWidth="1"/>
    <col min="12555" max="12800" width="9" style="310"/>
    <col min="12801" max="12801" width="4.109375" style="310" customWidth="1"/>
    <col min="12802" max="12805" width="5.88671875" style="310" customWidth="1"/>
    <col min="12806" max="12809" width="5" style="310" customWidth="1"/>
    <col min="12810" max="12810" width="5.44140625" style="310" customWidth="1"/>
    <col min="12811" max="13056" width="9" style="310"/>
    <col min="13057" max="13057" width="4.109375" style="310" customWidth="1"/>
    <col min="13058" max="13061" width="5.88671875" style="310" customWidth="1"/>
    <col min="13062" max="13065" width="5" style="310" customWidth="1"/>
    <col min="13066" max="13066" width="5.44140625" style="310" customWidth="1"/>
    <col min="13067" max="13312" width="9" style="310"/>
    <col min="13313" max="13313" width="4.109375" style="310" customWidth="1"/>
    <col min="13314" max="13317" width="5.88671875" style="310" customWidth="1"/>
    <col min="13318" max="13321" width="5" style="310" customWidth="1"/>
    <col min="13322" max="13322" width="5.44140625" style="310" customWidth="1"/>
    <col min="13323" max="13568" width="9" style="310"/>
    <col min="13569" max="13569" width="4.109375" style="310" customWidth="1"/>
    <col min="13570" max="13573" width="5.88671875" style="310" customWidth="1"/>
    <col min="13574" max="13577" width="5" style="310" customWidth="1"/>
    <col min="13578" max="13578" width="5.44140625" style="310" customWidth="1"/>
    <col min="13579" max="13824" width="9" style="310"/>
    <col min="13825" max="13825" width="4.109375" style="310" customWidth="1"/>
    <col min="13826" max="13829" width="5.88671875" style="310" customWidth="1"/>
    <col min="13830" max="13833" width="5" style="310" customWidth="1"/>
    <col min="13834" max="13834" width="5.44140625" style="310" customWidth="1"/>
    <col min="13835" max="14080" width="9" style="310"/>
    <col min="14081" max="14081" width="4.109375" style="310" customWidth="1"/>
    <col min="14082" max="14085" width="5.88671875" style="310" customWidth="1"/>
    <col min="14086" max="14089" width="5" style="310" customWidth="1"/>
    <col min="14090" max="14090" width="5.44140625" style="310" customWidth="1"/>
    <col min="14091" max="14336" width="9" style="310"/>
    <col min="14337" max="14337" width="4.109375" style="310" customWidth="1"/>
    <col min="14338" max="14341" width="5.88671875" style="310" customWidth="1"/>
    <col min="14342" max="14345" width="5" style="310" customWidth="1"/>
    <col min="14346" max="14346" width="5.44140625" style="310" customWidth="1"/>
    <col min="14347" max="14592" width="9" style="310"/>
    <col min="14593" max="14593" width="4.109375" style="310" customWidth="1"/>
    <col min="14594" max="14597" width="5.88671875" style="310" customWidth="1"/>
    <col min="14598" max="14601" width="5" style="310" customWidth="1"/>
    <col min="14602" max="14602" width="5.44140625" style="310" customWidth="1"/>
    <col min="14603" max="14848" width="9" style="310"/>
    <col min="14849" max="14849" width="4.109375" style="310" customWidth="1"/>
    <col min="14850" max="14853" width="5.88671875" style="310" customWidth="1"/>
    <col min="14854" max="14857" width="5" style="310" customWidth="1"/>
    <col min="14858" max="14858" width="5.44140625" style="310" customWidth="1"/>
    <col min="14859" max="15104" width="9" style="310"/>
    <col min="15105" max="15105" width="4.109375" style="310" customWidth="1"/>
    <col min="15106" max="15109" width="5.88671875" style="310" customWidth="1"/>
    <col min="15110" max="15113" width="5" style="310" customWidth="1"/>
    <col min="15114" max="15114" width="5.44140625" style="310" customWidth="1"/>
    <col min="15115" max="15360" width="9" style="310"/>
    <col min="15361" max="15361" width="4.109375" style="310" customWidth="1"/>
    <col min="15362" max="15365" width="5.88671875" style="310" customWidth="1"/>
    <col min="15366" max="15369" width="5" style="310" customWidth="1"/>
    <col min="15370" max="15370" width="5.44140625" style="310" customWidth="1"/>
    <col min="15371" max="15616" width="9" style="310"/>
    <col min="15617" max="15617" width="4.109375" style="310" customWidth="1"/>
    <col min="15618" max="15621" width="5.88671875" style="310" customWidth="1"/>
    <col min="15622" max="15625" width="5" style="310" customWidth="1"/>
    <col min="15626" max="15626" width="5.44140625" style="310" customWidth="1"/>
    <col min="15627" max="15872" width="9" style="310"/>
    <col min="15873" max="15873" width="4.109375" style="310" customWidth="1"/>
    <col min="15874" max="15877" width="5.88671875" style="310" customWidth="1"/>
    <col min="15878" max="15881" width="5" style="310" customWidth="1"/>
    <col min="15882" max="15882" width="5.44140625" style="310" customWidth="1"/>
    <col min="15883" max="16128" width="9" style="310"/>
    <col min="16129" max="16129" width="4.109375" style="310" customWidth="1"/>
    <col min="16130" max="16133" width="5.88671875" style="310" customWidth="1"/>
    <col min="16134" max="16137" width="5" style="310" customWidth="1"/>
    <col min="16138" max="16138" width="5.44140625" style="310" customWidth="1"/>
    <col min="16139" max="16384" width="9" style="310"/>
  </cols>
  <sheetData>
    <row r="1" spans="1:15" ht="19.2">
      <c r="A1" s="438" t="s">
        <v>236</v>
      </c>
      <c r="B1" s="438"/>
      <c r="C1" s="438"/>
      <c r="D1" s="438"/>
      <c r="E1" s="308"/>
      <c r="F1" s="308"/>
      <c r="G1" s="308"/>
      <c r="H1" s="308"/>
      <c r="I1" s="308"/>
      <c r="J1" s="308"/>
      <c r="K1" s="308"/>
      <c r="L1" s="308"/>
      <c r="M1" s="308"/>
      <c r="N1" s="308"/>
      <c r="O1" s="309"/>
    </row>
    <row r="2" spans="1:15" ht="23.4">
      <c r="A2" s="439" t="s">
        <v>206</v>
      </c>
      <c r="B2" s="439"/>
      <c r="C2" s="439"/>
      <c r="D2" s="439"/>
      <c r="E2" s="439"/>
      <c r="F2" s="439"/>
      <c r="G2" s="439"/>
      <c r="H2" s="439"/>
      <c r="I2" s="439"/>
      <c r="J2" s="439"/>
      <c r="K2" s="439"/>
      <c r="L2" s="439"/>
      <c r="M2" s="439"/>
      <c r="N2" s="439"/>
    </row>
    <row r="3" spans="1:15" ht="24" customHeight="1">
      <c r="A3" s="440" t="s">
        <v>237</v>
      </c>
      <c r="B3" s="440"/>
      <c r="C3" s="440"/>
      <c r="D3" s="440"/>
      <c r="E3" s="440"/>
      <c r="F3" s="440"/>
      <c r="G3" s="440"/>
      <c r="H3" s="440"/>
      <c r="I3" s="440"/>
      <c r="J3" s="440"/>
      <c r="K3" s="440"/>
      <c r="L3" s="440"/>
      <c r="M3" s="440"/>
      <c r="N3" s="440"/>
    </row>
    <row r="4" spans="1:15" ht="11.25" customHeight="1">
      <c r="A4" s="308"/>
      <c r="B4" s="308"/>
      <c r="C4" s="308"/>
      <c r="D4" s="308"/>
      <c r="E4" s="308"/>
      <c r="F4" s="308"/>
      <c r="G4" s="308"/>
      <c r="H4" s="308"/>
      <c r="I4" s="308"/>
      <c r="J4" s="308"/>
      <c r="K4" s="308"/>
      <c r="L4" s="308"/>
      <c r="M4" s="308"/>
      <c r="N4" s="308"/>
    </row>
    <row r="5" spans="1:15" ht="6.75" customHeight="1">
      <c r="A5" s="441" t="s">
        <v>275</v>
      </c>
      <c r="B5" s="441"/>
      <c r="C5" s="441"/>
      <c r="D5" s="441"/>
      <c r="E5" s="441"/>
      <c r="F5" s="441"/>
      <c r="G5" s="441"/>
      <c r="H5" s="441"/>
      <c r="I5" s="441"/>
      <c r="J5" s="441"/>
      <c r="K5" s="441"/>
      <c r="L5" s="441"/>
      <c r="M5" s="441"/>
      <c r="N5" s="441"/>
    </row>
    <row r="6" spans="1:15" ht="6.75" customHeight="1">
      <c r="A6" s="441"/>
      <c r="B6" s="441"/>
      <c r="C6" s="441"/>
      <c r="D6" s="441"/>
      <c r="E6" s="441"/>
      <c r="F6" s="441"/>
      <c r="G6" s="441"/>
      <c r="H6" s="441"/>
      <c r="I6" s="441"/>
      <c r="J6" s="441"/>
      <c r="K6" s="441"/>
      <c r="L6" s="441"/>
      <c r="M6" s="441"/>
      <c r="N6" s="441"/>
    </row>
    <row r="7" spans="1:15" ht="6.75" customHeight="1">
      <c r="A7" s="441"/>
      <c r="B7" s="441"/>
      <c r="C7" s="441"/>
      <c r="D7" s="441"/>
      <c r="E7" s="441"/>
      <c r="F7" s="441"/>
      <c r="G7" s="441"/>
      <c r="H7" s="441"/>
      <c r="I7" s="441"/>
      <c r="J7" s="441"/>
      <c r="K7" s="441"/>
      <c r="L7" s="441"/>
      <c r="M7" s="441"/>
      <c r="N7" s="441"/>
    </row>
    <row r="8" spans="1:15" ht="6.75" customHeight="1">
      <c r="A8" s="441"/>
      <c r="B8" s="441"/>
      <c r="C8" s="441"/>
      <c r="D8" s="441"/>
      <c r="E8" s="441"/>
      <c r="F8" s="441"/>
      <c r="G8" s="441"/>
      <c r="H8" s="441"/>
      <c r="I8" s="441"/>
      <c r="J8" s="441"/>
      <c r="K8" s="441"/>
      <c r="L8" s="441"/>
      <c r="M8" s="441"/>
      <c r="N8" s="441"/>
    </row>
    <row r="9" spans="1:15" ht="6.75" customHeight="1">
      <c r="A9" s="441"/>
      <c r="B9" s="441"/>
      <c r="C9" s="441"/>
      <c r="D9" s="441"/>
      <c r="E9" s="441"/>
      <c r="F9" s="441"/>
      <c r="G9" s="441"/>
      <c r="H9" s="441"/>
      <c r="I9" s="441"/>
      <c r="J9" s="441"/>
      <c r="K9" s="441"/>
      <c r="L9" s="441"/>
      <c r="M9" s="441"/>
      <c r="N9" s="441"/>
    </row>
    <row r="10" spans="1:15" ht="9" customHeight="1">
      <c r="A10" s="441"/>
      <c r="B10" s="441"/>
      <c r="C10" s="441"/>
      <c r="D10" s="441"/>
      <c r="E10" s="441"/>
      <c r="F10" s="441"/>
      <c r="G10" s="441"/>
      <c r="H10" s="441"/>
      <c r="I10" s="441"/>
      <c r="J10" s="441"/>
      <c r="K10" s="441"/>
      <c r="L10" s="441"/>
      <c r="M10" s="441"/>
      <c r="N10" s="441"/>
    </row>
    <row r="11" spans="1:15" ht="18" customHeight="1">
      <c r="A11" s="442" t="s">
        <v>15</v>
      </c>
      <c r="B11" s="442"/>
      <c r="C11" s="442"/>
      <c r="D11" s="442"/>
      <c r="E11" s="442"/>
      <c r="F11" s="442"/>
      <c r="G11" s="442"/>
      <c r="H11" s="442"/>
      <c r="I11" s="442"/>
      <c r="J11" s="442"/>
      <c r="K11" s="442"/>
      <c r="L11" s="442"/>
      <c r="M11" s="442"/>
      <c r="N11" s="442"/>
    </row>
    <row r="12" spans="1:15" ht="15" customHeight="1">
      <c r="A12" s="443" t="s">
        <v>238</v>
      </c>
      <c r="B12" s="443"/>
      <c r="C12" s="443"/>
      <c r="D12" s="443"/>
      <c r="E12" s="443"/>
      <c r="F12" s="443"/>
      <c r="G12" s="443"/>
      <c r="H12" s="443"/>
      <c r="I12" s="443"/>
      <c r="J12" s="443"/>
      <c r="K12" s="443"/>
      <c r="L12" s="443"/>
      <c r="M12" s="443"/>
      <c r="N12" s="443"/>
    </row>
    <row r="13" spans="1:15" ht="19.5" customHeight="1">
      <c r="A13" s="444" t="s">
        <v>239</v>
      </c>
      <c r="B13" s="445"/>
      <c r="C13" s="445"/>
      <c r="D13" s="445"/>
      <c r="E13" s="445"/>
      <c r="F13" s="445"/>
      <c r="G13" s="445"/>
      <c r="H13" s="445"/>
      <c r="I13" s="445"/>
      <c r="J13" s="445"/>
      <c r="K13" s="445"/>
      <c r="L13" s="445"/>
      <c r="M13" s="445"/>
      <c r="N13" s="446"/>
    </row>
    <row r="14" spans="1:15" ht="45.75" customHeight="1">
      <c r="A14" s="311">
        <v>1</v>
      </c>
      <c r="B14" s="424" t="s">
        <v>240</v>
      </c>
      <c r="C14" s="436"/>
      <c r="D14" s="436"/>
      <c r="E14" s="436"/>
      <c r="F14" s="436"/>
      <c r="G14" s="436"/>
      <c r="H14" s="436"/>
      <c r="I14" s="436"/>
      <c r="J14" s="436"/>
      <c r="K14" s="436"/>
      <c r="L14" s="437"/>
      <c r="M14" s="427" t="s">
        <v>241</v>
      </c>
      <c r="N14" s="428"/>
    </row>
    <row r="15" spans="1:15" ht="30" customHeight="1">
      <c r="A15" s="311">
        <v>2</v>
      </c>
      <c r="B15" s="424" t="s">
        <v>242</v>
      </c>
      <c r="C15" s="429"/>
      <c r="D15" s="429"/>
      <c r="E15" s="429"/>
      <c r="F15" s="429"/>
      <c r="G15" s="429"/>
      <c r="H15" s="429"/>
      <c r="I15" s="429"/>
      <c r="J15" s="429"/>
      <c r="K15" s="429"/>
      <c r="L15" s="432"/>
      <c r="M15" s="427" t="s">
        <v>241</v>
      </c>
      <c r="N15" s="428"/>
    </row>
    <row r="16" spans="1:15" ht="30.75" customHeight="1">
      <c r="A16" s="311">
        <v>3</v>
      </c>
      <c r="B16" s="424" t="s">
        <v>243</v>
      </c>
      <c r="C16" s="429"/>
      <c r="D16" s="429"/>
      <c r="E16" s="429"/>
      <c r="F16" s="429"/>
      <c r="G16" s="429"/>
      <c r="H16" s="429"/>
      <c r="I16" s="429"/>
      <c r="J16" s="429"/>
      <c r="K16" s="429"/>
      <c r="L16" s="432"/>
      <c r="M16" s="427" t="s">
        <v>241</v>
      </c>
      <c r="N16" s="428"/>
    </row>
    <row r="17" spans="1:14" ht="19.5" customHeight="1">
      <c r="A17" s="311">
        <v>4</v>
      </c>
      <c r="B17" s="433" t="s">
        <v>244</v>
      </c>
      <c r="C17" s="434"/>
      <c r="D17" s="434"/>
      <c r="E17" s="434"/>
      <c r="F17" s="434"/>
      <c r="G17" s="434"/>
      <c r="H17" s="434"/>
      <c r="I17" s="434"/>
      <c r="J17" s="434"/>
      <c r="K17" s="434"/>
      <c r="L17" s="435"/>
      <c r="M17" s="427" t="s">
        <v>241</v>
      </c>
      <c r="N17" s="428"/>
    </row>
    <row r="18" spans="1:14" ht="18.75" customHeight="1">
      <c r="A18" s="311">
        <v>5</v>
      </c>
      <c r="B18" s="433" t="s">
        <v>245</v>
      </c>
      <c r="C18" s="434"/>
      <c r="D18" s="434"/>
      <c r="E18" s="434"/>
      <c r="F18" s="434"/>
      <c r="G18" s="434"/>
      <c r="H18" s="434"/>
      <c r="I18" s="434"/>
      <c r="J18" s="434"/>
      <c r="K18" s="434"/>
      <c r="L18" s="435"/>
      <c r="M18" s="427" t="s">
        <v>241</v>
      </c>
      <c r="N18" s="428"/>
    </row>
    <row r="19" spans="1:14" ht="165.75" customHeight="1">
      <c r="A19" s="311">
        <v>6</v>
      </c>
      <c r="B19" s="424" t="s">
        <v>246</v>
      </c>
      <c r="C19" s="436"/>
      <c r="D19" s="436"/>
      <c r="E19" s="436"/>
      <c r="F19" s="436"/>
      <c r="G19" s="436"/>
      <c r="H19" s="436"/>
      <c r="I19" s="436"/>
      <c r="J19" s="436"/>
      <c r="K19" s="436"/>
      <c r="L19" s="437"/>
      <c r="M19" s="427" t="s">
        <v>241</v>
      </c>
      <c r="N19" s="428"/>
    </row>
    <row r="20" spans="1:14" ht="28.5" customHeight="1">
      <c r="A20" s="311">
        <v>7</v>
      </c>
      <c r="B20" s="424" t="s">
        <v>247</v>
      </c>
      <c r="C20" s="429"/>
      <c r="D20" s="429"/>
      <c r="E20" s="429"/>
      <c r="F20" s="429"/>
      <c r="G20" s="429"/>
      <c r="H20" s="429"/>
      <c r="I20" s="429"/>
      <c r="J20" s="429"/>
      <c r="K20" s="429"/>
      <c r="L20" s="432"/>
      <c r="M20" s="427" t="s">
        <v>241</v>
      </c>
      <c r="N20" s="428"/>
    </row>
    <row r="21" spans="1:14" ht="38.25" customHeight="1">
      <c r="A21" s="311">
        <v>8</v>
      </c>
      <c r="B21" s="424" t="s">
        <v>248</v>
      </c>
      <c r="C21" s="429"/>
      <c r="D21" s="425"/>
      <c r="E21" s="425"/>
      <c r="F21" s="425"/>
      <c r="G21" s="425"/>
      <c r="H21" s="425"/>
      <c r="I21" s="425"/>
      <c r="J21" s="425"/>
      <c r="K21" s="425"/>
      <c r="L21" s="426"/>
      <c r="M21" s="427" t="s">
        <v>241</v>
      </c>
      <c r="N21" s="428"/>
    </row>
    <row r="22" spans="1:14" ht="55.5" customHeight="1">
      <c r="A22" s="311">
        <v>9</v>
      </c>
      <c r="B22" s="424" t="s">
        <v>249</v>
      </c>
      <c r="C22" s="429"/>
      <c r="D22" s="425"/>
      <c r="E22" s="425"/>
      <c r="F22" s="425"/>
      <c r="G22" s="425"/>
      <c r="H22" s="425"/>
      <c r="I22" s="425"/>
      <c r="J22" s="425"/>
      <c r="K22" s="425"/>
      <c r="L22" s="426"/>
      <c r="M22" s="427" t="s">
        <v>241</v>
      </c>
      <c r="N22" s="428"/>
    </row>
    <row r="23" spans="1:14" ht="38.25" customHeight="1">
      <c r="A23" s="311">
        <v>10</v>
      </c>
      <c r="B23" s="424" t="s">
        <v>250</v>
      </c>
      <c r="C23" s="425"/>
      <c r="D23" s="425"/>
      <c r="E23" s="425"/>
      <c r="F23" s="425"/>
      <c r="G23" s="425"/>
      <c r="H23" s="425"/>
      <c r="I23" s="425"/>
      <c r="J23" s="425"/>
      <c r="K23" s="425"/>
      <c r="L23" s="426"/>
      <c r="M23" s="427" t="s">
        <v>241</v>
      </c>
      <c r="N23" s="428"/>
    </row>
    <row r="24" spans="1:14" ht="30.75" customHeight="1">
      <c r="A24" s="311">
        <v>11</v>
      </c>
      <c r="B24" s="424" t="s">
        <v>251</v>
      </c>
      <c r="C24" s="429"/>
      <c r="D24" s="425"/>
      <c r="E24" s="425"/>
      <c r="F24" s="425"/>
      <c r="G24" s="425"/>
      <c r="H24" s="425"/>
      <c r="I24" s="425"/>
      <c r="J24" s="425"/>
      <c r="K24" s="425"/>
      <c r="L24" s="426"/>
      <c r="M24" s="427" t="s">
        <v>241</v>
      </c>
      <c r="N24" s="428"/>
    </row>
    <row r="25" spans="1:14" s="312" customFormat="1">
      <c r="A25" s="430" t="s">
        <v>252</v>
      </c>
      <c r="B25" s="430"/>
      <c r="C25" s="430"/>
      <c r="D25" s="430"/>
      <c r="E25" s="430"/>
      <c r="F25" s="430"/>
      <c r="G25" s="430"/>
      <c r="H25" s="430"/>
      <c r="I25" s="430"/>
      <c r="J25" s="430"/>
      <c r="K25" s="430"/>
      <c r="L25" s="430"/>
      <c r="M25" s="430"/>
      <c r="N25" s="430"/>
    </row>
    <row r="26" spans="1:14" s="312" customFormat="1">
      <c r="A26" s="431" t="s">
        <v>253</v>
      </c>
      <c r="B26" s="431"/>
      <c r="C26" s="431"/>
      <c r="D26" s="431"/>
      <c r="E26" s="431"/>
      <c r="F26" s="431"/>
      <c r="G26" s="431"/>
      <c r="H26" s="431"/>
      <c r="I26" s="431"/>
      <c r="J26" s="431"/>
      <c r="K26" s="431"/>
      <c r="L26" s="431"/>
      <c r="M26" s="431"/>
      <c r="N26" s="431"/>
    </row>
    <row r="27" spans="1:14" s="312" customFormat="1">
      <c r="B27" s="313"/>
      <c r="C27" s="313"/>
      <c r="D27" s="313"/>
      <c r="E27" s="313"/>
      <c r="F27" s="313"/>
      <c r="G27" s="313"/>
      <c r="H27" s="313"/>
      <c r="I27" s="313"/>
      <c r="J27" s="313"/>
      <c r="K27" s="313"/>
      <c r="L27" s="313"/>
      <c r="M27" s="313"/>
      <c r="N27" s="313"/>
    </row>
    <row r="28" spans="1:14" ht="23.25" customHeight="1">
      <c r="A28" s="308"/>
      <c r="B28" s="308"/>
      <c r="C28" s="308"/>
      <c r="D28" s="308"/>
      <c r="E28" s="308"/>
      <c r="F28" s="308"/>
      <c r="G28" s="338"/>
      <c r="H28" s="338"/>
      <c r="I28" s="338"/>
      <c r="J28" s="338"/>
      <c r="K28" s="423" t="str">
        <f>'1 申請書'!S2</f>
        <v>令和8年0月0日</v>
      </c>
      <c r="L28" s="423"/>
      <c r="M28" s="423"/>
      <c r="N28" s="423"/>
    </row>
    <row r="29" spans="1:14" ht="30" customHeight="1">
      <c r="A29" s="308"/>
      <c r="B29" s="308"/>
      <c r="C29" s="308"/>
      <c r="D29" s="308"/>
      <c r="E29" s="308"/>
      <c r="F29" s="314"/>
      <c r="G29" s="336"/>
      <c r="H29" s="337" t="s">
        <v>254</v>
      </c>
      <c r="I29" s="422" t="str">
        <f>IF(基本情報※最初に記入してください!C4="","",基本情報※最初に記入してください!C4)</f>
        <v/>
      </c>
      <c r="J29" s="422"/>
      <c r="K29" s="422"/>
      <c r="L29" s="422"/>
      <c r="M29" s="422"/>
      <c r="N29" s="422"/>
    </row>
    <row r="30" spans="1:14" ht="30" customHeight="1">
      <c r="A30" s="308"/>
      <c r="B30" s="308"/>
      <c r="C30" s="308"/>
      <c r="D30" s="308"/>
      <c r="E30" s="308"/>
      <c r="F30" s="314"/>
      <c r="G30" s="336"/>
      <c r="H30" s="337" t="s">
        <v>255</v>
      </c>
      <c r="I30" s="422" t="str">
        <f>IF(基本情報※最初に記入してください!C5="","",基本情報※最初に記入してください!C5)</f>
        <v/>
      </c>
      <c r="J30" s="422"/>
      <c r="K30" s="422"/>
      <c r="L30" s="422"/>
      <c r="M30" s="422"/>
      <c r="N30" s="422"/>
    </row>
    <row r="31" spans="1:14" ht="30" customHeight="1">
      <c r="A31" s="308"/>
      <c r="B31" s="308"/>
      <c r="C31" s="308"/>
      <c r="D31" s="308"/>
      <c r="E31" s="308"/>
      <c r="F31" s="308"/>
      <c r="G31" s="336"/>
      <c r="H31" s="337" t="s">
        <v>256</v>
      </c>
      <c r="I31" s="422" t="str">
        <f>IF(基本情報※最初に記入してください!C6="","",基本情報※最初に記入してください!C6)</f>
        <v/>
      </c>
      <c r="J31" s="422"/>
      <c r="K31" s="422"/>
      <c r="L31" s="422"/>
      <c r="M31" s="422"/>
      <c r="N31" s="422"/>
    </row>
  </sheetData>
  <sheetProtection algorithmName="SHA-512" hashValue="GV3GUc0BsLpzK+APmGIFvjcNA8KEusC9ppfte0r+QAcU8iXSr/3v60z+xTsvlDcYEXR/lCUFoiX2eNGWA5V2eQ==" saltValue="6h6iaDY8KsTxLHdl/f1i/A==" spinCount="100000" sheet="1" objects="1" scenarios="1"/>
  <mergeCells count="35">
    <mergeCell ref="B16:L16"/>
    <mergeCell ref="M16:N16"/>
    <mergeCell ref="A1:D1"/>
    <mergeCell ref="A2:N2"/>
    <mergeCell ref="A3:N3"/>
    <mergeCell ref="A5:N10"/>
    <mergeCell ref="A11:N11"/>
    <mergeCell ref="A12:N12"/>
    <mergeCell ref="A13:N13"/>
    <mergeCell ref="B14:L14"/>
    <mergeCell ref="M14:N14"/>
    <mergeCell ref="B15:L15"/>
    <mergeCell ref="M15:N15"/>
    <mergeCell ref="B17:L17"/>
    <mergeCell ref="M17:N17"/>
    <mergeCell ref="B18:L18"/>
    <mergeCell ref="M18:N18"/>
    <mergeCell ref="B19:L19"/>
    <mergeCell ref="M19:N19"/>
    <mergeCell ref="B20:L20"/>
    <mergeCell ref="M20:N20"/>
    <mergeCell ref="B21:L21"/>
    <mergeCell ref="M21:N21"/>
    <mergeCell ref="B22:L22"/>
    <mergeCell ref="M22:N22"/>
    <mergeCell ref="I29:N29"/>
    <mergeCell ref="I30:N30"/>
    <mergeCell ref="I31:N31"/>
    <mergeCell ref="K28:N28"/>
    <mergeCell ref="B23:L23"/>
    <mergeCell ref="M23:N23"/>
    <mergeCell ref="B24:L24"/>
    <mergeCell ref="M24:N24"/>
    <mergeCell ref="A25:N25"/>
    <mergeCell ref="A26:N26"/>
  </mergeCells>
  <phoneticPr fontId="2"/>
  <dataValidations count="1">
    <dataValidation imeMode="halfKatakana" allowBlank="1" showInputMessage="1" showErrorMessage="1" sqref="B14:B24 IX14:IX24 ST14:ST24 ACP14:ACP24 AML14:AML24 AWH14:AWH24 BGD14:BGD24 BPZ14:BPZ24 BZV14:BZV24 CJR14:CJR24 CTN14:CTN24 DDJ14:DDJ24 DNF14:DNF24 DXB14:DXB24 EGX14:EGX24 EQT14:EQT24 FAP14:FAP24 FKL14:FKL24 FUH14:FUH24 GED14:GED24 GNZ14:GNZ24 GXV14:GXV24 HHR14:HHR24 HRN14:HRN24 IBJ14:IBJ24 ILF14:ILF24 IVB14:IVB24 JEX14:JEX24 JOT14:JOT24 JYP14:JYP24 KIL14:KIL24 KSH14:KSH24 LCD14:LCD24 LLZ14:LLZ24 LVV14:LVV24 MFR14:MFR24 MPN14:MPN24 MZJ14:MZJ24 NJF14:NJF24 NTB14:NTB24 OCX14:OCX24 OMT14:OMT24 OWP14:OWP24 PGL14:PGL24 PQH14:PQH24 QAD14:QAD24 QJZ14:QJZ24 QTV14:QTV24 RDR14:RDR24 RNN14:RNN24 RXJ14:RXJ24 SHF14:SHF24 SRB14:SRB24 TAX14:TAX24 TKT14:TKT24 TUP14:TUP24 UEL14:UEL24 UOH14:UOH24 UYD14:UYD24 VHZ14:VHZ24 VRV14:VRV24 WBR14:WBR24 WLN14:WLN24 WVJ14:WVJ24 B65550:B65560 IX65550:IX65560 ST65550:ST65560 ACP65550:ACP65560 AML65550:AML65560 AWH65550:AWH65560 BGD65550:BGD65560 BPZ65550:BPZ65560 BZV65550:BZV65560 CJR65550:CJR65560 CTN65550:CTN65560 DDJ65550:DDJ65560 DNF65550:DNF65560 DXB65550:DXB65560 EGX65550:EGX65560 EQT65550:EQT65560 FAP65550:FAP65560 FKL65550:FKL65560 FUH65550:FUH65560 GED65550:GED65560 GNZ65550:GNZ65560 GXV65550:GXV65560 HHR65550:HHR65560 HRN65550:HRN65560 IBJ65550:IBJ65560 ILF65550:ILF65560 IVB65550:IVB65560 JEX65550:JEX65560 JOT65550:JOT65560 JYP65550:JYP65560 KIL65550:KIL65560 KSH65550:KSH65560 LCD65550:LCD65560 LLZ65550:LLZ65560 LVV65550:LVV65560 MFR65550:MFR65560 MPN65550:MPN65560 MZJ65550:MZJ65560 NJF65550:NJF65560 NTB65550:NTB65560 OCX65550:OCX65560 OMT65550:OMT65560 OWP65550:OWP65560 PGL65550:PGL65560 PQH65550:PQH65560 QAD65550:QAD65560 QJZ65550:QJZ65560 QTV65550:QTV65560 RDR65550:RDR65560 RNN65550:RNN65560 RXJ65550:RXJ65560 SHF65550:SHF65560 SRB65550:SRB65560 TAX65550:TAX65560 TKT65550:TKT65560 TUP65550:TUP65560 UEL65550:UEL65560 UOH65550:UOH65560 UYD65550:UYD65560 VHZ65550:VHZ65560 VRV65550:VRV65560 WBR65550:WBR65560 WLN65550:WLN65560 WVJ65550:WVJ65560 B131086:B131096 IX131086:IX131096 ST131086:ST131096 ACP131086:ACP131096 AML131086:AML131096 AWH131086:AWH131096 BGD131086:BGD131096 BPZ131086:BPZ131096 BZV131086:BZV131096 CJR131086:CJR131096 CTN131086:CTN131096 DDJ131086:DDJ131096 DNF131086:DNF131096 DXB131086:DXB131096 EGX131086:EGX131096 EQT131086:EQT131096 FAP131086:FAP131096 FKL131086:FKL131096 FUH131086:FUH131096 GED131086:GED131096 GNZ131086:GNZ131096 GXV131086:GXV131096 HHR131086:HHR131096 HRN131086:HRN131096 IBJ131086:IBJ131096 ILF131086:ILF131096 IVB131086:IVB131096 JEX131086:JEX131096 JOT131086:JOT131096 JYP131086:JYP131096 KIL131086:KIL131096 KSH131086:KSH131096 LCD131086:LCD131096 LLZ131086:LLZ131096 LVV131086:LVV131096 MFR131086:MFR131096 MPN131086:MPN131096 MZJ131086:MZJ131096 NJF131086:NJF131096 NTB131086:NTB131096 OCX131086:OCX131096 OMT131086:OMT131096 OWP131086:OWP131096 PGL131086:PGL131096 PQH131086:PQH131096 QAD131086:QAD131096 QJZ131086:QJZ131096 QTV131086:QTV131096 RDR131086:RDR131096 RNN131086:RNN131096 RXJ131086:RXJ131096 SHF131086:SHF131096 SRB131086:SRB131096 TAX131086:TAX131096 TKT131086:TKT131096 TUP131086:TUP131096 UEL131086:UEL131096 UOH131086:UOH131096 UYD131086:UYD131096 VHZ131086:VHZ131096 VRV131086:VRV131096 WBR131086:WBR131096 WLN131086:WLN131096 WVJ131086:WVJ131096 B196622:B196632 IX196622:IX196632 ST196622:ST196632 ACP196622:ACP196632 AML196622:AML196632 AWH196622:AWH196632 BGD196622:BGD196632 BPZ196622:BPZ196632 BZV196622:BZV196632 CJR196622:CJR196632 CTN196622:CTN196632 DDJ196622:DDJ196632 DNF196622:DNF196632 DXB196622:DXB196632 EGX196622:EGX196632 EQT196622:EQT196632 FAP196622:FAP196632 FKL196622:FKL196632 FUH196622:FUH196632 GED196622:GED196632 GNZ196622:GNZ196632 GXV196622:GXV196632 HHR196622:HHR196632 HRN196622:HRN196632 IBJ196622:IBJ196632 ILF196622:ILF196632 IVB196622:IVB196632 JEX196622:JEX196632 JOT196622:JOT196632 JYP196622:JYP196632 KIL196622:KIL196632 KSH196622:KSH196632 LCD196622:LCD196632 LLZ196622:LLZ196632 LVV196622:LVV196632 MFR196622:MFR196632 MPN196622:MPN196632 MZJ196622:MZJ196632 NJF196622:NJF196632 NTB196622:NTB196632 OCX196622:OCX196632 OMT196622:OMT196632 OWP196622:OWP196632 PGL196622:PGL196632 PQH196622:PQH196632 QAD196622:QAD196632 QJZ196622:QJZ196632 QTV196622:QTV196632 RDR196622:RDR196632 RNN196622:RNN196632 RXJ196622:RXJ196632 SHF196622:SHF196632 SRB196622:SRB196632 TAX196622:TAX196632 TKT196622:TKT196632 TUP196622:TUP196632 UEL196622:UEL196632 UOH196622:UOH196632 UYD196622:UYD196632 VHZ196622:VHZ196632 VRV196622:VRV196632 WBR196622:WBR196632 WLN196622:WLN196632 WVJ196622:WVJ196632 B262158:B262168 IX262158:IX262168 ST262158:ST262168 ACP262158:ACP262168 AML262158:AML262168 AWH262158:AWH262168 BGD262158:BGD262168 BPZ262158:BPZ262168 BZV262158:BZV262168 CJR262158:CJR262168 CTN262158:CTN262168 DDJ262158:DDJ262168 DNF262158:DNF262168 DXB262158:DXB262168 EGX262158:EGX262168 EQT262158:EQT262168 FAP262158:FAP262168 FKL262158:FKL262168 FUH262158:FUH262168 GED262158:GED262168 GNZ262158:GNZ262168 GXV262158:GXV262168 HHR262158:HHR262168 HRN262158:HRN262168 IBJ262158:IBJ262168 ILF262158:ILF262168 IVB262158:IVB262168 JEX262158:JEX262168 JOT262158:JOT262168 JYP262158:JYP262168 KIL262158:KIL262168 KSH262158:KSH262168 LCD262158:LCD262168 LLZ262158:LLZ262168 LVV262158:LVV262168 MFR262158:MFR262168 MPN262158:MPN262168 MZJ262158:MZJ262168 NJF262158:NJF262168 NTB262158:NTB262168 OCX262158:OCX262168 OMT262158:OMT262168 OWP262158:OWP262168 PGL262158:PGL262168 PQH262158:PQH262168 QAD262158:QAD262168 QJZ262158:QJZ262168 QTV262158:QTV262168 RDR262158:RDR262168 RNN262158:RNN262168 RXJ262158:RXJ262168 SHF262158:SHF262168 SRB262158:SRB262168 TAX262158:TAX262168 TKT262158:TKT262168 TUP262158:TUP262168 UEL262158:UEL262168 UOH262158:UOH262168 UYD262158:UYD262168 VHZ262158:VHZ262168 VRV262158:VRV262168 WBR262158:WBR262168 WLN262158:WLN262168 WVJ262158:WVJ262168 B327694:B327704 IX327694:IX327704 ST327694:ST327704 ACP327694:ACP327704 AML327694:AML327704 AWH327694:AWH327704 BGD327694:BGD327704 BPZ327694:BPZ327704 BZV327694:BZV327704 CJR327694:CJR327704 CTN327694:CTN327704 DDJ327694:DDJ327704 DNF327694:DNF327704 DXB327694:DXB327704 EGX327694:EGX327704 EQT327694:EQT327704 FAP327694:FAP327704 FKL327694:FKL327704 FUH327694:FUH327704 GED327694:GED327704 GNZ327694:GNZ327704 GXV327694:GXV327704 HHR327694:HHR327704 HRN327694:HRN327704 IBJ327694:IBJ327704 ILF327694:ILF327704 IVB327694:IVB327704 JEX327694:JEX327704 JOT327694:JOT327704 JYP327694:JYP327704 KIL327694:KIL327704 KSH327694:KSH327704 LCD327694:LCD327704 LLZ327694:LLZ327704 LVV327694:LVV327704 MFR327694:MFR327704 MPN327694:MPN327704 MZJ327694:MZJ327704 NJF327694:NJF327704 NTB327694:NTB327704 OCX327694:OCX327704 OMT327694:OMT327704 OWP327694:OWP327704 PGL327694:PGL327704 PQH327694:PQH327704 QAD327694:QAD327704 QJZ327694:QJZ327704 QTV327694:QTV327704 RDR327694:RDR327704 RNN327694:RNN327704 RXJ327694:RXJ327704 SHF327694:SHF327704 SRB327694:SRB327704 TAX327694:TAX327704 TKT327694:TKT327704 TUP327694:TUP327704 UEL327694:UEL327704 UOH327694:UOH327704 UYD327694:UYD327704 VHZ327694:VHZ327704 VRV327694:VRV327704 WBR327694:WBR327704 WLN327694:WLN327704 WVJ327694:WVJ327704 B393230:B393240 IX393230:IX393240 ST393230:ST393240 ACP393230:ACP393240 AML393230:AML393240 AWH393230:AWH393240 BGD393230:BGD393240 BPZ393230:BPZ393240 BZV393230:BZV393240 CJR393230:CJR393240 CTN393230:CTN393240 DDJ393230:DDJ393240 DNF393230:DNF393240 DXB393230:DXB393240 EGX393230:EGX393240 EQT393230:EQT393240 FAP393230:FAP393240 FKL393230:FKL393240 FUH393230:FUH393240 GED393230:GED393240 GNZ393230:GNZ393240 GXV393230:GXV393240 HHR393230:HHR393240 HRN393230:HRN393240 IBJ393230:IBJ393240 ILF393230:ILF393240 IVB393230:IVB393240 JEX393230:JEX393240 JOT393230:JOT393240 JYP393230:JYP393240 KIL393230:KIL393240 KSH393230:KSH393240 LCD393230:LCD393240 LLZ393230:LLZ393240 LVV393230:LVV393240 MFR393230:MFR393240 MPN393230:MPN393240 MZJ393230:MZJ393240 NJF393230:NJF393240 NTB393230:NTB393240 OCX393230:OCX393240 OMT393230:OMT393240 OWP393230:OWP393240 PGL393230:PGL393240 PQH393230:PQH393240 QAD393230:QAD393240 QJZ393230:QJZ393240 QTV393230:QTV393240 RDR393230:RDR393240 RNN393230:RNN393240 RXJ393230:RXJ393240 SHF393230:SHF393240 SRB393230:SRB393240 TAX393230:TAX393240 TKT393230:TKT393240 TUP393230:TUP393240 UEL393230:UEL393240 UOH393230:UOH393240 UYD393230:UYD393240 VHZ393230:VHZ393240 VRV393230:VRV393240 WBR393230:WBR393240 WLN393230:WLN393240 WVJ393230:WVJ393240 B458766:B458776 IX458766:IX458776 ST458766:ST458776 ACP458766:ACP458776 AML458766:AML458776 AWH458766:AWH458776 BGD458766:BGD458776 BPZ458766:BPZ458776 BZV458766:BZV458776 CJR458766:CJR458776 CTN458766:CTN458776 DDJ458766:DDJ458776 DNF458766:DNF458776 DXB458766:DXB458776 EGX458766:EGX458776 EQT458766:EQT458776 FAP458766:FAP458776 FKL458766:FKL458776 FUH458766:FUH458776 GED458766:GED458776 GNZ458766:GNZ458776 GXV458766:GXV458776 HHR458766:HHR458776 HRN458766:HRN458776 IBJ458766:IBJ458776 ILF458766:ILF458776 IVB458766:IVB458776 JEX458766:JEX458776 JOT458766:JOT458776 JYP458766:JYP458776 KIL458766:KIL458776 KSH458766:KSH458776 LCD458766:LCD458776 LLZ458766:LLZ458776 LVV458766:LVV458776 MFR458766:MFR458776 MPN458766:MPN458776 MZJ458766:MZJ458776 NJF458766:NJF458776 NTB458766:NTB458776 OCX458766:OCX458776 OMT458766:OMT458776 OWP458766:OWP458776 PGL458766:PGL458776 PQH458766:PQH458776 QAD458766:QAD458776 QJZ458766:QJZ458776 QTV458766:QTV458776 RDR458766:RDR458776 RNN458766:RNN458776 RXJ458766:RXJ458776 SHF458766:SHF458776 SRB458766:SRB458776 TAX458766:TAX458776 TKT458766:TKT458776 TUP458766:TUP458776 UEL458766:UEL458776 UOH458766:UOH458776 UYD458766:UYD458776 VHZ458766:VHZ458776 VRV458766:VRV458776 WBR458766:WBR458776 WLN458766:WLN458776 WVJ458766:WVJ458776 B524302:B524312 IX524302:IX524312 ST524302:ST524312 ACP524302:ACP524312 AML524302:AML524312 AWH524302:AWH524312 BGD524302:BGD524312 BPZ524302:BPZ524312 BZV524302:BZV524312 CJR524302:CJR524312 CTN524302:CTN524312 DDJ524302:DDJ524312 DNF524302:DNF524312 DXB524302:DXB524312 EGX524302:EGX524312 EQT524302:EQT524312 FAP524302:FAP524312 FKL524302:FKL524312 FUH524302:FUH524312 GED524302:GED524312 GNZ524302:GNZ524312 GXV524302:GXV524312 HHR524302:HHR524312 HRN524302:HRN524312 IBJ524302:IBJ524312 ILF524302:ILF524312 IVB524302:IVB524312 JEX524302:JEX524312 JOT524302:JOT524312 JYP524302:JYP524312 KIL524302:KIL524312 KSH524302:KSH524312 LCD524302:LCD524312 LLZ524302:LLZ524312 LVV524302:LVV524312 MFR524302:MFR524312 MPN524302:MPN524312 MZJ524302:MZJ524312 NJF524302:NJF524312 NTB524302:NTB524312 OCX524302:OCX524312 OMT524302:OMT524312 OWP524302:OWP524312 PGL524302:PGL524312 PQH524302:PQH524312 QAD524302:QAD524312 QJZ524302:QJZ524312 QTV524302:QTV524312 RDR524302:RDR524312 RNN524302:RNN524312 RXJ524302:RXJ524312 SHF524302:SHF524312 SRB524302:SRB524312 TAX524302:TAX524312 TKT524302:TKT524312 TUP524302:TUP524312 UEL524302:UEL524312 UOH524302:UOH524312 UYD524302:UYD524312 VHZ524302:VHZ524312 VRV524302:VRV524312 WBR524302:WBR524312 WLN524302:WLN524312 WVJ524302:WVJ524312 B589838:B589848 IX589838:IX589848 ST589838:ST589848 ACP589838:ACP589848 AML589838:AML589848 AWH589838:AWH589848 BGD589838:BGD589848 BPZ589838:BPZ589848 BZV589838:BZV589848 CJR589838:CJR589848 CTN589838:CTN589848 DDJ589838:DDJ589848 DNF589838:DNF589848 DXB589838:DXB589848 EGX589838:EGX589848 EQT589838:EQT589848 FAP589838:FAP589848 FKL589838:FKL589848 FUH589838:FUH589848 GED589838:GED589848 GNZ589838:GNZ589848 GXV589838:GXV589848 HHR589838:HHR589848 HRN589838:HRN589848 IBJ589838:IBJ589848 ILF589838:ILF589848 IVB589838:IVB589848 JEX589838:JEX589848 JOT589838:JOT589848 JYP589838:JYP589848 KIL589838:KIL589848 KSH589838:KSH589848 LCD589838:LCD589848 LLZ589838:LLZ589848 LVV589838:LVV589848 MFR589838:MFR589848 MPN589838:MPN589848 MZJ589838:MZJ589848 NJF589838:NJF589848 NTB589838:NTB589848 OCX589838:OCX589848 OMT589838:OMT589848 OWP589838:OWP589848 PGL589838:PGL589848 PQH589838:PQH589848 QAD589838:QAD589848 QJZ589838:QJZ589848 QTV589838:QTV589848 RDR589838:RDR589848 RNN589838:RNN589848 RXJ589838:RXJ589848 SHF589838:SHF589848 SRB589838:SRB589848 TAX589838:TAX589848 TKT589838:TKT589848 TUP589838:TUP589848 UEL589838:UEL589848 UOH589838:UOH589848 UYD589838:UYD589848 VHZ589838:VHZ589848 VRV589838:VRV589848 WBR589838:WBR589848 WLN589838:WLN589848 WVJ589838:WVJ589848 B655374:B655384 IX655374:IX655384 ST655374:ST655384 ACP655374:ACP655384 AML655374:AML655384 AWH655374:AWH655384 BGD655374:BGD655384 BPZ655374:BPZ655384 BZV655374:BZV655384 CJR655374:CJR655384 CTN655374:CTN655384 DDJ655374:DDJ655384 DNF655374:DNF655384 DXB655374:DXB655384 EGX655374:EGX655384 EQT655374:EQT655384 FAP655374:FAP655384 FKL655374:FKL655384 FUH655374:FUH655384 GED655374:GED655384 GNZ655374:GNZ655384 GXV655374:GXV655384 HHR655374:HHR655384 HRN655374:HRN655384 IBJ655374:IBJ655384 ILF655374:ILF655384 IVB655374:IVB655384 JEX655374:JEX655384 JOT655374:JOT655384 JYP655374:JYP655384 KIL655374:KIL655384 KSH655374:KSH655384 LCD655374:LCD655384 LLZ655374:LLZ655384 LVV655374:LVV655384 MFR655374:MFR655384 MPN655374:MPN655384 MZJ655374:MZJ655384 NJF655374:NJF655384 NTB655374:NTB655384 OCX655374:OCX655384 OMT655374:OMT655384 OWP655374:OWP655384 PGL655374:PGL655384 PQH655374:PQH655384 QAD655374:QAD655384 QJZ655374:QJZ655384 QTV655374:QTV655384 RDR655374:RDR655384 RNN655374:RNN655384 RXJ655374:RXJ655384 SHF655374:SHF655384 SRB655374:SRB655384 TAX655374:TAX655384 TKT655374:TKT655384 TUP655374:TUP655384 UEL655374:UEL655384 UOH655374:UOH655384 UYD655374:UYD655384 VHZ655374:VHZ655384 VRV655374:VRV655384 WBR655374:WBR655384 WLN655374:WLN655384 WVJ655374:WVJ655384 B720910:B720920 IX720910:IX720920 ST720910:ST720920 ACP720910:ACP720920 AML720910:AML720920 AWH720910:AWH720920 BGD720910:BGD720920 BPZ720910:BPZ720920 BZV720910:BZV720920 CJR720910:CJR720920 CTN720910:CTN720920 DDJ720910:DDJ720920 DNF720910:DNF720920 DXB720910:DXB720920 EGX720910:EGX720920 EQT720910:EQT720920 FAP720910:FAP720920 FKL720910:FKL720920 FUH720910:FUH720920 GED720910:GED720920 GNZ720910:GNZ720920 GXV720910:GXV720920 HHR720910:HHR720920 HRN720910:HRN720920 IBJ720910:IBJ720920 ILF720910:ILF720920 IVB720910:IVB720920 JEX720910:JEX720920 JOT720910:JOT720920 JYP720910:JYP720920 KIL720910:KIL720920 KSH720910:KSH720920 LCD720910:LCD720920 LLZ720910:LLZ720920 LVV720910:LVV720920 MFR720910:MFR720920 MPN720910:MPN720920 MZJ720910:MZJ720920 NJF720910:NJF720920 NTB720910:NTB720920 OCX720910:OCX720920 OMT720910:OMT720920 OWP720910:OWP720920 PGL720910:PGL720920 PQH720910:PQH720920 QAD720910:QAD720920 QJZ720910:QJZ720920 QTV720910:QTV720920 RDR720910:RDR720920 RNN720910:RNN720920 RXJ720910:RXJ720920 SHF720910:SHF720920 SRB720910:SRB720920 TAX720910:TAX720920 TKT720910:TKT720920 TUP720910:TUP720920 UEL720910:UEL720920 UOH720910:UOH720920 UYD720910:UYD720920 VHZ720910:VHZ720920 VRV720910:VRV720920 WBR720910:WBR720920 WLN720910:WLN720920 WVJ720910:WVJ720920 B786446:B786456 IX786446:IX786456 ST786446:ST786456 ACP786446:ACP786456 AML786446:AML786456 AWH786446:AWH786456 BGD786446:BGD786456 BPZ786446:BPZ786456 BZV786446:BZV786456 CJR786446:CJR786456 CTN786446:CTN786456 DDJ786446:DDJ786456 DNF786446:DNF786456 DXB786446:DXB786456 EGX786446:EGX786456 EQT786446:EQT786456 FAP786446:FAP786456 FKL786446:FKL786456 FUH786446:FUH786456 GED786446:GED786456 GNZ786446:GNZ786456 GXV786446:GXV786456 HHR786446:HHR786456 HRN786446:HRN786456 IBJ786446:IBJ786456 ILF786446:ILF786456 IVB786446:IVB786456 JEX786446:JEX786456 JOT786446:JOT786456 JYP786446:JYP786456 KIL786446:KIL786456 KSH786446:KSH786456 LCD786446:LCD786456 LLZ786446:LLZ786456 LVV786446:LVV786456 MFR786446:MFR786456 MPN786446:MPN786456 MZJ786446:MZJ786456 NJF786446:NJF786456 NTB786446:NTB786456 OCX786446:OCX786456 OMT786446:OMT786456 OWP786446:OWP786456 PGL786446:PGL786456 PQH786446:PQH786456 QAD786446:QAD786456 QJZ786446:QJZ786456 QTV786446:QTV786456 RDR786446:RDR786456 RNN786446:RNN786456 RXJ786446:RXJ786456 SHF786446:SHF786456 SRB786446:SRB786456 TAX786446:TAX786456 TKT786446:TKT786456 TUP786446:TUP786456 UEL786446:UEL786456 UOH786446:UOH786456 UYD786446:UYD786456 VHZ786446:VHZ786456 VRV786446:VRV786456 WBR786446:WBR786456 WLN786446:WLN786456 WVJ786446:WVJ786456 B851982:B851992 IX851982:IX851992 ST851982:ST851992 ACP851982:ACP851992 AML851982:AML851992 AWH851982:AWH851992 BGD851982:BGD851992 BPZ851982:BPZ851992 BZV851982:BZV851992 CJR851982:CJR851992 CTN851982:CTN851992 DDJ851982:DDJ851992 DNF851982:DNF851992 DXB851982:DXB851992 EGX851982:EGX851992 EQT851982:EQT851992 FAP851982:FAP851992 FKL851982:FKL851992 FUH851982:FUH851992 GED851982:GED851992 GNZ851982:GNZ851992 GXV851982:GXV851992 HHR851982:HHR851992 HRN851982:HRN851992 IBJ851982:IBJ851992 ILF851982:ILF851992 IVB851982:IVB851992 JEX851982:JEX851992 JOT851982:JOT851992 JYP851982:JYP851992 KIL851982:KIL851992 KSH851982:KSH851992 LCD851982:LCD851992 LLZ851982:LLZ851992 LVV851982:LVV851992 MFR851982:MFR851992 MPN851982:MPN851992 MZJ851982:MZJ851992 NJF851982:NJF851992 NTB851982:NTB851992 OCX851982:OCX851992 OMT851982:OMT851992 OWP851982:OWP851992 PGL851982:PGL851992 PQH851982:PQH851992 QAD851982:QAD851992 QJZ851982:QJZ851992 QTV851982:QTV851992 RDR851982:RDR851992 RNN851982:RNN851992 RXJ851982:RXJ851992 SHF851982:SHF851992 SRB851982:SRB851992 TAX851982:TAX851992 TKT851982:TKT851992 TUP851982:TUP851992 UEL851982:UEL851992 UOH851982:UOH851992 UYD851982:UYD851992 VHZ851982:VHZ851992 VRV851982:VRV851992 WBR851982:WBR851992 WLN851982:WLN851992 WVJ851982:WVJ851992 B917518:B917528 IX917518:IX917528 ST917518:ST917528 ACP917518:ACP917528 AML917518:AML917528 AWH917518:AWH917528 BGD917518:BGD917528 BPZ917518:BPZ917528 BZV917518:BZV917528 CJR917518:CJR917528 CTN917518:CTN917528 DDJ917518:DDJ917528 DNF917518:DNF917528 DXB917518:DXB917528 EGX917518:EGX917528 EQT917518:EQT917528 FAP917518:FAP917528 FKL917518:FKL917528 FUH917518:FUH917528 GED917518:GED917528 GNZ917518:GNZ917528 GXV917518:GXV917528 HHR917518:HHR917528 HRN917518:HRN917528 IBJ917518:IBJ917528 ILF917518:ILF917528 IVB917518:IVB917528 JEX917518:JEX917528 JOT917518:JOT917528 JYP917518:JYP917528 KIL917518:KIL917528 KSH917518:KSH917528 LCD917518:LCD917528 LLZ917518:LLZ917528 LVV917518:LVV917528 MFR917518:MFR917528 MPN917518:MPN917528 MZJ917518:MZJ917528 NJF917518:NJF917528 NTB917518:NTB917528 OCX917518:OCX917528 OMT917518:OMT917528 OWP917518:OWP917528 PGL917518:PGL917528 PQH917518:PQH917528 QAD917518:QAD917528 QJZ917518:QJZ917528 QTV917518:QTV917528 RDR917518:RDR917528 RNN917518:RNN917528 RXJ917518:RXJ917528 SHF917518:SHF917528 SRB917518:SRB917528 TAX917518:TAX917528 TKT917518:TKT917528 TUP917518:TUP917528 UEL917518:UEL917528 UOH917518:UOH917528 UYD917518:UYD917528 VHZ917518:VHZ917528 VRV917518:VRV917528 WBR917518:WBR917528 WLN917518:WLN917528 WVJ917518:WVJ917528 B983054:B983064 IX983054:IX983064 ST983054:ST983064 ACP983054:ACP983064 AML983054:AML983064 AWH983054:AWH983064 BGD983054:BGD983064 BPZ983054:BPZ983064 BZV983054:BZV983064 CJR983054:CJR983064 CTN983054:CTN983064 DDJ983054:DDJ983064 DNF983054:DNF983064 DXB983054:DXB983064 EGX983054:EGX983064 EQT983054:EQT983064 FAP983054:FAP983064 FKL983054:FKL983064 FUH983054:FUH983064 GED983054:GED983064 GNZ983054:GNZ983064 GXV983054:GXV983064 HHR983054:HHR983064 HRN983054:HRN983064 IBJ983054:IBJ983064 ILF983054:ILF983064 IVB983054:IVB983064 JEX983054:JEX983064 JOT983054:JOT983064 JYP983054:JYP983064 KIL983054:KIL983064 KSH983054:KSH983064 LCD983054:LCD983064 LLZ983054:LLZ983064 LVV983054:LVV983064 MFR983054:MFR983064 MPN983054:MPN983064 MZJ983054:MZJ983064 NJF983054:NJF983064 NTB983054:NTB983064 OCX983054:OCX983064 OMT983054:OMT983064 OWP983054:OWP983064 PGL983054:PGL983064 PQH983054:PQH983064 QAD983054:QAD983064 QJZ983054:QJZ983064 QTV983054:QTV983064 RDR983054:RDR983064 RNN983054:RNN983064 RXJ983054:RXJ983064 SHF983054:SHF983064 SRB983054:SRB983064 TAX983054:TAX983064 TKT983054:TKT983064 TUP983054:TUP983064 UEL983054:UEL983064 UOH983054:UOH983064 UYD983054:UYD983064 VHZ983054:VHZ983064 VRV983054:VRV983064 WBR983054:WBR983064 WLN983054:WLN983064 WVJ983054:WVJ983064" xr:uid="{00000000-0002-0000-0300-000000000000}"/>
  </dataValidations>
  <pageMargins left="0.7" right="0.7" top="0.75" bottom="0.36"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4"/>
  <sheetViews>
    <sheetView topLeftCell="A6" workbookViewId="0">
      <selection activeCell="A28" sqref="A28:A31"/>
    </sheetView>
  </sheetViews>
  <sheetFormatPr defaultColWidth="9" defaultRowHeight="13.2"/>
  <cols>
    <col min="1" max="1" width="3" style="317" customWidth="1"/>
    <col min="2" max="5" width="7.33203125" style="317" customWidth="1"/>
    <col min="6" max="6" width="5.88671875" style="317" customWidth="1"/>
    <col min="7" max="10" width="5" style="317" customWidth="1"/>
    <col min="11" max="13" width="9" style="317"/>
    <col min="14" max="14" width="5.21875" style="317" customWidth="1"/>
    <col min="15" max="256" width="9" style="317"/>
    <col min="257" max="257" width="3" style="317" customWidth="1"/>
    <col min="258" max="261" width="7.33203125" style="317" customWidth="1"/>
    <col min="262" max="262" width="5.88671875" style="317" customWidth="1"/>
    <col min="263" max="266" width="5" style="317" customWidth="1"/>
    <col min="267" max="269" width="9" style="317"/>
    <col min="270" max="270" width="5.21875" style="317" customWidth="1"/>
    <col min="271" max="512" width="9" style="317"/>
    <col min="513" max="513" width="3" style="317" customWidth="1"/>
    <col min="514" max="517" width="7.33203125" style="317" customWidth="1"/>
    <col min="518" max="518" width="5.88671875" style="317" customWidth="1"/>
    <col min="519" max="522" width="5" style="317" customWidth="1"/>
    <col min="523" max="525" width="9" style="317"/>
    <col min="526" max="526" width="5.21875" style="317" customWidth="1"/>
    <col min="527" max="768" width="9" style="317"/>
    <col min="769" max="769" width="3" style="317" customWidth="1"/>
    <col min="770" max="773" width="7.33203125" style="317" customWidth="1"/>
    <col min="774" max="774" width="5.88671875" style="317" customWidth="1"/>
    <col min="775" max="778" width="5" style="317" customWidth="1"/>
    <col min="779" max="781" width="9" style="317"/>
    <col min="782" max="782" width="5.21875" style="317" customWidth="1"/>
    <col min="783" max="1024" width="9" style="317"/>
    <col min="1025" max="1025" width="3" style="317" customWidth="1"/>
    <col min="1026" max="1029" width="7.33203125" style="317" customWidth="1"/>
    <col min="1030" max="1030" width="5.88671875" style="317" customWidth="1"/>
    <col min="1031" max="1034" width="5" style="317" customWidth="1"/>
    <col min="1035" max="1037" width="9" style="317"/>
    <col min="1038" max="1038" width="5.21875" style="317" customWidth="1"/>
    <col min="1039" max="1280" width="9" style="317"/>
    <col min="1281" max="1281" width="3" style="317" customWidth="1"/>
    <col min="1282" max="1285" width="7.33203125" style="317" customWidth="1"/>
    <col min="1286" max="1286" width="5.88671875" style="317" customWidth="1"/>
    <col min="1287" max="1290" width="5" style="317" customWidth="1"/>
    <col min="1291" max="1293" width="9" style="317"/>
    <col min="1294" max="1294" width="5.21875" style="317" customWidth="1"/>
    <col min="1295" max="1536" width="9" style="317"/>
    <col min="1537" max="1537" width="3" style="317" customWidth="1"/>
    <col min="1538" max="1541" width="7.33203125" style="317" customWidth="1"/>
    <col min="1542" max="1542" width="5.88671875" style="317" customWidth="1"/>
    <col min="1543" max="1546" width="5" style="317" customWidth="1"/>
    <col min="1547" max="1549" width="9" style="317"/>
    <col min="1550" max="1550" width="5.21875" style="317" customWidth="1"/>
    <col min="1551" max="1792" width="9" style="317"/>
    <col min="1793" max="1793" width="3" style="317" customWidth="1"/>
    <col min="1794" max="1797" width="7.33203125" style="317" customWidth="1"/>
    <col min="1798" max="1798" width="5.88671875" style="317" customWidth="1"/>
    <col min="1799" max="1802" width="5" style="317" customWidth="1"/>
    <col min="1803" max="1805" width="9" style="317"/>
    <col min="1806" max="1806" width="5.21875" style="317" customWidth="1"/>
    <col min="1807" max="2048" width="9" style="317"/>
    <col min="2049" max="2049" width="3" style="317" customWidth="1"/>
    <col min="2050" max="2053" width="7.33203125" style="317" customWidth="1"/>
    <col min="2054" max="2054" width="5.88671875" style="317" customWidth="1"/>
    <col min="2055" max="2058" width="5" style="317" customWidth="1"/>
    <col min="2059" max="2061" width="9" style="317"/>
    <col min="2062" max="2062" width="5.21875" style="317" customWidth="1"/>
    <col min="2063" max="2304" width="9" style="317"/>
    <col min="2305" max="2305" width="3" style="317" customWidth="1"/>
    <col min="2306" max="2309" width="7.33203125" style="317" customWidth="1"/>
    <col min="2310" max="2310" width="5.88671875" style="317" customWidth="1"/>
    <col min="2311" max="2314" width="5" style="317" customWidth="1"/>
    <col min="2315" max="2317" width="9" style="317"/>
    <col min="2318" max="2318" width="5.21875" style="317" customWidth="1"/>
    <col min="2319" max="2560" width="9" style="317"/>
    <col min="2561" max="2561" width="3" style="317" customWidth="1"/>
    <col min="2562" max="2565" width="7.33203125" style="317" customWidth="1"/>
    <col min="2566" max="2566" width="5.88671875" style="317" customWidth="1"/>
    <col min="2567" max="2570" width="5" style="317" customWidth="1"/>
    <col min="2571" max="2573" width="9" style="317"/>
    <col min="2574" max="2574" width="5.21875" style="317" customWidth="1"/>
    <col min="2575" max="2816" width="9" style="317"/>
    <col min="2817" max="2817" width="3" style="317" customWidth="1"/>
    <col min="2818" max="2821" width="7.33203125" style="317" customWidth="1"/>
    <col min="2822" max="2822" width="5.88671875" style="317" customWidth="1"/>
    <col min="2823" max="2826" width="5" style="317" customWidth="1"/>
    <col min="2827" max="2829" width="9" style="317"/>
    <col min="2830" max="2830" width="5.21875" style="317" customWidth="1"/>
    <col min="2831" max="3072" width="9" style="317"/>
    <col min="3073" max="3073" width="3" style="317" customWidth="1"/>
    <col min="3074" max="3077" width="7.33203125" style="317" customWidth="1"/>
    <col min="3078" max="3078" width="5.88671875" style="317" customWidth="1"/>
    <col min="3079" max="3082" width="5" style="317" customWidth="1"/>
    <col min="3083" max="3085" width="9" style="317"/>
    <col min="3086" max="3086" width="5.21875" style="317" customWidth="1"/>
    <col min="3087" max="3328" width="9" style="317"/>
    <col min="3329" max="3329" width="3" style="317" customWidth="1"/>
    <col min="3330" max="3333" width="7.33203125" style="317" customWidth="1"/>
    <col min="3334" max="3334" width="5.88671875" style="317" customWidth="1"/>
    <col min="3335" max="3338" width="5" style="317" customWidth="1"/>
    <col min="3339" max="3341" width="9" style="317"/>
    <col min="3342" max="3342" width="5.21875" style="317" customWidth="1"/>
    <col min="3343" max="3584" width="9" style="317"/>
    <col min="3585" max="3585" width="3" style="317" customWidth="1"/>
    <col min="3586" max="3589" width="7.33203125" style="317" customWidth="1"/>
    <col min="3590" max="3590" width="5.88671875" style="317" customWidth="1"/>
    <col min="3591" max="3594" width="5" style="317" customWidth="1"/>
    <col min="3595" max="3597" width="9" style="317"/>
    <col min="3598" max="3598" width="5.21875" style="317" customWidth="1"/>
    <col min="3599" max="3840" width="9" style="317"/>
    <col min="3841" max="3841" width="3" style="317" customWidth="1"/>
    <col min="3842" max="3845" width="7.33203125" style="317" customWidth="1"/>
    <col min="3846" max="3846" width="5.88671875" style="317" customWidth="1"/>
    <col min="3847" max="3850" width="5" style="317" customWidth="1"/>
    <col min="3851" max="3853" width="9" style="317"/>
    <col min="3854" max="3854" width="5.21875" style="317" customWidth="1"/>
    <col min="3855" max="4096" width="9" style="317"/>
    <col min="4097" max="4097" width="3" style="317" customWidth="1"/>
    <col min="4098" max="4101" width="7.33203125" style="317" customWidth="1"/>
    <col min="4102" max="4102" width="5.88671875" style="317" customWidth="1"/>
    <col min="4103" max="4106" width="5" style="317" customWidth="1"/>
    <col min="4107" max="4109" width="9" style="317"/>
    <col min="4110" max="4110" width="5.21875" style="317" customWidth="1"/>
    <col min="4111" max="4352" width="9" style="317"/>
    <col min="4353" max="4353" width="3" style="317" customWidth="1"/>
    <col min="4354" max="4357" width="7.33203125" style="317" customWidth="1"/>
    <col min="4358" max="4358" width="5.88671875" style="317" customWidth="1"/>
    <col min="4359" max="4362" width="5" style="317" customWidth="1"/>
    <col min="4363" max="4365" width="9" style="317"/>
    <col min="4366" max="4366" width="5.21875" style="317" customWidth="1"/>
    <col min="4367" max="4608" width="9" style="317"/>
    <col min="4609" max="4609" width="3" style="317" customWidth="1"/>
    <col min="4610" max="4613" width="7.33203125" style="317" customWidth="1"/>
    <col min="4614" max="4614" width="5.88671875" style="317" customWidth="1"/>
    <col min="4615" max="4618" width="5" style="317" customWidth="1"/>
    <col min="4619" max="4621" width="9" style="317"/>
    <col min="4622" max="4622" width="5.21875" style="317" customWidth="1"/>
    <col min="4623" max="4864" width="9" style="317"/>
    <col min="4865" max="4865" width="3" style="317" customWidth="1"/>
    <col min="4866" max="4869" width="7.33203125" style="317" customWidth="1"/>
    <col min="4870" max="4870" width="5.88671875" style="317" customWidth="1"/>
    <col min="4871" max="4874" width="5" style="317" customWidth="1"/>
    <col min="4875" max="4877" width="9" style="317"/>
    <col min="4878" max="4878" width="5.21875" style="317" customWidth="1"/>
    <col min="4879" max="5120" width="9" style="317"/>
    <col min="5121" max="5121" width="3" style="317" customWidth="1"/>
    <col min="5122" max="5125" width="7.33203125" style="317" customWidth="1"/>
    <col min="5126" max="5126" width="5.88671875" style="317" customWidth="1"/>
    <col min="5127" max="5130" width="5" style="317" customWidth="1"/>
    <col min="5131" max="5133" width="9" style="317"/>
    <col min="5134" max="5134" width="5.21875" style="317" customWidth="1"/>
    <col min="5135" max="5376" width="9" style="317"/>
    <col min="5377" max="5377" width="3" style="317" customWidth="1"/>
    <col min="5378" max="5381" width="7.33203125" style="317" customWidth="1"/>
    <col min="5382" max="5382" width="5.88671875" style="317" customWidth="1"/>
    <col min="5383" max="5386" width="5" style="317" customWidth="1"/>
    <col min="5387" max="5389" width="9" style="317"/>
    <col min="5390" max="5390" width="5.21875" style="317" customWidth="1"/>
    <col min="5391" max="5632" width="9" style="317"/>
    <col min="5633" max="5633" width="3" style="317" customWidth="1"/>
    <col min="5634" max="5637" width="7.33203125" style="317" customWidth="1"/>
    <col min="5638" max="5638" width="5.88671875" style="317" customWidth="1"/>
    <col min="5639" max="5642" width="5" style="317" customWidth="1"/>
    <col min="5643" max="5645" width="9" style="317"/>
    <col min="5646" max="5646" width="5.21875" style="317" customWidth="1"/>
    <col min="5647" max="5888" width="9" style="317"/>
    <col min="5889" max="5889" width="3" style="317" customWidth="1"/>
    <col min="5890" max="5893" width="7.33203125" style="317" customWidth="1"/>
    <col min="5894" max="5894" width="5.88671875" style="317" customWidth="1"/>
    <col min="5895" max="5898" width="5" style="317" customWidth="1"/>
    <col min="5899" max="5901" width="9" style="317"/>
    <col min="5902" max="5902" width="5.21875" style="317" customWidth="1"/>
    <col min="5903" max="6144" width="9" style="317"/>
    <col min="6145" max="6145" width="3" style="317" customWidth="1"/>
    <col min="6146" max="6149" width="7.33203125" style="317" customWidth="1"/>
    <col min="6150" max="6150" width="5.88671875" style="317" customWidth="1"/>
    <col min="6151" max="6154" width="5" style="317" customWidth="1"/>
    <col min="6155" max="6157" width="9" style="317"/>
    <col min="6158" max="6158" width="5.21875" style="317" customWidth="1"/>
    <col min="6159" max="6400" width="9" style="317"/>
    <col min="6401" max="6401" width="3" style="317" customWidth="1"/>
    <col min="6402" max="6405" width="7.33203125" style="317" customWidth="1"/>
    <col min="6406" max="6406" width="5.88671875" style="317" customWidth="1"/>
    <col min="6407" max="6410" width="5" style="317" customWidth="1"/>
    <col min="6411" max="6413" width="9" style="317"/>
    <col min="6414" max="6414" width="5.21875" style="317" customWidth="1"/>
    <col min="6415" max="6656" width="9" style="317"/>
    <col min="6657" max="6657" width="3" style="317" customWidth="1"/>
    <col min="6658" max="6661" width="7.33203125" style="317" customWidth="1"/>
    <col min="6662" max="6662" width="5.88671875" style="317" customWidth="1"/>
    <col min="6663" max="6666" width="5" style="317" customWidth="1"/>
    <col min="6667" max="6669" width="9" style="317"/>
    <col min="6670" max="6670" width="5.21875" style="317" customWidth="1"/>
    <col min="6671" max="6912" width="9" style="317"/>
    <col min="6913" max="6913" width="3" style="317" customWidth="1"/>
    <col min="6914" max="6917" width="7.33203125" style="317" customWidth="1"/>
    <col min="6918" max="6918" width="5.88671875" style="317" customWidth="1"/>
    <col min="6919" max="6922" width="5" style="317" customWidth="1"/>
    <col min="6923" max="6925" width="9" style="317"/>
    <col min="6926" max="6926" width="5.21875" style="317" customWidth="1"/>
    <col min="6927" max="7168" width="9" style="317"/>
    <col min="7169" max="7169" width="3" style="317" customWidth="1"/>
    <col min="7170" max="7173" width="7.33203125" style="317" customWidth="1"/>
    <col min="7174" max="7174" width="5.88671875" style="317" customWidth="1"/>
    <col min="7175" max="7178" width="5" style="317" customWidth="1"/>
    <col min="7179" max="7181" width="9" style="317"/>
    <col min="7182" max="7182" width="5.21875" style="317" customWidth="1"/>
    <col min="7183" max="7424" width="9" style="317"/>
    <col min="7425" max="7425" width="3" style="317" customWidth="1"/>
    <col min="7426" max="7429" width="7.33203125" style="317" customWidth="1"/>
    <col min="7430" max="7430" width="5.88671875" style="317" customWidth="1"/>
    <col min="7431" max="7434" width="5" style="317" customWidth="1"/>
    <col min="7435" max="7437" width="9" style="317"/>
    <col min="7438" max="7438" width="5.21875" style="317" customWidth="1"/>
    <col min="7439" max="7680" width="9" style="317"/>
    <col min="7681" max="7681" width="3" style="317" customWidth="1"/>
    <col min="7682" max="7685" width="7.33203125" style="317" customWidth="1"/>
    <col min="7686" max="7686" width="5.88671875" style="317" customWidth="1"/>
    <col min="7687" max="7690" width="5" style="317" customWidth="1"/>
    <col min="7691" max="7693" width="9" style="317"/>
    <col min="7694" max="7694" width="5.21875" style="317" customWidth="1"/>
    <col min="7695" max="7936" width="9" style="317"/>
    <col min="7937" max="7937" width="3" style="317" customWidth="1"/>
    <col min="7938" max="7941" width="7.33203125" style="317" customWidth="1"/>
    <col min="7942" max="7942" width="5.88671875" style="317" customWidth="1"/>
    <col min="7943" max="7946" width="5" style="317" customWidth="1"/>
    <col min="7947" max="7949" width="9" style="317"/>
    <col min="7950" max="7950" width="5.21875" style="317" customWidth="1"/>
    <col min="7951" max="8192" width="9" style="317"/>
    <col min="8193" max="8193" width="3" style="317" customWidth="1"/>
    <col min="8194" max="8197" width="7.33203125" style="317" customWidth="1"/>
    <col min="8198" max="8198" width="5.88671875" style="317" customWidth="1"/>
    <col min="8199" max="8202" width="5" style="317" customWidth="1"/>
    <col min="8203" max="8205" width="9" style="317"/>
    <col min="8206" max="8206" width="5.21875" style="317" customWidth="1"/>
    <col min="8207" max="8448" width="9" style="317"/>
    <col min="8449" max="8449" width="3" style="317" customWidth="1"/>
    <col min="8450" max="8453" width="7.33203125" style="317" customWidth="1"/>
    <col min="8454" max="8454" width="5.88671875" style="317" customWidth="1"/>
    <col min="8455" max="8458" width="5" style="317" customWidth="1"/>
    <col min="8459" max="8461" width="9" style="317"/>
    <col min="8462" max="8462" width="5.21875" style="317" customWidth="1"/>
    <col min="8463" max="8704" width="9" style="317"/>
    <col min="8705" max="8705" width="3" style="317" customWidth="1"/>
    <col min="8706" max="8709" width="7.33203125" style="317" customWidth="1"/>
    <col min="8710" max="8710" width="5.88671875" style="317" customWidth="1"/>
    <col min="8711" max="8714" width="5" style="317" customWidth="1"/>
    <col min="8715" max="8717" width="9" style="317"/>
    <col min="8718" max="8718" width="5.21875" style="317" customWidth="1"/>
    <col min="8719" max="8960" width="9" style="317"/>
    <col min="8961" max="8961" width="3" style="317" customWidth="1"/>
    <col min="8962" max="8965" width="7.33203125" style="317" customWidth="1"/>
    <col min="8966" max="8966" width="5.88671875" style="317" customWidth="1"/>
    <col min="8967" max="8970" width="5" style="317" customWidth="1"/>
    <col min="8971" max="8973" width="9" style="317"/>
    <col min="8974" max="8974" width="5.21875" style="317" customWidth="1"/>
    <col min="8975" max="9216" width="9" style="317"/>
    <col min="9217" max="9217" width="3" style="317" customWidth="1"/>
    <col min="9218" max="9221" width="7.33203125" style="317" customWidth="1"/>
    <col min="9222" max="9222" width="5.88671875" style="317" customWidth="1"/>
    <col min="9223" max="9226" width="5" style="317" customWidth="1"/>
    <col min="9227" max="9229" width="9" style="317"/>
    <col min="9230" max="9230" width="5.21875" style="317" customWidth="1"/>
    <col min="9231" max="9472" width="9" style="317"/>
    <col min="9473" max="9473" width="3" style="317" customWidth="1"/>
    <col min="9474" max="9477" width="7.33203125" style="317" customWidth="1"/>
    <col min="9478" max="9478" width="5.88671875" style="317" customWidth="1"/>
    <col min="9479" max="9482" width="5" style="317" customWidth="1"/>
    <col min="9483" max="9485" width="9" style="317"/>
    <col min="9486" max="9486" width="5.21875" style="317" customWidth="1"/>
    <col min="9487" max="9728" width="9" style="317"/>
    <col min="9729" max="9729" width="3" style="317" customWidth="1"/>
    <col min="9730" max="9733" width="7.33203125" style="317" customWidth="1"/>
    <col min="9734" max="9734" width="5.88671875" style="317" customWidth="1"/>
    <col min="9735" max="9738" width="5" style="317" customWidth="1"/>
    <col min="9739" max="9741" width="9" style="317"/>
    <col min="9742" max="9742" width="5.21875" style="317" customWidth="1"/>
    <col min="9743" max="9984" width="9" style="317"/>
    <col min="9985" max="9985" width="3" style="317" customWidth="1"/>
    <col min="9986" max="9989" width="7.33203125" style="317" customWidth="1"/>
    <col min="9990" max="9990" width="5.88671875" style="317" customWidth="1"/>
    <col min="9991" max="9994" width="5" style="317" customWidth="1"/>
    <col min="9995" max="9997" width="9" style="317"/>
    <col min="9998" max="9998" width="5.21875" style="317" customWidth="1"/>
    <col min="9999" max="10240" width="9" style="317"/>
    <col min="10241" max="10241" width="3" style="317" customWidth="1"/>
    <col min="10242" max="10245" width="7.33203125" style="317" customWidth="1"/>
    <col min="10246" max="10246" width="5.88671875" style="317" customWidth="1"/>
    <col min="10247" max="10250" width="5" style="317" customWidth="1"/>
    <col min="10251" max="10253" width="9" style="317"/>
    <col min="10254" max="10254" width="5.21875" style="317" customWidth="1"/>
    <col min="10255" max="10496" width="9" style="317"/>
    <col min="10497" max="10497" width="3" style="317" customWidth="1"/>
    <col min="10498" max="10501" width="7.33203125" style="317" customWidth="1"/>
    <col min="10502" max="10502" width="5.88671875" style="317" customWidth="1"/>
    <col min="10503" max="10506" width="5" style="317" customWidth="1"/>
    <col min="10507" max="10509" width="9" style="317"/>
    <col min="10510" max="10510" width="5.21875" style="317" customWidth="1"/>
    <col min="10511" max="10752" width="9" style="317"/>
    <col min="10753" max="10753" width="3" style="317" customWidth="1"/>
    <col min="10754" max="10757" width="7.33203125" style="317" customWidth="1"/>
    <col min="10758" max="10758" width="5.88671875" style="317" customWidth="1"/>
    <col min="10759" max="10762" width="5" style="317" customWidth="1"/>
    <col min="10763" max="10765" width="9" style="317"/>
    <col min="10766" max="10766" width="5.21875" style="317" customWidth="1"/>
    <col min="10767" max="11008" width="9" style="317"/>
    <col min="11009" max="11009" width="3" style="317" customWidth="1"/>
    <col min="11010" max="11013" width="7.33203125" style="317" customWidth="1"/>
    <col min="11014" max="11014" width="5.88671875" style="317" customWidth="1"/>
    <col min="11015" max="11018" width="5" style="317" customWidth="1"/>
    <col min="11019" max="11021" width="9" style="317"/>
    <col min="11022" max="11022" width="5.21875" style="317" customWidth="1"/>
    <col min="11023" max="11264" width="9" style="317"/>
    <col min="11265" max="11265" width="3" style="317" customWidth="1"/>
    <col min="11266" max="11269" width="7.33203125" style="317" customWidth="1"/>
    <col min="11270" max="11270" width="5.88671875" style="317" customWidth="1"/>
    <col min="11271" max="11274" width="5" style="317" customWidth="1"/>
    <col min="11275" max="11277" width="9" style="317"/>
    <col min="11278" max="11278" width="5.21875" style="317" customWidth="1"/>
    <col min="11279" max="11520" width="9" style="317"/>
    <col min="11521" max="11521" width="3" style="317" customWidth="1"/>
    <col min="11522" max="11525" width="7.33203125" style="317" customWidth="1"/>
    <col min="11526" max="11526" width="5.88671875" style="317" customWidth="1"/>
    <col min="11527" max="11530" width="5" style="317" customWidth="1"/>
    <col min="11531" max="11533" width="9" style="317"/>
    <col min="11534" max="11534" width="5.21875" style="317" customWidth="1"/>
    <col min="11535" max="11776" width="9" style="317"/>
    <col min="11777" max="11777" width="3" style="317" customWidth="1"/>
    <col min="11778" max="11781" width="7.33203125" style="317" customWidth="1"/>
    <col min="11782" max="11782" width="5.88671875" style="317" customWidth="1"/>
    <col min="11783" max="11786" width="5" style="317" customWidth="1"/>
    <col min="11787" max="11789" width="9" style="317"/>
    <col min="11790" max="11790" width="5.21875" style="317" customWidth="1"/>
    <col min="11791" max="12032" width="9" style="317"/>
    <col min="12033" max="12033" width="3" style="317" customWidth="1"/>
    <col min="12034" max="12037" width="7.33203125" style="317" customWidth="1"/>
    <col min="12038" max="12038" width="5.88671875" style="317" customWidth="1"/>
    <col min="12039" max="12042" width="5" style="317" customWidth="1"/>
    <col min="12043" max="12045" width="9" style="317"/>
    <col min="12046" max="12046" width="5.21875" style="317" customWidth="1"/>
    <col min="12047" max="12288" width="9" style="317"/>
    <col min="12289" max="12289" width="3" style="317" customWidth="1"/>
    <col min="12290" max="12293" width="7.33203125" style="317" customWidth="1"/>
    <col min="12294" max="12294" width="5.88671875" style="317" customWidth="1"/>
    <col min="12295" max="12298" width="5" style="317" customWidth="1"/>
    <col min="12299" max="12301" width="9" style="317"/>
    <col min="12302" max="12302" width="5.21875" style="317" customWidth="1"/>
    <col min="12303" max="12544" width="9" style="317"/>
    <col min="12545" max="12545" width="3" style="317" customWidth="1"/>
    <col min="12546" max="12549" width="7.33203125" style="317" customWidth="1"/>
    <col min="12550" max="12550" width="5.88671875" style="317" customWidth="1"/>
    <col min="12551" max="12554" width="5" style="317" customWidth="1"/>
    <col min="12555" max="12557" width="9" style="317"/>
    <col min="12558" max="12558" width="5.21875" style="317" customWidth="1"/>
    <col min="12559" max="12800" width="9" style="317"/>
    <col min="12801" max="12801" width="3" style="317" customWidth="1"/>
    <col min="12802" max="12805" width="7.33203125" style="317" customWidth="1"/>
    <col min="12806" max="12806" width="5.88671875" style="317" customWidth="1"/>
    <col min="12807" max="12810" width="5" style="317" customWidth="1"/>
    <col min="12811" max="12813" width="9" style="317"/>
    <col min="12814" max="12814" width="5.21875" style="317" customWidth="1"/>
    <col min="12815" max="13056" width="9" style="317"/>
    <col min="13057" max="13057" width="3" style="317" customWidth="1"/>
    <col min="13058" max="13061" width="7.33203125" style="317" customWidth="1"/>
    <col min="13062" max="13062" width="5.88671875" style="317" customWidth="1"/>
    <col min="13063" max="13066" width="5" style="317" customWidth="1"/>
    <col min="13067" max="13069" width="9" style="317"/>
    <col min="13070" max="13070" width="5.21875" style="317" customWidth="1"/>
    <col min="13071" max="13312" width="9" style="317"/>
    <col min="13313" max="13313" width="3" style="317" customWidth="1"/>
    <col min="13314" max="13317" width="7.33203125" style="317" customWidth="1"/>
    <col min="13318" max="13318" width="5.88671875" style="317" customWidth="1"/>
    <col min="13319" max="13322" width="5" style="317" customWidth="1"/>
    <col min="13323" max="13325" width="9" style="317"/>
    <col min="13326" max="13326" width="5.21875" style="317" customWidth="1"/>
    <col min="13327" max="13568" width="9" style="317"/>
    <col min="13569" max="13569" width="3" style="317" customWidth="1"/>
    <col min="13570" max="13573" width="7.33203125" style="317" customWidth="1"/>
    <col min="13574" max="13574" width="5.88671875" style="317" customWidth="1"/>
    <col min="13575" max="13578" width="5" style="317" customWidth="1"/>
    <col min="13579" max="13581" width="9" style="317"/>
    <col min="13582" max="13582" width="5.21875" style="317" customWidth="1"/>
    <col min="13583" max="13824" width="9" style="317"/>
    <col min="13825" max="13825" width="3" style="317" customWidth="1"/>
    <col min="13826" max="13829" width="7.33203125" style="317" customWidth="1"/>
    <col min="13830" max="13830" width="5.88671875" style="317" customWidth="1"/>
    <col min="13831" max="13834" width="5" style="317" customWidth="1"/>
    <col min="13835" max="13837" width="9" style="317"/>
    <col min="13838" max="13838" width="5.21875" style="317" customWidth="1"/>
    <col min="13839" max="14080" width="9" style="317"/>
    <col min="14081" max="14081" width="3" style="317" customWidth="1"/>
    <col min="14082" max="14085" width="7.33203125" style="317" customWidth="1"/>
    <col min="14086" max="14086" width="5.88671875" style="317" customWidth="1"/>
    <col min="14087" max="14090" width="5" style="317" customWidth="1"/>
    <col min="14091" max="14093" width="9" style="317"/>
    <col min="14094" max="14094" width="5.21875" style="317" customWidth="1"/>
    <col min="14095" max="14336" width="9" style="317"/>
    <col min="14337" max="14337" width="3" style="317" customWidth="1"/>
    <col min="14338" max="14341" width="7.33203125" style="317" customWidth="1"/>
    <col min="14342" max="14342" width="5.88671875" style="317" customWidth="1"/>
    <col min="14343" max="14346" width="5" style="317" customWidth="1"/>
    <col min="14347" max="14349" width="9" style="317"/>
    <col min="14350" max="14350" width="5.21875" style="317" customWidth="1"/>
    <col min="14351" max="14592" width="9" style="317"/>
    <col min="14593" max="14593" width="3" style="317" customWidth="1"/>
    <col min="14594" max="14597" width="7.33203125" style="317" customWidth="1"/>
    <col min="14598" max="14598" width="5.88671875" style="317" customWidth="1"/>
    <col min="14599" max="14602" width="5" style="317" customWidth="1"/>
    <col min="14603" max="14605" width="9" style="317"/>
    <col min="14606" max="14606" width="5.21875" style="317" customWidth="1"/>
    <col min="14607" max="14848" width="9" style="317"/>
    <col min="14849" max="14849" width="3" style="317" customWidth="1"/>
    <col min="14850" max="14853" width="7.33203125" style="317" customWidth="1"/>
    <col min="14854" max="14854" width="5.88671875" style="317" customWidth="1"/>
    <col min="14855" max="14858" width="5" style="317" customWidth="1"/>
    <col min="14859" max="14861" width="9" style="317"/>
    <col min="14862" max="14862" width="5.21875" style="317" customWidth="1"/>
    <col min="14863" max="15104" width="9" style="317"/>
    <col min="15105" max="15105" width="3" style="317" customWidth="1"/>
    <col min="15106" max="15109" width="7.33203125" style="317" customWidth="1"/>
    <col min="15110" max="15110" width="5.88671875" style="317" customWidth="1"/>
    <col min="15111" max="15114" width="5" style="317" customWidth="1"/>
    <col min="15115" max="15117" width="9" style="317"/>
    <col min="15118" max="15118" width="5.21875" style="317" customWidth="1"/>
    <col min="15119" max="15360" width="9" style="317"/>
    <col min="15361" max="15361" width="3" style="317" customWidth="1"/>
    <col min="15362" max="15365" width="7.33203125" style="317" customWidth="1"/>
    <col min="15366" max="15366" width="5.88671875" style="317" customWidth="1"/>
    <col min="15367" max="15370" width="5" style="317" customWidth="1"/>
    <col min="15371" max="15373" width="9" style="317"/>
    <col min="15374" max="15374" width="5.21875" style="317" customWidth="1"/>
    <col min="15375" max="15616" width="9" style="317"/>
    <col min="15617" max="15617" width="3" style="317" customWidth="1"/>
    <col min="15618" max="15621" width="7.33203125" style="317" customWidth="1"/>
    <col min="15622" max="15622" width="5.88671875" style="317" customWidth="1"/>
    <col min="15623" max="15626" width="5" style="317" customWidth="1"/>
    <col min="15627" max="15629" width="9" style="317"/>
    <col min="15630" max="15630" width="5.21875" style="317" customWidth="1"/>
    <col min="15631" max="15872" width="9" style="317"/>
    <col min="15873" max="15873" width="3" style="317" customWidth="1"/>
    <col min="15874" max="15877" width="7.33203125" style="317" customWidth="1"/>
    <col min="15878" max="15878" width="5.88671875" style="317" customWidth="1"/>
    <col min="15879" max="15882" width="5" style="317" customWidth="1"/>
    <col min="15883" max="15885" width="9" style="317"/>
    <col min="15886" max="15886" width="5.21875" style="317" customWidth="1"/>
    <col min="15887" max="16128" width="9" style="317"/>
    <col min="16129" max="16129" width="3" style="317" customWidth="1"/>
    <col min="16130" max="16133" width="7.33203125" style="317" customWidth="1"/>
    <col min="16134" max="16134" width="5.88671875" style="317" customWidth="1"/>
    <col min="16135" max="16138" width="5" style="317" customWidth="1"/>
    <col min="16139" max="16141" width="9" style="317"/>
    <col min="16142" max="16142" width="5.21875" style="317" customWidth="1"/>
    <col min="16143" max="16384" width="9" style="317"/>
  </cols>
  <sheetData>
    <row r="1" spans="1:15" ht="19.2">
      <c r="A1" s="450" t="s">
        <v>257</v>
      </c>
      <c r="B1" s="450"/>
      <c r="C1" s="450"/>
      <c r="D1" s="450"/>
      <c r="E1" s="315"/>
      <c r="F1" s="315"/>
      <c r="G1" s="315"/>
      <c r="H1" s="315"/>
      <c r="I1" s="315"/>
      <c r="J1" s="315"/>
      <c r="K1" s="315"/>
      <c r="L1" s="315"/>
      <c r="M1" s="315"/>
      <c r="N1" s="315"/>
      <c r="O1" s="316"/>
    </row>
    <row r="2" spans="1:15" ht="11.25" customHeight="1">
      <c r="A2" s="315"/>
      <c r="B2" s="315"/>
      <c r="C2" s="315"/>
      <c r="D2" s="315"/>
      <c r="E2" s="315"/>
      <c r="F2" s="315"/>
      <c r="G2" s="315"/>
      <c r="H2" s="315"/>
      <c r="I2" s="315"/>
      <c r="J2" s="315"/>
      <c r="K2" s="315"/>
      <c r="L2" s="315"/>
      <c r="M2" s="315"/>
      <c r="N2" s="315"/>
    </row>
    <row r="3" spans="1:15" ht="23.4">
      <c r="A3" s="451" t="s">
        <v>258</v>
      </c>
      <c r="B3" s="451"/>
      <c r="C3" s="451"/>
      <c r="D3" s="451"/>
      <c r="E3" s="451"/>
      <c r="F3" s="451"/>
      <c r="G3" s="451"/>
      <c r="H3" s="451"/>
      <c r="I3" s="451"/>
      <c r="J3" s="451"/>
      <c r="K3" s="451"/>
      <c r="L3" s="451"/>
      <c r="M3" s="451"/>
      <c r="N3" s="451"/>
    </row>
    <row r="4" spans="1:15" ht="12" customHeight="1">
      <c r="A4" s="315"/>
      <c r="B4" s="315"/>
      <c r="C4" s="315"/>
      <c r="D4" s="315"/>
      <c r="E4" s="315"/>
      <c r="F4" s="315"/>
      <c r="G4" s="315"/>
      <c r="H4" s="315"/>
      <c r="I4" s="315"/>
      <c r="J4" s="315"/>
      <c r="K4" s="315"/>
      <c r="L4" s="315"/>
      <c r="M4" s="315"/>
      <c r="N4" s="315"/>
    </row>
    <row r="5" spans="1:15" ht="16.5" customHeight="1">
      <c r="A5" s="452" t="s">
        <v>276</v>
      </c>
      <c r="B5" s="452"/>
      <c r="C5" s="452"/>
      <c r="D5" s="452"/>
      <c r="E5" s="452"/>
      <c r="F5" s="452"/>
      <c r="G5" s="452"/>
      <c r="H5" s="452"/>
      <c r="I5" s="452"/>
      <c r="J5" s="452"/>
      <c r="K5" s="452"/>
      <c r="L5" s="452"/>
      <c r="M5" s="452"/>
      <c r="N5" s="452"/>
    </row>
    <row r="6" spans="1:15" ht="16.5" customHeight="1">
      <c r="A6" s="452"/>
      <c r="B6" s="452"/>
      <c r="C6" s="452"/>
      <c r="D6" s="452"/>
      <c r="E6" s="452"/>
      <c r="F6" s="452"/>
      <c r="G6" s="452"/>
      <c r="H6" s="452"/>
      <c r="I6" s="452"/>
      <c r="J6" s="452"/>
      <c r="K6" s="452"/>
      <c r="L6" s="452"/>
      <c r="M6" s="452"/>
      <c r="N6" s="452"/>
    </row>
    <row r="7" spans="1:15" ht="16.5" customHeight="1">
      <c r="A7" s="452"/>
      <c r="B7" s="452"/>
      <c r="C7" s="452"/>
      <c r="D7" s="452"/>
      <c r="E7" s="452"/>
      <c r="F7" s="452"/>
      <c r="G7" s="452"/>
      <c r="H7" s="452"/>
      <c r="I7" s="452"/>
      <c r="J7" s="452"/>
      <c r="K7" s="452"/>
      <c r="L7" s="452"/>
      <c r="M7" s="452"/>
      <c r="N7" s="452"/>
    </row>
    <row r="8" spans="1:15" ht="16.5" customHeight="1">
      <c r="A8" s="452"/>
      <c r="B8" s="452"/>
      <c r="C8" s="452"/>
      <c r="D8" s="452"/>
      <c r="E8" s="452"/>
      <c r="F8" s="452"/>
      <c r="G8" s="452"/>
      <c r="H8" s="452"/>
      <c r="I8" s="452"/>
      <c r="J8" s="452"/>
      <c r="K8" s="452"/>
      <c r="L8" s="452"/>
      <c r="M8" s="452"/>
      <c r="N8" s="452"/>
    </row>
    <row r="9" spans="1:15" ht="16.5" customHeight="1">
      <c r="A9" s="452"/>
      <c r="B9" s="452"/>
      <c r="C9" s="452"/>
      <c r="D9" s="452"/>
      <c r="E9" s="452"/>
      <c r="F9" s="452"/>
      <c r="G9" s="452"/>
      <c r="H9" s="452"/>
      <c r="I9" s="452"/>
      <c r="J9" s="452"/>
      <c r="K9" s="452"/>
      <c r="L9" s="452"/>
      <c r="M9" s="452"/>
      <c r="N9" s="452"/>
    </row>
    <row r="10" spans="1:15" ht="16.5" customHeight="1">
      <c r="A10" s="452"/>
      <c r="B10" s="452"/>
      <c r="C10" s="452"/>
      <c r="D10" s="452"/>
      <c r="E10" s="452"/>
      <c r="F10" s="452"/>
      <c r="G10" s="452"/>
      <c r="H10" s="452"/>
      <c r="I10" s="452"/>
      <c r="J10" s="452"/>
      <c r="K10" s="452"/>
      <c r="L10" s="452"/>
      <c r="M10" s="452"/>
      <c r="N10" s="452"/>
    </row>
    <row r="11" spans="1:15" ht="16.5" customHeight="1">
      <c r="A11" s="453"/>
      <c r="B11" s="453"/>
      <c r="C11" s="453"/>
      <c r="D11" s="453"/>
      <c r="E11" s="453"/>
      <c r="F11" s="453"/>
      <c r="G11" s="453"/>
      <c r="H11" s="453"/>
      <c r="I11" s="453"/>
      <c r="J11" s="453"/>
      <c r="K11" s="453"/>
      <c r="L11" s="453"/>
      <c r="M11" s="453"/>
      <c r="N11" s="453"/>
    </row>
    <row r="12" spans="1:15" ht="12" customHeight="1">
      <c r="A12" s="454"/>
      <c r="B12" s="456" t="s">
        <v>185</v>
      </c>
      <c r="C12" s="457"/>
      <c r="D12" s="457"/>
      <c r="E12" s="458"/>
      <c r="F12" s="454" t="s">
        <v>259</v>
      </c>
      <c r="G12" s="456" t="s">
        <v>186</v>
      </c>
      <c r="H12" s="457"/>
      <c r="I12" s="457"/>
      <c r="J12" s="458"/>
      <c r="K12" s="460" t="s">
        <v>260</v>
      </c>
      <c r="L12" s="461"/>
      <c r="M12" s="461"/>
      <c r="N12" s="462"/>
    </row>
    <row r="13" spans="1:15">
      <c r="A13" s="455"/>
      <c r="B13" s="456" t="s">
        <v>261</v>
      </c>
      <c r="C13" s="458"/>
      <c r="D13" s="456" t="s">
        <v>262</v>
      </c>
      <c r="E13" s="458"/>
      <c r="F13" s="459"/>
      <c r="G13" s="454" t="s">
        <v>263</v>
      </c>
      <c r="H13" s="454" t="s">
        <v>9</v>
      </c>
      <c r="I13" s="454" t="s">
        <v>3</v>
      </c>
      <c r="J13" s="454" t="s">
        <v>4</v>
      </c>
      <c r="K13" s="463"/>
      <c r="L13" s="464"/>
      <c r="M13" s="464"/>
      <c r="N13" s="465"/>
    </row>
    <row r="14" spans="1:15" ht="21" customHeight="1">
      <c r="A14" s="318"/>
      <c r="B14" s="319" t="s">
        <v>264</v>
      </c>
      <c r="C14" s="320" t="s">
        <v>265</v>
      </c>
      <c r="D14" s="319" t="s">
        <v>264</v>
      </c>
      <c r="E14" s="320" t="s">
        <v>265</v>
      </c>
      <c r="F14" s="455"/>
      <c r="G14" s="455"/>
      <c r="H14" s="455"/>
      <c r="I14" s="455"/>
      <c r="J14" s="455"/>
      <c r="K14" s="466"/>
      <c r="L14" s="467"/>
      <c r="M14" s="467"/>
      <c r="N14" s="468"/>
    </row>
    <row r="15" spans="1:15" ht="21.75" customHeight="1">
      <c r="A15" s="321">
        <v>1</v>
      </c>
      <c r="B15" s="322"/>
      <c r="C15" s="323"/>
      <c r="D15" s="322"/>
      <c r="E15" s="324"/>
      <c r="F15" s="325"/>
      <c r="G15" s="326"/>
      <c r="H15" s="327"/>
      <c r="I15" s="327"/>
      <c r="J15" s="327"/>
      <c r="K15" s="447" t="str">
        <f>IF(基本情報※最初に記入してください!$C$4="","",基本情報※最初に記入してください!$C$4)</f>
        <v/>
      </c>
      <c r="L15" s="448"/>
      <c r="M15" s="448"/>
      <c r="N15" s="449"/>
    </row>
    <row r="16" spans="1:15" ht="21.75" customHeight="1">
      <c r="A16" s="321">
        <v>2</v>
      </c>
      <c r="B16" s="322"/>
      <c r="C16" s="323"/>
      <c r="D16" s="322"/>
      <c r="E16" s="324"/>
      <c r="F16" s="325"/>
      <c r="G16" s="326"/>
      <c r="H16" s="327"/>
      <c r="I16" s="327"/>
      <c r="J16" s="327"/>
      <c r="K16" s="447" t="str">
        <f>IF(基本情報※最初に記入してください!$C$4="","",基本情報※最初に記入してください!$C$4)</f>
        <v/>
      </c>
      <c r="L16" s="448"/>
      <c r="M16" s="448"/>
      <c r="N16" s="449"/>
    </row>
    <row r="17" spans="1:14" ht="21.75" customHeight="1">
      <c r="A17" s="321">
        <v>3</v>
      </c>
      <c r="B17" s="322"/>
      <c r="C17" s="323"/>
      <c r="D17" s="322"/>
      <c r="E17" s="324"/>
      <c r="F17" s="325"/>
      <c r="G17" s="326"/>
      <c r="H17" s="327"/>
      <c r="I17" s="327"/>
      <c r="J17" s="327"/>
      <c r="K17" s="447" t="str">
        <f>IF(基本情報※最初に記入してください!$C$4="","",基本情報※最初に記入してください!$C$4)</f>
        <v/>
      </c>
      <c r="L17" s="448"/>
      <c r="M17" s="448"/>
      <c r="N17" s="449"/>
    </row>
    <row r="18" spans="1:14" ht="21.75" customHeight="1">
      <c r="A18" s="321">
        <v>4</v>
      </c>
      <c r="B18" s="322"/>
      <c r="C18" s="323"/>
      <c r="D18" s="322"/>
      <c r="E18" s="324"/>
      <c r="F18" s="325"/>
      <c r="G18" s="326"/>
      <c r="H18" s="327"/>
      <c r="I18" s="327"/>
      <c r="J18" s="327"/>
      <c r="K18" s="447" t="str">
        <f>IF(基本情報※最初に記入してください!$C$4="","",基本情報※最初に記入してください!$C$4)</f>
        <v/>
      </c>
      <c r="L18" s="448"/>
      <c r="M18" s="448"/>
      <c r="N18" s="449"/>
    </row>
    <row r="19" spans="1:14" ht="21.75" customHeight="1">
      <c r="A19" s="321">
        <v>5</v>
      </c>
      <c r="B19" s="322"/>
      <c r="C19" s="323"/>
      <c r="D19" s="322"/>
      <c r="E19" s="324"/>
      <c r="F19" s="325"/>
      <c r="G19" s="326"/>
      <c r="H19" s="327"/>
      <c r="I19" s="327"/>
      <c r="J19" s="327"/>
      <c r="K19" s="447" t="str">
        <f>IF(基本情報※最初に記入してください!$C$4="","",基本情報※最初に記入してください!$C$4)</f>
        <v/>
      </c>
      <c r="L19" s="448"/>
      <c r="M19" s="448"/>
      <c r="N19" s="449"/>
    </row>
    <row r="20" spans="1:14" ht="21.75" customHeight="1">
      <c r="A20" s="321">
        <v>6</v>
      </c>
      <c r="B20" s="328"/>
      <c r="C20" s="329"/>
      <c r="D20" s="328"/>
      <c r="E20" s="325"/>
      <c r="F20" s="325"/>
      <c r="G20" s="326"/>
      <c r="H20" s="327"/>
      <c r="I20" s="327"/>
      <c r="J20" s="327"/>
      <c r="K20" s="447" t="str">
        <f>IF(基本情報※最初に記入してください!$C$4="","",基本情報※最初に記入してください!$C$4)</f>
        <v/>
      </c>
      <c r="L20" s="448"/>
      <c r="M20" s="448"/>
      <c r="N20" s="449"/>
    </row>
    <row r="21" spans="1:14" ht="21.75" customHeight="1">
      <c r="A21" s="321">
        <v>7</v>
      </c>
      <c r="B21" s="328"/>
      <c r="C21" s="329"/>
      <c r="D21" s="328"/>
      <c r="E21" s="325"/>
      <c r="F21" s="325"/>
      <c r="G21" s="326"/>
      <c r="H21" s="327"/>
      <c r="I21" s="327"/>
      <c r="J21" s="327"/>
      <c r="K21" s="447" t="str">
        <f>IF(基本情報※最初に記入してください!$C$4="","",基本情報※最初に記入してください!$C$4)</f>
        <v/>
      </c>
      <c r="L21" s="448"/>
      <c r="M21" s="448"/>
      <c r="N21" s="449"/>
    </row>
    <row r="22" spans="1:14" ht="21.75" customHeight="1">
      <c r="A22" s="321">
        <v>8</v>
      </c>
      <c r="B22" s="328"/>
      <c r="C22" s="329"/>
      <c r="D22" s="328"/>
      <c r="E22" s="325"/>
      <c r="F22" s="325"/>
      <c r="G22" s="326"/>
      <c r="H22" s="327"/>
      <c r="I22" s="327"/>
      <c r="J22" s="327"/>
      <c r="K22" s="447" t="str">
        <f>IF(基本情報※最初に記入してください!$C$4="","",基本情報※最初に記入してください!$C$4)</f>
        <v/>
      </c>
      <c r="L22" s="448"/>
      <c r="M22" s="448"/>
      <c r="N22" s="449"/>
    </row>
    <row r="23" spans="1:14" ht="21.75" customHeight="1">
      <c r="A23" s="321">
        <v>9</v>
      </c>
      <c r="B23" s="328"/>
      <c r="C23" s="329"/>
      <c r="D23" s="328"/>
      <c r="E23" s="325"/>
      <c r="F23" s="325"/>
      <c r="G23" s="326"/>
      <c r="H23" s="327"/>
      <c r="I23" s="327"/>
      <c r="J23" s="327"/>
      <c r="K23" s="447" t="str">
        <f>IF(基本情報※最初に記入してください!$C$4="","",基本情報※最初に記入してください!$C$4)</f>
        <v/>
      </c>
      <c r="L23" s="448"/>
      <c r="M23" s="448"/>
      <c r="N23" s="449"/>
    </row>
    <row r="24" spans="1:14" ht="21.75" customHeight="1">
      <c r="A24" s="321">
        <v>10</v>
      </c>
      <c r="B24" s="328"/>
      <c r="C24" s="329"/>
      <c r="D24" s="328"/>
      <c r="E24" s="325"/>
      <c r="F24" s="325"/>
      <c r="G24" s="326"/>
      <c r="H24" s="327"/>
      <c r="I24" s="327"/>
      <c r="J24" s="327"/>
      <c r="K24" s="447" t="str">
        <f>IF(基本情報※最初に記入してください!$C$4="","",基本情報※最初に記入してください!$C$4)</f>
        <v/>
      </c>
      <c r="L24" s="448"/>
      <c r="M24" s="448"/>
      <c r="N24" s="449"/>
    </row>
    <row r="25" spans="1:14" ht="21.75" customHeight="1">
      <c r="A25" s="321">
        <v>11</v>
      </c>
      <c r="B25" s="322"/>
      <c r="C25" s="323"/>
      <c r="D25" s="322"/>
      <c r="E25" s="324"/>
      <c r="F25" s="325"/>
      <c r="G25" s="326"/>
      <c r="H25" s="327"/>
      <c r="I25" s="327"/>
      <c r="J25" s="327"/>
      <c r="K25" s="447" t="str">
        <f>IF(基本情報※最初に記入してください!$C$4="","",基本情報※最初に記入してください!$C$4)</f>
        <v/>
      </c>
      <c r="L25" s="448"/>
      <c r="M25" s="448"/>
      <c r="N25" s="449"/>
    </row>
    <row r="26" spans="1:14" ht="21.75" customHeight="1">
      <c r="A26" s="321">
        <v>12</v>
      </c>
      <c r="B26" s="322"/>
      <c r="C26" s="323"/>
      <c r="D26" s="322"/>
      <c r="E26" s="324"/>
      <c r="F26" s="325"/>
      <c r="G26" s="326"/>
      <c r="H26" s="327"/>
      <c r="I26" s="327"/>
      <c r="J26" s="327"/>
      <c r="K26" s="447" t="str">
        <f>IF(基本情報※最初に記入してください!$C$4="","",基本情報※最初に記入してください!$C$4)</f>
        <v/>
      </c>
      <c r="L26" s="448"/>
      <c r="M26" s="448"/>
      <c r="N26" s="449"/>
    </row>
    <row r="27" spans="1:14" ht="21.75" customHeight="1">
      <c r="A27" s="321">
        <v>13</v>
      </c>
      <c r="B27" s="322"/>
      <c r="C27" s="323"/>
      <c r="D27" s="322"/>
      <c r="E27" s="324"/>
      <c r="F27" s="325"/>
      <c r="G27" s="326"/>
      <c r="H27" s="327"/>
      <c r="I27" s="327"/>
      <c r="J27" s="327"/>
      <c r="K27" s="447" t="str">
        <f>IF(基本情報※最初に記入してください!$C$4="","",基本情報※最初に記入してください!$C$4)</f>
        <v/>
      </c>
      <c r="L27" s="448"/>
      <c r="M27" s="448"/>
      <c r="N27" s="449"/>
    </row>
    <row r="28" spans="1:14" ht="21.75" customHeight="1">
      <c r="A28" s="321">
        <v>14</v>
      </c>
      <c r="B28" s="322"/>
      <c r="C28" s="323"/>
      <c r="D28" s="322"/>
      <c r="E28" s="324"/>
      <c r="F28" s="325"/>
      <c r="G28" s="326"/>
      <c r="H28" s="327"/>
      <c r="I28" s="327"/>
      <c r="J28" s="327"/>
      <c r="K28" s="447" t="str">
        <f>IF(基本情報※最初に記入してください!$C$4="","",基本情報※最初に記入してください!$C$4)</f>
        <v/>
      </c>
      <c r="L28" s="448"/>
      <c r="M28" s="448"/>
      <c r="N28" s="449"/>
    </row>
    <row r="29" spans="1:14" ht="21.75" customHeight="1">
      <c r="A29" s="321">
        <v>15</v>
      </c>
      <c r="B29" s="322"/>
      <c r="C29" s="323"/>
      <c r="D29" s="322"/>
      <c r="E29" s="324"/>
      <c r="F29" s="325"/>
      <c r="G29" s="326"/>
      <c r="H29" s="327"/>
      <c r="I29" s="327"/>
      <c r="J29" s="327"/>
      <c r="K29" s="360"/>
      <c r="L29" s="361"/>
      <c r="M29" s="361"/>
      <c r="N29" s="362"/>
    </row>
    <row r="30" spans="1:14" ht="21.75" customHeight="1">
      <c r="A30" s="321">
        <v>16</v>
      </c>
      <c r="B30" s="322"/>
      <c r="C30" s="323"/>
      <c r="D30" s="322"/>
      <c r="E30" s="324"/>
      <c r="F30" s="325"/>
      <c r="G30" s="326"/>
      <c r="H30" s="327"/>
      <c r="I30" s="327"/>
      <c r="J30" s="327"/>
      <c r="K30" s="360"/>
      <c r="L30" s="361"/>
      <c r="M30" s="361"/>
      <c r="N30" s="362"/>
    </row>
    <row r="31" spans="1:14" ht="21.75" customHeight="1">
      <c r="A31" s="321">
        <v>17</v>
      </c>
      <c r="B31" s="322"/>
      <c r="C31" s="323"/>
      <c r="D31" s="322"/>
      <c r="E31" s="324"/>
      <c r="F31" s="325"/>
      <c r="G31" s="326"/>
      <c r="H31" s="327"/>
      <c r="I31" s="327"/>
      <c r="J31" s="327"/>
      <c r="K31" s="447" t="str">
        <f>IF(基本情報※最初に記入してください!$C$4="","",基本情報※最初に記入してください!$C$4)</f>
        <v/>
      </c>
      <c r="L31" s="448"/>
      <c r="M31" s="448"/>
      <c r="N31" s="449"/>
    </row>
    <row r="32" spans="1:14" s="331" customFormat="1" ht="16.5" customHeight="1">
      <c r="A32" s="330" t="s">
        <v>266</v>
      </c>
      <c r="B32" s="330"/>
      <c r="C32" s="330"/>
      <c r="D32" s="330"/>
      <c r="E32" s="330"/>
      <c r="F32" s="330"/>
      <c r="G32" s="330"/>
      <c r="H32" s="330"/>
      <c r="I32" s="330"/>
      <c r="J32" s="330"/>
      <c r="K32" s="330"/>
      <c r="L32" s="330"/>
      <c r="M32" s="330"/>
      <c r="N32" s="330"/>
    </row>
    <row r="33" spans="1:14" s="331" customFormat="1" ht="16.5" customHeight="1">
      <c r="A33" s="330" t="s">
        <v>267</v>
      </c>
      <c r="B33" s="330"/>
      <c r="C33" s="330"/>
      <c r="D33" s="330"/>
      <c r="E33" s="330"/>
      <c r="F33" s="330"/>
      <c r="G33" s="330"/>
      <c r="H33" s="330"/>
      <c r="I33" s="330"/>
      <c r="J33" s="330"/>
      <c r="K33" s="330"/>
      <c r="L33" s="330"/>
      <c r="M33" s="330"/>
      <c r="N33" s="330"/>
    </row>
    <row r="34" spans="1:14" s="331" customFormat="1" ht="16.5" customHeight="1">
      <c r="A34" s="332" t="s">
        <v>268</v>
      </c>
      <c r="B34" s="330"/>
      <c r="C34" s="330"/>
      <c r="D34" s="330"/>
      <c r="E34" s="330"/>
      <c r="F34" s="330"/>
      <c r="G34" s="330"/>
      <c r="H34" s="330"/>
      <c r="I34" s="330"/>
      <c r="J34" s="330"/>
      <c r="K34" s="330"/>
      <c r="L34" s="330"/>
      <c r="M34" s="330"/>
      <c r="N34" s="330"/>
    </row>
    <row r="35" spans="1:14" s="331" customFormat="1" ht="16.5" customHeight="1">
      <c r="A35" s="332" t="s">
        <v>269</v>
      </c>
      <c r="B35" s="330" t="s">
        <v>270</v>
      </c>
      <c r="C35" s="330"/>
      <c r="D35" s="330"/>
      <c r="E35" s="330"/>
      <c r="F35" s="330"/>
      <c r="G35" s="330"/>
      <c r="H35" s="330"/>
      <c r="I35" s="330"/>
      <c r="J35" s="330"/>
      <c r="K35" s="330"/>
      <c r="L35" s="330"/>
      <c r="M35" s="330"/>
      <c r="N35" s="330"/>
    </row>
    <row r="36" spans="1:14" s="331" customFormat="1" ht="16.5" customHeight="1">
      <c r="A36" s="332" t="s">
        <v>271</v>
      </c>
      <c r="B36" s="330"/>
      <c r="C36" s="330"/>
      <c r="D36" s="330"/>
      <c r="E36" s="330"/>
      <c r="F36" s="330"/>
      <c r="G36" s="330"/>
      <c r="H36" s="330"/>
      <c r="I36" s="330"/>
      <c r="J36" s="330"/>
      <c r="K36" s="330"/>
      <c r="L36" s="330"/>
      <c r="M36" s="330"/>
      <c r="N36" s="330"/>
    </row>
    <row r="37" spans="1:14" s="331" customFormat="1" ht="20.25" customHeight="1">
      <c r="A37" s="333"/>
      <c r="B37" s="333"/>
      <c r="C37" s="333"/>
      <c r="D37" s="333"/>
      <c r="E37" s="333"/>
      <c r="F37" s="333"/>
      <c r="G37" s="333"/>
      <c r="H37" s="333"/>
      <c r="I37" s="333"/>
      <c r="J37" s="333"/>
      <c r="K37" s="330"/>
      <c r="L37" s="330"/>
      <c r="M37" s="330"/>
      <c r="N37" s="330"/>
    </row>
    <row r="38" spans="1:14" s="331" customFormat="1" ht="12.75" customHeight="1">
      <c r="B38" s="330"/>
      <c r="C38" s="330"/>
      <c r="D38" s="330"/>
      <c r="E38" s="330"/>
      <c r="F38" s="330"/>
      <c r="G38" s="330"/>
      <c r="H38" s="330"/>
      <c r="I38" s="330"/>
      <c r="J38" s="330"/>
      <c r="K38" s="330"/>
      <c r="L38" s="330"/>
      <c r="M38" s="330"/>
      <c r="N38" s="330"/>
    </row>
    <row r="39" spans="1:14" ht="14.4">
      <c r="A39" s="334"/>
      <c r="B39" s="315"/>
      <c r="C39" s="315"/>
      <c r="D39" s="315"/>
      <c r="E39" s="315"/>
      <c r="F39" s="315"/>
      <c r="G39" s="315"/>
      <c r="H39" s="315"/>
      <c r="I39" s="315"/>
      <c r="J39" s="315"/>
      <c r="K39" s="315"/>
      <c r="L39" s="315"/>
      <c r="M39" s="315"/>
      <c r="N39" s="315"/>
    </row>
    <row r="40" spans="1:14" ht="14.4">
      <c r="A40" s="334"/>
      <c r="B40" s="315"/>
      <c r="C40" s="315"/>
      <c r="D40" s="315"/>
      <c r="E40" s="315"/>
      <c r="F40" s="315"/>
      <c r="G40" s="315"/>
      <c r="H40" s="315"/>
      <c r="I40" s="315"/>
      <c r="J40" s="315"/>
      <c r="K40" s="315"/>
      <c r="L40" s="315"/>
      <c r="M40" s="315"/>
      <c r="N40" s="315"/>
    </row>
    <row r="41" spans="1:14" ht="57" customHeight="1">
      <c r="A41" s="315"/>
      <c r="B41" s="315"/>
      <c r="C41" s="315"/>
      <c r="D41" s="315"/>
      <c r="E41" s="315"/>
      <c r="F41" s="315"/>
      <c r="G41" s="315"/>
      <c r="H41" s="338"/>
      <c r="I41" s="338"/>
      <c r="J41" s="423" t="str">
        <f>'1 申請書'!S2</f>
        <v>令和8年0月0日</v>
      </c>
      <c r="K41" s="423"/>
      <c r="L41" s="423"/>
      <c r="M41" s="423"/>
      <c r="N41" s="423"/>
    </row>
    <row r="42" spans="1:14" ht="30" customHeight="1">
      <c r="A42" s="315"/>
      <c r="B42" s="315"/>
      <c r="C42" s="315"/>
      <c r="D42" s="315"/>
      <c r="E42" s="315"/>
      <c r="F42" s="315"/>
      <c r="G42" s="335"/>
      <c r="H42" s="339"/>
      <c r="I42" s="340" t="s">
        <v>254</v>
      </c>
      <c r="J42" s="422" t="str">
        <f>IF(基本情報※最初に記入してください!C4="","",基本情報※最初に記入してください!C4)</f>
        <v/>
      </c>
      <c r="K42" s="422"/>
      <c r="L42" s="422"/>
      <c r="M42" s="422"/>
      <c r="N42" s="422"/>
    </row>
    <row r="43" spans="1:14" ht="30" customHeight="1">
      <c r="A43" s="315"/>
      <c r="B43" s="315"/>
      <c r="C43" s="315"/>
      <c r="D43" s="315"/>
      <c r="E43" s="315"/>
      <c r="F43" s="315"/>
      <c r="G43" s="335"/>
      <c r="H43" s="339"/>
      <c r="I43" s="340" t="s">
        <v>255</v>
      </c>
      <c r="J43" s="422" t="str">
        <f>IF(基本情報※最初に記入してください!C5="","",基本情報※最初に記入してください!C5)</f>
        <v/>
      </c>
      <c r="K43" s="422"/>
      <c r="L43" s="422"/>
      <c r="M43" s="422"/>
      <c r="N43" s="422"/>
    </row>
    <row r="44" spans="1:14" ht="30" customHeight="1">
      <c r="A44" s="315"/>
      <c r="B44" s="315"/>
      <c r="C44" s="315"/>
      <c r="D44" s="315"/>
      <c r="E44" s="315"/>
      <c r="F44" s="315"/>
      <c r="G44" s="315"/>
      <c r="H44" s="339"/>
      <c r="I44" s="340" t="s">
        <v>256</v>
      </c>
      <c r="J44" s="422" t="str">
        <f>IF(基本情報※最初に記入してください!C6="","",基本情報※最初に記入してください!C6)</f>
        <v/>
      </c>
      <c r="K44" s="422"/>
      <c r="L44" s="422"/>
      <c r="M44" s="422"/>
      <c r="N44" s="422"/>
    </row>
  </sheetData>
  <sheetProtection algorithmName="SHA-512" hashValue="THXHisNPZaeiTjrYDLGF7zznOvdfNUHLV1o/OKm3JXamUQ/8WUZxtEnWlPK9QUz/ATJn3qpzy/yDGVtxVtlAcg==" saltValue="se53rakJS9gxgGvkHRYARQ==" spinCount="100000" sheet="1" objects="1" scenarios="1"/>
  <protectedRanges>
    <protectedRange sqref="K15:N31" name="範囲1"/>
  </protectedRanges>
  <mergeCells count="33">
    <mergeCell ref="K16:N16"/>
    <mergeCell ref="A1:D1"/>
    <mergeCell ref="A3:N3"/>
    <mergeCell ref="A5:N11"/>
    <mergeCell ref="A12:A13"/>
    <mergeCell ref="B12:E12"/>
    <mergeCell ref="F12:F14"/>
    <mergeCell ref="G12:J12"/>
    <mergeCell ref="K12:N14"/>
    <mergeCell ref="B13:C13"/>
    <mergeCell ref="D13:E13"/>
    <mergeCell ref="G13:G14"/>
    <mergeCell ref="H13:H14"/>
    <mergeCell ref="I13:I14"/>
    <mergeCell ref="J13:J14"/>
    <mergeCell ref="K15:N15"/>
    <mergeCell ref="K28:N28"/>
    <mergeCell ref="K17:N17"/>
    <mergeCell ref="K18:N18"/>
    <mergeCell ref="K19:N19"/>
    <mergeCell ref="K20:N20"/>
    <mergeCell ref="K21:N21"/>
    <mergeCell ref="K22:N22"/>
    <mergeCell ref="K23:N23"/>
    <mergeCell ref="K24:N24"/>
    <mergeCell ref="K25:N25"/>
    <mergeCell ref="K26:N26"/>
    <mergeCell ref="K27:N27"/>
    <mergeCell ref="K31:N31"/>
    <mergeCell ref="J42:N42"/>
    <mergeCell ref="J43:N43"/>
    <mergeCell ref="J44:N44"/>
    <mergeCell ref="J41:N41"/>
  </mergeCells>
  <phoneticPr fontId="2"/>
  <dataValidations count="5">
    <dataValidation type="list" allowBlank="1" showInputMessage="1" showErrorMessage="1" promptTitle="入力方法" prompt="明治：M_x000a_大正：T_x000a_昭和：S_x000a_平成：H" sqref="G15:G31 JC15:JC31 SY15:SY31 ACU15:ACU31 AMQ15:AMQ31 AWM15:AWM31 BGI15:BGI31 BQE15:BQE31 CAA15:CAA31 CJW15:CJW31 CTS15:CTS31 DDO15:DDO31 DNK15:DNK31 DXG15:DXG31 EHC15:EHC31 EQY15:EQY31 FAU15:FAU31 FKQ15:FKQ31 FUM15:FUM31 GEI15:GEI31 GOE15:GOE31 GYA15:GYA31 HHW15:HHW31 HRS15:HRS31 IBO15:IBO31 ILK15:ILK31 IVG15:IVG31 JFC15:JFC31 JOY15:JOY31 JYU15:JYU31 KIQ15:KIQ31 KSM15:KSM31 LCI15:LCI31 LME15:LME31 LWA15:LWA31 MFW15:MFW31 MPS15:MPS31 MZO15:MZO31 NJK15:NJK31 NTG15:NTG31 ODC15:ODC31 OMY15:OMY31 OWU15:OWU31 PGQ15:PGQ31 PQM15:PQM31 QAI15:QAI31 QKE15:QKE31 QUA15:QUA31 RDW15:RDW31 RNS15:RNS31 RXO15:RXO31 SHK15:SHK31 SRG15:SRG31 TBC15:TBC31 TKY15:TKY31 TUU15:TUU31 UEQ15:UEQ31 UOM15:UOM31 UYI15:UYI31 VIE15:VIE31 VSA15:VSA31 WBW15:WBW31 WLS15:WLS31 WVO15:WVO31 G65553:G65567 JC65553:JC65567 SY65553:SY65567 ACU65553:ACU65567 AMQ65553:AMQ65567 AWM65553:AWM65567 BGI65553:BGI65567 BQE65553:BQE65567 CAA65553:CAA65567 CJW65553:CJW65567 CTS65553:CTS65567 DDO65553:DDO65567 DNK65553:DNK65567 DXG65553:DXG65567 EHC65553:EHC65567 EQY65553:EQY65567 FAU65553:FAU65567 FKQ65553:FKQ65567 FUM65553:FUM65567 GEI65553:GEI65567 GOE65553:GOE65567 GYA65553:GYA65567 HHW65553:HHW65567 HRS65553:HRS65567 IBO65553:IBO65567 ILK65553:ILK65567 IVG65553:IVG65567 JFC65553:JFC65567 JOY65553:JOY65567 JYU65553:JYU65567 KIQ65553:KIQ65567 KSM65553:KSM65567 LCI65553:LCI65567 LME65553:LME65567 LWA65553:LWA65567 MFW65553:MFW65567 MPS65553:MPS65567 MZO65553:MZO65567 NJK65553:NJK65567 NTG65553:NTG65567 ODC65553:ODC65567 OMY65553:OMY65567 OWU65553:OWU65567 PGQ65553:PGQ65567 PQM65553:PQM65567 QAI65553:QAI65567 QKE65553:QKE65567 QUA65553:QUA65567 RDW65553:RDW65567 RNS65553:RNS65567 RXO65553:RXO65567 SHK65553:SHK65567 SRG65553:SRG65567 TBC65553:TBC65567 TKY65553:TKY65567 TUU65553:TUU65567 UEQ65553:UEQ65567 UOM65553:UOM65567 UYI65553:UYI65567 VIE65553:VIE65567 VSA65553:VSA65567 WBW65553:WBW65567 WLS65553:WLS65567 WVO65553:WVO65567 G131089:G131103 JC131089:JC131103 SY131089:SY131103 ACU131089:ACU131103 AMQ131089:AMQ131103 AWM131089:AWM131103 BGI131089:BGI131103 BQE131089:BQE131103 CAA131089:CAA131103 CJW131089:CJW131103 CTS131089:CTS131103 DDO131089:DDO131103 DNK131089:DNK131103 DXG131089:DXG131103 EHC131089:EHC131103 EQY131089:EQY131103 FAU131089:FAU131103 FKQ131089:FKQ131103 FUM131089:FUM131103 GEI131089:GEI131103 GOE131089:GOE131103 GYA131089:GYA131103 HHW131089:HHW131103 HRS131089:HRS131103 IBO131089:IBO131103 ILK131089:ILK131103 IVG131089:IVG131103 JFC131089:JFC131103 JOY131089:JOY131103 JYU131089:JYU131103 KIQ131089:KIQ131103 KSM131089:KSM131103 LCI131089:LCI131103 LME131089:LME131103 LWA131089:LWA131103 MFW131089:MFW131103 MPS131089:MPS131103 MZO131089:MZO131103 NJK131089:NJK131103 NTG131089:NTG131103 ODC131089:ODC131103 OMY131089:OMY131103 OWU131089:OWU131103 PGQ131089:PGQ131103 PQM131089:PQM131103 QAI131089:QAI131103 QKE131089:QKE131103 QUA131089:QUA131103 RDW131089:RDW131103 RNS131089:RNS131103 RXO131089:RXO131103 SHK131089:SHK131103 SRG131089:SRG131103 TBC131089:TBC131103 TKY131089:TKY131103 TUU131089:TUU131103 UEQ131089:UEQ131103 UOM131089:UOM131103 UYI131089:UYI131103 VIE131089:VIE131103 VSA131089:VSA131103 WBW131089:WBW131103 WLS131089:WLS131103 WVO131089:WVO131103 G196625:G196639 JC196625:JC196639 SY196625:SY196639 ACU196625:ACU196639 AMQ196625:AMQ196639 AWM196625:AWM196639 BGI196625:BGI196639 BQE196625:BQE196639 CAA196625:CAA196639 CJW196625:CJW196639 CTS196625:CTS196639 DDO196625:DDO196639 DNK196625:DNK196639 DXG196625:DXG196639 EHC196625:EHC196639 EQY196625:EQY196639 FAU196625:FAU196639 FKQ196625:FKQ196639 FUM196625:FUM196639 GEI196625:GEI196639 GOE196625:GOE196639 GYA196625:GYA196639 HHW196625:HHW196639 HRS196625:HRS196639 IBO196625:IBO196639 ILK196625:ILK196639 IVG196625:IVG196639 JFC196625:JFC196639 JOY196625:JOY196639 JYU196625:JYU196639 KIQ196625:KIQ196639 KSM196625:KSM196639 LCI196625:LCI196639 LME196625:LME196639 LWA196625:LWA196639 MFW196625:MFW196639 MPS196625:MPS196639 MZO196625:MZO196639 NJK196625:NJK196639 NTG196625:NTG196639 ODC196625:ODC196639 OMY196625:OMY196639 OWU196625:OWU196639 PGQ196625:PGQ196639 PQM196625:PQM196639 QAI196625:QAI196639 QKE196625:QKE196639 QUA196625:QUA196639 RDW196625:RDW196639 RNS196625:RNS196639 RXO196625:RXO196639 SHK196625:SHK196639 SRG196625:SRG196639 TBC196625:TBC196639 TKY196625:TKY196639 TUU196625:TUU196639 UEQ196625:UEQ196639 UOM196625:UOM196639 UYI196625:UYI196639 VIE196625:VIE196639 VSA196625:VSA196639 WBW196625:WBW196639 WLS196625:WLS196639 WVO196625:WVO196639 G262161:G262175 JC262161:JC262175 SY262161:SY262175 ACU262161:ACU262175 AMQ262161:AMQ262175 AWM262161:AWM262175 BGI262161:BGI262175 BQE262161:BQE262175 CAA262161:CAA262175 CJW262161:CJW262175 CTS262161:CTS262175 DDO262161:DDO262175 DNK262161:DNK262175 DXG262161:DXG262175 EHC262161:EHC262175 EQY262161:EQY262175 FAU262161:FAU262175 FKQ262161:FKQ262175 FUM262161:FUM262175 GEI262161:GEI262175 GOE262161:GOE262175 GYA262161:GYA262175 HHW262161:HHW262175 HRS262161:HRS262175 IBO262161:IBO262175 ILK262161:ILK262175 IVG262161:IVG262175 JFC262161:JFC262175 JOY262161:JOY262175 JYU262161:JYU262175 KIQ262161:KIQ262175 KSM262161:KSM262175 LCI262161:LCI262175 LME262161:LME262175 LWA262161:LWA262175 MFW262161:MFW262175 MPS262161:MPS262175 MZO262161:MZO262175 NJK262161:NJK262175 NTG262161:NTG262175 ODC262161:ODC262175 OMY262161:OMY262175 OWU262161:OWU262175 PGQ262161:PGQ262175 PQM262161:PQM262175 QAI262161:QAI262175 QKE262161:QKE262175 QUA262161:QUA262175 RDW262161:RDW262175 RNS262161:RNS262175 RXO262161:RXO262175 SHK262161:SHK262175 SRG262161:SRG262175 TBC262161:TBC262175 TKY262161:TKY262175 TUU262161:TUU262175 UEQ262161:UEQ262175 UOM262161:UOM262175 UYI262161:UYI262175 VIE262161:VIE262175 VSA262161:VSA262175 WBW262161:WBW262175 WLS262161:WLS262175 WVO262161:WVO262175 G327697:G327711 JC327697:JC327711 SY327697:SY327711 ACU327697:ACU327711 AMQ327697:AMQ327711 AWM327697:AWM327711 BGI327697:BGI327711 BQE327697:BQE327711 CAA327697:CAA327711 CJW327697:CJW327711 CTS327697:CTS327711 DDO327697:DDO327711 DNK327697:DNK327711 DXG327697:DXG327711 EHC327697:EHC327711 EQY327697:EQY327711 FAU327697:FAU327711 FKQ327697:FKQ327711 FUM327697:FUM327711 GEI327697:GEI327711 GOE327697:GOE327711 GYA327697:GYA327711 HHW327697:HHW327711 HRS327697:HRS327711 IBO327697:IBO327711 ILK327697:ILK327711 IVG327697:IVG327711 JFC327697:JFC327711 JOY327697:JOY327711 JYU327697:JYU327711 KIQ327697:KIQ327711 KSM327697:KSM327711 LCI327697:LCI327711 LME327697:LME327711 LWA327697:LWA327711 MFW327697:MFW327711 MPS327697:MPS327711 MZO327697:MZO327711 NJK327697:NJK327711 NTG327697:NTG327711 ODC327697:ODC327711 OMY327697:OMY327711 OWU327697:OWU327711 PGQ327697:PGQ327711 PQM327697:PQM327711 QAI327697:QAI327711 QKE327697:QKE327711 QUA327697:QUA327711 RDW327697:RDW327711 RNS327697:RNS327711 RXO327697:RXO327711 SHK327697:SHK327711 SRG327697:SRG327711 TBC327697:TBC327711 TKY327697:TKY327711 TUU327697:TUU327711 UEQ327697:UEQ327711 UOM327697:UOM327711 UYI327697:UYI327711 VIE327697:VIE327711 VSA327697:VSA327711 WBW327697:WBW327711 WLS327697:WLS327711 WVO327697:WVO327711 G393233:G393247 JC393233:JC393247 SY393233:SY393247 ACU393233:ACU393247 AMQ393233:AMQ393247 AWM393233:AWM393247 BGI393233:BGI393247 BQE393233:BQE393247 CAA393233:CAA393247 CJW393233:CJW393247 CTS393233:CTS393247 DDO393233:DDO393247 DNK393233:DNK393247 DXG393233:DXG393247 EHC393233:EHC393247 EQY393233:EQY393247 FAU393233:FAU393247 FKQ393233:FKQ393247 FUM393233:FUM393247 GEI393233:GEI393247 GOE393233:GOE393247 GYA393233:GYA393247 HHW393233:HHW393247 HRS393233:HRS393247 IBO393233:IBO393247 ILK393233:ILK393247 IVG393233:IVG393247 JFC393233:JFC393247 JOY393233:JOY393247 JYU393233:JYU393247 KIQ393233:KIQ393247 KSM393233:KSM393247 LCI393233:LCI393247 LME393233:LME393247 LWA393233:LWA393247 MFW393233:MFW393247 MPS393233:MPS393247 MZO393233:MZO393247 NJK393233:NJK393247 NTG393233:NTG393247 ODC393233:ODC393247 OMY393233:OMY393247 OWU393233:OWU393247 PGQ393233:PGQ393247 PQM393233:PQM393247 QAI393233:QAI393247 QKE393233:QKE393247 QUA393233:QUA393247 RDW393233:RDW393247 RNS393233:RNS393247 RXO393233:RXO393247 SHK393233:SHK393247 SRG393233:SRG393247 TBC393233:TBC393247 TKY393233:TKY393247 TUU393233:TUU393247 UEQ393233:UEQ393247 UOM393233:UOM393247 UYI393233:UYI393247 VIE393233:VIE393247 VSA393233:VSA393247 WBW393233:WBW393247 WLS393233:WLS393247 WVO393233:WVO393247 G458769:G458783 JC458769:JC458783 SY458769:SY458783 ACU458769:ACU458783 AMQ458769:AMQ458783 AWM458769:AWM458783 BGI458769:BGI458783 BQE458769:BQE458783 CAA458769:CAA458783 CJW458769:CJW458783 CTS458769:CTS458783 DDO458769:DDO458783 DNK458769:DNK458783 DXG458769:DXG458783 EHC458769:EHC458783 EQY458769:EQY458783 FAU458769:FAU458783 FKQ458769:FKQ458783 FUM458769:FUM458783 GEI458769:GEI458783 GOE458769:GOE458783 GYA458769:GYA458783 HHW458769:HHW458783 HRS458769:HRS458783 IBO458769:IBO458783 ILK458769:ILK458783 IVG458769:IVG458783 JFC458769:JFC458783 JOY458769:JOY458783 JYU458769:JYU458783 KIQ458769:KIQ458783 KSM458769:KSM458783 LCI458769:LCI458783 LME458769:LME458783 LWA458769:LWA458783 MFW458769:MFW458783 MPS458769:MPS458783 MZO458769:MZO458783 NJK458769:NJK458783 NTG458769:NTG458783 ODC458769:ODC458783 OMY458769:OMY458783 OWU458769:OWU458783 PGQ458769:PGQ458783 PQM458769:PQM458783 QAI458769:QAI458783 QKE458769:QKE458783 QUA458769:QUA458783 RDW458769:RDW458783 RNS458769:RNS458783 RXO458769:RXO458783 SHK458769:SHK458783 SRG458769:SRG458783 TBC458769:TBC458783 TKY458769:TKY458783 TUU458769:TUU458783 UEQ458769:UEQ458783 UOM458769:UOM458783 UYI458769:UYI458783 VIE458769:VIE458783 VSA458769:VSA458783 WBW458769:WBW458783 WLS458769:WLS458783 WVO458769:WVO458783 G524305:G524319 JC524305:JC524319 SY524305:SY524319 ACU524305:ACU524319 AMQ524305:AMQ524319 AWM524305:AWM524319 BGI524305:BGI524319 BQE524305:BQE524319 CAA524305:CAA524319 CJW524305:CJW524319 CTS524305:CTS524319 DDO524305:DDO524319 DNK524305:DNK524319 DXG524305:DXG524319 EHC524305:EHC524319 EQY524305:EQY524319 FAU524305:FAU524319 FKQ524305:FKQ524319 FUM524305:FUM524319 GEI524305:GEI524319 GOE524305:GOE524319 GYA524305:GYA524319 HHW524305:HHW524319 HRS524305:HRS524319 IBO524305:IBO524319 ILK524305:ILK524319 IVG524305:IVG524319 JFC524305:JFC524319 JOY524305:JOY524319 JYU524305:JYU524319 KIQ524305:KIQ524319 KSM524305:KSM524319 LCI524305:LCI524319 LME524305:LME524319 LWA524305:LWA524319 MFW524305:MFW524319 MPS524305:MPS524319 MZO524305:MZO524319 NJK524305:NJK524319 NTG524305:NTG524319 ODC524305:ODC524319 OMY524305:OMY524319 OWU524305:OWU524319 PGQ524305:PGQ524319 PQM524305:PQM524319 QAI524305:QAI524319 QKE524305:QKE524319 QUA524305:QUA524319 RDW524305:RDW524319 RNS524305:RNS524319 RXO524305:RXO524319 SHK524305:SHK524319 SRG524305:SRG524319 TBC524305:TBC524319 TKY524305:TKY524319 TUU524305:TUU524319 UEQ524305:UEQ524319 UOM524305:UOM524319 UYI524305:UYI524319 VIE524305:VIE524319 VSA524305:VSA524319 WBW524305:WBW524319 WLS524305:WLS524319 WVO524305:WVO524319 G589841:G589855 JC589841:JC589855 SY589841:SY589855 ACU589841:ACU589855 AMQ589841:AMQ589855 AWM589841:AWM589855 BGI589841:BGI589855 BQE589841:BQE589855 CAA589841:CAA589855 CJW589841:CJW589855 CTS589841:CTS589855 DDO589841:DDO589855 DNK589841:DNK589855 DXG589841:DXG589855 EHC589841:EHC589855 EQY589841:EQY589855 FAU589841:FAU589855 FKQ589841:FKQ589855 FUM589841:FUM589855 GEI589841:GEI589855 GOE589841:GOE589855 GYA589841:GYA589855 HHW589841:HHW589855 HRS589841:HRS589855 IBO589841:IBO589855 ILK589841:ILK589855 IVG589841:IVG589855 JFC589841:JFC589855 JOY589841:JOY589855 JYU589841:JYU589855 KIQ589841:KIQ589855 KSM589841:KSM589855 LCI589841:LCI589855 LME589841:LME589855 LWA589841:LWA589855 MFW589841:MFW589855 MPS589841:MPS589855 MZO589841:MZO589855 NJK589841:NJK589855 NTG589841:NTG589855 ODC589841:ODC589855 OMY589841:OMY589855 OWU589841:OWU589855 PGQ589841:PGQ589855 PQM589841:PQM589855 QAI589841:QAI589855 QKE589841:QKE589855 QUA589841:QUA589855 RDW589841:RDW589855 RNS589841:RNS589855 RXO589841:RXO589855 SHK589841:SHK589855 SRG589841:SRG589855 TBC589841:TBC589855 TKY589841:TKY589855 TUU589841:TUU589855 UEQ589841:UEQ589855 UOM589841:UOM589855 UYI589841:UYI589855 VIE589841:VIE589855 VSA589841:VSA589855 WBW589841:WBW589855 WLS589841:WLS589855 WVO589841:WVO589855 G655377:G655391 JC655377:JC655391 SY655377:SY655391 ACU655377:ACU655391 AMQ655377:AMQ655391 AWM655377:AWM655391 BGI655377:BGI655391 BQE655377:BQE655391 CAA655377:CAA655391 CJW655377:CJW655391 CTS655377:CTS655391 DDO655377:DDO655391 DNK655377:DNK655391 DXG655377:DXG655391 EHC655377:EHC655391 EQY655377:EQY655391 FAU655377:FAU655391 FKQ655377:FKQ655391 FUM655377:FUM655391 GEI655377:GEI655391 GOE655377:GOE655391 GYA655377:GYA655391 HHW655377:HHW655391 HRS655377:HRS655391 IBO655377:IBO655391 ILK655377:ILK655391 IVG655377:IVG655391 JFC655377:JFC655391 JOY655377:JOY655391 JYU655377:JYU655391 KIQ655377:KIQ655391 KSM655377:KSM655391 LCI655377:LCI655391 LME655377:LME655391 LWA655377:LWA655391 MFW655377:MFW655391 MPS655377:MPS655391 MZO655377:MZO655391 NJK655377:NJK655391 NTG655377:NTG655391 ODC655377:ODC655391 OMY655377:OMY655391 OWU655377:OWU655391 PGQ655377:PGQ655391 PQM655377:PQM655391 QAI655377:QAI655391 QKE655377:QKE655391 QUA655377:QUA655391 RDW655377:RDW655391 RNS655377:RNS655391 RXO655377:RXO655391 SHK655377:SHK655391 SRG655377:SRG655391 TBC655377:TBC655391 TKY655377:TKY655391 TUU655377:TUU655391 UEQ655377:UEQ655391 UOM655377:UOM655391 UYI655377:UYI655391 VIE655377:VIE655391 VSA655377:VSA655391 WBW655377:WBW655391 WLS655377:WLS655391 WVO655377:WVO655391 G720913:G720927 JC720913:JC720927 SY720913:SY720927 ACU720913:ACU720927 AMQ720913:AMQ720927 AWM720913:AWM720927 BGI720913:BGI720927 BQE720913:BQE720927 CAA720913:CAA720927 CJW720913:CJW720927 CTS720913:CTS720927 DDO720913:DDO720927 DNK720913:DNK720927 DXG720913:DXG720927 EHC720913:EHC720927 EQY720913:EQY720927 FAU720913:FAU720927 FKQ720913:FKQ720927 FUM720913:FUM720927 GEI720913:GEI720927 GOE720913:GOE720927 GYA720913:GYA720927 HHW720913:HHW720927 HRS720913:HRS720927 IBO720913:IBO720927 ILK720913:ILK720927 IVG720913:IVG720927 JFC720913:JFC720927 JOY720913:JOY720927 JYU720913:JYU720927 KIQ720913:KIQ720927 KSM720913:KSM720927 LCI720913:LCI720927 LME720913:LME720927 LWA720913:LWA720927 MFW720913:MFW720927 MPS720913:MPS720927 MZO720913:MZO720927 NJK720913:NJK720927 NTG720913:NTG720927 ODC720913:ODC720927 OMY720913:OMY720927 OWU720913:OWU720927 PGQ720913:PGQ720927 PQM720913:PQM720927 QAI720913:QAI720927 QKE720913:QKE720927 QUA720913:QUA720927 RDW720913:RDW720927 RNS720913:RNS720927 RXO720913:RXO720927 SHK720913:SHK720927 SRG720913:SRG720927 TBC720913:TBC720927 TKY720913:TKY720927 TUU720913:TUU720927 UEQ720913:UEQ720927 UOM720913:UOM720927 UYI720913:UYI720927 VIE720913:VIE720927 VSA720913:VSA720927 WBW720913:WBW720927 WLS720913:WLS720927 WVO720913:WVO720927 G786449:G786463 JC786449:JC786463 SY786449:SY786463 ACU786449:ACU786463 AMQ786449:AMQ786463 AWM786449:AWM786463 BGI786449:BGI786463 BQE786449:BQE786463 CAA786449:CAA786463 CJW786449:CJW786463 CTS786449:CTS786463 DDO786449:DDO786463 DNK786449:DNK786463 DXG786449:DXG786463 EHC786449:EHC786463 EQY786449:EQY786463 FAU786449:FAU786463 FKQ786449:FKQ786463 FUM786449:FUM786463 GEI786449:GEI786463 GOE786449:GOE786463 GYA786449:GYA786463 HHW786449:HHW786463 HRS786449:HRS786463 IBO786449:IBO786463 ILK786449:ILK786463 IVG786449:IVG786463 JFC786449:JFC786463 JOY786449:JOY786463 JYU786449:JYU786463 KIQ786449:KIQ786463 KSM786449:KSM786463 LCI786449:LCI786463 LME786449:LME786463 LWA786449:LWA786463 MFW786449:MFW786463 MPS786449:MPS786463 MZO786449:MZO786463 NJK786449:NJK786463 NTG786449:NTG786463 ODC786449:ODC786463 OMY786449:OMY786463 OWU786449:OWU786463 PGQ786449:PGQ786463 PQM786449:PQM786463 QAI786449:QAI786463 QKE786449:QKE786463 QUA786449:QUA786463 RDW786449:RDW786463 RNS786449:RNS786463 RXO786449:RXO786463 SHK786449:SHK786463 SRG786449:SRG786463 TBC786449:TBC786463 TKY786449:TKY786463 TUU786449:TUU786463 UEQ786449:UEQ786463 UOM786449:UOM786463 UYI786449:UYI786463 VIE786449:VIE786463 VSA786449:VSA786463 WBW786449:WBW786463 WLS786449:WLS786463 WVO786449:WVO786463 G851985:G851999 JC851985:JC851999 SY851985:SY851999 ACU851985:ACU851999 AMQ851985:AMQ851999 AWM851985:AWM851999 BGI851985:BGI851999 BQE851985:BQE851999 CAA851985:CAA851999 CJW851985:CJW851999 CTS851985:CTS851999 DDO851985:DDO851999 DNK851985:DNK851999 DXG851985:DXG851999 EHC851985:EHC851999 EQY851985:EQY851999 FAU851985:FAU851999 FKQ851985:FKQ851999 FUM851985:FUM851999 GEI851985:GEI851999 GOE851985:GOE851999 GYA851985:GYA851999 HHW851985:HHW851999 HRS851985:HRS851999 IBO851985:IBO851999 ILK851985:ILK851999 IVG851985:IVG851999 JFC851985:JFC851999 JOY851985:JOY851999 JYU851985:JYU851999 KIQ851985:KIQ851999 KSM851985:KSM851999 LCI851985:LCI851999 LME851985:LME851999 LWA851985:LWA851999 MFW851985:MFW851999 MPS851985:MPS851999 MZO851985:MZO851999 NJK851985:NJK851999 NTG851985:NTG851999 ODC851985:ODC851999 OMY851985:OMY851999 OWU851985:OWU851999 PGQ851985:PGQ851999 PQM851985:PQM851999 QAI851985:QAI851999 QKE851985:QKE851999 QUA851985:QUA851999 RDW851985:RDW851999 RNS851985:RNS851999 RXO851985:RXO851999 SHK851985:SHK851999 SRG851985:SRG851999 TBC851985:TBC851999 TKY851985:TKY851999 TUU851985:TUU851999 UEQ851985:UEQ851999 UOM851985:UOM851999 UYI851985:UYI851999 VIE851985:VIE851999 VSA851985:VSA851999 WBW851985:WBW851999 WLS851985:WLS851999 WVO851985:WVO851999 G917521:G917535 JC917521:JC917535 SY917521:SY917535 ACU917521:ACU917535 AMQ917521:AMQ917535 AWM917521:AWM917535 BGI917521:BGI917535 BQE917521:BQE917535 CAA917521:CAA917535 CJW917521:CJW917535 CTS917521:CTS917535 DDO917521:DDO917535 DNK917521:DNK917535 DXG917521:DXG917535 EHC917521:EHC917535 EQY917521:EQY917535 FAU917521:FAU917535 FKQ917521:FKQ917535 FUM917521:FUM917535 GEI917521:GEI917535 GOE917521:GOE917535 GYA917521:GYA917535 HHW917521:HHW917535 HRS917521:HRS917535 IBO917521:IBO917535 ILK917521:ILK917535 IVG917521:IVG917535 JFC917521:JFC917535 JOY917521:JOY917535 JYU917521:JYU917535 KIQ917521:KIQ917535 KSM917521:KSM917535 LCI917521:LCI917535 LME917521:LME917535 LWA917521:LWA917535 MFW917521:MFW917535 MPS917521:MPS917535 MZO917521:MZO917535 NJK917521:NJK917535 NTG917521:NTG917535 ODC917521:ODC917535 OMY917521:OMY917535 OWU917521:OWU917535 PGQ917521:PGQ917535 PQM917521:PQM917535 QAI917521:QAI917535 QKE917521:QKE917535 QUA917521:QUA917535 RDW917521:RDW917535 RNS917521:RNS917535 RXO917521:RXO917535 SHK917521:SHK917535 SRG917521:SRG917535 TBC917521:TBC917535 TKY917521:TKY917535 TUU917521:TUU917535 UEQ917521:UEQ917535 UOM917521:UOM917535 UYI917521:UYI917535 VIE917521:VIE917535 VSA917521:VSA917535 WBW917521:WBW917535 WLS917521:WLS917535 WVO917521:WVO917535 G983057:G983071 JC983057:JC983071 SY983057:SY983071 ACU983057:ACU983071 AMQ983057:AMQ983071 AWM983057:AWM983071 BGI983057:BGI983071 BQE983057:BQE983071 CAA983057:CAA983071 CJW983057:CJW983071 CTS983057:CTS983071 DDO983057:DDO983071 DNK983057:DNK983071 DXG983057:DXG983071 EHC983057:EHC983071 EQY983057:EQY983071 FAU983057:FAU983071 FKQ983057:FKQ983071 FUM983057:FUM983071 GEI983057:GEI983071 GOE983057:GOE983071 GYA983057:GYA983071 HHW983057:HHW983071 HRS983057:HRS983071 IBO983057:IBO983071 ILK983057:ILK983071 IVG983057:IVG983071 JFC983057:JFC983071 JOY983057:JOY983071 JYU983057:JYU983071 KIQ983057:KIQ983071 KSM983057:KSM983071 LCI983057:LCI983071 LME983057:LME983071 LWA983057:LWA983071 MFW983057:MFW983071 MPS983057:MPS983071 MZO983057:MZO983071 NJK983057:NJK983071 NTG983057:NTG983071 ODC983057:ODC983071 OMY983057:OMY983071 OWU983057:OWU983071 PGQ983057:PGQ983071 PQM983057:PQM983071 QAI983057:QAI983071 QKE983057:QKE983071 QUA983057:QUA983071 RDW983057:RDW983071 RNS983057:RNS983071 RXO983057:RXO983071 SHK983057:SHK983071 SRG983057:SRG983071 TBC983057:TBC983071 TKY983057:TKY983071 TUU983057:TUU983071 UEQ983057:UEQ983071 UOM983057:UOM983071 UYI983057:UYI983071 VIE983057:VIE983071 VSA983057:VSA983071 WBW983057:WBW983071 WLS983057:WLS983071 WVO983057:WVO983071" xr:uid="{00000000-0002-0000-0400-000000000000}">
      <formula1>"M,T,S,H"</formula1>
    </dataValidation>
    <dataValidation imeMode="halfKatakana" allowBlank="1" showInputMessage="1" showErrorMessage="1" sqref="B15:C31 IX15:IY31 ST15:SU31 ACP15:ACQ31 AML15:AMM31 AWH15:AWI31 BGD15:BGE31 BPZ15:BQA31 BZV15:BZW31 CJR15:CJS31 CTN15:CTO31 DDJ15:DDK31 DNF15:DNG31 DXB15:DXC31 EGX15:EGY31 EQT15:EQU31 FAP15:FAQ31 FKL15:FKM31 FUH15:FUI31 GED15:GEE31 GNZ15:GOA31 GXV15:GXW31 HHR15:HHS31 HRN15:HRO31 IBJ15:IBK31 ILF15:ILG31 IVB15:IVC31 JEX15:JEY31 JOT15:JOU31 JYP15:JYQ31 KIL15:KIM31 KSH15:KSI31 LCD15:LCE31 LLZ15:LMA31 LVV15:LVW31 MFR15:MFS31 MPN15:MPO31 MZJ15:MZK31 NJF15:NJG31 NTB15:NTC31 OCX15:OCY31 OMT15:OMU31 OWP15:OWQ31 PGL15:PGM31 PQH15:PQI31 QAD15:QAE31 QJZ15:QKA31 QTV15:QTW31 RDR15:RDS31 RNN15:RNO31 RXJ15:RXK31 SHF15:SHG31 SRB15:SRC31 TAX15:TAY31 TKT15:TKU31 TUP15:TUQ31 UEL15:UEM31 UOH15:UOI31 UYD15:UYE31 VHZ15:VIA31 VRV15:VRW31 WBR15:WBS31 WLN15:WLO31 WVJ15:WVK31 B65553:C65567 IX65553:IY65567 ST65553:SU65567 ACP65553:ACQ65567 AML65553:AMM65567 AWH65553:AWI65567 BGD65553:BGE65567 BPZ65553:BQA65567 BZV65553:BZW65567 CJR65553:CJS65567 CTN65553:CTO65567 DDJ65553:DDK65567 DNF65553:DNG65567 DXB65553:DXC65567 EGX65553:EGY65567 EQT65553:EQU65567 FAP65553:FAQ65567 FKL65553:FKM65567 FUH65553:FUI65567 GED65553:GEE65567 GNZ65553:GOA65567 GXV65553:GXW65567 HHR65553:HHS65567 HRN65553:HRO65567 IBJ65553:IBK65567 ILF65553:ILG65567 IVB65553:IVC65567 JEX65553:JEY65567 JOT65553:JOU65567 JYP65553:JYQ65567 KIL65553:KIM65567 KSH65553:KSI65567 LCD65553:LCE65567 LLZ65553:LMA65567 LVV65553:LVW65567 MFR65553:MFS65567 MPN65553:MPO65567 MZJ65553:MZK65567 NJF65553:NJG65567 NTB65553:NTC65567 OCX65553:OCY65567 OMT65553:OMU65567 OWP65553:OWQ65567 PGL65553:PGM65567 PQH65553:PQI65567 QAD65553:QAE65567 QJZ65553:QKA65567 QTV65553:QTW65567 RDR65553:RDS65567 RNN65553:RNO65567 RXJ65553:RXK65567 SHF65553:SHG65567 SRB65553:SRC65567 TAX65553:TAY65567 TKT65553:TKU65567 TUP65553:TUQ65567 UEL65553:UEM65567 UOH65553:UOI65567 UYD65553:UYE65567 VHZ65553:VIA65567 VRV65553:VRW65567 WBR65553:WBS65567 WLN65553:WLO65567 WVJ65553:WVK65567 B131089:C131103 IX131089:IY131103 ST131089:SU131103 ACP131089:ACQ131103 AML131089:AMM131103 AWH131089:AWI131103 BGD131089:BGE131103 BPZ131089:BQA131103 BZV131089:BZW131103 CJR131089:CJS131103 CTN131089:CTO131103 DDJ131089:DDK131103 DNF131089:DNG131103 DXB131089:DXC131103 EGX131089:EGY131103 EQT131089:EQU131103 FAP131089:FAQ131103 FKL131089:FKM131103 FUH131089:FUI131103 GED131089:GEE131103 GNZ131089:GOA131103 GXV131089:GXW131103 HHR131089:HHS131103 HRN131089:HRO131103 IBJ131089:IBK131103 ILF131089:ILG131103 IVB131089:IVC131103 JEX131089:JEY131103 JOT131089:JOU131103 JYP131089:JYQ131103 KIL131089:KIM131103 KSH131089:KSI131103 LCD131089:LCE131103 LLZ131089:LMA131103 LVV131089:LVW131103 MFR131089:MFS131103 MPN131089:MPO131103 MZJ131089:MZK131103 NJF131089:NJG131103 NTB131089:NTC131103 OCX131089:OCY131103 OMT131089:OMU131103 OWP131089:OWQ131103 PGL131089:PGM131103 PQH131089:PQI131103 QAD131089:QAE131103 QJZ131089:QKA131103 QTV131089:QTW131103 RDR131089:RDS131103 RNN131089:RNO131103 RXJ131089:RXK131103 SHF131089:SHG131103 SRB131089:SRC131103 TAX131089:TAY131103 TKT131089:TKU131103 TUP131089:TUQ131103 UEL131089:UEM131103 UOH131089:UOI131103 UYD131089:UYE131103 VHZ131089:VIA131103 VRV131089:VRW131103 WBR131089:WBS131103 WLN131089:WLO131103 WVJ131089:WVK131103 B196625:C196639 IX196625:IY196639 ST196625:SU196639 ACP196625:ACQ196639 AML196625:AMM196639 AWH196625:AWI196639 BGD196625:BGE196639 BPZ196625:BQA196639 BZV196625:BZW196639 CJR196625:CJS196639 CTN196625:CTO196639 DDJ196625:DDK196639 DNF196625:DNG196639 DXB196625:DXC196639 EGX196625:EGY196639 EQT196625:EQU196639 FAP196625:FAQ196639 FKL196625:FKM196639 FUH196625:FUI196639 GED196625:GEE196639 GNZ196625:GOA196639 GXV196625:GXW196639 HHR196625:HHS196639 HRN196625:HRO196639 IBJ196625:IBK196639 ILF196625:ILG196639 IVB196625:IVC196639 JEX196625:JEY196639 JOT196625:JOU196639 JYP196625:JYQ196639 KIL196625:KIM196639 KSH196625:KSI196639 LCD196625:LCE196639 LLZ196625:LMA196639 LVV196625:LVW196639 MFR196625:MFS196639 MPN196625:MPO196639 MZJ196625:MZK196639 NJF196625:NJG196639 NTB196625:NTC196639 OCX196625:OCY196639 OMT196625:OMU196639 OWP196625:OWQ196639 PGL196625:PGM196639 PQH196625:PQI196639 QAD196625:QAE196639 QJZ196625:QKA196639 QTV196625:QTW196639 RDR196625:RDS196639 RNN196625:RNO196639 RXJ196625:RXK196639 SHF196625:SHG196639 SRB196625:SRC196639 TAX196625:TAY196639 TKT196625:TKU196639 TUP196625:TUQ196639 UEL196625:UEM196639 UOH196625:UOI196639 UYD196625:UYE196639 VHZ196625:VIA196639 VRV196625:VRW196639 WBR196625:WBS196639 WLN196625:WLO196639 WVJ196625:WVK196639 B262161:C262175 IX262161:IY262175 ST262161:SU262175 ACP262161:ACQ262175 AML262161:AMM262175 AWH262161:AWI262175 BGD262161:BGE262175 BPZ262161:BQA262175 BZV262161:BZW262175 CJR262161:CJS262175 CTN262161:CTO262175 DDJ262161:DDK262175 DNF262161:DNG262175 DXB262161:DXC262175 EGX262161:EGY262175 EQT262161:EQU262175 FAP262161:FAQ262175 FKL262161:FKM262175 FUH262161:FUI262175 GED262161:GEE262175 GNZ262161:GOA262175 GXV262161:GXW262175 HHR262161:HHS262175 HRN262161:HRO262175 IBJ262161:IBK262175 ILF262161:ILG262175 IVB262161:IVC262175 JEX262161:JEY262175 JOT262161:JOU262175 JYP262161:JYQ262175 KIL262161:KIM262175 KSH262161:KSI262175 LCD262161:LCE262175 LLZ262161:LMA262175 LVV262161:LVW262175 MFR262161:MFS262175 MPN262161:MPO262175 MZJ262161:MZK262175 NJF262161:NJG262175 NTB262161:NTC262175 OCX262161:OCY262175 OMT262161:OMU262175 OWP262161:OWQ262175 PGL262161:PGM262175 PQH262161:PQI262175 QAD262161:QAE262175 QJZ262161:QKA262175 QTV262161:QTW262175 RDR262161:RDS262175 RNN262161:RNO262175 RXJ262161:RXK262175 SHF262161:SHG262175 SRB262161:SRC262175 TAX262161:TAY262175 TKT262161:TKU262175 TUP262161:TUQ262175 UEL262161:UEM262175 UOH262161:UOI262175 UYD262161:UYE262175 VHZ262161:VIA262175 VRV262161:VRW262175 WBR262161:WBS262175 WLN262161:WLO262175 WVJ262161:WVK262175 B327697:C327711 IX327697:IY327711 ST327697:SU327711 ACP327697:ACQ327711 AML327697:AMM327711 AWH327697:AWI327711 BGD327697:BGE327711 BPZ327697:BQA327711 BZV327697:BZW327711 CJR327697:CJS327711 CTN327697:CTO327711 DDJ327697:DDK327711 DNF327697:DNG327711 DXB327697:DXC327711 EGX327697:EGY327711 EQT327697:EQU327711 FAP327697:FAQ327711 FKL327697:FKM327711 FUH327697:FUI327711 GED327697:GEE327711 GNZ327697:GOA327711 GXV327697:GXW327711 HHR327697:HHS327711 HRN327697:HRO327711 IBJ327697:IBK327711 ILF327697:ILG327711 IVB327697:IVC327711 JEX327697:JEY327711 JOT327697:JOU327711 JYP327697:JYQ327711 KIL327697:KIM327711 KSH327697:KSI327711 LCD327697:LCE327711 LLZ327697:LMA327711 LVV327697:LVW327711 MFR327697:MFS327711 MPN327697:MPO327711 MZJ327697:MZK327711 NJF327697:NJG327711 NTB327697:NTC327711 OCX327697:OCY327711 OMT327697:OMU327711 OWP327697:OWQ327711 PGL327697:PGM327711 PQH327697:PQI327711 QAD327697:QAE327711 QJZ327697:QKA327711 QTV327697:QTW327711 RDR327697:RDS327711 RNN327697:RNO327711 RXJ327697:RXK327711 SHF327697:SHG327711 SRB327697:SRC327711 TAX327697:TAY327711 TKT327697:TKU327711 TUP327697:TUQ327711 UEL327697:UEM327711 UOH327697:UOI327711 UYD327697:UYE327711 VHZ327697:VIA327711 VRV327697:VRW327711 WBR327697:WBS327711 WLN327697:WLO327711 WVJ327697:WVK327711 B393233:C393247 IX393233:IY393247 ST393233:SU393247 ACP393233:ACQ393247 AML393233:AMM393247 AWH393233:AWI393247 BGD393233:BGE393247 BPZ393233:BQA393247 BZV393233:BZW393247 CJR393233:CJS393247 CTN393233:CTO393247 DDJ393233:DDK393247 DNF393233:DNG393247 DXB393233:DXC393247 EGX393233:EGY393247 EQT393233:EQU393247 FAP393233:FAQ393247 FKL393233:FKM393247 FUH393233:FUI393247 GED393233:GEE393247 GNZ393233:GOA393247 GXV393233:GXW393247 HHR393233:HHS393247 HRN393233:HRO393247 IBJ393233:IBK393247 ILF393233:ILG393247 IVB393233:IVC393247 JEX393233:JEY393247 JOT393233:JOU393247 JYP393233:JYQ393247 KIL393233:KIM393247 KSH393233:KSI393247 LCD393233:LCE393247 LLZ393233:LMA393247 LVV393233:LVW393247 MFR393233:MFS393247 MPN393233:MPO393247 MZJ393233:MZK393247 NJF393233:NJG393247 NTB393233:NTC393247 OCX393233:OCY393247 OMT393233:OMU393247 OWP393233:OWQ393247 PGL393233:PGM393247 PQH393233:PQI393247 QAD393233:QAE393247 QJZ393233:QKA393247 QTV393233:QTW393247 RDR393233:RDS393247 RNN393233:RNO393247 RXJ393233:RXK393247 SHF393233:SHG393247 SRB393233:SRC393247 TAX393233:TAY393247 TKT393233:TKU393247 TUP393233:TUQ393247 UEL393233:UEM393247 UOH393233:UOI393247 UYD393233:UYE393247 VHZ393233:VIA393247 VRV393233:VRW393247 WBR393233:WBS393247 WLN393233:WLO393247 WVJ393233:WVK393247 B458769:C458783 IX458769:IY458783 ST458769:SU458783 ACP458769:ACQ458783 AML458769:AMM458783 AWH458769:AWI458783 BGD458769:BGE458783 BPZ458769:BQA458783 BZV458769:BZW458783 CJR458769:CJS458783 CTN458769:CTO458783 DDJ458769:DDK458783 DNF458769:DNG458783 DXB458769:DXC458783 EGX458769:EGY458783 EQT458769:EQU458783 FAP458769:FAQ458783 FKL458769:FKM458783 FUH458769:FUI458783 GED458769:GEE458783 GNZ458769:GOA458783 GXV458769:GXW458783 HHR458769:HHS458783 HRN458769:HRO458783 IBJ458769:IBK458783 ILF458769:ILG458783 IVB458769:IVC458783 JEX458769:JEY458783 JOT458769:JOU458783 JYP458769:JYQ458783 KIL458769:KIM458783 KSH458769:KSI458783 LCD458769:LCE458783 LLZ458769:LMA458783 LVV458769:LVW458783 MFR458769:MFS458783 MPN458769:MPO458783 MZJ458769:MZK458783 NJF458769:NJG458783 NTB458769:NTC458783 OCX458769:OCY458783 OMT458769:OMU458783 OWP458769:OWQ458783 PGL458769:PGM458783 PQH458769:PQI458783 QAD458769:QAE458783 QJZ458769:QKA458783 QTV458769:QTW458783 RDR458769:RDS458783 RNN458769:RNO458783 RXJ458769:RXK458783 SHF458769:SHG458783 SRB458769:SRC458783 TAX458769:TAY458783 TKT458769:TKU458783 TUP458769:TUQ458783 UEL458769:UEM458783 UOH458769:UOI458783 UYD458769:UYE458783 VHZ458769:VIA458783 VRV458769:VRW458783 WBR458769:WBS458783 WLN458769:WLO458783 WVJ458769:WVK458783 B524305:C524319 IX524305:IY524319 ST524305:SU524319 ACP524305:ACQ524319 AML524305:AMM524319 AWH524305:AWI524319 BGD524305:BGE524319 BPZ524305:BQA524319 BZV524305:BZW524319 CJR524305:CJS524319 CTN524305:CTO524319 DDJ524305:DDK524319 DNF524305:DNG524319 DXB524305:DXC524319 EGX524305:EGY524319 EQT524305:EQU524319 FAP524305:FAQ524319 FKL524305:FKM524319 FUH524305:FUI524319 GED524305:GEE524319 GNZ524305:GOA524319 GXV524305:GXW524319 HHR524305:HHS524319 HRN524305:HRO524319 IBJ524305:IBK524319 ILF524305:ILG524319 IVB524305:IVC524319 JEX524305:JEY524319 JOT524305:JOU524319 JYP524305:JYQ524319 KIL524305:KIM524319 KSH524305:KSI524319 LCD524305:LCE524319 LLZ524305:LMA524319 LVV524305:LVW524319 MFR524305:MFS524319 MPN524305:MPO524319 MZJ524305:MZK524319 NJF524305:NJG524319 NTB524305:NTC524319 OCX524305:OCY524319 OMT524305:OMU524319 OWP524305:OWQ524319 PGL524305:PGM524319 PQH524305:PQI524319 QAD524305:QAE524319 QJZ524305:QKA524319 QTV524305:QTW524319 RDR524305:RDS524319 RNN524305:RNO524319 RXJ524305:RXK524319 SHF524305:SHG524319 SRB524305:SRC524319 TAX524305:TAY524319 TKT524305:TKU524319 TUP524305:TUQ524319 UEL524305:UEM524319 UOH524305:UOI524319 UYD524305:UYE524319 VHZ524305:VIA524319 VRV524305:VRW524319 WBR524305:WBS524319 WLN524305:WLO524319 WVJ524305:WVK524319 B589841:C589855 IX589841:IY589855 ST589841:SU589855 ACP589841:ACQ589855 AML589841:AMM589855 AWH589841:AWI589855 BGD589841:BGE589855 BPZ589841:BQA589855 BZV589841:BZW589855 CJR589841:CJS589855 CTN589841:CTO589855 DDJ589841:DDK589855 DNF589841:DNG589855 DXB589841:DXC589855 EGX589841:EGY589855 EQT589841:EQU589855 FAP589841:FAQ589855 FKL589841:FKM589855 FUH589841:FUI589855 GED589841:GEE589855 GNZ589841:GOA589855 GXV589841:GXW589855 HHR589841:HHS589855 HRN589841:HRO589855 IBJ589841:IBK589855 ILF589841:ILG589855 IVB589841:IVC589855 JEX589841:JEY589855 JOT589841:JOU589855 JYP589841:JYQ589855 KIL589841:KIM589855 KSH589841:KSI589855 LCD589841:LCE589855 LLZ589841:LMA589855 LVV589841:LVW589855 MFR589841:MFS589855 MPN589841:MPO589855 MZJ589841:MZK589855 NJF589841:NJG589855 NTB589841:NTC589855 OCX589841:OCY589855 OMT589841:OMU589855 OWP589841:OWQ589855 PGL589841:PGM589855 PQH589841:PQI589855 QAD589841:QAE589855 QJZ589841:QKA589855 QTV589841:QTW589855 RDR589841:RDS589855 RNN589841:RNO589855 RXJ589841:RXK589855 SHF589841:SHG589855 SRB589841:SRC589855 TAX589841:TAY589855 TKT589841:TKU589855 TUP589841:TUQ589855 UEL589841:UEM589855 UOH589841:UOI589855 UYD589841:UYE589855 VHZ589841:VIA589855 VRV589841:VRW589855 WBR589841:WBS589855 WLN589841:WLO589855 WVJ589841:WVK589855 B655377:C655391 IX655377:IY655391 ST655377:SU655391 ACP655377:ACQ655391 AML655377:AMM655391 AWH655377:AWI655391 BGD655377:BGE655391 BPZ655377:BQA655391 BZV655377:BZW655391 CJR655377:CJS655391 CTN655377:CTO655391 DDJ655377:DDK655391 DNF655377:DNG655391 DXB655377:DXC655391 EGX655377:EGY655391 EQT655377:EQU655391 FAP655377:FAQ655391 FKL655377:FKM655391 FUH655377:FUI655391 GED655377:GEE655391 GNZ655377:GOA655391 GXV655377:GXW655391 HHR655377:HHS655391 HRN655377:HRO655391 IBJ655377:IBK655391 ILF655377:ILG655391 IVB655377:IVC655391 JEX655377:JEY655391 JOT655377:JOU655391 JYP655377:JYQ655391 KIL655377:KIM655391 KSH655377:KSI655391 LCD655377:LCE655391 LLZ655377:LMA655391 LVV655377:LVW655391 MFR655377:MFS655391 MPN655377:MPO655391 MZJ655377:MZK655391 NJF655377:NJG655391 NTB655377:NTC655391 OCX655377:OCY655391 OMT655377:OMU655391 OWP655377:OWQ655391 PGL655377:PGM655391 PQH655377:PQI655391 QAD655377:QAE655391 QJZ655377:QKA655391 QTV655377:QTW655391 RDR655377:RDS655391 RNN655377:RNO655391 RXJ655377:RXK655391 SHF655377:SHG655391 SRB655377:SRC655391 TAX655377:TAY655391 TKT655377:TKU655391 TUP655377:TUQ655391 UEL655377:UEM655391 UOH655377:UOI655391 UYD655377:UYE655391 VHZ655377:VIA655391 VRV655377:VRW655391 WBR655377:WBS655391 WLN655377:WLO655391 WVJ655377:WVK655391 B720913:C720927 IX720913:IY720927 ST720913:SU720927 ACP720913:ACQ720927 AML720913:AMM720927 AWH720913:AWI720927 BGD720913:BGE720927 BPZ720913:BQA720927 BZV720913:BZW720927 CJR720913:CJS720927 CTN720913:CTO720927 DDJ720913:DDK720927 DNF720913:DNG720927 DXB720913:DXC720927 EGX720913:EGY720927 EQT720913:EQU720927 FAP720913:FAQ720927 FKL720913:FKM720927 FUH720913:FUI720927 GED720913:GEE720927 GNZ720913:GOA720927 GXV720913:GXW720927 HHR720913:HHS720927 HRN720913:HRO720927 IBJ720913:IBK720927 ILF720913:ILG720927 IVB720913:IVC720927 JEX720913:JEY720927 JOT720913:JOU720927 JYP720913:JYQ720927 KIL720913:KIM720927 KSH720913:KSI720927 LCD720913:LCE720927 LLZ720913:LMA720927 LVV720913:LVW720927 MFR720913:MFS720927 MPN720913:MPO720927 MZJ720913:MZK720927 NJF720913:NJG720927 NTB720913:NTC720927 OCX720913:OCY720927 OMT720913:OMU720927 OWP720913:OWQ720927 PGL720913:PGM720927 PQH720913:PQI720927 QAD720913:QAE720927 QJZ720913:QKA720927 QTV720913:QTW720927 RDR720913:RDS720927 RNN720913:RNO720927 RXJ720913:RXK720927 SHF720913:SHG720927 SRB720913:SRC720927 TAX720913:TAY720927 TKT720913:TKU720927 TUP720913:TUQ720927 UEL720913:UEM720927 UOH720913:UOI720927 UYD720913:UYE720927 VHZ720913:VIA720927 VRV720913:VRW720927 WBR720913:WBS720927 WLN720913:WLO720927 WVJ720913:WVK720927 B786449:C786463 IX786449:IY786463 ST786449:SU786463 ACP786449:ACQ786463 AML786449:AMM786463 AWH786449:AWI786463 BGD786449:BGE786463 BPZ786449:BQA786463 BZV786449:BZW786463 CJR786449:CJS786463 CTN786449:CTO786463 DDJ786449:DDK786463 DNF786449:DNG786463 DXB786449:DXC786463 EGX786449:EGY786463 EQT786449:EQU786463 FAP786449:FAQ786463 FKL786449:FKM786463 FUH786449:FUI786463 GED786449:GEE786463 GNZ786449:GOA786463 GXV786449:GXW786463 HHR786449:HHS786463 HRN786449:HRO786463 IBJ786449:IBK786463 ILF786449:ILG786463 IVB786449:IVC786463 JEX786449:JEY786463 JOT786449:JOU786463 JYP786449:JYQ786463 KIL786449:KIM786463 KSH786449:KSI786463 LCD786449:LCE786463 LLZ786449:LMA786463 LVV786449:LVW786463 MFR786449:MFS786463 MPN786449:MPO786463 MZJ786449:MZK786463 NJF786449:NJG786463 NTB786449:NTC786463 OCX786449:OCY786463 OMT786449:OMU786463 OWP786449:OWQ786463 PGL786449:PGM786463 PQH786449:PQI786463 QAD786449:QAE786463 QJZ786449:QKA786463 QTV786449:QTW786463 RDR786449:RDS786463 RNN786449:RNO786463 RXJ786449:RXK786463 SHF786449:SHG786463 SRB786449:SRC786463 TAX786449:TAY786463 TKT786449:TKU786463 TUP786449:TUQ786463 UEL786449:UEM786463 UOH786449:UOI786463 UYD786449:UYE786463 VHZ786449:VIA786463 VRV786449:VRW786463 WBR786449:WBS786463 WLN786449:WLO786463 WVJ786449:WVK786463 B851985:C851999 IX851985:IY851999 ST851985:SU851999 ACP851985:ACQ851999 AML851985:AMM851999 AWH851985:AWI851999 BGD851985:BGE851999 BPZ851985:BQA851999 BZV851985:BZW851999 CJR851985:CJS851999 CTN851985:CTO851999 DDJ851985:DDK851999 DNF851985:DNG851999 DXB851985:DXC851999 EGX851985:EGY851999 EQT851985:EQU851999 FAP851985:FAQ851999 FKL851985:FKM851999 FUH851985:FUI851999 GED851985:GEE851999 GNZ851985:GOA851999 GXV851985:GXW851999 HHR851985:HHS851999 HRN851985:HRO851999 IBJ851985:IBK851999 ILF851985:ILG851999 IVB851985:IVC851999 JEX851985:JEY851999 JOT851985:JOU851999 JYP851985:JYQ851999 KIL851985:KIM851999 KSH851985:KSI851999 LCD851985:LCE851999 LLZ851985:LMA851999 LVV851985:LVW851999 MFR851985:MFS851999 MPN851985:MPO851999 MZJ851985:MZK851999 NJF851985:NJG851999 NTB851985:NTC851999 OCX851985:OCY851999 OMT851985:OMU851999 OWP851985:OWQ851999 PGL851985:PGM851999 PQH851985:PQI851999 QAD851985:QAE851999 QJZ851985:QKA851999 QTV851985:QTW851999 RDR851985:RDS851999 RNN851985:RNO851999 RXJ851985:RXK851999 SHF851985:SHG851999 SRB851985:SRC851999 TAX851985:TAY851999 TKT851985:TKU851999 TUP851985:TUQ851999 UEL851985:UEM851999 UOH851985:UOI851999 UYD851985:UYE851999 VHZ851985:VIA851999 VRV851985:VRW851999 WBR851985:WBS851999 WLN851985:WLO851999 WVJ851985:WVK851999 B917521:C917535 IX917521:IY917535 ST917521:SU917535 ACP917521:ACQ917535 AML917521:AMM917535 AWH917521:AWI917535 BGD917521:BGE917535 BPZ917521:BQA917535 BZV917521:BZW917535 CJR917521:CJS917535 CTN917521:CTO917535 DDJ917521:DDK917535 DNF917521:DNG917535 DXB917521:DXC917535 EGX917521:EGY917535 EQT917521:EQU917535 FAP917521:FAQ917535 FKL917521:FKM917535 FUH917521:FUI917535 GED917521:GEE917535 GNZ917521:GOA917535 GXV917521:GXW917535 HHR917521:HHS917535 HRN917521:HRO917535 IBJ917521:IBK917535 ILF917521:ILG917535 IVB917521:IVC917535 JEX917521:JEY917535 JOT917521:JOU917535 JYP917521:JYQ917535 KIL917521:KIM917535 KSH917521:KSI917535 LCD917521:LCE917535 LLZ917521:LMA917535 LVV917521:LVW917535 MFR917521:MFS917535 MPN917521:MPO917535 MZJ917521:MZK917535 NJF917521:NJG917535 NTB917521:NTC917535 OCX917521:OCY917535 OMT917521:OMU917535 OWP917521:OWQ917535 PGL917521:PGM917535 PQH917521:PQI917535 QAD917521:QAE917535 QJZ917521:QKA917535 QTV917521:QTW917535 RDR917521:RDS917535 RNN917521:RNO917535 RXJ917521:RXK917535 SHF917521:SHG917535 SRB917521:SRC917535 TAX917521:TAY917535 TKT917521:TKU917535 TUP917521:TUQ917535 UEL917521:UEM917535 UOH917521:UOI917535 UYD917521:UYE917535 VHZ917521:VIA917535 VRV917521:VRW917535 WBR917521:WBS917535 WLN917521:WLO917535 WVJ917521:WVK917535 B983057:C983071 IX983057:IY983071 ST983057:SU983071 ACP983057:ACQ983071 AML983057:AMM983071 AWH983057:AWI983071 BGD983057:BGE983071 BPZ983057:BQA983071 BZV983057:BZW983071 CJR983057:CJS983071 CTN983057:CTO983071 DDJ983057:DDK983071 DNF983057:DNG983071 DXB983057:DXC983071 EGX983057:EGY983071 EQT983057:EQU983071 FAP983057:FAQ983071 FKL983057:FKM983071 FUH983057:FUI983071 GED983057:GEE983071 GNZ983057:GOA983071 GXV983057:GXW983071 HHR983057:HHS983071 HRN983057:HRO983071 IBJ983057:IBK983071 ILF983057:ILG983071 IVB983057:IVC983071 JEX983057:JEY983071 JOT983057:JOU983071 JYP983057:JYQ983071 KIL983057:KIM983071 KSH983057:KSI983071 LCD983057:LCE983071 LLZ983057:LMA983071 LVV983057:LVW983071 MFR983057:MFS983071 MPN983057:MPO983071 MZJ983057:MZK983071 NJF983057:NJG983071 NTB983057:NTC983071 OCX983057:OCY983071 OMT983057:OMU983071 OWP983057:OWQ983071 PGL983057:PGM983071 PQH983057:PQI983071 QAD983057:QAE983071 QJZ983057:QKA983071 QTV983057:QTW983071 RDR983057:RDS983071 RNN983057:RNO983071 RXJ983057:RXK983071 SHF983057:SHG983071 SRB983057:SRC983071 TAX983057:TAY983071 TKT983057:TKU983071 TUP983057:TUQ983071 UEL983057:UEM983071 UOH983057:UOI983071 UYD983057:UYE983071 VHZ983057:VIA983071 VRV983057:VRW983071 WBR983057:WBS983071 WLN983057:WLO983071 WVJ983057:WVK983071" xr:uid="{00000000-0002-0000-0400-000001000000}"/>
    <dataValidation imeMode="on" allowBlank="1" showInputMessage="1" showErrorMessage="1" promptTitle="全角文字のみ" prompt="全角文字で入力してください。_x000a_" sqref="WVS983057:WVU983071 JG15:JI31 TC15:TE31 ACY15:ADA31 AMU15:AMW31 AWQ15:AWS31 BGM15:BGO31 BQI15:BQK31 CAE15:CAG31 CKA15:CKC31 CTW15:CTY31 DDS15:DDU31 DNO15:DNQ31 DXK15:DXM31 EHG15:EHI31 ERC15:ERE31 FAY15:FBA31 FKU15:FKW31 FUQ15:FUS31 GEM15:GEO31 GOI15:GOK31 GYE15:GYG31 HIA15:HIC31 HRW15:HRY31 IBS15:IBU31 ILO15:ILQ31 IVK15:IVM31 JFG15:JFI31 JPC15:JPE31 JYY15:JZA31 KIU15:KIW31 KSQ15:KSS31 LCM15:LCO31 LMI15:LMK31 LWE15:LWG31 MGA15:MGC31 MPW15:MPY31 MZS15:MZU31 NJO15:NJQ31 NTK15:NTM31 ODG15:ODI31 ONC15:ONE31 OWY15:OXA31 PGU15:PGW31 PQQ15:PQS31 QAM15:QAO31 QKI15:QKK31 QUE15:QUG31 REA15:REC31 RNW15:RNY31 RXS15:RXU31 SHO15:SHQ31 SRK15:SRM31 TBG15:TBI31 TLC15:TLE31 TUY15:TVA31 UEU15:UEW31 UOQ15:UOS31 UYM15:UYO31 VII15:VIK31 VSE15:VSG31 WCA15:WCC31 WLW15:WLY31 WVS15:WVU31 K65553:M65567 JG65553:JI65567 TC65553:TE65567 ACY65553:ADA65567 AMU65553:AMW65567 AWQ65553:AWS65567 BGM65553:BGO65567 BQI65553:BQK65567 CAE65553:CAG65567 CKA65553:CKC65567 CTW65553:CTY65567 DDS65553:DDU65567 DNO65553:DNQ65567 DXK65553:DXM65567 EHG65553:EHI65567 ERC65553:ERE65567 FAY65553:FBA65567 FKU65553:FKW65567 FUQ65553:FUS65567 GEM65553:GEO65567 GOI65553:GOK65567 GYE65553:GYG65567 HIA65553:HIC65567 HRW65553:HRY65567 IBS65553:IBU65567 ILO65553:ILQ65567 IVK65553:IVM65567 JFG65553:JFI65567 JPC65553:JPE65567 JYY65553:JZA65567 KIU65553:KIW65567 KSQ65553:KSS65567 LCM65553:LCO65567 LMI65553:LMK65567 LWE65553:LWG65567 MGA65553:MGC65567 MPW65553:MPY65567 MZS65553:MZU65567 NJO65553:NJQ65567 NTK65553:NTM65567 ODG65553:ODI65567 ONC65553:ONE65567 OWY65553:OXA65567 PGU65553:PGW65567 PQQ65553:PQS65567 QAM65553:QAO65567 QKI65553:QKK65567 QUE65553:QUG65567 REA65553:REC65567 RNW65553:RNY65567 RXS65553:RXU65567 SHO65553:SHQ65567 SRK65553:SRM65567 TBG65553:TBI65567 TLC65553:TLE65567 TUY65553:TVA65567 UEU65553:UEW65567 UOQ65553:UOS65567 UYM65553:UYO65567 VII65553:VIK65567 VSE65553:VSG65567 WCA65553:WCC65567 WLW65553:WLY65567 WVS65553:WVU65567 K131089:M131103 JG131089:JI131103 TC131089:TE131103 ACY131089:ADA131103 AMU131089:AMW131103 AWQ131089:AWS131103 BGM131089:BGO131103 BQI131089:BQK131103 CAE131089:CAG131103 CKA131089:CKC131103 CTW131089:CTY131103 DDS131089:DDU131103 DNO131089:DNQ131103 DXK131089:DXM131103 EHG131089:EHI131103 ERC131089:ERE131103 FAY131089:FBA131103 FKU131089:FKW131103 FUQ131089:FUS131103 GEM131089:GEO131103 GOI131089:GOK131103 GYE131089:GYG131103 HIA131089:HIC131103 HRW131089:HRY131103 IBS131089:IBU131103 ILO131089:ILQ131103 IVK131089:IVM131103 JFG131089:JFI131103 JPC131089:JPE131103 JYY131089:JZA131103 KIU131089:KIW131103 KSQ131089:KSS131103 LCM131089:LCO131103 LMI131089:LMK131103 LWE131089:LWG131103 MGA131089:MGC131103 MPW131089:MPY131103 MZS131089:MZU131103 NJO131089:NJQ131103 NTK131089:NTM131103 ODG131089:ODI131103 ONC131089:ONE131103 OWY131089:OXA131103 PGU131089:PGW131103 PQQ131089:PQS131103 QAM131089:QAO131103 QKI131089:QKK131103 QUE131089:QUG131103 REA131089:REC131103 RNW131089:RNY131103 RXS131089:RXU131103 SHO131089:SHQ131103 SRK131089:SRM131103 TBG131089:TBI131103 TLC131089:TLE131103 TUY131089:TVA131103 UEU131089:UEW131103 UOQ131089:UOS131103 UYM131089:UYO131103 VII131089:VIK131103 VSE131089:VSG131103 WCA131089:WCC131103 WLW131089:WLY131103 WVS131089:WVU131103 K196625:M196639 JG196625:JI196639 TC196625:TE196639 ACY196625:ADA196639 AMU196625:AMW196639 AWQ196625:AWS196639 BGM196625:BGO196639 BQI196625:BQK196639 CAE196625:CAG196639 CKA196625:CKC196639 CTW196625:CTY196639 DDS196625:DDU196639 DNO196625:DNQ196639 DXK196625:DXM196639 EHG196625:EHI196639 ERC196625:ERE196639 FAY196625:FBA196639 FKU196625:FKW196639 FUQ196625:FUS196639 GEM196625:GEO196639 GOI196625:GOK196639 GYE196625:GYG196639 HIA196625:HIC196639 HRW196625:HRY196639 IBS196625:IBU196639 ILO196625:ILQ196639 IVK196625:IVM196639 JFG196625:JFI196639 JPC196625:JPE196639 JYY196625:JZA196639 KIU196625:KIW196639 KSQ196625:KSS196639 LCM196625:LCO196639 LMI196625:LMK196639 LWE196625:LWG196639 MGA196625:MGC196639 MPW196625:MPY196639 MZS196625:MZU196639 NJO196625:NJQ196639 NTK196625:NTM196639 ODG196625:ODI196639 ONC196625:ONE196639 OWY196625:OXA196639 PGU196625:PGW196639 PQQ196625:PQS196639 QAM196625:QAO196639 QKI196625:QKK196639 QUE196625:QUG196639 REA196625:REC196639 RNW196625:RNY196639 RXS196625:RXU196639 SHO196625:SHQ196639 SRK196625:SRM196639 TBG196625:TBI196639 TLC196625:TLE196639 TUY196625:TVA196639 UEU196625:UEW196639 UOQ196625:UOS196639 UYM196625:UYO196639 VII196625:VIK196639 VSE196625:VSG196639 WCA196625:WCC196639 WLW196625:WLY196639 WVS196625:WVU196639 K262161:M262175 JG262161:JI262175 TC262161:TE262175 ACY262161:ADA262175 AMU262161:AMW262175 AWQ262161:AWS262175 BGM262161:BGO262175 BQI262161:BQK262175 CAE262161:CAG262175 CKA262161:CKC262175 CTW262161:CTY262175 DDS262161:DDU262175 DNO262161:DNQ262175 DXK262161:DXM262175 EHG262161:EHI262175 ERC262161:ERE262175 FAY262161:FBA262175 FKU262161:FKW262175 FUQ262161:FUS262175 GEM262161:GEO262175 GOI262161:GOK262175 GYE262161:GYG262175 HIA262161:HIC262175 HRW262161:HRY262175 IBS262161:IBU262175 ILO262161:ILQ262175 IVK262161:IVM262175 JFG262161:JFI262175 JPC262161:JPE262175 JYY262161:JZA262175 KIU262161:KIW262175 KSQ262161:KSS262175 LCM262161:LCO262175 LMI262161:LMK262175 LWE262161:LWG262175 MGA262161:MGC262175 MPW262161:MPY262175 MZS262161:MZU262175 NJO262161:NJQ262175 NTK262161:NTM262175 ODG262161:ODI262175 ONC262161:ONE262175 OWY262161:OXA262175 PGU262161:PGW262175 PQQ262161:PQS262175 QAM262161:QAO262175 QKI262161:QKK262175 QUE262161:QUG262175 REA262161:REC262175 RNW262161:RNY262175 RXS262161:RXU262175 SHO262161:SHQ262175 SRK262161:SRM262175 TBG262161:TBI262175 TLC262161:TLE262175 TUY262161:TVA262175 UEU262161:UEW262175 UOQ262161:UOS262175 UYM262161:UYO262175 VII262161:VIK262175 VSE262161:VSG262175 WCA262161:WCC262175 WLW262161:WLY262175 WVS262161:WVU262175 K327697:M327711 JG327697:JI327711 TC327697:TE327711 ACY327697:ADA327711 AMU327697:AMW327711 AWQ327697:AWS327711 BGM327697:BGO327711 BQI327697:BQK327711 CAE327697:CAG327711 CKA327697:CKC327711 CTW327697:CTY327711 DDS327697:DDU327711 DNO327697:DNQ327711 DXK327697:DXM327711 EHG327697:EHI327711 ERC327697:ERE327711 FAY327697:FBA327711 FKU327697:FKW327711 FUQ327697:FUS327711 GEM327697:GEO327711 GOI327697:GOK327711 GYE327697:GYG327711 HIA327697:HIC327711 HRW327697:HRY327711 IBS327697:IBU327711 ILO327697:ILQ327711 IVK327697:IVM327711 JFG327697:JFI327711 JPC327697:JPE327711 JYY327697:JZA327711 KIU327697:KIW327711 KSQ327697:KSS327711 LCM327697:LCO327711 LMI327697:LMK327711 LWE327697:LWG327711 MGA327697:MGC327711 MPW327697:MPY327711 MZS327697:MZU327711 NJO327697:NJQ327711 NTK327697:NTM327711 ODG327697:ODI327711 ONC327697:ONE327711 OWY327697:OXA327711 PGU327697:PGW327711 PQQ327697:PQS327711 QAM327697:QAO327711 QKI327697:QKK327711 QUE327697:QUG327711 REA327697:REC327711 RNW327697:RNY327711 RXS327697:RXU327711 SHO327697:SHQ327711 SRK327697:SRM327711 TBG327697:TBI327711 TLC327697:TLE327711 TUY327697:TVA327711 UEU327697:UEW327711 UOQ327697:UOS327711 UYM327697:UYO327711 VII327697:VIK327711 VSE327697:VSG327711 WCA327697:WCC327711 WLW327697:WLY327711 WVS327697:WVU327711 K393233:M393247 JG393233:JI393247 TC393233:TE393247 ACY393233:ADA393247 AMU393233:AMW393247 AWQ393233:AWS393247 BGM393233:BGO393247 BQI393233:BQK393247 CAE393233:CAG393247 CKA393233:CKC393247 CTW393233:CTY393247 DDS393233:DDU393247 DNO393233:DNQ393247 DXK393233:DXM393247 EHG393233:EHI393247 ERC393233:ERE393247 FAY393233:FBA393247 FKU393233:FKW393247 FUQ393233:FUS393247 GEM393233:GEO393247 GOI393233:GOK393247 GYE393233:GYG393247 HIA393233:HIC393247 HRW393233:HRY393247 IBS393233:IBU393247 ILO393233:ILQ393247 IVK393233:IVM393247 JFG393233:JFI393247 JPC393233:JPE393247 JYY393233:JZA393247 KIU393233:KIW393247 KSQ393233:KSS393247 LCM393233:LCO393247 LMI393233:LMK393247 LWE393233:LWG393247 MGA393233:MGC393247 MPW393233:MPY393247 MZS393233:MZU393247 NJO393233:NJQ393247 NTK393233:NTM393247 ODG393233:ODI393247 ONC393233:ONE393247 OWY393233:OXA393247 PGU393233:PGW393247 PQQ393233:PQS393247 QAM393233:QAO393247 QKI393233:QKK393247 QUE393233:QUG393247 REA393233:REC393247 RNW393233:RNY393247 RXS393233:RXU393247 SHO393233:SHQ393247 SRK393233:SRM393247 TBG393233:TBI393247 TLC393233:TLE393247 TUY393233:TVA393247 UEU393233:UEW393247 UOQ393233:UOS393247 UYM393233:UYO393247 VII393233:VIK393247 VSE393233:VSG393247 WCA393233:WCC393247 WLW393233:WLY393247 WVS393233:WVU393247 K458769:M458783 JG458769:JI458783 TC458769:TE458783 ACY458769:ADA458783 AMU458769:AMW458783 AWQ458769:AWS458783 BGM458769:BGO458783 BQI458769:BQK458783 CAE458769:CAG458783 CKA458769:CKC458783 CTW458769:CTY458783 DDS458769:DDU458783 DNO458769:DNQ458783 DXK458769:DXM458783 EHG458769:EHI458783 ERC458769:ERE458783 FAY458769:FBA458783 FKU458769:FKW458783 FUQ458769:FUS458783 GEM458769:GEO458783 GOI458769:GOK458783 GYE458769:GYG458783 HIA458769:HIC458783 HRW458769:HRY458783 IBS458769:IBU458783 ILO458769:ILQ458783 IVK458769:IVM458783 JFG458769:JFI458783 JPC458769:JPE458783 JYY458769:JZA458783 KIU458769:KIW458783 KSQ458769:KSS458783 LCM458769:LCO458783 LMI458769:LMK458783 LWE458769:LWG458783 MGA458769:MGC458783 MPW458769:MPY458783 MZS458769:MZU458783 NJO458769:NJQ458783 NTK458769:NTM458783 ODG458769:ODI458783 ONC458769:ONE458783 OWY458769:OXA458783 PGU458769:PGW458783 PQQ458769:PQS458783 QAM458769:QAO458783 QKI458769:QKK458783 QUE458769:QUG458783 REA458769:REC458783 RNW458769:RNY458783 RXS458769:RXU458783 SHO458769:SHQ458783 SRK458769:SRM458783 TBG458769:TBI458783 TLC458769:TLE458783 TUY458769:TVA458783 UEU458769:UEW458783 UOQ458769:UOS458783 UYM458769:UYO458783 VII458769:VIK458783 VSE458769:VSG458783 WCA458769:WCC458783 WLW458769:WLY458783 WVS458769:WVU458783 K524305:M524319 JG524305:JI524319 TC524305:TE524319 ACY524305:ADA524319 AMU524305:AMW524319 AWQ524305:AWS524319 BGM524305:BGO524319 BQI524305:BQK524319 CAE524305:CAG524319 CKA524305:CKC524319 CTW524305:CTY524319 DDS524305:DDU524319 DNO524305:DNQ524319 DXK524305:DXM524319 EHG524305:EHI524319 ERC524305:ERE524319 FAY524305:FBA524319 FKU524305:FKW524319 FUQ524305:FUS524319 GEM524305:GEO524319 GOI524305:GOK524319 GYE524305:GYG524319 HIA524305:HIC524319 HRW524305:HRY524319 IBS524305:IBU524319 ILO524305:ILQ524319 IVK524305:IVM524319 JFG524305:JFI524319 JPC524305:JPE524319 JYY524305:JZA524319 KIU524305:KIW524319 KSQ524305:KSS524319 LCM524305:LCO524319 LMI524305:LMK524319 LWE524305:LWG524319 MGA524305:MGC524319 MPW524305:MPY524319 MZS524305:MZU524319 NJO524305:NJQ524319 NTK524305:NTM524319 ODG524305:ODI524319 ONC524305:ONE524319 OWY524305:OXA524319 PGU524305:PGW524319 PQQ524305:PQS524319 QAM524305:QAO524319 QKI524305:QKK524319 QUE524305:QUG524319 REA524305:REC524319 RNW524305:RNY524319 RXS524305:RXU524319 SHO524305:SHQ524319 SRK524305:SRM524319 TBG524305:TBI524319 TLC524305:TLE524319 TUY524305:TVA524319 UEU524305:UEW524319 UOQ524305:UOS524319 UYM524305:UYO524319 VII524305:VIK524319 VSE524305:VSG524319 WCA524305:WCC524319 WLW524305:WLY524319 WVS524305:WVU524319 K589841:M589855 JG589841:JI589855 TC589841:TE589855 ACY589841:ADA589855 AMU589841:AMW589855 AWQ589841:AWS589855 BGM589841:BGO589855 BQI589841:BQK589855 CAE589841:CAG589855 CKA589841:CKC589855 CTW589841:CTY589855 DDS589841:DDU589855 DNO589841:DNQ589855 DXK589841:DXM589855 EHG589841:EHI589855 ERC589841:ERE589855 FAY589841:FBA589855 FKU589841:FKW589855 FUQ589841:FUS589855 GEM589841:GEO589855 GOI589841:GOK589855 GYE589841:GYG589855 HIA589841:HIC589855 HRW589841:HRY589855 IBS589841:IBU589855 ILO589841:ILQ589855 IVK589841:IVM589855 JFG589841:JFI589855 JPC589841:JPE589855 JYY589841:JZA589855 KIU589841:KIW589855 KSQ589841:KSS589855 LCM589841:LCO589855 LMI589841:LMK589855 LWE589841:LWG589855 MGA589841:MGC589855 MPW589841:MPY589855 MZS589841:MZU589855 NJO589841:NJQ589855 NTK589841:NTM589855 ODG589841:ODI589855 ONC589841:ONE589855 OWY589841:OXA589855 PGU589841:PGW589855 PQQ589841:PQS589855 QAM589841:QAO589855 QKI589841:QKK589855 QUE589841:QUG589855 REA589841:REC589855 RNW589841:RNY589855 RXS589841:RXU589855 SHO589841:SHQ589855 SRK589841:SRM589855 TBG589841:TBI589855 TLC589841:TLE589855 TUY589841:TVA589855 UEU589841:UEW589855 UOQ589841:UOS589855 UYM589841:UYO589855 VII589841:VIK589855 VSE589841:VSG589855 WCA589841:WCC589855 WLW589841:WLY589855 WVS589841:WVU589855 K655377:M655391 JG655377:JI655391 TC655377:TE655391 ACY655377:ADA655391 AMU655377:AMW655391 AWQ655377:AWS655391 BGM655377:BGO655391 BQI655377:BQK655391 CAE655377:CAG655391 CKA655377:CKC655391 CTW655377:CTY655391 DDS655377:DDU655391 DNO655377:DNQ655391 DXK655377:DXM655391 EHG655377:EHI655391 ERC655377:ERE655391 FAY655377:FBA655391 FKU655377:FKW655391 FUQ655377:FUS655391 GEM655377:GEO655391 GOI655377:GOK655391 GYE655377:GYG655391 HIA655377:HIC655391 HRW655377:HRY655391 IBS655377:IBU655391 ILO655377:ILQ655391 IVK655377:IVM655391 JFG655377:JFI655391 JPC655377:JPE655391 JYY655377:JZA655391 KIU655377:KIW655391 KSQ655377:KSS655391 LCM655377:LCO655391 LMI655377:LMK655391 LWE655377:LWG655391 MGA655377:MGC655391 MPW655377:MPY655391 MZS655377:MZU655391 NJO655377:NJQ655391 NTK655377:NTM655391 ODG655377:ODI655391 ONC655377:ONE655391 OWY655377:OXA655391 PGU655377:PGW655391 PQQ655377:PQS655391 QAM655377:QAO655391 QKI655377:QKK655391 QUE655377:QUG655391 REA655377:REC655391 RNW655377:RNY655391 RXS655377:RXU655391 SHO655377:SHQ655391 SRK655377:SRM655391 TBG655377:TBI655391 TLC655377:TLE655391 TUY655377:TVA655391 UEU655377:UEW655391 UOQ655377:UOS655391 UYM655377:UYO655391 VII655377:VIK655391 VSE655377:VSG655391 WCA655377:WCC655391 WLW655377:WLY655391 WVS655377:WVU655391 K720913:M720927 JG720913:JI720927 TC720913:TE720927 ACY720913:ADA720927 AMU720913:AMW720927 AWQ720913:AWS720927 BGM720913:BGO720927 BQI720913:BQK720927 CAE720913:CAG720927 CKA720913:CKC720927 CTW720913:CTY720927 DDS720913:DDU720927 DNO720913:DNQ720927 DXK720913:DXM720927 EHG720913:EHI720927 ERC720913:ERE720927 FAY720913:FBA720927 FKU720913:FKW720927 FUQ720913:FUS720927 GEM720913:GEO720927 GOI720913:GOK720927 GYE720913:GYG720927 HIA720913:HIC720927 HRW720913:HRY720927 IBS720913:IBU720927 ILO720913:ILQ720927 IVK720913:IVM720927 JFG720913:JFI720927 JPC720913:JPE720927 JYY720913:JZA720927 KIU720913:KIW720927 KSQ720913:KSS720927 LCM720913:LCO720927 LMI720913:LMK720927 LWE720913:LWG720927 MGA720913:MGC720927 MPW720913:MPY720927 MZS720913:MZU720927 NJO720913:NJQ720927 NTK720913:NTM720927 ODG720913:ODI720927 ONC720913:ONE720927 OWY720913:OXA720927 PGU720913:PGW720927 PQQ720913:PQS720927 QAM720913:QAO720927 QKI720913:QKK720927 QUE720913:QUG720927 REA720913:REC720927 RNW720913:RNY720927 RXS720913:RXU720927 SHO720913:SHQ720927 SRK720913:SRM720927 TBG720913:TBI720927 TLC720913:TLE720927 TUY720913:TVA720927 UEU720913:UEW720927 UOQ720913:UOS720927 UYM720913:UYO720927 VII720913:VIK720927 VSE720913:VSG720927 WCA720913:WCC720927 WLW720913:WLY720927 WVS720913:WVU720927 K786449:M786463 JG786449:JI786463 TC786449:TE786463 ACY786449:ADA786463 AMU786449:AMW786463 AWQ786449:AWS786463 BGM786449:BGO786463 BQI786449:BQK786463 CAE786449:CAG786463 CKA786449:CKC786463 CTW786449:CTY786463 DDS786449:DDU786463 DNO786449:DNQ786463 DXK786449:DXM786463 EHG786449:EHI786463 ERC786449:ERE786463 FAY786449:FBA786463 FKU786449:FKW786463 FUQ786449:FUS786463 GEM786449:GEO786463 GOI786449:GOK786463 GYE786449:GYG786463 HIA786449:HIC786463 HRW786449:HRY786463 IBS786449:IBU786463 ILO786449:ILQ786463 IVK786449:IVM786463 JFG786449:JFI786463 JPC786449:JPE786463 JYY786449:JZA786463 KIU786449:KIW786463 KSQ786449:KSS786463 LCM786449:LCO786463 LMI786449:LMK786463 LWE786449:LWG786463 MGA786449:MGC786463 MPW786449:MPY786463 MZS786449:MZU786463 NJO786449:NJQ786463 NTK786449:NTM786463 ODG786449:ODI786463 ONC786449:ONE786463 OWY786449:OXA786463 PGU786449:PGW786463 PQQ786449:PQS786463 QAM786449:QAO786463 QKI786449:QKK786463 QUE786449:QUG786463 REA786449:REC786463 RNW786449:RNY786463 RXS786449:RXU786463 SHO786449:SHQ786463 SRK786449:SRM786463 TBG786449:TBI786463 TLC786449:TLE786463 TUY786449:TVA786463 UEU786449:UEW786463 UOQ786449:UOS786463 UYM786449:UYO786463 VII786449:VIK786463 VSE786449:VSG786463 WCA786449:WCC786463 WLW786449:WLY786463 WVS786449:WVU786463 K851985:M851999 JG851985:JI851999 TC851985:TE851999 ACY851985:ADA851999 AMU851985:AMW851999 AWQ851985:AWS851999 BGM851985:BGO851999 BQI851985:BQK851999 CAE851985:CAG851999 CKA851985:CKC851999 CTW851985:CTY851999 DDS851985:DDU851999 DNO851985:DNQ851999 DXK851985:DXM851999 EHG851985:EHI851999 ERC851985:ERE851999 FAY851985:FBA851999 FKU851985:FKW851999 FUQ851985:FUS851999 GEM851985:GEO851999 GOI851985:GOK851999 GYE851985:GYG851999 HIA851985:HIC851999 HRW851985:HRY851999 IBS851985:IBU851999 ILO851985:ILQ851999 IVK851985:IVM851999 JFG851985:JFI851999 JPC851985:JPE851999 JYY851985:JZA851999 KIU851985:KIW851999 KSQ851985:KSS851999 LCM851985:LCO851999 LMI851985:LMK851999 LWE851985:LWG851999 MGA851985:MGC851999 MPW851985:MPY851999 MZS851985:MZU851999 NJO851985:NJQ851999 NTK851985:NTM851999 ODG851985:ODI851999 ONC851985:ONE851999 OWY851985:OXA851999 PGU851985:PGW851999 PQQ851985:PQS851999 QAM851985:QAO851999 QKI851985:QKK851999 QUE851985:QUG851999 REA851985:REC851999 RNW851985:RNY851999 RXS851985:RXU851999 SHO851985:SHQ851999 SRK851985:SRM851999 TBG851985:TBI851999 TLC851985:TLE851999 TUY851985:TVA851999 UEU851985:UEW851999 UOQ851985:UOS851999 UYM851985:UYO851999 VII851985:VIK851999 VSE851985:VSG851999 WCA851985:WCC851999 WLW851985:WLY851999 WVS851985:WVU851999 K917521:M917535 JG917521:JI917535 TC917521:TE917535 ACY917521:ADA917535 AMU917521:AMW917535 AWQ917521:AWS917535 BGM917521:BGO917535 BQI917521:BQK917535 CAE917521:CAG917535 CKA917521:CKC917535 CTW917521:CTY917535 DDS917521:DDU917535 DNO917521:DNQ917535 DXK917521:DXM917535 EHG917521:EHI917535 ERC917521:ERE917535 FAY917521:FBA917535 FKU917521:FKW917535 FUQ917521:FUS917535 GEM917521:GEO917535 GOI917521:GOK917535 GYE917521:GYG917535 HIA917521:HIC917535 HRW917521:HRY917535 IBS917521:IBU917535 ILO917521:ILQ917535 IVK917521:IVM917535 JFG917521:JFI917535 JPC917521:JPE917535 JYY917521:JZA917535 KIU917521:KIW917535 KSQ917521:KSS917535 LCM917521:LCO917535 LMI917521:LMK917535 LWE917521:LWG917535 MGA917521:MGC917535 MPW917521:MPY917535 MZS917521:MZU917535 NJO917521:NJQ917535 NTK917521:NTM917535 ODG917521:ODI917535 ONC917521:ONE917535 OWY917521:OXA917535 PGU917521:PGW917535 PQQ917521:PQS917535 QAM917521:QAO917535 QKI917521:QKK917535 QUE917521:QUG917535 REA917521:REC917535 RNW917521:RNY917535 RXS917521:RXU917535 SHO917521:SHQ917535 SRK917521:SRM917535 TBG917521:TBI917535 TLC917521:TLE917535 TUY917521:TVA917535 UEU917521:UEW917535 UOQ917521:UOS917535 UYM917521:UYO917535 VII917521:VIK917535 VSE917521:VSG917535 WCA917521:WCC917535 WLW917521:WLY917535 WVS917521:WVU917535 K983057:M983071 JG983057:JI983071 TC983057:TE983071 ACY983057:ADA983071 AMU983057:AMW983071 AWQ983057:AWS983071 BGM983057:BGO983071 BQI983057:BQK983071 CAE983057:CAG983071 CKA983057:CKC983071 CTW983057:CTY983071 DDS983057:DDU983071 DNO983057:DNQ983071 DXK983057:DXM983071 EHG983057:EHI983071 ERC983057:ERE983071 FAY983057:FBA983071 FKU983057:FKW983071 FUQ983057:FUS983071 GEM983057:GEO983071 GOI983057:GOK983071 GYE983057:GYG983071 HIA983057:HIC983071 HRW983057:HRY983071 IBS983057:IBU983071 ILO983057:ILQ983071 IVK983057:IVM983071 JFG983057:JFI983071 JPC983057:JPE983071 JYY983057:JZA983071 KIU983057:KIW983071 KSQ983057:KSS983071 LCM983057:LCO983071 LMI983057:LMK983071 LWE983057:LWG983071 MGA983057:MGC983071 MPW983057:MPY983071 MZS983057:MZU983071 NJO983057:NJQ983071 NTK983057:NTM983071 ODG983057:ODI983071 ONC983057:ONE983071 OWY983057:OXA983071 PGU983057:PGW983071 PQQ983057:PQS983071 QAM983057:QAO983071 QKI983057:QKK983071 QUE983057:QUG983071 REA983057:REC983071 RNW983057:RNY983071 RXS983057:RXU983071 SHO983057:SHQ983071 SRK983057:SRM983071 TBG983057:TBI983071 TLC983057:TLE983071 TUY983057:TVA983071 UEU983057:UEW983071 UOQ983057:UOS983071 UYM983057:UYO983071 VII983057:VIK983071 VSE983057:VSG983071 WCA983057:WCC983071 WLW983057:WLY983071 K15:M31" xr:uid="{00000000-0002-0000-0400-000002000000}"/>
    <dataValidation imeMode="halfAlpha" allowBlank="1" showInputMessage="1" showErrorMessage="1" sqref="H15:J31 JD15:JF31 SZ15:TB31 ACV15:ACX31 AMR15:AMT31 AWN15:AWP31 BGJ15:BGL31 BQF15:BQH31 CAB15:CAD31 CJX15:CJZ31 CTT15:CTV31 DDP15:DDR31 DNL15:DNN31 DXH15:DXJ31 EHD15:EHF31 EQZ15:ERB31 FAV15:FAX31 FKR15:FKT31 FUN15:FUP31 GEJ15:GEL31 GOF15:GOH31 GYB15:GYD31 HHX15:HHZ31 HRT15:HRV31 IBP15:IBR31 ILL15:ILN31 IVH15:IVJ31 JFD15:JFF31 JOZ15:JPB31 JYV15:JYX31 KIR15:KIT31 KSN15:KSP31 LCJ15:LCL31 LMF15:LMH31 LWB15:LWD31 MFX15:MFZ31 MPT15:MPV31 MZP15:MZR31 NJL15:NJN31 NTH15:NTJ31 ODD15:ODF31 OMZ15:ONB31 OWV15:OWX31 PGR15:PGT31 PQN15:PQP31 QAJ15:QAL31 QKF15:QKH31 QUB15:QUD31 RDX15:RDZ31 RNT15:RNV31 RXP15:RXR31 SHL15:SHN31 SRH15:SRJ31 TBD15:TBF31 TKZ15:TLB31 TUV15:TUX31 UER15:UET31 UON15:UOP31 UYJ15:UYL31 VIF15:VIH31 VSB15:VSD31 WBX15:WBZ31 WLT15:WLV31 WVP15:WVR31 H65553:J65567 JD65553:JF65567 SZ65553:TB65567 ACV65553:ACX65567 AMR65553:AMT65567 AWN65553:AWP65567 BGJ65553:BGL65567 BQF65553:BQH65567 CAB65553:CAD65567 CJX65553:CJZ65567 CTT65553:CTV65567 DDP65553:DDR65567 DNL65553:DNN65567 DXH65553:DXJ65567 EHD65553:EHF65567 EQZ65553:ERB65567 FAV65553:FAX65567 FKR65553:FKT65567 FUN65553:FUP65567 GEJ65553:GEL65567 GOF65553:GOH65567 GYB65553:GYD65567 HHX65553:HHZ65567 HRT65553:HRV65567 IBP65553:IBR65567 ILL65553:ILN65567 IVH65553:IVJ65567 JFD65553:JFF65567 JOZ65553:JPB65567 JYV65553:JYX65567 KIR65553:KIT65567 KSN65553:KSP65567 LCJ65553:LCL65567 LMF65553:LMH65567 LWB65553:LWD65567 MFX65553:MFZ65567 MPT65553:MPV65567 MZP65553:MZR65567 NJL65553:NJN65567 NTH65553:NTJ65567 ODD65553:ODF65567 OMZ65553:ONB65567 OWV65553:OWX65567 PGR65553:PGT65567 PQN65553:PQP65567 QAJ65553:QAL65567 QKF65553:QKH65567 QUB65553:QUD65567 RDX65553:RDZ65567 RNT65553:RNV65567 RXP65553:RXR65567 SHL65553:SHN65567 SRH65553:SRJ65567 TBD65553:TBF65567 TKZ65553:TLB65567 TUV65553:TUX65567 UER65553:UET65567 UON65553:UOP65567 UYJ65553:UYL65567 VIF65553:VIH65567 VSB65553:VSD65567 WBX65553:WBZ65567 WLT65553:WLV65567 WVP65553:WVR65567 H131089:J131103 JD131089:JF131103 SZ131089:TB131103 ACV131089:ACX131103 AMR131089:AMT131103 AWN131089:AWP131103 BGJ131089:BGL131103 BQF131089:BQH131103 CAB131089:CAD131103 CJX131089:CJZ131103 CTT131089:CTV131103 DDP131089:DDR131103 DNL131089:DNN131103 DXH131089:DXJ131103 EHD131089:EHF131103 EQZ131089:ERB131103 FAV131089:FAX131103 FKR131089:FKT131103 FUN131089:FUP131103 GEJ131089:GEL131103 GOF131089:GOH131103 GYB131089:GYD131103 HHX131089:HHZ131103 HRT131089:HRV131103 IBP131089:IBR131103 ILL131089:ILN131103 IVH131089:IVJ131103 JFD131089:JFF131103 JOZ131089:JPB131103 JYV131089:JYX131103 KIR131089:KIT131103 KSN131089:KSP131103 LCJ131089:LCL131103 LMF131089:LMH131103 LWB131089:LWD131103 MFX131089:MFZ131103 MPT131089:MPV131103 MZP131089:MZR131103 NJL131089:NJN131103 NTH131089:NTJ131103 ODD131089:ODF131103 OMZ131089:ONB131103 OWV131089:OWX131103 PGR131089:PGT131103 PQN131089:PQP131103 QAJ131089:QAL131103 QKF131089:QKH131103 QUB131089:QUD131103 RDX131089:RDZ131103 RNT131089:RNV131103 RXP131089:RXR131103 SHL131089:SHN131103 SRH131089:SRJ131103 TBD131089:TBF131103 TKZ131089:TLB131103 TUV131089:TUX131103 UER131089:UET131103 UON131089:UOP131103 UYJ131089:UYL131103 VIF131089:VIH131103 VSB131089:VSD131103 WBX131089:WBZ131103 WLT131089:WLV131103 WVP131089:WVR131103 H196625:J196639 JD196625:JF196639 SZ196625:TB196639 ACV196625:ACX196639 AMR196625:AMT196639 AWN196625:AWP196639 BGJ196625:BGL196639 BQF196625:BQH196639 CAB196625:CAD196639 CJX196625:CJZ196639 CTT196625:CTV196639 DDP196625:DDR196639 DNL196625:DNN196639 DXH196625:DXJ196639 EHD196625:EHF196639 EQZ196625:ERB196639 FAV196625:FAX196639 FKR196625:FKT196639 FUN196625:FUP196639 GEJ196625:GEL196639 GOF196625:GOH196639 GYB196625:GYD196639 HHX196625:HHZ196639 HRT196625:HRV196639 IBP196625:IBR196639 ILL196625:ILN196639 IVH196625:IVJ196639 JFD196625:JFF196639 JOZ196625:JPB196639 JYV196625:JYX196639 KIR196625:KIT196639 KSN196625:KSP196639 LCJ196625:LCL196639 LMF196625:LMH196639 LWB196625:LWD196639 MFX196625:MFZ196639 MPT196625:MPV196639 MZP196625:MZR196639 NJL196625:NJN196639 NTH196625:NTJ196639 ODD196625:ODF196639 OMZ196625:ONB196639 OWV196625:OWX196639 PGR196625:PGT196639 PQN196625:PQP196639 QAJ196625:QAL196639 QKF196625:QKH196639 QUB196625:QUD196639 RDX196625:RDZ196639 RNT196625:RNV196639 RXP196625:RXR196639 SHL196625:SHN196639 SRH196625:SRJ196639 TBD196625:TBF196639 TKZ196625:TLB196639 TUV196625:TUX196639 UER196625:UET196639 UON196625:UOP196639 UYJ196625:UYL196639 VIF196625:VIH196639 VSB196625:VSD196639 WBX196625:WBZ196639 WLT196625:WLV196639 WVP196625:WVR196639 H262161:J262175 JD262161:JF262175 SZ262161:TB262175 ACV262161:ACX262175 AMR262161:AMT262175 AWN262161:AWP262175 BGJ262161:BGL262175 BQF262161:BQH262175 CAB262161:CAD262175 CJX262161:CJZ262175 CTT262161:CTV262175 DDP262161:DDR262175 DNL262161:DNN262175 DXH262161:DXJ262175 EHD262161:EHF262175 EQZ262161:ERB262175 FAV262161:FAX262175 FKR262161:FKT262175 FUN262161:FUP262175 GEJ262161:GEL262175 GOF262161:GOH262175 GYB262161:GYD262175 HHX262161:HHZ262175 HRT262161:HRV262175 IBP262161:IBR262175 ILL262161:ILN262175 IVH262161:IVJ262175 JFD262161:JFF262175 JOZ262161:JPB262175 JYV262161:JYX262175 KIR262161:KIT262175 KSN262161:KSP262175 LCJ262161:LCL262175 LMF262161:LMH262175 LWB262161:LWD262175 MFX262161:MFZ262175 MPT262161:MPV262175 MZP262161:MZR262175 NJL262161:NJN262175 NTH262161:NTJ262175 ODD262161:ODF262175 OMZ262161:ONB262175 OWV262161:OWX262175 PGR262161:PGT262175 PQN262161:PQP262175 QAJ262161:QAL262175 QKF262161:QKH262175 QUB262161:QUD262175 RDX262161:RDZ262175 RNT262161:RNV262175 RXP262161:RXR262175 SHL262161:SHN262175 SRH262161:SRJ262175 TBD262161:TBF262175 TKZ262161:TLB262175 TUV262161:TUX262175 UER262161:UET262175 UON262161:UOP262175 UYJ262161:UYL262175 VIF262161:VIH262175 VSB262161:VSD262175 WBX262161:WBZ262175 WLT262161:WLV262175 WVP262161:WVR262175 H327697:J327711 JD327697:JF327711 SZ327697:TB327711 ACV327697:ACX327711 AMR327697:AMT327711 AWN327697:AWP327711 BGJ327697:BGL327711 BQF327697:BQH327711 CAB327697:CAD327711 CJX327697:CJZ327711 CTT327697:CTV327711 DDP327697:DDR327711 DNL327697:DNN327711 DXH327697:DXJ327711 EHD327697:EHF327711 EQZ327697:ERB327711 FAV327697:FAX327711 FKR327697:FKT327711 FUN327697:FUP327711 GEJ327697:GEL327711 GOF327697:GOH327711 GYB327697:GYD327711 HHX327697:HHZ327711 HRT327697:HRV327711 IBP327697:IBR327711 ILL327697:ILN327711 IVH327697:IVJ327711 JFD327697:JFF327711 JOZ327697:JPB327711 JYV327697:JYX327711 KIR327697:KIT327711 KSN327697:KSP327711 LCJ327697:LCL327711 LMF327697:LMH327711 LWB327697:LWD327711 MFX327697:MFZ327711 MPT327697:MPV327711 MZP327697:MZR327711 NJL327697:NJN327711 NTH327697:NTJ327711 ODD327697:ODF327711 OMZ327697:ONB327711 OWV327697:OWX327711 PGR327697:PGT327711 PQN327697:PQP327711 QAJ327697:QAL327711 QKF327697:QKH327711 QUB327697:QUD327711 RDX327697:RDZ327711 RNT327697:RNV327711 RXP327697:RXR327711 SHL327697:SHN327711 SRH327697:SRJ327711 TBD327697:TBF327711 TKZ327697:TLB327711 TUV327697:TUX327711 UER327697:UET327711 UON327697:UOP327711 UYJ327697:UYL327711 VIF327697:VIH327711 VSB327697:VSD327711 WBX327697:WBZ327711 WLT327697:WLV327711 WVP327697:WVR327711 H393233:J393247 JD393233:JF393247 SZ393233:TB393247 ACV393233:ACX393247 AMR393233:AMT393247 AWN393233:AWP393247 BGJ393233:BGL393247 BQF393233:BQH393247 CAB393233:CAD393247 CJX393233:CJZ393247 CTT393233:CTV393247 DDP393233:DDR393247 DNL393233:DNN393247 DXH393233:DXJ393247 EHD393233:EHF393247 EQZ393233:ERB393247 FAV393233:FAX393247 FKR393233:FKT393247 FUN393233:FUP393247 GEJ393233:GEL393247 GOF393233:GOH393247 GYB393233:GYD393247 HHX393233:HHZ393247 HRT393233:HRV393247 IBP393233:IBR393247 ILL393233:ILN393247 IVH393233:IVJ393247 JFD393233:JFF393247 JOZ393233:JPB393247 JYV393233:JYX393247 KIR393233:KIT393247 KSN393233:KSP393247 LCJ393233:LCL393247 LMF393233:LMH393247 LWB393233:LWD393247 MFX393233:MFZ393247 MPT393233:MPV393247 MZP393233:MZR393247 NJL393233:NJN393247 NTH393233:NTJ393247 ODD393233:ODF393247 OMZ393233:ONB393247 OWV393233:OWX393247 PGR393233:PGT393247 PQN393233:PQP393247 QAJ393233:QAL393247 QKF393233:QKH393247 QUB393233:QUD393247 RDX393233:RDZ393247 RNT393233:RNV393247 RXP393233:RXR393247 SHL393233:SHN393247 SRH393233:SRJ393247 TBD393233:TBF393247 TKZ393233:TLB393247 TUV393233:TUX393247 UER393233:UET393247 UON393233:UOP393247 UYJ393233:UYL393247 VIF393233:VIH393247 VSB393233:VSD393247 WBX393233:WBZ393247 WLT393233:WLV393247 WVP393233:WVR393247 H458769:J458783 JD458769:JF458783 SZ458769:TB458783 ACV458769:ACX458783 AMR458769:AMT458783 AWN458769:AWP458783 BGJ458769:BGL458783 BQF458769:BQH458783 CAB458769:CAD458783 CJX458769:CJZ458783 CTT458769:CTV458783 DDP458769:DDR458783 DNL458769:DNN458783 DXH458769:DXJ458783 EHD458769:EHF458783 EQZ458769:ERB458783 FAV458769:FAX458783 FKR458769:FKT458783 FUN458769:FUP458783 GEJ458769:GEL458783 GOF458769:GOH458783 GYB458769:GYD458783 HHX458769:HHZ458783 HRT458769:HRV458783 IBP458769:IBR458783 ILL458769:ILN458783 IVH458769:IVJ458783 JFD458769:JFF458783 JOZ458769:JPB458783 JYV458769:JYX458783 KIR458769:KIT458783 KSN458769:KSP458783 LCJ458769:LCL458783 LMF458769:LMH458783 LWB458769:LWD458783 MFX458769:MFZ458783 MPT458769:MPV458783 MZP458769:MZR458783 NJL458769:NJN458783 NTH458769:NTJ458783 ODD458769:ODF458783 OMZ458769:ONB458783 OWV458769:OWX458783 PGR458769:PGT458783 PQN458769:PQP458783 QAJ458769:QAL458783 QKF458769:QKH458783 QUB458769:QUD458783 RDX458769:RDZ458783 RNT458769:RNV458783 RXP458769:RXR458783 SHL458769:SHN458783 SRH458769:SRJ458783 TBD458769:TBF458783 TKZ458769:TLB458783 TUV458769:TUX458783 UER458769:UET458783 UON458769:UOP458783 UYJ458769:UYL458783 VIF458769:VIH458783 VSB458769:VSD458783 WBX458769:WBZ458783 WLT458769:WLV458783 WVP458769:WVR458783 H524305:J524319 JD524305:JF524319 SZ524305:TB524319 ACV524305:ACX524319 AMR524305:AMT524319 AWN524305:AWP524319 BGJ524305:BGL524319 BQF524305:BQH524319 CAB524305:CAD524319 CJX524305:CJZ524319 CTT524305:CTV524319 DDP524305:DDR524319 DNL524305:DNN524319 DXH524305:DXJ524319 EHD524305:EHF524319 EQZ524305:ERB524319 FAV524305:FAX524319 FKR524305:FKT524319 FUN524305:FUP524319 GEJ524305:GEL524319 GOF524305:GOH524319 GYB524305:GYD524319 HHX524305:HHZ524319 HRT524305:HRV524319 IBP524305:IBR524319 ILL524305:ILN524319 IVH524305:IVJ524319 JFD524305:JFF524319 JOZ524305:JPB524319 JYV524305:JYX524319 KIR524305:KIT524319 KSN524305:KSP524319 LCJ524305:LCL524319 LMF524305:LMH524319 LWB524305:LWD524319 MFX524305:MFZ524319 MPT524305:MPV524319 MZP524305:MZR524319 NJL524305:NJN524319 NTH524305:NTJ524319 ODD524305:ODF524319 OMZ524305:ONB524319 OWV524305:OWX524319 PGR524305:PGT524319 PQN524305:PQP524319 QAJ524305:QAL524319 QKF524305:QKH524319 QUB524305:QUD524319 RDX524305:RDZ524319 RNT524305:RNV524319 RXP524305:RXR524319 SHL524305:SHN524319 SRH524305:SRJ524319 TBD524305:TBF524319 TKZ524305:TLB524319 TUV524305:TUX524319 UER524305:UET524319 UON524305:UOP524319 UYJ524305:UYL524319 VIF524305:VIH524319 VSB524305:VSD524319 WBX524305:WBZ524319 WLT524305:WLV524319 WVP524305:WVR524319 H589841:J589855 JD589841:JF589855 SZ589841:TB589855 ACV589841:ACX589855 AMR589841:AMT589855 AWN589841:AWP589855 BGJ589841:BGL589855 BQF589841:BQH589855 CAB589841:CAD589855 CJX589841:CJZ589855 CTT589841:CTV589855 DDP589841:DDR589855 DNL589841:DNN589855 DXH589841:DXJ589855 EHD589841:EHF589855 EQZ589841:ERB589855 FAV589841:FAX589855 FKR589841:FKT589855 FUN589841:FUP589855 GEJ589841:GEL589855 GOF589841:GOH589855 GYB589841:GYD589855 HHX589841:HHZ589855 HRT589841:HRV589855 IBP589841:IBR589855 ILL589841:ILN589855 IVH589841:IVJ589855 JFD589841:JFF589855 JOZ589841:JPB589855 JYV589841:JYX589855 KIR589841:KIT589855 KSN589841:KSP589855 LCJ589841:LCL589855 LMF589841:LMH589855 LWB589841:LWD589855 MFX589841:MFZ589855 MPT589841:MPV589855 MZP589841:MZR589855 NJL589841:NJN589855 NTH589841:NTJ589855 ODD589841:ODF589855 OMZ589841:ONB589855 OWV589841:OWX589855 PGR589841:PGT589855 PQN589841:PQP589855 QAJ589841:QAL589855 QKF589841:QKH589855 QUB589841:QUD589855 RDX589841:RDZ589855 RNT589841:RNV589855 RXP589841:RXR589855 SHL589841:SHN589855 SRH589841:SRJ589855 TBD589841:TBF589855 TKZ589841:TLB589855 TUV589841:TUX589855 UER589841:UET589855 UON589841:UOP589855 UYJ589841:UYL589855 VIF589841:VIH589855 VSB589841:VSD589855 WBX589841:WBZ589855 WLT589841:WLV589855 WVP589841:WVR589855 H655377:J655391 JD655377:JF655391 SZ655377:TB655391 ACV655377:ACX655391 AMR655377:AMT655391 AWN655377:AWP655391 BGJ655377:BGL655391 BQF655377:BQH655391 CAB655377:CAD655391 CJX655377:CJZ655391 CTT655377:CTV655391 DDP655377:DDR655391 DNL655377:DNN655391 DXH655377:DXJ655391 EHD655377:EHF655391 EQZ655377:ERB655391 FAV655377:FAX655391 FKR655377:FKT655391 FUN655377:FUP655391 GEJ655377:GEL655391 GOF655377:GOH655391 GYB655377:GYD655391 HHX655377:HHZ655391 HRT655377:HRV655391 IBP655377:IBR655391 ILL655377:ILN655391 IVH655377:IVJ655391 JFD655377:JFF655391 JOZ655377:JPB655391 JYV655377:JYX655391 KIR655377:KIT655391 KSN655377:KSP655391 LCJ655377:LCL655391 LMF655377:LMH655391 LWB655377:LWD655391 MFX655377:MFZ655391 MPT655377:MPV655391 MZP655377:MZR655391 NJL655377:NJN655391 NTH655377:NTJ655391 ODD655377:ODF655391 OMZ655377:ONB655391 OWV655377:OWX655391 PGR655377:PGT655391 PQN655377:PQP655391 QAJ655377:QAL655391 QKF655377:QKH655391 QUB655377:QUD655391 RDX655377:RDZ655391 RNT655377:RNV655391 RXP655377:RXR655391 SHL655377:SHN655391 SRH655377:SRJ655391 TBD655377:TBF655391 TKZ655377:TLB655391 TUV655377:TUX655391 UER655377:UET655391 UON655377:UOP655391 UYJ655377:UYL655391 VIF655377:VIH655391 VSB655377:VSD655391 WBX655377:WBZ655391 WLT655377:WLV655391 WVP655377:WVR655391 H720913:J720927 JD720913:JF720927 SZ720913:TB720927 ACV720913:ACX720927 AMR720913:AMT720927 AWN720913:AWP720927 BGJ720913:BGL720927 BQF720913:BQH720927 CAB720913:CAD720927 CJX720913:CJZ720927 CTT720913:CTV720927 DDP720913:DDR720927 DNL720913:DNN720927 DXH720913:DXJ720927 EHD720913:EHF720927 EQZ720913:ERB720927 FAV720913:FAX720927 FKR720913:FKT720927 FUN720913:FUP720927 GEJ720913:GEL720927 GOF720913:GOH720927 GYB720913:GYD720927 HHX720913:HHZ720927 HRT720913:HRV720927 IBP720913:IBR720927 ILL720913:ILN720927 IVH720913:IVJ720927 JFD720913:JFF720927 JOZ720913:JPB720927 JYV720913:JYX720927 KIR720913:KIT720927 KSN720913:KSP720927 LCJ720913:LCL720927 LMF720913:LMH720927 LWB720913:LWD720927 MFX720913:MFZ720927 MPT720913:MPV720927 MZP720913:MZR720927 NJL720913:NJN720927 NTH720913:NTJ720927 ODD720913:ODF720927 OMZ720913:ONB720927 OWV720913:OWX720927 PGR720913:PGT720927 PQN720913:PQP720927 QAJ720913:QAL720927 QKF720913:QKH720927 QUB720913:QUD720927 RDX720913:RDZ720927 RNT720913:RNV720927 RXP720913:RXR720927 SHL720913:SHN720927 SRH720913:SRJ720927 TBD720913:TBF720927 TKZ720913:TLB720927 TUV720913:TUX720927 UER720913:UET720927 UON720913:UOP720927 UYJ720913:UYL720927 VIF720913:VIH720927 VSB720913:VSD720927 WBX720913:WBZ720927 WLT720913:WLV720927 WVP720913:WVR720927 H786449:J786463 JD786449:JF786463 SZ786449:TB786463 ACV786449:ACX786463 AMR786449:AMT786463 AWN786449:AWP786463 BGJ786449:BGL786463 BQF786449:BQH786463 CAB786449:CAD786463 CJX786449:CJZ786463 CTT786449:CTV786463 DDP786449:DDR786463 DNL786449:DNN786463 DXH786449:DXJ786463 EHD786449:EHF786463 EQZ786449:ERB786463 FAV786449:FAX786463 FKR786449:FKT786463 FUN786449:FUP786463 GEJ786449:GEL786463 GOF786449:GOH786463 GYB786449:GYD786463 HHX786449:HHZ786463 HRT786449:HRV786463 IBP786449:IBR786463 ILL786449:ILN786463 IVH786449:IVJ786463 JFD786449:JFF786463 JOZ786449:JPB786463 JYV786449:JYX786463 KIR786449:KIT786463 KSN786449:KSP786463 LCJ786449:LCL786463 LMF786449:LMH786463 LWB786449:LWD786463 MFX786449:MFZ786463 MPT786449:MPV786463 MZP786449:MZR786463 NJL786449:NJN786463 NTH786449:NTJ786463 ODD786449:ODF786463 OMZ786449:ONB786463 OWV786449:OWX786463 PGR786449:PGT786463 PQN786449:PQP786463 QAJ786449:QAL786463 QKF786449:QKH786463 QUB786449:QUD786463 RDX786449:RDZ786463 RNT786449:RNV786463 RXP786449:RXR786463 SHL786449:SHN786463 SRH786449:SRJ786463 TBD786449:TBF786463 TKZ786449:TLB786463 TUV786449:TUX786463 UER786449:UET786463 UON786449:UOP786463 UYJ786449:UYL786463 VIF786449:VIH786463 VSB786449:VSD786463 WBX786449:WBZ786463 WLT786449:WLV786463 WVP786449:WVR786463 H851985:J851999 JD851985:JF851999 SZ851985:TB851999 ACV851985:ACX851999 AMR851985:AMT851999 AWN851985:AWP851999 BGJ851985:BGL851999 BQF851985:BQH851999 CAB851985:CAD851999 CJX851985:CJZ851999 CTT851985:CTV851999 DDP851985:DDR851999 DNL851985:DNN851999 DXH851985:DXJ851999 EHD851985:EHF851999 EQZ851985:ERB851999 FAV851985:FAX851999 FKR851985:FKT851999 FUN851985:FUP851999 GEJ851985:GEL851999 GOF851985:GOH851999 GYB851985:GYD851999 HHX851985:HHZ851999 HRT851985:HRV851999 IBP851985:IBR851999 ILL851985:ILN851999 IVH851985:IVJ851999 JFD851985:JFF851999 JOZ851985:JPB851999 JYV851985:JYX851999 KIR851985:KIT851999 KSN851985:KSP851999 LCJ851985:LCL851999 LMF851985:LMH851999 LWB851985:LWD851999 MFX851985:MFZ851999 MPT851985:MPV851999 MZP851985:MZR851999 NJL851985:NJN851999 NTH851985:NTJ851999 ODD851985:ODF851999 OMZ851985:ONB851999 OWV851985:OWX851999 PGR851985:PGT851999 PQN851985:PQP851999 QAJ851985:QAL851999 QKF851985:QKH851999 QUB851985:QUD851999 RDX851985:RDZ851999 RNT851985:RNV851999 RXP851985:RXR851999 SHL851985:SHN851999 SRH851985:SRJ851999 TBD851985:TBF851999 TKZ851985:TLB851999 TUV851985:TUX851999 UER851985:UET851999 UON851985:UOP851999 UYJ851985:UYL851999 VIF851985:VIH851999 VSB851985:VSD851999 WBX851985:WBZ851999 WLT851985:WLV851999 WVP851985:WVR851999 H917521:J917535 JD917521:JF917535 SZ917521:TB917535 ACV917521:ACX917535 AMR917521:AMT917535 AWN917521:AWP917535 BGJ917521:BGL917535 BQF917521:BQH917535 CAB917521:CAD917535 CJX917521:CJZ917535 CTT917521:CTV917535 DDP917521:DDR917535 DNL917521:DNN917535 DXH917521:DXJ917535 EHD917521:EHF917535 EQZ917521:ERB917535 FAV917521:FAX917535 FKR917521:FKT917535 FUN917521:FUP917535 GEJ917521:GEL917535 GOF917521:GOH917535 GYB917521:GYD917535 HHX917521:HHZ917535 HRT917521:HRV917535 IBP917521:IBR917535 ILL917521:ILN917535 IVH917521:IVJ917535 JFD917521:JFF917535 JOZ917521:JPB917535 JYV917521:JYX917535 KIR917521:KIT917535 KSN917521:KSP917535 LCJ917521:LCL917535 LMF917521:LMH917535 LWB917521:LWD917535 MFX917521:MFZ917535 MPT917521:MPV917535 MZP917521:MZR917535 NJL917521:NJN917535 NTH917521:NTJ917535 ODD917521:ODF917535 OMZ917521:ONB917535 OWV917521:OWX917535 PGR917521:PGT917535 PQN917521:PQP917535 QAJ917521:QAL917535 QKF917521:QKH917535 QUB917521:QUD917535 RDX917521:RDZ917535 RNT917521:RNV917535 RXP917521:RXR917535 SHL917521:SHN917535 SRH917521:SRJ917535 TBD917521:TBF917535 TKZ917521:TLB917535 TUV917521:TUX917535 UER917521:UET917535 UON917521:UOP917535 UYJ917521:UYL917535 VIF917521:VIH917535 VSB917521:VSD917535 WBX917521:WBZ917535 WLT917521:WLV917535 WVP917521:WVR917535 H983057:J983071 JD983057:JF983071 SZ983057:TB983071 ACV983057:ACX983071 AMR983057:AMT983071 AWN983057:AWP983071 BGJ983057:BGL983071 BQF983057:BQH983071 CAB983057:CAD983071 CJX983057:CJZ983071 CTT983057:CTV983071 DDP983057:DDR983071 DNL983057:DNN983071 DXH983057:DXJ983071 EHD983057:EHF983071 EQZ983057:ERB983071 FAV983057:FAX983071 FKR983057:FKT983071 FUN983057:FUP983071 GEJ983057:GEL983071 GOF983057:GOH983071 GYB983057:GYD983071 HHX983057:HHZ983071 HRT983057:HRV983071 IBP983057:IBR983071 ILL983057:ILN983071 IVH983057:IVJ983071 JFD983057:JFF983071 JOZ983057:JPB983071 JYV983057:JYX983071 KIR983057:KIT983071 KSN983057:KSP983071 LCJ983057:LCL983071 LMF983057:LMH983071 LWB983057:LWD983071 MFX983057:MFZ983071 MPT983057:MPV983071 MZP983057:MZR983071 NJL983057:NJN983071 NTH983057:NTJ983071 ODD983057:ODF983071 OMZ983057:ONB983071 OWV983057:OWX983071 PGR983057:PGT983071 PQN983057:PQP983071 QAJ983057:QAL983071 QKF983057:QKH983071 QUB983057:QUD983071 RDX983057:RDZ983071 RNT983057:RNV983071 RXP983057:RXR983071 SHL983057:SHN983071 SRH983057:SRJ983071 TBD983057:TBF983071 TKZ983057:TLB983071 TUV983057:TUX983071 UER983057:UET983071 UON983057:UOP983071 UYJ983057:UYL983071 VIF983057:VIH983071 VSB983057:VSD983071 WBX983057:WBZ983071 WLT983057:WLV983071 WVP983057:WVR983071" xr:uid="{00000000-0002-0000-0400-000003000000}"/>
    <dataValidation type="list" allowBlank="1" showInputMessage="1" showErrorMessage="1" promptTitle="入力方法" prompt="男性の場合：M_x000a_女性の場合：F" sqref="F15:F31" xr:uid="{00000000-0002-0000-0400-000004000000}">
      <formula1>"M,F"</formula1>
    </dataValidation>
  </dataValidations>
  <pageMargins left="0.7" right="0.3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view="pageBreakPreview" topLeftCell="A6" zoomScale="75" zoomScaleNormal="100" workbookViewId="0">
      <selection activeCell="B4" sqref="B4"/>
    </sheetView>
  </sheetViews>
  <sheetFormatPr defaultColWidth="17.33203125" defaultRowHeight="23.25" customHeight="1"/>
  <cols>
    <col min="1" max="1" width="17.33203125" style="177"/>
    <col min="2" max="7" width="26.109375" style="177" customWidth="1"/>
    <col min="8" max="8" width="22.44140625" style="177" customWidth="1"/>
    <col min="9" max="11" width="14.6640625" style="177" customWidth="1"/>
    <col min="12" max="16384" width="17.33203125" style="177"/>
  </cols>
  <sheetData>
    <row r="1" spans="2:12" ht="23.25" customHeight="1">
      <c r="B1" s="177" t="s">
        <v>75</v>
      </c>
    </row>
    <row r="2" spans="2:12" ht="23.25" customHeight="1">
      <c r="B2" s="477" t="s">
        <v>134</v>
      </c>
      <c r="C2" s="477"/>
      <c r="D2" s="477"/>
      <c r="E2" s="477"/>
      <c r="F2" s="178"/>
      <c r="G2" s="178"/>
      <c r="H2" s="178"/>
      <c r="I2" s="178"/>
      <c r="J2" s="178"/>
      <c r="K2" s="178"/>
    </row>
    <row r="3" spans="2:12" ht="26.25" customHeight="1">
      <c r="B3" s="178"/>
      <c r="D3" s="179" t="s">
        <v>52</v>
      </c>
      <c r="E3" s="478" t="str">
        <f>IF(基本情報※最初に記入してください!C7="","",基本情報※最初に記入してください!C7)</f>
        <v/>
      </c>
      <c r="F3" s="478"/>
      <c r="I3" s="180"/>
      <c r="J3" s="180"/>
    </row>
    <row r="4" spans="2:12" ht="23.25" customHeight="1">
      <c r="B4" s="178"/>
      <c r="G4" s="179"/>
      <c r="H4" s="181"/>
      <c r="I4" s="182"/>
    </row>
    <row r="5" spans="2:12" ht="15.75" customHeight="1">
      <c r="B5" s="183"/>
      <c r="C5" s="184" t="s">
        <v>96</v>
      </c>
      <c r="D5" s="183"/>
      <c r="E5" s="185" t="s">
        <v>98</v>
      </c>
    </row>
    <row r="6" spans="2:12" ht="15.75" customHeight="1">
      <c r="B6" s="186" t="s">
        <v>5</v>
      </c>
      <c r="C6" s="294" t="s">
        <v>2</v>
      </c>
      <c r="D6" s="186" t="s">
        <v>30</v>
      </c>
      <c r="E6" s="187" t="s">
        <v>99</v>
      </c>
    </row>
    <row r="7" spans="2:12" ht="15.75" customHeight="1">
      <c r="B7" s="188"/>
      <c r="C7" s="189" t="s">
        <v>97</v>
      </c>
      <c r="D7" s="188"/>
      <c r="E7" s="186" t="s">
        <v>100</v>
      </c>
    </row>
    <row r="8" spans="2:12" ht="15.75" customHeight="1">
      <c r="B8" s="190" t="s">
        <v>135</v>
      </c>
      <c r="C8" s="191" t="s">
        <v>136</v>
      </c>
      <c r="D8" s="190" t="s">
        <v>198</v>
      </c>
      <c r="E8" s="190" t="s">
        <v>137</v>
      </c>
    </row>
    <row r="9" spans="2:12" ht="15.75" customHeight="1">
      <c r="B9" s="192" t="s">
        <v>0</v>
      </c>
      <c r="C9" s="193" t="s">
        <v>0</v>
      </c>
      <c r="D9" s="192" t="s">
        <v>0</v>
      </c>
      <c r="E9" s="192" t="s">
        <v>0</v>
      </c>
    </row>
    <row r="10" spans="2:12" ht="35.25" customHeight="1">
      <c r="B10" s="194">
        <f>'8 収支予算書'!D9</f>
        <v>0</v>
      </c>
      <c r="C10" s="195">
        <f>'8 収支予算書'!E7</f>
        <v>0</v>
      </c>
      <c r="D10" s="196">
        <f>B10-C10</f>
        <v>0</v>
      </c>
      <c r="E10" s="196">
        <f>'7 実支出額'!G113</f>
        <v>0</v>
      </c>
    </row>
    <row r="11" spans="2:12" ht="23.25" customHeight="1">
      <c r="B11" s="178"/>
    </row>
    <row r="12" spans="2:12" ht="22.5" customHeight="1">
      <c r="B12" s="471" t="s">
        <v>31</v>
      </c>
      <c r="C12" s="472"/>
      <c r="D12" s="472"/>
      <c r="E12" s="472"/>
      <c r="F12" s="473"/>
      <c r="G12" s="197"/>
      <c r="K12" s="197"/>
      <c r="L12" s="197"/>
    </row>
    <row r="13" spans="2:12" ht="22.5" customHeight="1">
      <c r="B13" s="474" t="s">
        <v>91</v>
      </c>
      <c r="C13" s="475"/>
      <c r="D13" s="476"/>
      <c r="E13" s="471" t="s">
        <v>92</v>
      </c>
      <c r="F13" s="473"/>
      <c r="G13" s="197"/>
      <c r="K13" s="189"/>
      <c r="L13" s="189"/>
    </row>
    <row r="14" spans="2:12" ht="22.5" customHeight="1">
      <c r="B14" s="186" t="s">
        <v>95</v>
      </c>
      <c r="C14" s="198" t="s">
        <v>93</v>
      </c>
      <c r="D14" s="294" t="s">
        <v>7</v>
      </c>
      <c r="E14" s="185" t="s">
        <v>95</v>
      </c>
      <c r="F14" s="199" t="s">
        <v>7</v>
      </c>
      <c r="G14" s="294"/>
      <c r="K14" s="197"/>
      <c r="L14" s="197"/>
    </row>
    <row r="15" spans="2:12" ht="15.75" customHeight="1">
      <c r="B15" s="200"/>
      <c r="C15" s="201"/>
      <c r="D15" s="191"/>
      <c r="E15" s="202"/>
      <c r="F15" s="203" t="s">
        <v>138</v>
      </c>
      <c r="G15" s="197"/>
      <c r="K15" s="294"/>
      <c r="L15" s="189"/>
    </row>
    <row r="16" spans="2:12" ht="15.75" customHeight="1">
      <c r="B16" s="204"/>
      <c r="C16" s="469" t="s">
        <v>199</v>
      </c>
      <c r="D16" s="185"/>
      <c r="E16" s="183"/>
      <c r="F16" s="205"/>
      <c r="G16" s="197"/>
      <c r="K16" s="294"/>
      <c r="L16" s="189"/>
    </row>
    <row r="17" spans="1:12" ht="15.75" customHeight="1">
      <c r="B17" s="206" t="s">
        <v>0</v>
      </c>
      <c r="C17" s="470"/>
      <c r="D17" s="206" t="s">
        <v>0</v>
      </c>
      <c r="E17" s="206" t="s">
        <v>0</v>
      </c>
      <c r="F17" s="206" t="s">
        <v>0</v>
      </c>
      <c r="G17" s="207"/>
      <c r="K17" s="207"/>
      <c r="L17" s="207"/>
    </row>
    <row r="18" spans="1:12" ht="35.25" customHeight="1">
      <c r="B18" s="208">
        <v>117000</v>
      </c>
      <c r="C18" s="281">
        <f>'5 研修'!P17</f>
        <v>0</v>
      </c>
      <c r="D18" s="209">
        <f>B18*C18</f>
        <v>0</v>
      </c>
      <c r="E18" s="209">
        <f>IF(E10&lt;0,0,461000)</f>
        <v>461000</v>
      </c>
      <c r="F18" s="210">
        <f>E18</f>
        <v>461000</v>
      </c>
      <c r="G18" s="211"/>
      <c r="K18" s="294"/>
      <c r="L18" s="294"/>
    </row>
    <row r="19" spans="1:12" ht="20.25" customHeight="1">
      <c r="A19" s="212" t="s">
        <v>188</v>
      </c>
      <c r="B19" s="213" t="s">
        <v>184</v>
      </c>
      <c r="C19" s="214" t="s">
        <v>183</v>
      </c>
      <c r="D19" s="215" t="s">
        <v>182</v>
      </c>
      <c r="E19" s="216"/>
      <c r="F19" s="217"/>
      <c r="G19" s="211"/>
      <c r="K19" s="294"/>
      <c r="L19" s="294"/>
    </row>
    <row r="20" spans="1:12" ht="35.25" customHeight="1">
      <c r="A20" s="277">
        <f>117000/12</f>
        <v>9750</v>
      </c>
      <c r="B20" s="228"/>
      <c r="C20" s="229"/>
      <c r="D20" s="215">
        <f>A20*B20*C20</f>
        <v>0</v>
      </c>
      <c r="E20" s="216"/>
      <c r="F20" s="217"/>
      <c r="G20" s="211"/>
      <c r="K20" s="294"/>
      <c r="L20" s="294"/>
    </row>
    <row r="21" spans="1:12" ht="20.25" customHeight="1">
      <c r="A21" s="212" t="s">
        <v>188</v>
      </c>
      <c r="B21" s="213" t="s">
        <v>184</v>
      </c>
      <c r="C21" s="214" t="s">
        <v>183</v>
      </c>
      <c r="D21" s="218" t="s">
        <v>197</v>
      </c>
      <c r="E21" s="216"/>
      <c r="F21" s="217"/>
      <c r="G21" s="211"/>
      <c r="K21" s="294"/>
      <c r="L21" s="294"/>
    </row>
    <row r="22" spans="1:12" ht="35.25" customHeight="1">
      <c r="A22" s="277">
        <f>117000/12</f>
        <v>9750</v>
      </c>
      <c r="B22" s="228"/>
      <c r="C22" s="229"/>
      <c r="D22" s="215">
        <f>A22*B22*C22</f>
        <v>0</v>
      </c>
      <c r="E22" s="216"/>
      <c r="F22" s="217"/>
      <c r="G22" s="211"/>
      <c r="K22" s="294"/>
      <c r="L22" s="294"/>
    </row>
    <row r="23" spans="1:12" ht="16.5" customHeight="1">
      <c r="B23" s="219"/>
      <c r="C23" s="220"/>
      <c r="D23" s="285" t="s">
        <v>143</v>
      </c>
      <c r="E23" s="216"/>
      <c r="F23" s="217"/>
      <c r="G23" s="211"/>
      <c r="K23" s="294"/>
      <c r="L23" s="294"/>
    </row>
    <row r="24" spans="1:12" ht="35.25" customHeight="1">
      <c r="B24" s="219"/>
      <c r="C24" s="221"/>
      <c r="D24" s="215">
        <f>IF(E10&lt;=0,0,D18+D20+D22)</f>
        <v>0</v>
      </c>
      <c r="E24" s="216"/>
      <c r="F24" s="217"/>
      <c r="G24" s="211"/>
      <c r="K24" s="294"/>
      <c r="L24" s="294"/>
    </row>
    <row r="25" spans="1:12" ht="23.25" customHeight="1">
      <c r="B25" s="207"/>
      <c r="C25" s="222"/>
      <c r="F25" s="207"/>
      <c r="K25" s="207"/>
      <c r="L25" s="207"/>
    </row>
    <row r="26" spans="1:12" ht="23.25" customHeight="1">
      <c r="B26" s="286" t="s">
        <v>139</v>
      </c>
      <c r="C26" s="286" t="s">
        <v>140</v>
      </c>
      <c r="D26" s="288" t="s">
        <v>189</v>
      </c>
      <c r="E26" s="216"/>
      <c r="F26" s="223"/>
      <c r="G26" s="223"/>
      <c r="K26" s="294"/>
      <c r="L26" s="294"/>
    </row>
    <row r="27" spans="1:12" ht="23.25" customHeight="1">
      <c r="B27" s="190" t="s">
        <v>141</v>
      </c>
      <c r="C27" s="190" t="s">
        <v>142</v>
      </c>
      <c r="D27" s="284" t="s">
        <v>190</v>
      </c>
      <c r="E27" s="224"/>
      <c r="F27" s="224"/>
      <c r="G27" s="224"/>
      <c r="K27" s="294"/>
      <c r="L27" s="294"/>
    </row>
    <row r="28" spans="1:12" ht="16.5" customHeight="1">
      <c r="B28" s="225" t="s">
        <v>0</v>
      </c>
      <c r="C28" s="225" t="s">
        <v>0</v>
      </c>
      <c r="D28" s="225" t="s">
        <v>0</v>
      </c>
      <c r="E28" s="226"/>
      <c r="F28" s="226"/>
      <c r="G28" s="226"/>
      <c r="K28" s="211"/>
      <c r="L28" s="211"/>
    </row>
    <row r="29" spans="1:12" ht="35.25" customHeight="1">
      <c r="B29" s="210">
        <f>D24+F18</f>
        <v>461000</v>
      </c>
      <c r="C29" s="210">
        <f>ROUNDDOWN(MIN(D10,E10,B29),-3)</f>
        <v>0</v>
      </c>
      <c r="D29" s="210">
        <f>C29</f>
        <v>0</v>
      </c>
      <c r="E29" s="227"/>
      <c r="F29" s="227"/>
      <c r="G29" s="227"/>
    </row>
    <row r="30" spans="1:12" ht="15" customHeight="1"/>
  </sheetData>
  <sheetProtection algorithmName="SHA-512" hashValue="aOXSCI9fDL7zP02jmuKC3hwbSaNH8rZw/PD7QRVAFvJZl5cfQWQc1djjoRGSfhAHRNno7dQP/kXYZ4qV2hZ0ZA==" saltValue="h2xLIsx4bRvQt9ZI5/melw==" spinCount="100000" sheet="1" objects="1" scenarios="1"/>
  <mergeCells count="6">
    <mergeCell ref="C16:C17"/>
    <mergeCell ref="B12:F12"/>
    <mergeCell ref="B13:D13"/>
    <mergeCell ref="E13:F13"/>
    <mergeCell ref="B2:E2"/>
    <mergeCell ref="E3:F3"/>
  </mergeCells>
  <phoneticPr fontId="2"/>
  <pageMargins left="0.36" right="0.3" top="1" bottom="0.4" header="0.51200000000000001" footer="0.27"/>
  <pageSetup paperSize="9" scale="8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37"/>
  <sheetViews>
    <sheetView view="pageBreakPreview" zoomScale="60" zoomScaleNormal="100" workbookViewId="0">
      <selection activeCell="G9" sqref="G9"/>
    </sheetView>
  </sheetViews>
  <sheetFormatPr defaultColWidth="9" defaultRowHeight="18" customHeight="1"/>
  <cols>
    <col min="1" max="1" width="2" style="178" customWidth="1"/>
    <col min="2" max="2" width="4.6640625" style="178" customWidth="1"/>
    <col min="3" max="3" width="1.6640625" style="178" customWidth="1"/>
    <col min="4" max="4" width="36.6640625" style="178" customWidth="1"/>
    <col min="5" max="5" width="1.109375" style="178" customWidth="1"/>
    <col min="6" max="6" width="13.109375" style="178" customWidth="1"/>
    <col min="7" max="7" width="13.33203125" style="178" customWidth="1"/>
    <col min="8" max="11" width="15.44140625" style="178" bestFit="1" customWidth="1"/>
    <col min="12" max="12" width="44.88671875" style="178" bestFit="1" customWidth="1"/>
    <col min="13" max="13" width="27.88671875" style="178" bestFit="1" customWidth="1"/>
    <col min="14" max="14" width="25.33203125" style="178" bestFit="1" customWidth="1"/>
    <col min="15" max="16384" width="9" style="178"/>
  </cols>
  <sheetData>
    <row r="1" spans="2:17" ht="25.5" customHeight="1">
      <c r="B1" s="178" t="s">
        <v>108</v>
      </c>
    </row>
    <row r="2" spans="2:17" ht="36.75" customHeight="1">
      <c r="D2" s="230" t="s">
        <v>110</v>
      </c>
      <c r="K2" s="231" t="s">
        <v>68</v>
      </c>
      <c r="L2" s="480" t="str">
        <f>IF(基本情報※最初に記入してください!C7="","",基本情報※最初に記入してください!C7)</f>
        <v/>
      </c>
      <c r="M2" s="480"/>
    </row>
    <row r="3" spans="2:17" ht="11.25" customHeight="1">
      <c r="K3" s="231"/>
    </row>
    <row r="4" spans="2:17" ht="26.25" customHeight="1">
      <c r="B4" s="493" t="s">
        <v>116</v>
      </c>
      <c r="C4" s="292"/>
      <c r="D4" s="499" t="s">
        <v>224</v>
      </c>
      <c r="E4" s="292"/>
      <c r="F4" s="481" t="s">
        <v>225</v>
      </c>
      <c r="G4" s="493" t="s">
        <v>103</v>
      </c>
      <c r="H4" s="501" t="s">
        <v>109</v>
      </c>
      <c r="I4" s="493" t="s">
        <v>117</v>
      </c>
      <c r="J4" s="493" t="s">
        <v>118</v>
      </c>
      <c r="K4" s="493" t="s">
        <v>90</v>
      </c>
      <c r="L4" s="492" t="s">
        <v>171</v>
      </c>
      <c r="M4" s="494" t="s">
        <v>222</v>
      </c>
      <c r="N4" s="494" t="s">
        <v>223</v>
      </c>
    </row>
    <row r="5" spans="2:17" ht="22.5" customHeight="1">
      <c r="B5" s="482"/>
      <c r="C5" s="287"/>
      <c r="D5" s="500"/>
      <c r="E5" s="287"/>
      <c r="F5" s="482"/>
      <c r="G5" s="482"/>
      <c r="H5" s="502"/>
      <c r="I5" s="482"/>
      <c r="J5" s="482"/>
      <c r="K5" s="482"/>
      <c r="L5" s="492"/>
      <c r="M5" s="495"/>
      <c r="N5" s="495"/>
    </row>
    <row r="6" spans="2:17" ht="30" customHeight="1">
      <c r="B6" s="232">
        <v>1</v>
      </c>
      <c r="C6" s="233"/>
      <c r="D6" s="131"/>
      <c r="E6" s="306"/>
      <c r="F6" s="280"/>
      <c r="G6" s="133"/>
      <c r="H6" s="496"/>
      <c r="I6" s="496"/>
      <c r="J6" s="133"/>
      <c r="K6" s="134"/>
      <c r="L6" s="135"/>
      <c r="M6" s="135"/>
      <c r="N6" s="135"/>
      <c r="O6" s="234"/>
      <c r="Q6" s="178" t="s">
        <v>330</v>
      </c>
    </row>
    <row r="7" spans="2:17" ht="30" customHeight="1">
      <c r="B7" s="235">
        <v>2</v>
      </c>
      <c r="C7" s="236"/>
      <c r="D7" s="132"/>
      <c r="E7" s="307"/>
      <c r="F7" s="280"/>
      <c r="G7" s="133"/>
      <c r="H7" s="497"/>
      <c r="I7" s="497"/>
      <c r="J7" s="133"/>
      <c r="K7" s="134"/>
      <c r="L7" s="135"/>
      <c r="M7" s="135"/>
      <c r="N7" s="135"/>
      <c r="O7" s="234"/>
      <c r="Q7" s="178" t="s">
        <v>331</v>
      </c>
    </row>
    <row r="8" spans="2:17" ht="30" customHeight="1">
      <c r="B8" s="235">
        <v>3</v>
      </c>
      <c r="C8" s="233"/>
      <c r="D8" s="131"/>
      <c r="E8" s="306"/>
      <c r="F8" s="280"/>
      <c r="G8" s="133"/>
      <c r="H8" s="497"/>
      <c r="I8" s="497"/>
      <c r="J8" s="133"/>
      <c r="K8" s="134"/>
      <c r="L8" s="135"/>
      <c r="M8" s="135"/>
      <c r="N8" s="135"/>
      <c r="O8" s="234"/>
      <c r="Q8" s="178" t="s">
        <v>332</v>
      </c>
    </row>
    <row r="9" spans="2:17" ht="30" customHeight="1">
      <c r="B9" s="235">
        <v>4</v>
      </c>
      <c r="C9" s="236"/>
      <c r="D9" s="132"/>
      <c r="E9" s="307"/>
      <c r="F9" s="280"/>
      <c r="G9" s="133"/>
      <c r="H9" s="497"/>
      <c r="I9" s="497"/>
      <c r="J9" s="133"/>
      <c r="K9" s="134"/>
      <c r="L9" s="135"/>
      <c r="M9" s="135"/>
      <c r="N9" s="135"/>
      <c r="O9" s="234"/>
      <c r="Q9" s="178" t="s">
        <v>333</v>
      </c>
    </row>
    <row r="10" spans="2:17" ht="30" customHeight="1">
      <c r="B10" s="235">
        <v>5</v>
      </c>
      <c r="C10" s="233"/>
      <c r="D10" s="131"/>
      <c r="E10" s="306"/>
      <c r="F10" s="280"/>
      <c r="G10" s="133"/>
      <c r="H10" s="497"/>
      <c r="I10" s="497"/>
      <c r="J10" s="133"/>
      <c r="K10" s="136"/>
      <c r="L10" s="135"/>
      <c r="M10" s="135"/>
      <c r="N10" s="135"/>
      <c r="Q10" s="178" t="s">
        <v>334</v>
      </c>
    </row>
    <row r="11" spans="2:17" ht="30" customHeight="1">
      <c r="B11" s="235">
        <v>6</v>
      </c>
      <c r="C11" s="236"/>
      <c r="D11" s="132"/>
      <c r="E11" s="307"/>
      <c r="F11" s="280"/>
      <c r="G11" s="133"/>
      <c r="H11" s="497"/>
      <c r="I11" s="497"/>
      <c r="J11" s="133"/>
      <c r="K11" s="136"/>
      <c r="L11" s="135"/>
      <c r="M11" s="135"/>
      <c r="N11" s="135"/>
      <c r="Q11" s="178" t="s">
        <v>335</v>
      </c>
    </row>
    <row r="12" spans="2:17" ht="30" customHeight="1">
      <c r="B12" s="235">
        <v>7</v>
      </c>
      <c r="C12" s="236"/>
      <c r="D12" s="132"/>
      <c r="E12" s="345"/>
      <c r="F12" s="280"/>
      <c r="G12" s="343"/>
      <c r="H12" s="497"/>
      <c r="I12" s="497"/>
      <c r="J12" s="133"/>
      <c r="K12" s="136"/>
      <c r="L12" s="344"/>
      <c r="M12" s="344"/>
      <c r="N12" s="344"/>
      <c r="Q12" s="178" t="s">
        <v>336</v>
      </c>
    </row>
    <row r="13" spans="2:17" ht="30" customHeight="1">
      <c r="B13" s="284">
        <v>8</v>
      </c>
      <c r="C13" s="237"/>
      <c r="D13" s="341"/>
      <c r="E13" s="237"/>
      <c r="F13" s="342"/>
      <c r="G13" s="58"/>
      <c r="H13" s="497"/>
      <c r="I13" s="497"/>
      <c r="J13" s="133"/>
      <c r="K13" s="59"/>
      <c r="L13" s="126"/>
      <c r="M13" s="126"/>
      <c r="N13" s="126"/>
      <c r="Q13" s="178" t="s">
        <v>337</v>
      </c>
    </row>
    <row r="14" spans="2:17" ht="30" customHeight="1">
      <c r="B14" s="235">
        <v>9</v>
      </c>
      <c r="C14" s="238"/>
      <c r="D14" s="132"/>
      <c r="E14" s="238"/>
      <c r="F14" s="280"/>
      <c r="G14" s="58"/>
      <c r="H14" s="497"/>
      <c r="I14" s="497"/>
      <c r="J14" s="133"/>
      <c r="K14" s="65"/>
      <c r="L14" s="126"/>
      <c r="M14" s="126"/>
      <c r="N14" s="126"/>
    </row>
    <row r="15" spans="2:17" ht="30" customHeight="1">
      <c r="B15" s="235">
        <v>10</v>
      </c>
      <c r="C15" s="238"/>
      <c r="D15" s="341"/>
      <c r="E15" s="307"/>
      <c r="F15" s="280"/>
      <c r="G15" s="58"/>
      <c r="H15" s="497"/>
      <c r="I15" s="497"/>
      <c r="J15" s="133"/>
      <c r="K15" s="136"/>
      <c r="L15" s="135"/>
      <c r="M15" s="135"/>
      <c r="N15" s="135"/>
    </row>
    <row r="16" spans="2:17" ht="30" customHeight="1">
      <c r="B16" s="235">
        <v>11</v>
      </c>
      <c r="C16" s="238"/>
      <c r="D16" s="132"/>
      <c r="E16" s="307"/>
      <c r="F16" s="280"/>
      <c r="G16" s="58"/>
      <c r="H16" s="498"/>
      <c r="I16" s="498"/>
      <c r="J16" s="133"/>
      <c r="K16" s="136"/>
      <c r="L16" s="135"/>
      <c r="M16" s="135"/>
      <c r="N16" s="135"/>
    </row>
    <row r="17" spans="2:16" ht="30" customHeight="1">
      <c r="B17" s="239" t="s">
        <v>7</v>
      </c>
      <c r="C17" s="240"/>
      <c r="D17" s="241">
        <f>COUNTA(D6:D16)</f>
        <v>0</v>
      </c>
      <c r="E17" s="242"/>
      <c r="F17" s="239">
        <f>COUNTA(F6:F16)</f>
        <v>0</v>
      </c>
      <c r="G17" s="282"/>
      <c r="H17" s="282"/>
      <c r="I17" s="282"/>
      <c r="J17" s="282"/>
      <c r="K17" s="282"/>
      <c r="L17" s="282"/>
      <c r="M17" s="282"/>
      <c r="P17" s="178">
        <f>D17-F17</f>
        <v>0</v>
      </c>
    </row>
    <row r="18" spans="2:16" ht="27" customHeight="1">
      <c r="C18" s="243"/>
      <c r="D18" s="244"/>
      <c r="E18" s="243"/>
      <c r="F18" s="243"/>
      <c r="G18" s="243"/>
      <c r="H18" s="223"/>
      <c r="I18" s="223"/>
    </row>
    <row r="19" spans="2:16" s="177" customFormat="1" ht="21" customHeight="1">
      <c r="B19" s="245"/>
      <c r="C19" s="283"/>
      <c r="D19" s="283"/>
      <c r="E19" s="283"/>
      <c r="F19" s="246" t="s">
        <v>119</v>
      </c>
      <c r="G19" s="246" t="s">
        <v>120</v>
      </c>
      <c r="H19" s="492" t="s">
        <v>172</v>
      </c>
      <c r="I19" s="492"/>
      <c r="J19" s="492"/>
      <c r="K19" s="492"/>
      <c r="L19" s="492"/>
      <c r="M19" s="492"/>
      <c r="N19" s="492"/>
    </row>
    <row r="20" spans="2:16" s="177" customFormat="1" ht="27" customHeight="1">
      <c r="B20" s="483" t="s">
        <v>91</v>
      </c>
      <c r="C20" s="484"/>
      <c r="D20" s="484"/>
      <c r="E20" s="247"/>
      <c r="F20" s="489"/>
      <c r="G20" s="489"/>
      <c r="H20" s="479"/>
      <c r="I20" s="479"/>
      <c r="J20" s="479"/>
      <c r="K20" s="479"/>
      <c r="L20" s="479"/>
      <c r="M20" s="479"/>
      <c r="N20" s="479"/>
    </row>
    <row r="21" spans="2:16" s="177" customFormat="1" ht="27" customHeight="1">
      <c r="B21" s="485"/>
      <c r="C21" s="486"/>
      <c r="D21" s="486"/>
      <c r="E21" s="248"/>
      <c r="F21" s="490"/>
      <c r="G21" s="490"/>
      <c r="H21" s="479"/>
      <c r="I21" s="479"/>
      <c r="J21" s="479"/>
      <c r="K21" s="479"/>
      <c r="L21" s="479"/>
      <c r="M21" s="479"/>
      <c r="N21" s="479"/>
    </row>
    <row r="22" spans="2:16" s="177" customFormat="1" ht="27" customHeight="1">
      <c r="B22" s="485"/>
      <c r="C22" s="486"/>
      <c r="D22" s="486"/>
      <c r="E22" s="248"/>
      <c r="F22" s="490"/>
      <c r="G22" s="490"/>
      <c r="H22" s="479"/>
      <c r="I22" s="479"/>
      <c r="J22" s="479"/>
      <c r="K22" s="479"/>
      <c r="L22" s="479"/>
      <c r="M22" s="479"/>
      <c r="N22" s="479"/>
    </row>
    <row r="23" spans="2:16" s="177" customFormat="1" ht="27" customHeight="1">
      <c r="B23" s="485"/>
      <c r="C23" s="486"/>
      <c r="D23" s="486"/>
      <c r="E23" s="248"/>
      <c r="F23" s="490"/>
      <c r="G23" s="490"/>
      <c r="H23" s="479"/>
      <c r="I23" s="479"/>
      <c r="J23" s="479"/>
      <c r="K23" s="479"/>
      <c r="L23" s="479"/>
      <c r="M23" s="479"/>
      <c r="N23" s="479"/>
    </row>
    <row r="24" spans="2:16" s="177" customFormat="1" ht="27" customHeight="1">
      <c r="B24" s="485"/>
      <c r="C24" s="486"/>
      <c r="D24" s="486"/>
      <c r="E24" s="248"/>
      <c r="F24" s="490"/>
      <c r="G24" s="490"/>
      <c r="H24" s="479"/>
      <c r="I24" s="479"/>
      <c r="J24" s="479"/>
      <c r="K24" s="479"/>
      <c r="L24" s="479"/>
      <c r="M24" s="479"/>
      <c r="N24" s="479"/>
    </row>
    <row r="25" spans="2:16" s="177" customFormat="1" ht="27" customHeight="1">
      <c r="B25" s="487"/>
      <c r="C25" s="488"/>
      <c r="D25" s="488"/>
      <c r="E25" s="249"/>
      <c r="F25" s="491"/>
      <c r="G25" s="491"/>
      <c r="H25" s="479"/>
      <c r="I25" s="479"/>
      <c r="J25" s="479"/>
      <c r="K25" s="479"/>
      <c r="L25" s="479"/>
      <c r="M25" s="479"/>
      <c r="N25" s="479"/>
    </row>
    <row r="26" spans="2:16" s="177" customFormat="1" ht="27" customHeight="1">
      <c r="B26" s="483" t="s">
        <v>92</v>
      </c>
      <c r="C26" s="484"/>
      <c r="D26" s="484"/>
      <c r="E26" s="250"/>
      <c r="F26" s="489"/>
      <c r="G26" s="489"/>
      <c r="H26" s="479"/>
      <c r="I26" s="479"/>
      <c r="J26" s="479"/>
      <c r="K26" s="479"/>
      <c r="L26" s="479"/>
      <c r="M26" s="479"/>
      <c r="N26" s="479"/>
    </row>
    <row r="27" spans="2:16" s="177" customFormat="1" ht="27" customHeight="1">
      <c r="B27" s="485"/>
      <c r="C27" s="486"/>
      <c r="D27" s="486"/>
      <c r="E27" s="248"/>
      <c r="F27" s="490"/>
      <c r="G27" s="490"/>
      <c r="H27" s="479"/>
      <c r="I27" s="479"/>
      <c r="J27" s="479"/>
      <c r="K27" s="479"/>
      <c r="L27" s="479"/>
      <c r="M27" s="479"/>
      <c r="N27" s="479"/>
    </row>
    <row r="28" spans="2:16" s="177" customFormat="1" ht="27" customHeight="1">
      <c r="B28" s="485"/>
      <c r="C28" s="486"/>
      <c r="D28" s="486"/>
      <c r="E28" s="248"/>
      <c r="F28" s="490"/>
      <c r="G28" s="490"/>
      <c r="H28" s="479"/>
      <c r="I28" s="479"/>
      <c r="J28" s="479"/>
      <c r="K28" s="479"/>
      <c r="L28" s="479"/>
      <c r="M28" s="479"/>
      <c r="N28" s="479"/>
    </row>
    <row r="29" spans="2:16" s="177" customFormat="1" ht="27" customHeight="1">
      <c r="B29" s="485"/>
      <c r="C29" s="486"/>
      <c r="D29" s="486"/>
      <c r="E29" s="248"/>
      <c r="F29" s="490"/>
      <c r="G29" s="490"/>
      <c r="H29" s="479"/>
      <c r="I29" s="479"/>
      <c r="J29" s="479"/>
      <c r="K29" s="479"/>
      <c r="L29" s="479"/>
      <c r="M29" s="479"/>
      <c r="N29" s="479"/>
    </row>
    <row r="30" spans="2:16" s="177" customFormat="1" ht="27" customHeight="1">
      <c r="B30" s="485"/>
      <c r="C30" s="486"/>
      <c r="D30" s="486"/>
      <c r="E30" s="248"/>
      <c r="F30" s="490"/>
      <c r="G30" s="490"/>
      <c r="H30" s="479"/>
      <c r="I30" s="479"/>
      <c r="J30" s="479"/>
      <c r="K30" s="479"/>
      <c r="L30" s="479"/>
      <c r="M30" s="479"/>
      <c r="N30" s="479"/>
    </row>
    <row r="31" spans="2:16" s="177" customFormat="1" ht="27" customHeight="1">
      <c r="B31" s="487"/>
      <c r="C31" s="488"/>
      <c r="D31" s="488"/>
      <c r="E31" s="249"/>
      <c r="F31" s="491"/>
      <c r="G31" s="491"/>
      <c r="H31" s="479"/>
      <c r="I31" s="479"/>
      <c r="J31" s="479"/>
      <c r="K31" s="479"/>
      <c r="L31" s="479"/>
      <c r="M31" s="479"/>
      <c r="N31" s="479"/>
    </row>
    <row r="32" spans="2:16" ht="21.75" customHeight="1"/>
    <row r="33" spans="4:4" ht="21.75" customHeight="1"/>
    <row r="34" spans="4:4" ht="18" customHeight="1">
      <c r="D34" s="251"/>
    </row>
    <row r="35" spans="4:4" ht="18" customHeight="1">
      <c r="D35" s="251"/>
    </row>
    <row r="36" spans="4:4" ht="18" customHeight="1">
      <c r="D36" s="251"/>
    </row>
    <row r="37" spans="4:4" ht="18" customHeight="1">
      <c r="D37" s="251"/>
    </row>
  </sheetData>
  <sheetProtection algorithmName="SHA-512" hashValue="bwwDvpdQOiN5JkEUUm4PQDQROCbhkgp/jcc0Ea/dgt4Wio8+nbpQU9KZ3BF6rsJgj4KMM4NdEW8gqQuZzcq2vQ==" saltValue="vxLsi9U6hZTqaYBPVGHwkA==" spinCount="100000" sheet="1" objects="1" scenarios="1"/>
  <dataConsolidate/>
  <mergeCells count="23">
    <mergeCell ref="J4:J5"/>
    <mergeCell ref="I6:I16"/>
    <mergeCell ref="B4:B5"/>
    <mergeCell ref="D4:D5"/>
    <mergeCell ref="G4:G5"/>
    <mergeCell ref="H4:H5"/>
    <mergeCell ref="I4:I5"/>
    <mergeCell ref="H26:N31"/>
    <mergeCell ref="L2:M2"/>
    <mergeCell ref="F4:F5"/>
    <mergeCell ref="B20:D25"/>
    <mergeCell ref="F20:F25"/>
    <mergeCell ref="G20:G25"/>
    <mergeCell ref="H19:N19"/>
    <mergeCell ref="H20:N25"/>
    <mergeCell ref="B26:D31"/>
    <mergeCell ref="F26:F31"/>
    <mergeCell ref="G26:G31"/>
    <mergeCell ref="K4:K5"/>
    <mergeCell ref="L4:L5"/>
    <mergeCell ref="M4:M5"/>
    <mergeCell ref="N4:N5"/>
    <mergeCell ref="H6:H16"/>
  </mergeCells>
  <phoneticPr fontId="2"/>
  <dataValidations count="4">
    <dataValidation type="list" allowBlank="1" showInputMessage="1" showErrorMessage="1" sqref="M6:N16" xr:uid="{00000000-0002-0000-0600-000000000000}">
      <formula1>"受験,非受験"</formula1>
    </dataValidation>
    <dataValidation type="list" allowBlank="1" showInputMessage="1" showErrorMessage="1" sqref="L6:L16" xr:uid="{00000000-0002-0000-0600-000001000000}">
      <formula1>"看護師として十分対応できる理解度の者,日常会話において十分な理解度の者,簡単な単語であれば理解できる者,ほとんど理解できていない者"</formula1>
    </dataValidation>
    <dataValidation type="list" allowBlank="1" showInputMessage="1" showErrorMessage="1" sqref="F6:F16" xr:uid="{00000000-0002-0000-0600-000002000000}">
      <formula1>"○"</formula1>
    </dataValidation>
    <dataValidation type="list" allowBlank="1" showInputMessage="1" showErrorMessage="1" sqref="J6:J16" xr:uid="{E7D66B01-25ED-44E7-ACF8-BBBB374F9A25}">
      <formula1>$Q$6:$Q$13</formula1>
    </dataValidation>
  </dataValidations>
  <pageMargins left="0.23" right="0.16" top="1.34" bottom="0.17" header="0.78" footer="0.15748031496062992"/>
  <pageSetup paperSize="9" scale="5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21"/>
  <sheetViews>
    <sheetView view="pageBreakPreview" zoomScale="60" zoomScaleNormal="100" workbookViewId="0">
      <selection activeCell="G1" sqref="G1"/>
    </sheetView>
  </sheetViews>
  <sheetFormatPr defaultColWidth="9" defaultRowHeight="18" customHeight="1"/>
  <cols>
    <col min="1" max="1" width="2" style="178" customWidth="1"/>
    <col min="2" max="2" width="4.6640625" style="178" customWidth="1"/>
    <col min="3" max="3" width="1.6640625" style="178" customWidth="1"/>
    <col min="4" max="4" width="36.6640625" style="178" customWidth="1"/>
    <col min="5" max="5" width="1.109375" style="178" hidden="1" customWidth="1"/>
    <col min="6" max="6" width="13.109375" style="178" customWidth="1"/>
    <col min="7" max="7" width="20.109375" style="178" customWidth="1"/>
    <col min="8" max="8" width="18.6640625" style="178" customWidth="1"/>
    <col min="9" max="10" width="20.44140625" style="178" customWidth="1"/>
    <col min="11" max="12" width="39.6640625" style="178" customWidth="1"/>
    <col min="13" max="16384" width="9" style="178"/>
  </cols>
  <sheetData>
    <row r="1" spans="2:12" ht="36.75" customHeight="1">
      <c r="B1" s="178" t="s">
        <v>149</v>
      </c>
    </row>
    <row r="2" spans="2:12" ht="36.75" customHeight="1">
      <c r="D2" s="230" t="s">
        <v>150</v>
      </c>
      <c r="I2" s="231" t="s">
        <v>68</v>
      </c>
      <c r="J2" s="519" t="str">
        <f>IF(基本情報※最初に記入してください!C7="","",基本情報※最初に記入してください!C7)</f>
        <v/>
      </c>
      <c r="K2" s="519"/>
      <c r="L2" s="519"/>
    </row>
    <row r="3" spans="2:12" ht="11.25" customHeight="1">
      <c r="H3" s="231"/>
    </row>
    <row r="4" spans="2:12" ht="26.25" customHeight="1">
      <c r="B4" s="493" t="s">
        <v>170</v>
      </c>
      <c r="C4" s="292"/>
      <c r="D4" s="520" t="s">
        <v>94</v>
      </c>
      <c r="E4" s="292"/>
      <c r="F4" s="493" t="s">
        <v>103</v>
      </c>
      <c r="G4" s="493" t="s">
        <v>118</v>
      </c>
      <c r="H4" s="493" t="s">
        <v>90</v>
      </c>
      <c r="I4" s="507" t="s">
        <v>191</v>
      </c>
      <c r="J4" s="509" t="s">
        <v>147</v>
      </c>
      <c r="K4" s="510"/>
      <c r="L4" s="511"/>
    </row>
    <row r="5" spans="2:12" ht="32.25" customHeight="1">
      <c r="B5" s="482"/>
      <c r="C5" s="287"/>
      <c r="D5" s="500"/>
      <c r="E5" s="287"/>
      <c r="F5" s="482"/>
      <c r="G5" s="482"/>
      <c r="H5" s="482"/>
      <c r="I5" s="508"/>
      <c r="J5" s="512"/>
      <c r="K5" s="513"/>
      <c r="L5" s="514"/>
    </row>
    <row r="6" spans="2:12" ht="30.75" customHeight="1">
      <c r="B6" s="515" t="s">
        <v>338</v>
      </c>
      <c r="C6" s="516"/>
      <c r="D6" s="516"/>
      <c r="E6" s="516"/>
      <c r="F6" s="516"/>
      <c r="G6" s="517"/>
      <c r="H6" s="517"/>
      <c r="I6" s="518"/>
      <c r="J6" s="289"/>
      <c r="K6" s="290"/>
      <c r="L6" s="291"/>
    </row>
    <row r="7" spans="2:12" ht="50.1" customHeight="1">
      <c r="B7" s="232">
        <v>1</v>
      </c>
      <c r="C7" s="233"/>
      <c r="D7" s="56"/>
      <c r="E7" s="57"/>
      <c r="F7" s="58"/>
      <c r="G7" s="58"/>
      <c r="H7" s="59"/>
      <c r="I7" s="124"/>
      <c r="J7" s="504"/>
      <c r="K7" s="505"/>
      <c r="L7" s="506"/>
    </row>
    <row r="8" spans="2:12" ht="50.1" customHeight="1">
      <c r="B8" s="235">
        <v>2</v>
      </c>
      <c r="C8" s="236"/>
      <c r="D8" s="61"/>
      <c r="E8" s="62"/>
      <c r="F8" s="58"/>
      <c r="G8" s="58"/>
      <c r="H8" s="59"/>
      <c r="I8" s="60"/>
      <c r="J8" s="504"/>
      <c r="K8" s="505"/>
      <c r="L8" s="506"/>
    </row>
    <row r="9" spans="2:12" ht="50.1" customHeight="1">
      <c r="B9" s="235">
        <v>3</v>
      </c>
      <c r="C9" s="233"/>
      <c r="D9" s="56"/>
      <c r="E9" s="63"/>
      <c r="F9" s="58"/>
      <c r="G9" s="58"/>
      <c r="H9" s="59"/>
      <c r="I9" s="60"/>
      <c r="J9" s="504"/>
      <c r="K9" s="505"/>
      <c r="L9" s="506"/>
    </row>
    <row r="10" spans="2:12" ht="50.1" customHeight="1">
      <c r="B10" s="235">
        <v>4</v>
      </c>
      <c r="C10" s="236"/>
      <c r="D10" s="61"/>
      <c r="E10" s="62"/>
      <c r="F10" s="58"/>
      <c r="G10" s="58"/>
      <c r="H10" s="59"/>
      <c r="I10" s="60"/>
      <c r="J10" s="504"/>
      <c r="K10" s="505"/>
      <c r="L10" s="506"/>
    </row>
    <row r="11" spans="2:12" ht="49.5" customHeight="1">
      <c r="B11" s="235">
        <v>5</v>
      </c>
      <c r="C11" s="238"/>
      <c r="D11" s="61"/>
      <c r="E11" s="62"/>
      <c r="F11" s="64"/>
      <c r="G11" s="64"/>
      <c r="H11" s="65"/>
      <c r="I11" s="60"/>
      <c r="J11" s="504"/>
      <c r="K11" s="505"/>
      <c r="L11" s="506"/>
    </row>
    <row r="12" spans="2:12" ht="49.5" customHeight="1">
      <c r="B12" s="235">
        <v>6</v>
      </c>
      <c r="C12" s="233"/>
      <c r="D12" s="56"/>
      <c r="E12" s="57"/>
      <c r="F12" s="58"/>
      <c r="G12" s="64"/>
      <c r="H12" s="65"/>
      <c r="I12" s="60"/>
      <c r="J12" s="504"/>
      <c r="K12" s="505"/>
      <c r="L12" s="506"/>
    </row>
    <row r="13" spans="2:12" ht="50.1" customHeight="1">
      <c r="B13" s="235">
        <v>7</v>
      </c>
      <c r="C13" s="236"/>
      <c r="D13" s="61"/>
      <c r="E13" s="62"/>
      <c r="F13" s="58"/>
      <c r="G13" s="58"/>
      <c r="H13" s="59"/>
      <c r="I13" s="60"/>
      <c r="J13" s="504"/>
      <c r="K13" s="505"/>
      <c r="L13" s="506"/>
    </row>
    <row r="14" spans="2:12" ht="50.1" customHeight="1">
      <c r="B14" s="235">
        <v>8</v>
      </c>
      <c r="C14" s="233"/>
      <c r="D14" s="56"/>
      <c r="E14" s="63"/>
      <c r="F14" s="58"/>
      <c r="G14" s="58"/>
      <c r="H14" s="59"/>
      <c r="I14" s="60"/>
      <c r="J14" s="504"/>
      <c r="K14" s="505"/>
      <c r="L14" s="506"/>
    </row>
    <row r="15" spans="2:12" ht="50.1" customHeight="1">
      <c r="B15" s="235">
        <v>9</v>
      </c>
      <c r="C15" s="236"/>
      <c r="D15" s="61"/>
      <c r="E15" s="62"/>
      <c r="F15" s="58"/>
      <c r="G15" s="58"/>
      <c r="H15" s="59"/>
      <c r="I15" s="60"/>
      <c r="J15" s="504"/>
      <c r="K15" s="505"/>
      <c r="L15" s="506"/>
    </row>
    <row r="16" spans="2:12" ht="42" customHeight="1">
      <c r="B16" s="235">
        <v>10</v>
      </c>
      <c r="C16" s="238"/>
      <c r="D16" s="61"/>
      <c r="E16" s="62"/>
      <c r="F16" s="64"/>
      <c r="G16" s="64"/>
      <c r="H16" s="65"/>
      <c r="I16" s="60"/>
      <c r="J16" s="504"/>
      <c r="K16" s="505"/>
      <c r="L16" s="506"/>
    </row>
    <row r="17" spans="3:12" ht="21.75" customHeight="1">
      <c r="C17" s="243"/>
      <c r="D17" s="244"/>
      <c r="E17" s="243"/>
      <c r="F17" s="243"/>
      <c r="G17" s="223"/>
    </row>
    <row r="18" spans="3:12" ht="18" customHeight="1">
      <c r="D18" s="503"/>
      <c r="E18" s="503"/>
      <c r="F18" s="503"/>
      <c r="G18" s="503"/>
      <c r="H18" s="503"/>
      <c r="I18" s="503"/>
      <c r="J18" s="503"/>
      <c r="K18" s="503"/>
      <c r="L18" s="503"/>
    </row>
    <row r="19" spans="3:12" ht="18" customHeight="1">
      <c r="D19" s="251"/>
    </row>
    <row r="20" spans="3:12" ht="18" customHeight="1">
      <c r="D20" s="251"/>
    </row>
    <row r="21" spans="3:12" ht="18" customHeight="1">
      <c r="D21" s="251"/>
    </row>
  </sheetData>
  <sheetProtection algorithmName="SHA-512" hashValue="5mK6UCTKa6TAmdsaZbxtzJ3UIwj8iw9F4LWf5nR5wCaQV/i0FSa4o+4HrjnFg60LuAn2azsUxB09A/LnwLmSEA==" saltValue="FKCfcZjmRjd7u/VWOIGLMg==" spinCount="100000" sheet="1" objects="1" scenarios="1"/>
  <mergeCells count="20">
    <mergeCell ref="J2:L2"/>
    <mergeCell ref="B4:B5"/>
    <mergeCell ref="D4:D5"/>
    <mergeCell ref="F4:F5"/>
    <mergeCell ref="G4:G5"/>
    <mergeCell ref="H4:H5"/>
    <mergeCell ref="D18:L18"/>
    <mergeCell ref="J11:L11"/>
    <mergeCell ref="I4:I5"/>
    <mergeCell ref="J4:L5"/>
    <mergeCell ref="J7:L7"/>
    <mergeCell ref="J8:L8"/>
    <mergeCell ref="J9:L9"/>
    <mergeCell ref="J10:L10"/>
    <mergeCell ref="J15:L15"/>
    <mergeCell ref="J12:L12"/>
    <mergeCell ref="J16:L16"/>
    <mergeCell ref="J14:L14"/>
    <mergeCell ref="J13:L13"/>
    <mergeCell ref="B6:I6"/>
  </mergeCells>
  <phoneticPr fontId="2"/>
  <pageMargins left="0.23" right="0.16" top="1.34" bottom="0.17" header="0.78" footer="0.15748031496062992"/>
  <pageSetup paperSize="9"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B113"/>
  <sheetViews>
    <sheetView view="pageBreakPreview" zoomScale="55" zoomScaleNormal="75" zoomScaleSheetLayoutView="55" workbookViewId="0">
      <selection activeCell="AO53" sqref="AO53"/>
    </sheetView>
  </sheetViews>
  <sheetFormatPr defaultColWidth="9" defaultRowHeight="24" customHeight="1"/>
  <cols>
    <col min="1" max="1" width="1.88671875" style="11" customWidth="1"/>
    <col min="2" max="3" width="3.109375" style="11" customWidth="1"/>
    <col min="4" max="4" width="20.109375" style="11" customWidth="1"/>
    <col min="5" max="6" width="2.109375" style="11" customWidth="1"/>
    <col min="7" max="7" width="21.6640625" style="11" customWidth="1"/>
    <col min="8" max="8" width="2.109375" style="11" customWidth="1"/>
    <col min="9" max="9" width="1.77734375" style="11" customWidth="1"/>
    <col min="10" max="10" width="20.44140625" style="11" customWidth="1"/>
    <col min="11" max="11" width="2.44140625" style="11" bestFit="1" customWidth="1"/>
    <col min="12" max="12" width="15.21875" style="11" customWidth="1"/>
    <col min="13" max="13" width="5.33203125" style="11" customWidth="1"/>
    <col min="14" max="14" width="3.33203125" style="11" customWidth="1"/>
    <col min="15" max="15" width="15.21875" style="11" customWidth="1"/>
    <col min="16" max="16" width="5.21875" style="11" customWidth="1"/>
    <col min="17" max="17" width="3.33203125" style="11" customWidth="1"/>
    <col min="18" max="18" width="15.21875" style="11" customWidth="1"/>
    <col min="19" max="19" width="5.21875" style="11" customWidth="1"/>
    <col min="20" max="20" width="3.33203125" style="11" customWidth="1"/>
    <col min="21" max="21" width="15.21875" style="11" customWidth="1"/>
    <col min="22" max="22" width="5.21875" style="11" customWidth="1"/>
    <col min="23" max="23" width="3.33203125" style="11" customWidth="1"/>
    <col min="24" max="24" width="15.21875" style="11" customWidth="1"/>
    <col min="25" max="25" width="5.21875" style="11" customWidth="1"/>
    <col min="26" max="26" width="3.33203125" style="11" customWidth="1"/>
    <col min="27" max="27" width="15.21875" style="11" customWidth="1"/>
    <col min="28" max="28" width="4.21875" style="11" customWidth="1"/>
    <col min="29" max="16384" width="9" style="11"/>
  </cols>
  <sheetData>
    <row r="1" spans="2:28" ht="24" customHeight="1">
      <c r="B1" s="66" t="s">
        <v>153</v>
      </c>
      <c r="I1" s="12"/>
      <c r="J1" s="12"/>
      <c r="K1" s="12"/>
      <c r="M1" s="12"/>
      <c r="N1" s="12"/>
      <c r="Q1" s="12"/>
      <c r="R1" s="12"/>
      <c r="S1" s="12"/>
      <c r="T1" s="12"/>
      <c r="U1" s="12"/>
      <c r="V1" s="12"/>
      <c r="W1" s="12"/>
      <c r="X1" s="12"/>
      <c r="Y1" s="12"/>
      <c r="Z1" s="12"/>
      <c r="AA1" s="12"/>
    </row>
    <row r="2" spans="2:28" ht="24" customHeight="1">
      <c r="H2" s="13"/>
      <c r="I2" s="13"/>
      <c r="J2" s="13"/>
      <c r="K2" s="13"/>
      <c r="N2" s="67"/>
      <c r="O2" s="68" t="s">
        <v>53</v>
      </c>
      <c r="P2" s="523" t="str">
        <f>IF(基本情報※最初に記入してください!C7="","",基本情報※最初に記入してください!C7)</f>
        <v/>
      </c>
      <c r="Q2" s="523"/>
      <c r="R2" s="523"/>
      <c r="S2" s="523"/>
      <c r="T2" s="523"/>
      <c r="U2" s="523"/>
      <c r="V2" s="523"/>
      <c r="W2" s="523"/>
      <c r="X2" s="523"/>
      <c r="Y2" s="523"/>
      <c r="Z2" s="523"/>
      <c r="AA2" s="523"/>
      <c r="AB2" s="523"/>
    </row>
    <row r="3" spans="2:28" s="10" customFormat="1" ht="24" customHeight="1">
      <c r="I3" s="9"/>
      <c r="J3" s="9"/>
      <c r="K3" s="9"/>
    </row>
    <row r="4" spans="2:28" s="10" customFormat="1" ht="24" customHeight="1">
      <c r="B4" s="524" t="s">
        <v>32</v>
      </c>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row>
    <row r="5" spans="2:28" s="10" customFormat="1" ht="24" customHeight="1">
      <c r="B5" s="14"/>
      <c r="C5" s="525" t="s">
        <v>6</v>
      </c>
      <c r="D5" s="525"/>
      <c r="E5" s="15"/>
      <c r="F5" s="32"/>
      <c r="G5" s="69" t="s">
        <v>154</v>
      </c>
      <c r="H5" s="33"/>
      <c r="I5" s="16"/>
      <c r="J5" s="526" t="s">
        <v>155</v>
      </c>
      <c r="K5" s="526"/>
      <c r="L5" s="526"/>
      <c r="M5" s="526"/>
      <c r="N5" s="526"/>
      <c r="O5" s="526"/>
      <c r="P5" s="526"/>
      <c r="Q5" s="526"/>
      <c r="R5" s="526"/>
      <c r="S5" s="526"/>
      <c r="T5" s="526"/>
      <c r="U5" s="526"/>
      <c r="V5" s="526"/>
      <c r="W5" s="526"/>
      <c r="X5" s="526"/>
      <c r="Y5" s="526"/>
      <c r="Z5" s="526"/>
      <c r="AA5" s="526"/>
      <c r="AB5" s="20"/>
    </row>
    <row r="6" spans="2:28" s="10" customFormat="1" ht="21" customHeight="1">
      <c r="B6" s="17"/>
      <c r="C6" s="18"/>
      <c r="D6" s="19"/>
      <c r="E6" s="20"/>
      <c r="F6" s="18"/>
      <c r="G6" s="22" t="s">
        <v>0</v>
      </c>
      <c r="H6" s="34"/>
      <c r="I6" s="21"/>
      <c r="J6" s="22"/>
      <c r="K6" s="22"/>
      <c r="L6" s="22"/>
      <c r="M6" s="22"/>
      <c r="N6" s="22"/>
      <c r="O6" s="22"/>
      <c r="P6" s="22"/>
      <c r="Q6" s="22"/>
      <c r="R6" s="22"/>
      <c r="S6" s="22"/>
      <c r="T6" s="22"/>
      <c r="U6" s="22"/>
      <c r="V6" s="22"/>
      <c r="W6" s="22"/>
      <c r="X6" s="22"/>
      <c r="Y6" s="22"/>
      <c r="Z6" s="22"/>
      <c r="AA6" s="22"/>
      <c r="AB6" s="20"/>
    </row>
    <row r="7" spans="2:28" s="10" customFormat="1" ht="17.25" customHeight="1">
      <c r="B7" s="23"/>
      <c r="C7" s="521" t="s">
        <v>102</v>
      </c>
      <c r="D7" s="521"/>
      <c r="E7" s="26"/>
      <c r="F7" s="24"/>
      <c r="G7" s="71">
        <f>SUM(G9:G45)</f>
        <v>0</v>
      </c>
      <c r="H7" s="35"/>
      <c r="I7" s="27"/>
      <c r="J7" s="28"/>
      <c r="K7" s="28"/>
      <c r="L7" s="28"/>
      <c r="M7" s="28"/>
      <c r="N7" s="28"/>
      <c r="O7" s="28"/>
      <c r="P7" s="28"/>
      <c r="Q7" s="28"/>
      <c r="R7" s="28"/>
      <c r="S7" s="72"/>
      <c r="T7" s="72"/>
      <c r="U7" s="72"/>
      <c r="V7" s="72"/>
      <c r="W7" s="72"/>
      <c r="X7" s="72"/>
      <c r="Y7" s="72"/>
      <c r="Z7" s="72"/>
      <c r="AA7" s="72"/>
      <c r="AB7" s="26"/>
    </row>
    <row r="8" spans="2:28" s="10" customFormat="1" ht="17.25" customHeight="1">
      <c r="B8" s="23"/>
      <c r="C8" s="25"/>
      <c r="D8" s="25"/>
      <c r="E8" s="26"/>
      <c r="F8" s="24"/>
      <c r="G8" s="73"/>
      <c r="H8" s="35"/>
      <c r="I8" s="27"/>
      <c r="J8" s="28"/>
      <c r="K8" s="28"/>
      <c r="L8" s="28"/>
      <c r="M8" s="28"/>
      <c r="N8" s="28"/>
      <c r="O8" s="28"/>
      <c r="P8" s="28"/>
      <c r="Q8" s="28"/>
      <c r="R8" s="28"/>
      <c r="S8" s="72"/>
      <c r="T8" s="72"/>
      <c r="U8" s="72"/>
      <c r="V8" s="72"/>
      <c r="W8" s="72"/>
      <c r="X8" s="72"/>
      <c r="Y8" s="72"/>
      <c r="Z8" s="72"/>
      <c r="AA8" s="72"/>
      <c r="AB8" s="26"/>
    </row>
    <row r="9" spans="2:28" s="10" customFormat="1" ht="17.25" customHeight="1">
      <c r="B9" s="23"/>
      <c r="C9" s="24"/>
      <c r="D9" s="70" t="s">
        <v>226</v>
      </c>
      <c r="E9" s="24"/>
      <c r="F9" s="23"/>
      <c r="G9" s="74">
        <f>SUM(X10:X16)</f>
        <v>0</v>
      </c>
      <c r="H9" s="35"/>
      <c r="I9" s="27"/>
      <c r="J9" s="81" t="s">
        <v>38</v>
      </c>
      <c r="K9" s="68"/>
      <c r="L9" s="81" t="s">
        <v>123</v>
      </c>
      <c r="M9" s="68"/>
      <c r="N9" s="68"/>
      <c r="O9" s="81" t="s">
        <v>124</v>
      </c>
      <c r="P9" s="68"/>
      <c r="Q9" s="68"/>
      <c r="R9" s="81" t="s">
        <v>125</v>
      </c>
      <c r="S9" s="68"/>
      <c r="T9" s="68"/>
      <c r="U9" s="81" t="s">
        <v>126</v>
      </c>
      <c r="V9" s="68"/>
      <c r="W9" s="68"/>
      <c r="X9" s="68"/>
      <c r="Y9" s="68"/>
      <c r="Z9" s="78"/>
      <c r="AA9" s="80"/>
      <c r="AB9" s="48"/>
    </row>
    <row r="10" spans="2:28" s="10" customFormat="1" ht="17.25" customHeight="1">
      <c r="B10" s="23"/>
      <c r="C10" s="24"/>
      <c r="D10" s="25"/>
      <c r="E10" s="24"/>
      <c r="F10" s="23"/>
      <c r="G10" s="50"/>
      <c r="H10" s="35"/>
      <c r="I10" s="27"/>
      <c r="J10" s="114"/>
      <c r="K10" s="100"/>
      <c r="L10" s="128"/>
      <c r="M10" s="102" t="s">
        <v>0</v>
      </c>
      <c r="N10" s="100" t="s">
        <v>176</v>
      </c>
      <c r="O10" s="128"/>
      <c r="P10" s="104" t="s">
        <v>158</v>
      </c>
      <c r="Q10" s="100" t="s">
        <v>156</v>
      </c>
      <c r="R10" s="128"/>
      <c r="S10" s="105" t="s">
        <v>4</v>
      </c>
      <c r="T10" s="100" t="s">
        <v>159</v>
      </c>
      <c r="U10" s="128"/>
      <c r="V10" s="91" t="s">
        <v>3</v>
      </c>
      <c r="W10" s="84" t="s">
        <v>160</v>
      </c>
      <c r="X10" s="92">
        <f>ROUNDDOWN(L10*O10*R10*U10,0)</f>
        <v>0</v>
      </c>
      <c r="Y10" s="86" t="s">
        <v>0</v>
      </c>
      <c r="Z10" s="78"/>
      <c r="AA10" s="80"/>
      <c r="AB10" s="48"/>
    </row>
    <row r="11" spans="2:28" s="10" customFormat="1" ht="17.25" customHeight="1">
      <c r="B11" s="23"/>
      <c r="C11" s="24"/>
      <c r="D11" s="25"/>
      <c r="E11" s="24"/>
      <c r="F11" s="23"/>
      <c r="G11" s="50"/>
      <c r="H11" s="35"/>
      <c r="I11" s="27"/>
      <c r="J11" s="114"/>
      <c r="K11" s="100"/>
      <c r="L11" s="128"/>
      <c r="M11" s="102" t="s">
        <v>0</v>
      </c>
      <c r="N11" s="100" t="s">
        <v>156</v>
      </c>
      <c r="O11" s="128"/>
      <c r="P11" s="104" t="s">
        <v>158</v>
      </c>
      <c r="Q11" s="100" t="s">
        <v>156</v>
      </c>
      <c r="R11" s="128"/>
      <c r="S11" s="105" t="s">
        <v>4</v>
      </c>
      <c r="T11" s="100" t="s">
        <v>159</v>
      </c>
      <c r="U11" s="128"/>
      <c r="V11" s="91" t="s">
        <v>3</v>
      </c>
      <c r="W11" s="84" t="s">
        <v>160</v>
      </c>
      <c r="X11" s="92">
        <f>ROUNDDOWN(L11*O11*R11*U11,0)</f>
        <v>0</v>
      </c>
      <c r="Y11" s="86" t="s">
        <v>0</v>
      </c>
      <c r="Z11" s="78"/>
      <c r="AA11" s="80"/>
      <c r="AB11" s="48"/>
    </row>
    <row r="12" spans="2:28" s="10" customFormat="1" ht="17.25" customHeight="1">
      <c r="B12" s="23"/>
      <c r="C12" s="24"/>
      <c r="D12" s="25"/>
      <c r="E12" s="24"/>
      <c r="F12" s="23"/>
      <c r="G12" s="50"/>
      <c r="H12" s="35"/>
      <c r="I12" s="27"/>
      <c r="J12" s="114"/>
      <c r="K12" s="100"/>
      <c r="L12" s="128"/>
      <c r="M12" s="102" t="s">
        <v>0</v>
      </c>
      <c r="N12" s="100" t="s">
        <v>156</v>
      </c>
      <c r="O12" s="128"/>
      <c r="P12" s="104" t="s">
        <v>158</v>
      </c>
      <c r="Q12" s="100" t="s">
        <v>156</v>
      </c>
      <c r="R12" s="128"/>
      <c r="S12" s="105" t="s">
        <v>4</v>
      </c>
      <c r="T12" s="100" t="s">
        <v>159</v>
      </c>
      <c r="U12" s="128"/>
      <c r="V12" s="91" t="s">
        <v>3</v>
      </c>
      <c r="W12" s="84" t="s">
        <v>157</v>
      </c>
      <c r="X12" s="92">
        <f t="shared" ref="X12:X13" si="0">ROUNDDOWN(L12*O12*R12*U12,0)</f>
        <v>0</v>
      </c>
      <c r="Y12" s="86" t="s">
        <v>0</v>
      </c>
      <c r="Z12" s="78"/>
      <c r="AA12" s="80"/>
      <c r="AB12" s="48"/>
    </row>
    <row r="13" spans="2:28" s="10" customFormat="1" ht="17.25" customHeight="1">
      <c r="B13" s="23"/>
      <c r="C13" s="24"/>
      <c r="D13" s="25"/>
      <c r="E13" s="24"/>
      <c r="F13" s="23"/>
      <c r="G13" s="50"/>
      <c r="H13" s="35"/>
      <c r="I13" s="27"/>
      <c r="J13" s="114"/>
      <c r="K13" s="100"/>
      <c r="L13" s="128"/>
      <c r="M13" s="102" t="s">
        <v>0</v>
      </c>
      <c r="N13" s="100" t="s">
        <v>156</v>
      </c>
      <c r="O13" s="128"/>
      <c r="P13" s="104" t="s">
        <v>158</v>
      </c>
      <c r="Q13" s="100" t="s">
        <v>156</v>
      </c>
      <c r="R13" s="128"/>
      <c r="S13" s="105" t="s">
        <v>4</v>
      </c>
      <c r="T13" s="100" t="s">
        <v>159</v>
      </c>
      <c r="U13" s="128"/>
      <c r="V13" s="91" t="s">
        <v>3</v>
      </c>
      <c r="W13" s="84" t="s">
        <v>157</v>
      </c>
      <c r="X13" s="92">
        <f t="shared" si="0"/>
        <v>0</v>
      </c>
      <c r="Y13" s="86" t="s">
        <v>0</v>
      </c>
      <c r="Z13" s="78"/>
      <c r="AA13" s="80"/>
      <c r="AB13" s="48"/>
    </row>
    <row r="14" spans="2:28" s="10" customFormat="1" ht="17.25" customHeight="1">
      <c r="B14" s="23"/>
      <c r="C14" s="24"/>
      <c r="F14" s="23"/>
      <c r="G14" s="24"/>
      <c r="H14" s="35"/>
      <c r="I14" s="27"/>
      <c r="J14" s="114"/>
      <c r="K14" s="100"/>
      <c r="L14" s="128"/>
      <c r="M14" s="102" t="s">
        <v>0</v>
      </c>
      <c r="N14" s="100" t="s">
        <v>156</v>
      </c>
      <c r="O14" s="128"/>
      <c r="P14" s="104" t="s">
        <v>158</v>
      </c>
      <c r="Q14" s="100" t="s">
        <v>156</v>
      </c>
      <c r="R14" s="128"/>
      <c r="S14" s="105" t="s">
        <v>4</v>
      </c>
      <c r="T14" s="100" t="s">
        <v>159</v>
      </c>
      <c r="U14" s="128"/>
      <c r="V14" s="91" t="s">
        <v>3</v>
      </c>
      <c r="W14" s="84" t="s">
        <v>160</v>
      </c>
      <c r="X14" s="92">
        <f>ROUNDDOWN(L14*O14*R14*U14,0)</f>
        <v>0</v>
      </c>
      <c r="Y14" s="86" t="s">
        <v>0</v>
      </c>
      <c r="Z14" s="37"/>
      <c r="AA14" s="80"/>
      <c r="AB14" s="26"/>
    </row>
    <row r="15" spans="2:28" s="10" customFormat="1" ht="17.25" customHeight="1">
      <c r="B15" s="23"/>
      <c r="C15" s="24"/>
      <c r="F15" s="23"/>
      <c r="G15" s="24"/>
      <c r="H15" s="35"/>
      <c r="I15" s="27"/>
      <c r="J15" s="114"/>
      <c r="K15" s="100"/>
      <c r="L15" s="128"/>
      <c r="M15" s="102" t="s">
        <v>0</v>
      </c>
      <c r="N15" s="100" t="s">
        <v>156</v>
      </c>
      <c r="O15" s="128"/>
      <c r="P15" s="104" t="s">
        <v>158</v>
      </c>
      <c r="Q15" s="100" t="s">
        <v>156</v>
      </c>
      <c r="R15" s="128"/>
      <c r="S15" s="105" t="s">
        <v>4</v>
      </c>
      <c r="T15" s="100" t="s">
        <v>159</v>
      </c>
      <c r="U15" s="128"/>
      <c r="V15" s="91" t="s">
        <v>3</v>
      </c>
      <c r="W15" s="84" t="s">
        <v>160</v>
      </c>
      <c r="X15" s="92">
        <f>ROUNDDOWN(L15*O15*R15*U15,0)</f>
        <v>0</v>
      </c>
      <c r="Y15" s="86" t="s">
        <v>0</v>
      </c>
      <c r="Z15" s="37"/>
      <c r="AA15" s="80"/>
      <c r="AB15" s="26"/>
    </row>
    <row r="16" spans="2:28" s="10" customFormat="1" ht="17.25" customHeight="1">
      <c r="B16" s="23"/>
      <c r="C16" s="24"/>
      <c r="F16" s="23"/>
      <c r="G16" s="24"/>
      <c r="H16" s="35"/>
      <c r="I16" s="88"/>
      <c r="J16" s="114"/>
      <c r="K16" s="100"/>
      <c r="L16" s="128"/>
      <c r="M16" s="102" t="s">
        <v>0</v>
      </c>
      <c r="N16" s="100" t="s">
        <v>156</v>
      </c>
      <c r="O16" s="128"/>
      <c r="P16" s="104" t="s">
        <v>158</v>
      </c>
      <c r="Q16" s="100" t="s">
        <v>156</v>
      </c>
      <c r="R16" s="128"/>
      <c r="S16" s="105" t="s">
        <v>4</v>
      </c>
      <c r="T16" s="100" t="s">
        <v>159</v>
      </c>
      <c r="U16" s="128"/>
      <c r="V16" s="91" t="s">
        <v>3</v>
      </c>
      <c r="W16" s="84" t="s">
        <v>160</v>
      </c>
      <c r="X16" s="92">
        <f>ROUNDDOWN(L16*O16*R16*U16,0)</f>
        <v>0</v>
      </c>
      <c r="Y16" s="86" t="s">
        <v>0</v>
      </c>
      <c r="Z16" s="37"/>
      <c r="AA16" s="80"/>
      <c r="AB16" s="26"/>
    </row>
    <row r="17" spans="2:28" s="10" customFormat="1" ht="17.25" customHeight="1">
      <c r="B17" s="23"/>
      <c r="C17" s="24"/>
      <c r="D17" s="25"/>
      <c r="E17" s="24"/>
      <c r="F17" s="23"/>
      <c r="G17" s="72"/>
      <c r="H17" s="87"/>
      <c r="I17" s="88"/>
      <c r="J17" s="89"/>
      <c r="K17" s="68"/>
      <c r="L17" s="68"/>
      <c r="M17" s="68"/>
      <c r="N17" s="68"/>
      <c r="O17" s="68"/>
      <c r="P17" s="68"/>
      <c r="Q17" s="72"/>
      <c r="R17" s="72"/>
      <c r="S17" s="72"/>
      <c r="T17" s="72"/>
      <c r="U17" s="72"/>
      <c r="V17" s="72"/>
      <c r="W17" s="72"/>
      <c r="X17" s="72"/>
      <c r="Y17" s="72"/>
      <c r="Z17" s="68"/>
      <c r="AA17" s="68"/>
      <c r="AB17" s="90"/>
    </row>
    <row r="18" spans="2:28" s="10" customFormat="1" ht="17.25" customHeight="1">
      <c r="B18" s="23"/>
      <c r="C18" s="24"/>
      <c r="D18" s="70" t="s">
        <v>227</v>
      </c>
      <c r="E18" s="24"/>
      <c r="F18" s="23"/>
      <c r="G18" s="74">
        <f>SUM(R19:R25)</f>
        <v>0</v>
      </c>
      <c r="H18" s="87"/>
      <c r="I18" s="88"/>
      <c r="J18" s="81" t="s">
        <v>38</v>
      </c>
      <c r="K18" s="68"/>
      <c r="L18" s="81" t="s">
        <v>95</v>
      </c>
      <c r="M18" s="68"/>
      <c r="N18" s="68"/>
      <c r="O18" s="81" t="s">
        <v>121</v>
      </c>
      <c r="P18" s="72"/>
      <c r="Q18" s="82"/>
      <c r="R18" s="51"/>
      <c r="S18" s="82"/>
      <c r="T18" s="82"/>
      <c r="U18" s="51"/>
      <c r="V18" s="72"/>
      <c r="W18" s="79"/>
      <c r="X18" s="79"/>
      <c r="Y18" s="78"/>
      <c r="Z18" s="68"/>
      <c r="AA18" s="68"/>
      <c r="AB18" s="90"/>
    </row>
    <row r="19" spans="2:28" s="10" customFormat="1" ht="17.25" customHeight="1">
      <c r="B19" s="23"/>
      <c r="C19" s="24"/>
      <c r="D19" s="25"/>
      <c r="E19" s="24"/>
      <c r="F19" s="23"/>
      <c r="G19" s="50"/>
      <c r="H19" s="87"/>
      <c r="I19" s="88"/>
      <c r="J19" s="114"/>
      <c r="K19" s="100"/>
      <c r="L19" s="128"/>
      <c r="M19" s="102" t="s">
        <v>0</v>
      </c>
      <c r="N19" s="100" t="s">
        <v>156</v>
      </c>
      <c r="O19" s="128"/>
      <c r="P19" s="83" t="s">
        <v>122</v>
      </c>
      <c r="Q19" s="84" t="s">
        <v>157</v>
      </c>
      <c r="R19" s="85">
        <f>ROUNDDOWN(L19*O19,0)</f>
        <v>0</v>
      </c>
      <c r="S19" s="86" t="s">
        <v>0</v>
      </c>
      <c r="T19" s="82"/>
      <c r="U19" s="51"/>
      <c r="V19" s="72"/>
      <c r="W19" s="79"/>
      <c r="X19" s="79"/>
      <c r="Y19" s="78"/>
      <c r="Z19" s="91"/>
      <c r="AB19" s="90"/>
    </row>
    <row r="20" spans="2:28" s="10" customFormat="1" ht="17.25" customHeight="1">
      <c r="B20" s="23"/>
      <c r="C20" s="24"/>
      <c r="D20" s="25"/>
      <c r="E20" s="24"/>
      <c r="F20" s="23"/>
      <c r="G20" s="50"/>
      <c r="H20" s="87"/>
      <c r="I20" s="88"/>
      <c r="J20" s="114"/>
      <c r="K20" s="100"/>
      <c r="L20" s="128"/>
      <c r="M20" s="102" t="s">
        <v>0</v>
      </c>
      <c r="N20" s="100" t="s">
        <v>156</v>
      </c>
      <c r="O20" s="128"/>
      <c r="P20" s="83" t="s">
        <v>122</v>
      </c>
      <c r="Q20" s="84" t="s">
        <v>157</v>
      </c>
      <c r="R20" s="85">
        <f t="shared" ref="R20:R25" si="1">ROUNDDOWN(L20*O20,0)</f>
        <v>0</v>
      </c>
      <c r="S20" s="86" t="s">
        <v>0</v>
      </c>
      <c r="T20" s="82"/>
      <c r="U20" s="51"/>
      <c r="V20" s="72"/>
      <c r="W20" s="79"/>
      <c r="X20" s="79"/>
      <c r="Y20" s="78"/>
      <c r="Z20" s="91"/>
      <c r="AB20" s="90"/>
    </row>
    <row r="21" spans="2:28" s="10" customFormat="1" ht="17.25" customHeight="1">
      <c r="B21" s="23"/>
      <c r="C21" s="24"/>
      <c r="D21" s="25"/>
      <c r="E21" s="24"/>
      <c r="F21" s="23"/>
      <c r="G21" s="50"/>
      <c r="H21" s="87"/>
      <c r="I21" s="88"/>
      <c r="J21" s="114"/>
      <c r="K21" s="100"/>
      <c r="L21" s="128"/>
      <c r="M21" s="102" t="s">
        <v>0</v>
      </c>
      <c r="N21" s="100" t="s">
        <v>156</v>
      </c>
      <c r="O21" s="128"/>
      <c r="P21" s="83" t="s">
        <v>122</v>
      </c>
      <c r="Q21" s="84" t="s">
        <v>157</v>
      </c>
      <c r="R21" s="85">
        <f>ROUNDDOWN(L21*O21,0)</f>
        <v>0</v>
      </c>
      <c r="S21" s="86" t="s">
        <v>0</v>
      </c>
      <c r="T21" s="82"/>
      <c r="U21" s="51"/>
      <c r="V21" s="72"/>
      <c r="W21" s="79"/>
      <c r="X21" s="79"/>
      <c r="Y21" s="78"/>
      <c r="Z21" s="91"/>
      <c r="AB21" s="90"/>
    </row>
    <row r="22" spans="2:28" s="10" customFormat="1" ht="17.25" customHeight="1">
      <c r="B22" s="23"/>
      <c r="C22" s="24"/>
      <c r="D22" s="25"/>
      <c r="E22" s="24"/>
      <c r="F22" s="23"/>
      <c r="G22" s="50"/>
      <c r="H22" s="87"/>
      <c r="I22" s="88"/>
      <c r="J22" s="114"/>
      <c r="K22" s="100"/>
      <c r="L22" s="128"/>
      <c r="M22" s="102" t="s">
        <v>0</v>
      </c>
      <c r="N22" s="100" t="s">
        <v>156</v>
      </c>
      <c r="O22" s="128"/>
      <c r="P22" s="83" t="s">
        <v>122</v>
      </c>
      <c r="Q22" s="84" t="s">
        <v>157</v>
      </c>
      <c r="R22" s="85">
        <f t="shared" ref="R22:R23" si="2">ROUNDDOWN(L22*O22,0)</f>
        <v>0</v>
      </c>
      <c r="S22" s="86" t="s">
        <v>0</v>
      </c>
      <c r="T22" s="82"/>
      <c r="U22" s="51"/>
      <c r="V22" s="72"/>
      <c r="W22" s="79"/>
      <c r="X22" s="79"/>
      <c r="Y22" s="78"/>
      <c r="Z22" s="91"/>
      <c r="AB22" s="90"/>
    </row>
    <row r="23" spans="2:28" s="10" customFormat="1" ht="17.25" customHeight="1">
      <c r="B23" s="23"/>
      <c r="C23" s="24"/>
      <c r="D23" s="25"/>
      <c r="E23" s="24"/>
      <c r="F23" s="23"/>
      <c r="G23" s="72"/>
      <c r="H23" s="87"/>
      <c r="I23" s="88"/>
      <c r="J23" s="114"/>
      <c r="K23" s="100"/>
      <c r="L23" s="128"/>
      <c r="M23" s="102" t="s">
        <v>0</v>
      </c>
      <c r="N23" s="100" t="s">
        <v>156</v>
      </c>
      <c r="O23" s="128"/>
      <c r="P23" s="83" t="s">
        <v>122</v>
      </c>
      <c r="Q23" s="84" t="s">
        <v>157</v>
      </c>
      <c r="R23" s="85">
        <f t="shared" si="2"/>
        <v>0</v>
      </c>
      <c r="S23" s="86" t="s">
        <v>0</v>
      </c>
      <c r="T23" s="46"/>
      <c r="U23" s="79"/>
      <c r="Y23" s="37"/>
      <c r="Z23" s="91"/>
      <c r="AB23" s="90"/>
    </row>
    <row r="24" spans="2:28" s="10" customFormat="1" ht="17.25" customHeight="1">
      <c r="B24" s="23"/>
      <c r="C24" s="24"/>
      <c r="D24" s="25"/>
      <c r="E24" s="24"/>
      <c r="F24" s="23"/>
      <c r="G24" s="72"/>
      <c r="H24" s="87"/>
      <c r="I24" s="88"/>
      <c r="J24" s="114"/>
      <c r="K24" s="100"/>
      <c r="L24" s="128"/>
      <c r="M24" s="102" t="s">
        <v>0</v>
      </c>
      <c r="N24" s="100" t="s">
        <v>156</v>
      </c>
      <c r="O24" s="128"/>
      <c r="P24" s="83" t="s">
        <v>122</v>
      </c>
      <c r="Q24" s="84" t="s">
        <v>157</v>
      </c>
      <c r="R24" s="85">
        <f t="shared" si="1"/>
        <v>0</v>
      </c>
      <c r="S24" s="86" t="s">
        <v>0</v>
      </c>
      <c r="T24" s="46"/>
      <c r="U24" s="79"/>
      <c r="Y24" s="37"/>
      <c r="Z24" s="91"/>
      <c r="AB24" s="90"/>
    </row>
    <row r="25" spans="2:28" s="10" customFormat="1" ht="17.25" customHeight="1">
      <c r="B25" s="23"/>
      <c r="C25" s="24"/>
      <c r="D25" s="25"/>
      <c r="E25" s="24"/>
      <c r="F25" s="23"/>
      <c r="G25" s="72"/>
      <c r="H25" s="87"/>
      <c r="I25" s="88"/>
      <c r="J25" s="114"/>
      <c r="K25" s="100"/>
      <c r="L25" s="128"/>
      <c r="M25" s="102" t="s">
        <v>0</v>
      </c>
      <c r="N25" s="100" t="s">
        <v>156</v>
      </c>
      <c r="O25" s="128"/>
      <c r="P25" s="83" t="s">
        <v>122</v>
      </c>
      <c r="Q25" s="84" t="s">
        <v>157</v>
      </c>
      <c r="R25" s="85">
        <f t="shared" si="1"/>
        <v>0</v>
      </c>
      <c r="S25" s="86" t="s">
        <v>0</v>
      </c>
      <c r="T25" s="46"/>
      <c r="U25" s="79"/>
      <c r="Y25" s="37"/>
      <c r="Z25" s="91"/>
      <c r="AB25" s="90"/>
    </row>
    <row r="26" spans="2:28" s="10" customFormat="1" ht="17.25" customHeight="1">
      <c r="B26" s="23"/>
      <c r="C26" s="24"/>
      <c r="D26" s="25"/>
      <c r="E26" s="24"/>
      <c r="F26" s="23"/>
      <c r="G26" s="72"/>
      <c r="H26" s="87"/>
      <c r="I26" s="88"/>
      <c r="J26" s="89"/>
      <c r="K26" s="68"/>
      <c r="L26" s="68"/>
      <c r="M26" s="68"/>
      <c r="N26" s="68"/>
      <c r="O26" s="68"/>
      <c r="P26" s="68"/>
      <c r="Q26" s="68"/>
      <c r="R26" s="68"/>
      <c r="S26" s="68"/>
      <c r="T26" s="68"/>
      <c r="U26" s="68"/>
      <c r="V26" s="68"/>
      <c r="W26" s="68"/>
      <c r="X26" s="68"/>
      <c r="Y26" s="68"/>
      <c r="Z26" s="72"/>
      <c r="AA26" s="72"/>
      <c r="AB26" s="26"/>
    </row>
    <row r="27" spans="2:28" s="10" customFormat="1" ht="17.25" customHeight="1">
      <c r="B27" s="23"/>
      <c r="C27" s="24"/>
      <c r="D27" s="70" t="s">
        <v>228</v>
      </c>
      <c r="E27" s="26"/>
      <c r="F27" s="24"/>
      <c r="G27" s="93">
        <f>SUM(R28:R34)</f>
        <v>0</v>
      </c>
      <c r="H27" s="87"/>
      <c r="I27" s="88"/>
      <c r="J27" s="81" t="s">
        <v>38</v>
      </c>
      <c r="K27" s="68"/>
      <c r="L27" s="81" t="s">
        <v>95</v>
      </c>
      <c r="M27" s="68"/>
      <c r="N27" s="68"/>
      <c r="O27" s="81" t="s">
        <v>121</v>
      </c>
      <c r="P27" s="68"/>
      <c r="Q27" s="72"/>
      <c r="R27" s="72"/>
      <c r="S27" s="72"/>
      <c r="T27" s="72"/>
      <c r="U27" s="72"/>
      <c r="V27" s="72"/>
      <c r="W27" s="72"/>
      <c r="X27" s="72"/>
      <c r="Y27" s="72"/>
      <c r="Z27" s="72"/>
      <c r="AA27" s="72"/>
      <c r="AB27" s="26"/>
    </row>
    <row r="28" spans="2:28" s="10" customFormat="1" ht="17.25" customHeight="1">
      <c r="B28" s="23"/>
      <c r="C28" s="24"/>
      <c r="D28" s="25"/>
      <c r="E28" s="26"/>
      <c r="F28" s="24"/>
      <c r="G28" s="54"/>
      <c r="H28" s="87"/>
      <c r="I28" s="88"/>
      <c r="J28" s="114"/>
      <c r="K28" s="100"/>
      <c r="L28" s="127"/>
      <c r="M28" s="102" t="s">
        <v>0</v>
      </c>
      <c r="N28" s="100" t="s">
        <v>176</v>
      </c>
      <c r="O28" s="129"/>
      <c r="P28" s="83" t="s">
        <v>122</v>
      </c>
      <c r="Q28" s="84" t="s">
        <v>157</v>
      </c>
      <c r="R28" s="92">
        <f>ROUNDDOWN(L28*O28,0)</f>
        <v>0</v>
      </c>
      <c r="S28" s="86" t="s">
        <v>0</v>
      </c>
      <c r="T28" s="72"/>
      <c r="U28" s="72"/>
      <c r="V28" s="72"/>
      <c r="W28" s="72"/>
      <c r="X28" s="72"/>
      <c r="Y28" s="72"/>
      <c r="Z28" s="72"/>
      <c r="AA28" s="72"/>
      <c r="AB28" s="26"/>
    </row>
    <row r="29" spans="2:28" s="10" customFormat="1" ht="17.25" customHeight="1">
      <c r="B29" s="23"/>
      <c r="C29" s="24"/>
      <c r="D29" s="25"/>
      <c r="E29" s="26"/>
      <c r="F29" s="24"/>
      <c r="G29" s="54"/>
      <c r="H29" s="87"/>
      <c r="I29" s="88"/>
      <c r="J29" s="114"/>
      <c r="K29" s="100"/>
      <c r="L29" s="127"/>
      <c r="M29" s="102" t="s">
        <v>0</v>
      </c>
      <c r="N29" s="100" t="s">
        <v>176</v>
      </c>
      <c r="O29" s="129"/>
      <c r="P29" s="83" t="s">
        <v>122</v>
      </c>
      <c r="Q29" s="84" t="s">
        <v>157</v>
      </c>
      <c r="R29" s="92">
        <f>ROUNDDOWN(L29*O29,0)</f>
        <v>0</v>
      </c>
      <c r="S29" s="86" t="s">
        <v>0</v>
      </c>
      <c r="T29" s="72"/>
      <c r="U29" s="72"/>
      <c r="V29" s="72"/>
      <c r="W29" s="72"/>
      <c r="X29" s="72"/>
      <c r="Y29" s="72"/>
      <c r="Z29" s="72"/>
      <c r="AA29" s="72"/>
      <c r="AB29" s="26"/>
    </row>
    <row r="30" spans="2:28" s="10" customFormat="1" ht="17.25" customHeight="1">
      <c r="B30" s="23"/>
      <c r="C30" s="24"/>
      <c r="D30" s="25"/>
      <c r="E30" s="26"/>
      <c r="F30" s="24"/>
      <c r="G30" s="54"/>
      <c r="H30" s="87"/>
      <c r="I30" s="88"/>
      <c r="J30" s="114"/>
      <c r="K30" s="100"/>
      <c r="L30" s="127"/>
      <c r="M30" s="102" t="s">
        <v>0</v>
      </c>
      <c r="N30" s="100" t="s">
        <v>176</v>
      </c>
      <c r="O30" s="129"/>
      <c r="P30" s="83" t="s">
        <v>122</v>
      </c>
      <c r="Q30" s="84" t="s">
        <v>157</v>
      </c>
      <c r="R30" s="92">
        <f t="shared" ref="R30" si="3">ROUNDDOWN(L30*O30,0)</f>
        <v>0</v>
      </c>
      <c r="S30" s="86" t="s">
        <v>0</v>
      </c>
      <c r="T30" s="72"/>
      <c r="U30" s="72"/>
      <c r="V30" s="72"/>
      <c r="W30" s="72"/>
      <c r="X30" s="72"/>
      <c r="Y30" s="72"/>
      <c r="Z30" s="72"/>
      <c r="AA30" s="72"/>
      <c r="AB30" s="26"/>
    </row>
    <row r="31" spans="2:28" s="10" customFormat="1" ht="17.25" customHeight="1">
      <c r="B31" s="23"/>
      <c r="C31" s="24"/>
      <c r="D31" s="25"/>
      <c r="E31" s="26"/>
      <c r="F31" s="24"/>
      <c r="G31" s="54"/>
      <c r="H31" s="87"/>
      <c r="I31" s="88"/>
      <c r="J31" s="114"/>
      <c r="K31" s="100"/>
      <c r="L31" s="127"/>
      <c r="M31" s="102" t="s">
        <v>0</v>
      </c>
      <c r="N31" s="100" t="s">
        <v>156</v>
      </c>
      <c r="O31" s="129"/>
      <c r="P31" s="83" t="s">
        <v>122</v>
      </c>
      <c r="Q31" s="84" t="s">
        <v>157</v>
      </c>
      <c r="R31" s="92">
        <f t="shared" ref="R31:R34" si="4">ROUNDDOWN(L31*O31,0)</f>
        <v>0</v>
      </c>
      <c r="S31" s="86" t="s">
        <v>0</v>
      </c>
      <c r="T31" s="72"/>
      <c r="U31" s="72"/>
      <c r="V31" s="72"/>
      <c r="W31" s="72"/>
      <c r="X31" s="72"/>
      <c r="Y31" s="72"/>
      <c r="Z31" s="72"/>
      <c r="AA31" s="72"/>
      <c r="AB31" s="26"/>
    </row>
    <row r="32" spans="2:28" s="10" customFormat="1" ht="17.25" customHeight="1">
      <c r="B32" s="23"/>
      <c r="C32" s="24"/>
      <c r="D32" s="25"/>
      <c r="E32" s="26"/>
      <c r="F32" s="24"/>
      <c r="G32" s="54"/>
      <c r="H32" s="87"/>
      <c r="I32" s="88"/>
      <c r="J32" s="114"/>
      <c r="K32" s="100"/>
      <c r="L32" s="127"/>
      <c r="M32" s="102" t="s">
        <v>0</v>
      </c>
      <c r="N32" s="100" t="s">
        <v>156</v>
      </c>
      <c r="O32" s="129"/>
      <c r="P32" s="83" t="s">
        <v>122</v>
      </c>
      <c r="Q32" s="84" t="s">
        <v>157</v>
      </c>
      <c r="R32" s="92">
        <f t="shared" si="4"/>
        <v>0</v>
      </c>
      <c r="S32" s="86" t="s">
        <v>0</v>
      </c>
      <c r="T32" s="72"/>
      <c r="U32" s="72"/>
      <c r="V32" s="72"/>
      <c r="W32" s="72"/>
      <c r="X32" s="72"/>
      <c r="Y32" s="72"/>
      <c r="Z32" s="72"/>
      <c r="AA32" s="72"/>
      <c r="AB32" s="26"/>
    </row>
    <row r="33" spans="2:28" s="10" customFormat="1" ht="17.25" customHeight="1">
      <c r="B33" s="23"/>
      <c r="C33" s="24"/>
      <c r="D33" s="25"/>
      <c r="E33" s="26"/>
      <c r="F33" s="24"/>
      <c r="G33" s="72"/>
      <c r="H33" s="87"/>
      <c r="I33" s="88"/>
      <c r="J33" s="114"/>
      <c r="K33" s="100"/>
      <c r="L33" s="127"/>
      <c r="M33" s="102" t="s">
        <v>0</v>
      </c>
      <c r="N33" s="100" t="s">
        <v>156</v>
      </c>
      <c r="O33" s="129"/>
      <c r="P33" s="83" t="s">
        <v>122</v>
      </c>
      <c r="Q33" s="84" t="s">
        <v>157</v>
      </c>
      <c r="R33" s="92">
        <f t="shared" si="4"/>
        <v>0</v>
      </c>
      <c r="S33" s="86" t="s">
        <v>0</v>
      </c>
      <c r="T33" s="72"/>
      <c r="U33" s="72"/>
      <c r="V33" s="72"/>
      <c r="W33" s="72"/>
      <c r="X33" s="72"/>
      <c r="Y33" s="72"/>
      <c r="Z33" s="72"/>
      <c r="AA33" s="72"/>
      <c r="AB33" s="26"/>
    </row>
    <row r="34" spans="2:28" s="10" customFormat="1" ht="17.25" customHeight="1">
      <c r="B34" s="23"/>
      <c r="C34" s="24"/>
      <c r="D34" s="25"/>
      <c r="E34" s="26"/>
      <c r="F34" s="24"/>
      <c r="G34" s="72"/>
      <c r="H34" s="87"/>
      <c r="I34" s="88"/>
      <c r="J34" s="114"/>
      <c r="K34" s="100"/>
      <c r="L34" s="127"/>
      <c r="M34" s="102" t="s">
        <v>0</v>
      </c>
      <c r="N34" s="100" t="s">
        <v>156</v>
      </c>
      <c r="O34" s="129"/>
      <c r="P34" s="83" t="s">
        <v>122</v>
      </c>
      <c r="Q34" s="84" t="s">
        <v>157</v>
      </c>
      <c r="R34" s="92">
        <f t="shared" si="4"/>
        <v>0</v>
      </c>
      <c r="S34" s="86" t="s">
        <v>0</v>
      </c>
      <c r="T34" s="72"/>
      <c r="U34" s="72"/>
      <c r="V34" s="72"/>
      <c r="W34" s="72"/>
      <c r="X34" s="72"/>
      <c r="Y34" s="72"/>
      <c r="Z34" s="72"/>
      <c r="AA34" s="72"/>
      <c r="AB34" s="26"/>
    </row>
    <row r="35" spans="2:28" s="10" customFormat="1" ht="17.25" customHeight="1">
      <c r="B35" s="23"/>
      <c r="C35" s="24"/>
      <c r="D35" s="25"/>
      <c r="E35" s="24"/>
      <c r="F35" s="23"/>
      <c r="G35" s="72"/>
      <c r="H35" s="87"/>
      <c r="I35" s="88"/>
      <c r="J35" s="89"/>
      <c r="K35" s="68"/>
      <c r="L35" s="68"/>
      <c r="M35" s="68"/>
      <c r="N35" s="68"/>
      <c r="O35" s="68"/>
      <c r="P35" s="68"/>
      <c r="Q35" s="72"/>
      <c r="R35" s="72"/>
      <c r="S35" s="72"/>
      <c r="T35" s="72"/>
      <c r="U35" s="72"/>
      <c r="V35" s="72"/>
      <c r="W35" s="72"/>
      <c r="X35" s="72"/>
      <c r="Y35" s="72"/>
      <c r="Z35" s="72"/>
      <c r="AA35" s="72"/>
      <c r="AB35" s="26"/>
    </row>
    <row r="36" spans="2:28" s="10" customFormat="1" ht="17.25" customHeight="1">
      <c r="B36" s="23"/>
      <c r="C36" s="24"/>
      <c r="D36" s="278" t="s">
        <v>229</v>
      </c>
      <c r="E36" s="26"/>
      <c r="F36" s="24"/>
      <c r="G36" s="93">
        <f>SUM(R37:R43)</f>
        <v>0</v>
      </c>
      <c r="H36" s="87"/>
      <c r="I36" s="88"/>
      <c r="J36" s="81" t="s">
        <v>38</v>
      </c>
      <c r="K36" s="68"/>
      <c r="L36" s="81" t="s">
        <v>95</v>
      </c>
      <c r="M36" s="68"/>
      <c r="N36" s="68"/>
      <c r="O36" s="81" t="s">
        <v>121</v>
      </c>
      <c r="P36" s="68"/>
      <c r="Q36" s="72"/>
      <c r="R36" s="72"/>
      <c r="S36" s="72"/>
      <c r="T36" s="72"/>
      <c r="U36" s="72"/>
      <c r="V36" s="72"/>
      <c r="W36" s="72"/>
      <c r="X36" s="72"/>
      <c r="Y36" s="72"/>
      <c r="Z36" s="72"/>
      <c r="AA36" s="72"/>
      <c r="AB36" s="26"/>
    </row>
    <row r="37" spans="2:28" s="10" customFormat="1" ht="17.25" customHeight="1">
      <c r="B37" s="23"/>
      <c r="C37" s="24"/>
      <c r="D37" s="25"/>
      <c r="E37" s="26"/>
      <c r="F37" s="24"/>
      <c r="G37" s="54"/>
      <c r="H37" s="87"/>
      <c r="I37" s="88"/>
      <c r="J37" s="114"/>
      <c r="K37" s="100"/>
      <c r="L37" s="127"/>
      <c r="M37" s="102" t="s">
        <v>0</v>
      </c>
      <c r="N37" s="100" t="s">
        <v>176</v>
      </c>
      <c r="O37" s="129"/>
      <c r="P37" s="83" t="s">
        <v>122</v>
      </c>
      <c r="Q37" s="84" t="s">
        <v>157</v>
      </c>
      <c r="R37" s="92">
        <f>ROUNDDOWN(L37*O37,0)</f>
        <v>0</v>
      </c>
      <c r="S37" s="86" t="s">
        <v>0</v>
      </c>
      <c r="T37" s="72"/>
      <c r="U37" s="72"/>
      <c r="V37" s="72"/>
      <c r="W37" s="72"/>
      <c r="X37" s="72"/>
      <c r="Y37" s="72"/>
      <c r="Z37" s="72"/>
      <c r="AA37" s="72"/>
      <c r="AB37" s="26"/>
    </row>
    <row r="38" spans="2:28" s="10" customFormat="1" ht="17.25" customHeight="1">
      <c r="B38" s="23"/>
      <c r="C38" s="24"/>
      <c r="D38" s="25"/>
      <c r="E38" s="26"/>
      <c r="F38" s="24"/>
      <c r="G38" s="54"/>
      <c r="H38" s="87"/>
      <c r="I38" s="88"/>
      <c r="J38" s="114"/>
      <c r="K38" s="100"/>
      <c r="L38" s="127"/>
      <c r="M38" s="102" t="s">
        <v>0</v>
      </c>
      <c r="N38" s="100" t="s">
        <v>176</v>
      </c>
      <c r="O38" s="129"/>
      <c r="P38" s="83" t="s">
        <v>122</v>
      </c>
      <c r="Q38" s="84" t="s">
        <v>157</v>
      </c>
      <c r="R38" s="92">
        <f t="shared" ref="R38:R39" si="5">ROUNDDOWN(L38*O38,0)</f>
        <v>0</v>
      </c>
      <c r="S38" s="86" t="s">
        <v>0</v>
      </c>
      <c r="T38" s="72"/>
      <c r="U38" s="72"/>
      <c r="V38" s="72"/>
      <c r="W38" s="72"/>
      <c r="X38" s="72"/>
      <c r="Y38" s="72"/>
      <c r="Z38" s="72"/>
      <c r="AA38" s="72"/>
      <c r="AB38" s="26"/>
    </row>
    <row r="39" spans="2:28" s="10" customFormat="1" ht="17.25" customHeight="1">
      <c r="B39" s="23"/>
      <c r="C39" s="24"/>
      <c r="D39" s="25"/>
      <c r="E39" s="26"/>
      <c r="F39" s="24"/>
      <c r="G39" s="54"/>
      <c r="H39" s="87"/>
      <c r="I39" s="88"/>
      <c r="J39" s="114"/>
      <c r="K39" s="100"/>
      <c r="L39" s="127"/>
      <c r="M39" s="102" t="s">
        <v>0</v>
      </c>
      <c r="N39" s="100" t="s">
        <v>176</v>
      </c>
      <c r="O39" s="129"/>
      <c r="P39" s="83" t="s">
        <v>122</v>
      </c>
      <c r="Q39" s="84" t="s">
        <v>157</v>
      </c>
      <c r="R39" s="92">
        <f t="shared" si="5"/>
        <v>0</v>
      </c>
      <c r="S39" s="86" t="s">
        <v>0</v>
      </c>
      <c r="T39" s="72"/>
      <c r="U39" s="72"/>
      <c r="V39" s="72"/>
      <c r="W39" s="72"/>
      <c r="X39" s="72"/>
      <c r="Y39" s="72"/>
      <c r="Z39" s="72"/>
      <c r="AA39" s="72"/>
      <c r="AB39" s="26"/>
    </row>
    <row r="40" spans="2:28" s="10" customFormat="1" ht="17.25" customHeight="1">
      <c r="B40" s="23"/>
      <c r="C40" s="24"/>
      <c r="D40" s="25"/>
      <c r="E40" s="26"/>
      <c r="F40" s="24"/>
      <c r="G40" s="54"/>
      <c r="H40" s="87"/>
      <c r="I40" s="88"/>
      <c r="J40" s="114"/>
      <c r="K40" s="100"/>
      <c r="L40" s="127"/>
      <c r="M40" s="102" t="s">
        <v>0</v>
      </c>
      <c r="N40" s="100" t="s">
        <v>156</v>
      </c>
      <c r="O40" s="129"/>
      <c r="P40" s="83" t="s">
        <v>122</v>
      </c>
      <c r="Q40" s="84" t="s">
        <v>157</v>
      </c>
      <c r="R40" s="92">
        <f t="shared" ref="R40:R43" si="6">ROUNDDOWN(L40*O40,0)</f>
        <v>0</v>
      </c>
      <c r="S40" s="86" t="s">
        <v>0</v>
      </c>
      <c r="T40" s="72"/>
      <c r="U40" s="72"/>
      <c r="V40" s="72"/>
      <c r="W40" s="72"/>
      <c r="X40" s="72"/>
      <c r="Y40" s="72"/>
      <c r="Z40" s="72"/>
      <c r="AA40" s="72"/>
      <c r="AB40" s="26"/>
    </row>
    <row r="41" spans="2:28" s="10" customFormat="1" ht="17.25" customHeight="1">
      <c r="B41" s="23"/>
      <c r="C41" s="24"/>
      <c r="D41" s="25"/>
      <c r="E41" s="26"/>
      <c r="F41" s="24"/>
      <c r="G41" s="54"/>
      <c r="H41" s="87"/>
      <c r="I41" s="88"/>
      <c r="J41" s="114"/>
      <c r="K41" s="100"/>
      <c r="L41" s="127"/>
      <c r="M41" s="102" t="s">
        <v>0</v>
      </c>
      <c r="N41" s="100" t="s">
        <v>156</v>
      </c>
      <c r="O41" s="129"/>
      <c r="P41" s="83" t="s">
        <v>122</v>
      </c>
      <c r="Q41" s="84" t="s">
        <v>157</v>
      </c>
      <c r="R41" s="92">
        <f t="shared" si="6"/>
        <v>0</v>
      </c>
      <c r="S41" s="86" t="s">
        <v>0</v>
      </c>
      <c r="T41" s="72"/>
      <c r="U41" s="72"/>
      <c r="V41" s="72"/>
      <c r="W41" s="72"/>
      <c r="X41" s="72"/>
      <c r="Y41" s="72"/>
      <c r="Z41" s="72"/>
      <c r="AA41" s="72"/>
      <c r="AB41" s="26"/>
    </row>
    <row r="42" spans="2:28" s="10" customFormat="1" ht="17.25" customHeight="1">
      <c r="B42" s="23"/>
      <c r="C42" s="24"/>
      <c r="D42" s="25"/>
      <c r="E42" s="26"/>
      <c r="F42" s="24"/>
      <c r="G42" s="72"/>
      <c r="H42" s="87"/>
      <c r="I42" s="88"/>
      <c r="J42" s="114"/>
      <c r="K42" s="100"/>
      <c r="L42" s="127"/>
      <c r="M42" s="102" t="s">
        <v>0</v>
      </c>
      <c r="N42" s="100" t="s">
        <v>156</v>
      </c>
      <c r="O42" s="129"/>
      <c r="P42" s="83" t="s">
        <v>122</v>
      </c>
      <c r="Q42" s="84" t="s">
        <v>157</v>
      </c>
      <c r="R42" s="92">
        <f t="shared" si="6"/>
        <v>0</v>
      </c>
      <c r="S42" s="86" t="s">
        <v>0</v>
      </c>
      <c r="T42" s="72"/>
      <c r="U42" s="72"/>
      <c r="V42" s="72"/>
      <c r="W42" s="72"/>
      <c r="X42" s="72"/>
      <c r="Y42" s="72"/>
      <c r="Z42" s="72"/>
      <c r="AA42" s="72"/>
      <c r="AB42" s="26"/>
    </row>
    <row r="43" spans="2:28" s="10" customFormat="1" ht="17.25" customHeight="1">
      <c r="B43" s="23"/>
      <c r="C43" s="24"/>
      <c r="D43" s="25"/>
      <c r="E43" s="26"/>
      <c r="F43" s="24"/>
      <c r="G43" s="72"/>
      <c r="H43" s="87"/>
      <c r="I43" s="88"/>
      <c r="J43" s="114"/>
      <c r="K43" s="100"/>
      <c r="L43" s="127"/>
      <c r="M43" s="102" t="s">
        <v>0</v>
      </c>
      <c r="N43" s="100" t="s">
        <v>156</v>
      </c>
      <c r="O43" s="129"/>
      <c r="P43" s="83" t="s">
        <v>122</v>
      </c>
      <c r="Q43" s="84" t="s">
        <v>157</v>
      </c>
      <c r="R43" s="92">
        <f t="shared" si="6"/>
        <v>0</v>
      </c>
      <c r="S43" s="86" t="s">
        <v>0</v>
      </c>
      <c r="T43" s="72"/>
      <c r="U43" s="72"/>
      <c r="V43" s="72"/>
      <c r="W43" s="72"/>
      <c r="X43" s="72"/>
      <c r="Y43" s="72"/>
      <c r="Z43" s="72"/>
      <c r="AA43" s="72"/>
      <c r="AB43" s="26"/>
    </row>
    <row r="44" spans="2:28" s="10" customFormat="1" ht="17.25" customHeight="1">
      <c r="B44" s="23"/>
      <c r="C44" s="24"/>
      <c r="D44" s="25"/>
      <c r="E44" s="24"/>
      <c r="F44" s="23"/>
      <c r="G44" s="72"/>
      <c r="H44" s="87"/>
      <c r="I44" s="88"/>
      <c r="J44" s="89"/>
      <c r="K44" s="68"/>
      <c r="L44" s="68"/>
      <c r="M44" s="68"/>
      <c r="N44" s="68"/>
      <c r="O44" s="68"/>
      <c r="P44" s="68"/>
      <c r="Q44" s="72"/>
      <c r="R44" s="72"/>
      <c r="S44" s="72"/>
      <c r="T44" s="72"/>
      <c r="U44" s="72"/>
      <c r="V44" s="72"/>
      <c r="W44" s="72"/>
      <c r="X44" s="72"/>
      <c r="Y44" s="72"/>
      <c r="Z44" s="72"/>
      <c r="AA44" s="72"/>
      <c r="AB44" s="26"/>
    </row>
    <row r="45" spans="2:28" s="10" customFormat="1" ht="17.25" customHeight="1">
      <c r="B45" s="23"/>
      <c r="C45" s="24"/>
      <c r="D45" s="278" t="s">
        <v>230</v>
      </c>
      <c r="E45" s="26"/>
      <c r="F45" s="24"/>
      <c r="G45" s="93">
        <f>SUM(R46:R52)</f>
        <v>0</v>
      </c>
      <c r="H45" s="87"/>
      <c r="I45" s="88"/>
      <c r="J45" s="81" t="s">
        <v>38</v>
      </c>
      <c r="K45" s="68"/>
      <c r="L45" s="81" t="s">
        <v>95</v>
      </c>
      <c r="M45" s="68"/>
      <c r="N45" s="68"/>
      <c r="O45" s="81" t="s">
        <v>121</v>
      </c>
      <c r="P45" s="68"/>
      <c r="Q45" s="72"/>
      <c r="R45" s="72"/>
      <c r="S45" s="72"/>
      <c r="T45" s="72"/>
      <c r="U45" s="72"/>
      <c r="V45" s="72"/>
      <c r="W45" s="72"/>
      <c r="X45" s="72"/>
      <c r="Y45" s="72"/>
      <c r="Z45" s="72"/>
      <c r="AA45" s="72"/>
      <c r="AB45" s="26"/>
    </row>
    <row r="46" spans="2:28" s="10" customFormat="1" ht="17.25" customHeight="1">
      <c r="B46" s="23"/>
      <c r="C46" s="24"/>
      <c r="D46" s="25"/>
      <c r="E46" s="26"/>
      <c r="F46" s="24"/>
      <c r="G46" s="54"/>
      <c r="H46" s="87"/>
      <c r="I46" s="88"/>
      <c r="J46" s="114"/>
      <c r="K46" s="100"/>
      <c r="L46" s="127"/>
      <c r="M46" s="102" t="s">
        <v>0</v>
      </c>
      <c r="N46" s="100" t="s">
        <v>176</v>
      </c>
      <c r="O46" s="129"/>
      <c r="P46" s="83" t="s">
        <v>122</v>
      </c>
      <c r="Q46" s="84" t="s">
        <v>157</v>
      </c>
      <c r="R46" s="92">
        <f>ROUNDDOWN(L46*O46,0)</f>
        <v>0</v>
      </c>
      <c r="S46" s="86" t="s">
        <v>0</v>
      </c>
      <c r="T46" s="72"/>
      <c r="U46" s="72"/>
      <c r="V46" s="72"/>
      <c r="W46" s="72"/>
      <c r="X46" s="72"/>
      <c r="Y46" s="72"/>
      <c r="Z46" s="72"/>
      <c r="AA46" s="72"/>
      <c r="AB46" s="26"/>
    </row>
    <row r="47" spans="2:28" s="10" customFormat="1" ht="17.25" customHeight="1">
      <c r="B47" s="23"/>
      <c r="C47" s="24"/>
      <c r="D47" s="25"/>
      <c r="E47" s="26"/>
      <c r="F47" s="24"/>
      <c r="G47" s="54"/>
      <c r="H47" s="87"/>
      <c r="I47" s="88"/>
      <c r="J47" s="114"/>
      <c r="K47" s="100"/>
      <c r="L47" s="127"/>
      <c r="M47" s="102" t="s">
        <v>0</v>
      </c>
      <c r="N47" s="100" t="s">
        <v>176</v>
      </c>
      <c r="O47" s="129"/>
      <c r="P47" s="83" t="s">
        <v>122</v>
      </c>
      <c r="Q47" s="84" t="s">
        <v>157</v>
      </c>
      <c r="R47" s="92">
        <f t="shared" ref="R47:R48" si="7">ROUNDDOWN(L47*O47,0)</f>
        <v>0</v>
      </c>
      <c r="S47" s="86" t="s">
        <v>0</v>
      </c>
      <c r="T47" s="72"/>
      <c r="U47" s="72"/>
      <c r="V47" s="72"/>
      <c r="W47" s="72"/>
      <c r="X47" s="72"/>
      <c r="Y47" s="72"/>
      <c r="Z47" s="72"/>
      <c r="AA47" s="72"/>
      <c r="AB47" s="26"/>
    </row>
    <row r="48" spans="2:28" s="10" customFormat="1" ht="17.25" customHeight="1">
      <c r="B48" s="23"/>
      <c r="C48" s="24"/>
      <c r="D48" s="25"/>
      <c r="E48" s="26"/>
      <c r="F48" s="24"/>
      <c r="G48" s="54"/>
      <c r="H48" s="87"/>
      <c r="I48" s="88"/>
      <c r="J48" s="114"/>
      <c r="K48" s="100"/>
      <c r="L48" s="127"/>
      <c r="M48" s="102" t="s">
        <v>0</v>
      </c>
      <c r="N48" s="100" t="s">
        <v>176</v>
      </c>
      <c r="O48" s="129"/>
      <c r="P48" s="83" t="s">
        <v>122</v>
      </c>
      <c r="Q48" s="84" t="s">
        <v>157</v>
      </c>
      <c r="R48" s="92">
        <f t="shared" si="7"/>
        <v>0</v>
      </c>
      <c r="S48" s="86" t="s">
        <v>0</v>
      </c>
      <c r="T48" s="72"/>
      <c r="U48" s="72"/>
      <c r="V48" s="72"/>
      <c r="W48" s="72"/>
      <c r="X48" s="72"/>
      <c r="Y48" s="72"/>
      <c r="Z48" s="72"/>
      <c r="AA48" s="72"/>
      <c r="AB48" s="26"/>
    </row>
    <row r="49" spans="2:28" s="10" customFormat="1" ht="17.25" customHeight="1">
      <c r="B49" s="23"/>
      <c r="C49" s="24"/>
      <c r="D49" s="25"/>
      <c r="E49" s="26"/>
      <c r="F49" s="24"/>
      <c r="G49" s="54"/>
      <c r="H49" s="87"/>
      <c r="I49" s="88"/>
      <c r="J49" s="114"/>
      <c r="K49" s="100"/>
      <c r="L49" s="127"/>
      <c r="M49" s="102" t="s">
        <v>0</v>
      </c>
      <c r="N49" s="100" t="s">
        <v>156</v>
      </c>
      <c r="O49" s="129"/>
      <c r="P49" s="83" t="s">
        <v>122</v>
      </c>
      <c r="Q49" s="84" t="s">
        <v>157</v>
      </c>
      <c r="R49" s="92">
        <f t="shared" ref="R49:R52" si="8">ROUNDDOWN(L49*O49,0)</f>
        <v>0</v>
      </c>
      <c r="S49" s="86" t="s">
        <v>0</v>
      </c>
      <c r="T49" s="72"/>
      <c r="U49" s="72"/>
      <c r="V49" s="72"/>
      <c r="W49" s="72"/>
      <c r="X49" s="72"/>
      <c r="Y49" s="72"/>
      <c r="Z49" s="72"/>
      <c r="AA49" s="72"/>
      <c r="AB49" s="26"/>
    </row>
    <row r="50" spans="2:28" s="10" customFormat="1" ht="17.25" customHeight="1">
      <c r="B50" s="23"/>
      <c r="C50" s="24"/>
      <c r="D50" s="25"/>
      <c r="E50" s="26"/>
      <c r="F50" s="24"/>
      <c r="G50" s="54"/>
      <c r="H50" s="87"/>
      <c r="I50" s="88"/>
      <c r="J50" s="114"/>
      <c r="K50" s="100"/>
      <c r="L50" s="127"/>
      <c r="M50" s="102" t="s">
        <v>0</v>
      </c>
      <c r="N50" s="100" t="s">
        <v>156</v>
      </c>
      <c r="O50" s="129"/>
      <c r="P50" s="83" t="s">
        <v>122</v>
      </c>
      <c r="Q50" s="84" t="s">
        <v>157</v>
      </c>
      <c r="R50" s="92">
        <f t="shared" si="8"/>
        <v>0</v>
      </c>
      <c r="S50" s="86" t="s">
        <v>0</v>
      </c>
      <c r="T50" s="72"/>
      <c r="U50" s="72"/>
      <c r="V50" s="72"/>
      <c r="W50" s="72"/>
      <c r="X50" s="72"/>
      <c r="Y50" s="72"/>
      <c r="Z50" s="72"/>
      <c r="AA50" s="72"/>
      <c r="AB50" s="26"/>
    </row>
    <row r="51" spans="2:28" s="10" customFormat="1" ht="17.25" customHeight="1">
      <c r="B51" s="23"/>
      <c r="C51" s="24"/>
      <c r="D51" s="25"/>
      <c r="E51" s="26"/>
      <c r="F51" s="24"/>
      <c r="G51" s="72"/>
      <c r="H51" s="87"/>
      <c r="I51" s="88"/>
      <c r="J51" s="114"/>
      <c r="K51" s="100"/>
      <c r="L51" s="127"/>
      <c r="M51" s="102" t="s">
        <v>0</v>
      </c>
      <c r="N51" s="100" t="s">
        <v>156</v>
      </c>
      <c r="O51" s="129"/>
      <c r="P51" s="83" t="s">
        <v>122</v>
      </c>
      <c r="Q51" s="84" t="s">
        <v>157</v>
      </c>
      <c r="R51" s="92">
        <f t="shared" si="8"/>
        <v>0</v>
      </c>
      <c r="S51" s="86" t="s">
        <v>0</v>
      </c>
      <c r="T51" s="72"/>
      <c r="U51" s="72"/>
      <c r="V51" s="72"/>
      <c r="W51" s="72"/>
      <c r="X51" s="72"/>
      <c r="Y51" s="72"/>
      <c r="Z51" s="72"/>
      <c r="AA51" s="72"/>
      <c r="AB51" s="26"/>
    </row>
    <row r="52" spans="2:28" s="10" customFormat="1" ht="17.25" customHeight="1">
      <c r="B52" s="23"/>
      <c r="C52" s="24"/>
      <c r="D52" s="25"/>
      <c r="E52" s="26"/>
      <c r="F52" s="24"/>
      <c r="G52" s="72"/>
      <c r="H52" s="87"/>
      <c r="I52" s="88"/>
      <c r="J52" s="114"/>
      <c r="K52" s="100"/>
      <c r="L52" s="127"/>
      <c r="M52" s="102" t="s">
        <v>0</v>
      </c>
      <c r="N52" s="100" t="s">
        <v>156</v>
      </c>
      <c r="O52" s="129"/>
      <c r="P52" s="83" t="s">
        <v>122</v>
      </c>
      <c r="Q52" s="84" t="s">
        <v>157</v>
      </c>
      <c r="R52" s="92">
        <f t="shared" si="8"/>
        <v>0</v>
      </c>
      <c r="S52" s="86" t="s">
        <v>0</v>
      </c>
      <c r="T52" s="72"/>
      <c r="U52" s="72"/>
      <c r="V52" s="72"/>
      <c r="W52" s="72"/>
      <c r="X52" s="72"/>
      <c r="Y52" s="72"/>
      <c r="Z52" s="72"/>
      <c r="AA52" s="72"/>
      <c r="AB52" s="26"/>
    </row>
    <row r="53" spans="2:28" s="10" customFormat="1" ht="17.25" customHeight="1">
      <c r="B53" s="23"/>
      <c r="C53" s="24"/>
      <c r="D53" s="25"/>
      <c r="E53" s="26"/>
      <c r="F53" s="24"/>
      <c r="G53" s="72"/>
      <c r="H53" s="87"/>
      <c r="I53" s="88"/>
      <c r="J53" s="118"/>
      <c r="K53" s="116"/>
      <c r="L53" s="295"/>
      <c r="M53" s="117"/>
      <c r="N53" s="116"/>
      <c r="O53" s="296"/>
      <c r="P53" s="83"/>
      <c r="Q53" s="84"/>
      <c r="R53" s="92"/>
      <c r="S53" s="86"/>
      <c r="T53" s="72"/>
      <c r="U53" s="72"/>
      <c r="V53" s="72"/>
      <c r="W53" s="72"/>
      <c r="X53" s="72"/>
      <c r="Y53" s="72"/>
      <c r="Z53" s="72"/>
      <c r="AA53" s="72"/>
      <c r="AB53" s="26"/>
    </row>
    <row r="54" spans="2:28" s="10" customFormat="1" ht="17.25" customHeight="1">
      <c r="B54" s="23"/>
      <c r="C54" s="521" t="s">
        <v>161</v>
      </c>
      <c r="D54" s="521"/>
      <c r="E54" s="26"/>
      <c r="F54" s="24"/>
      <c r="G54" s="74">
        <f>SUM(X56:X60)</f>
        <v>0</v>
      </c>
      <c r="H54" s="35"/>
      <c r="I54" s="27"/>
      <c r="J54" s="91" t="s">
        <v>127</v>
      </c>
      <c r="K54" s="91"/>
      <c r="L54" s="91"/>
      <c r="M54" s="91"/>
      <c r="N54" s="91"/>
      <c r="O54" s="91"/>
      <c r="P54" s="91"/>
      <c r="Q54" s="91"/>
      <c r="R54" s="91"/>
      <c r="S54" s="91"/>
      <c r="T54" s="91"/>
      <c r="U54" s="91"/>
      <c r="V54" s="91"/>
      <c r="AB54" s="26"/>
    </row>
    <row r="55" spans="2:28" s="10" customFormat="1" ht="17.25" customHeight="1">
      <c r="B55" s="23"/>
      <c r="C55" s="25"/>
      <c r="D55" s="25"/>
      <c r="E55" s="26"/>
      <c r="F55" s="24"/>
      <c r="G55" s="50"/>
      <c r="H55" s="35"/>
      <c r="I55" s="27"/>
      <c r="J55" s="84" t="s">
        <v>77</v>
      </c>
      <c r="K55" s="91"/>
      <c r="L55" s="84" t="s">
        <v>95</v>
      </c>
      <c r="M55" s="91"/>
      <c r="N55" s="91"/>
      <c r="O55" s="84" t="s">
        <v>128</v>
      </c>
      <c r="P55" s="91"/>
      <c r="Q55" s="91"/>
      <c r="R55" s="84" t="s">
        <v>129</v>
      </c>
      <c r="S55" s="91"/>
      <c r="T55" s="91"/>
      <c r="U55" s="81" t="s">
        <v>126</v>
      </c>
      <c r="V55" s="68"/>
      <c r="AB55" s="26"/>
    </row>
    <row r="56" spans="2:28" s="10" customFormat="1" ht="17.25" customHeight="1">
      <c r="B56" s="23"/>
      <c r="C56" s="25"/>
      <c r="D56" s="25"/>
      <c r="E56" s="26"/>
      <c r="F56" s="24"/>
      <c r="G56" s="50"/>
      <c r="H56" s="35"/>
      <c r="I56" s="27"/>
      <c r="J56" s="114"/>
      <c r="K56" s="100"/>
      <c r="L56" s="101"/>
      <c r="M56" s="102" t="s">
        <v>0</v>
      </c>
      <c r="N56" s="100" t="s">
        <v>176</v>
      </c>
      <c r="O56" s="103"/>
      <c r="P56" s="104" t="s">
        <v>122</v>
      </c>
      <c r="Q56" s="100" t="s">
        <v>162</v>
      </c>
      <c r="R56" s="122"/>
      <c r="S56" s="105" t="s">
        <v>129</v>
      </c>
      <c r="T56" s="105" t="s">
        <v>163</v>
      </c>
      <c r="U56" s="122"/>
      <c r="V56" s="84" t="s">
        <v>3</v>
      </c>
      <c r="W56" s="84" t="s">
        <v>160</v>
      </c>
      <c r="X56" s="92">
        <f>ROUNDDOWN(L56*O56*R56*U56,0)</f>
        <v>0</v>
      </c>
      <c r="Y56" s="86" t="s">
        <v>0</v>
      </c>
      <c r="Z56" s="37"/>
      <c r="AB56" s="26"/>
    </row>
    <row r="57" spans="2:28" s="10" customFormat="1" ht="17.25" customHeight="1">
      <c r="B57" s="23"/>
      <c r="C57" s="25"/>
      <c r="D57" s="25"/>
      <c r="E57" s="26"/>
      <c r="F57" s="24"/>
      <c r="G57" s="50"/>
      <c r="H57" s="35"/>
      <c r="I57" s="27"/>
      <c r="J57" s="114"/>
      <c r="K57" s="100"/>
      <c r="L57" s="101"/>
      <c r="M57" s="102" t="s">
        <v>0</v>
      </c>
      <c r="N57" s="100" t="s">
        <v>156</v>
      </c>
      <c r="O57" s="103"/>
      <c r="P57" s="104" t="s">
        <v>122</v>
      </c>
      <c r="Q57" s="100" t="s">
        <v>162</v>
      </c>
      <c r="R57" s="122"/>
      <c r="S57" s="105" t="s">
        <v>129</v>
      </c>
      <c r="T57" s="105" t="s">
        <v>163</v>
      </c>
      <c r="U57" s="122"/>
      <c r="V57" s="84" t="s">
        <v>3</v>
      </c>
      <c r="W57" s="84" t="s">
        <v>160</v>
      </c>
      <c r="X57" s="92">
        <f t="shared" ref="X57:X60" si="9">ROUNDDOWN(L57*O57*R57*U57,0)</f>
        <v>0</v>
      </c>
      <c r="Y57" s="86" t="s">
        <v>0</v>
      </c>
      <c r="Z57" s="37"/>
      <c r="AB57" s="26"/>
    </row>
    <row r="58" spans="2:28" s="10" customFormat="1" ht="17.25" customHeight="1">
      <c r="B58" s="23"/>
      <c r="C58" s="25"/>
      <c r="D58" s="25"/>
      <c r="E58" s="26"/>
      <c r="F58" s="24"/>
      <c r="G58" s="50"/>
      <c r="H58" s="35"/>
      <c r="I58" s="27"/>
      <c r="J58" s="114"/>
      <c r="K58" s="100"/>
      <c r="L58" s="101"/>
      <c r="M58" s="102" t="s">
        <v>0</v>
      </c>
      <c r="N58" s="100" t="s">
        <v>156</v>
      </c>
      <c r="O58" s="103"/>
      <c r="P58" s="104" t="s">
        <v>122</v>
      </c>
      <c r="Q58" s="100" t="s">
        <v>162</v>
      </c>
      <c r="R58" s="122"/>
      <c r="S58" s="105" t="s">
        <v>129</v>
      </c>
      <c r="T58" s="105" t="s">
        <v>163</v>
      </c>
      <c r="U58" s="122"/>
      <c r="V58" s="84" t="s">
        <v>3</v>
      </c>
      <c r="W58" s="84" t="s">
        <v>160</v>
      </c>
      <c r="X58" s="92">
        <f t="shared" si="9"/>
        <v>0</v>
      </c>
      <c r="Y58" s="86" t="s">
        <v>0</v>
      </c>
      <c r="Z58" s="37"/>
      <c r="AB58" s="26"/>
    </row>
    <row r="59" spans="2:28" s="10" customFormat="1" ht="17.25" customHeight="1">
      <c r="B59" s="23"/>
      <c r="C59" s="25"/>
      <c r="D59" s="25"/>
      <c r="E59" s="26"/>
      <c r="F59" s="24"/>
      <c r="G59" s="50"/>
      <c r="H59" s="35"/>
      <c r="I59" s="27"/>
      <c r="J59" s="114"/>
      <c r="K59" s="100"/>
      <c r="L59" s="101"/>
      <c r="M59" s="102" t="s">
        <v>0</v>
      </c>
      <c r="N59" s="100" t="s">
        <v>156</v>
      </c>
      <c r="O59" s="103"/>
      <c r="P59" s="104" t="s">
        <v>122</v>
      </c>
      <c r="Q59" s="100" t="s">
        <v>162</v>
      </c>
      <c r="R59" s="122"/>
      <c r="S59" s="105" t="s">
        <v>129</v>
      </c>
      <c r="T59" s="105" t="s">
        <v>163</v>
      </c>
      <c r="U59" s="122"/>
      <c r="V59" s="84" t="s">
        <v>3</v>
      </c>
      <c r="W59" s="84" t="s">
        <v>160</v>
      </c>
      <c r="X59" s="92">
        <f t="shared" si="9"/>
        <v>0</v>
      </c>
      <c r="Y59" s="86" t="s">
        <v>0</v>
      </c>
      <c r="Z59" s="37"/>
      <c r="AB59" s="26"/>
    </row>
    <row r="60" spans="2:28" s="10" customFormat="1" ht="17.25" customHeight="1">
      <c r="B60" s="23"/>
      <c r="C60" s="25"/>
      <c r="D60" s="25"/>
      <c r="E60" s="26"/>
      <c r="F60" s="24"/>
      <c r="G60" s="50"/>
      <c r="H60" s="35"/>
      <c r="I60" s="27"/>
      <c r="J60" s="114"/>
      <c r="K60" s="100"/>
      <c r="L60" s="101"/>
      <c r="M60" s="102" t="s">
        <v>0</v>
      </c>
      <c r="N60" s="100" t="s">
        <v>156</v>
      </c>
      <c r="O60" s="103"/>
      <c r="P60" s="104" t="s">
        <v>122</v>
      </c>
      <c r="Q60" s="100" t="s">
        <v>162</v>
      </c>
      <c r="R60" s="122"/>
      <c r="S60" s="105" t="s">
        <v>129</v>
      </c>
      <c r="T60" s="105" t="s">
        <v>163</v>
      </c>
      <c r="U60" s="122"/>
      <c r="V60" s="84" t="s">
        <v>3</v>
      </c>
      <c r="W60" s="84" t="s">
        <v>160</v>
      </c>
      <c r="X60" s="92">
        <f t="shared" si="9"/>
        <v>0</v>
      </c>
      <c r="Y60" s="86" t="s">
        <v>0</v>
      </c>
      <c r="Z60" s="37"/>
      <c r="AB60" s="26"/>
    </row>
    <row r="61" spans="2:28" s="10" customFormat="1" ht="17.25" customHeight="1">
      <c r="B61" s="23"/>
      <c r="C61" s="25"/>
      <c r="D61" s="25"/>
      <c r="E61" s="26"/>
      <c r="F61" s="24"/>
      <c r="G61" s="50"/>
      <c r="H61" s="35"/>
      <c r="I61" s="27"/>
      <c r="J61" s="47"/>
      <c r="K61" s="46"/>
      <c r="L61" s="50"/>
      <c r="M61" s="46"/>
      <c r="N61" s="46"/>
      <c r="O61" s="76"/>
      <c r="P61" s="47"/>
      <c r="Q61" s="46"/>
      <c r="R61" s="77"/>
      <c r="S61" s="37"/>
      <c r="T61" s="37"/>
      <c r="U61" s="37"/>
      <c r="V61" s="37"/>
      <c r="W61" s="37"/>
      <c r="X61" s="37"/>
      <c r="Y61" s="37"/>
      <c r="Z61" s="37"/>
      <c r="AA61" s="80"/>
      <c r="AB61" s="26"/>
    </row>
    <row r="62" spans="2:28" s="10" customFormat="1" ht="17.25" customHeight="1">
      <c r="B62" s="23"/>
      <c r="C62" s="521" t="s">
        <v>115</v>
      </c>
      <c r="D62" s="521"/>
      <c r="E62" s="26"/>
      <c r="F62" s="24"/>
      <c r="G62" s="74">
        <f>SUM(AA64:AA72)</f>
        <v>0</v>
      </c>
      <c r="H62" s="35"/>
      <c r="I62" s="27"/>
      <c r="J62" s="75" t="s">
        <v>130</v>
      </c>
      <c r="K62" s="75"/>
      <c r="L62" s="74"/>
      <c r="M62" s="75"/>
      <c r="N62" s="75"/>
      <c r="O62" s="94"/>
      <c r="P62" s="95"/>
      <c r="Q62" s="75"/>
      <c r="R62" s="96"/>
      <c r="S62" s="84"/>
      <c r="T62" s="84"/>
      <c r="U62" s="84"/>
      <c r="V62" s="84"/>
      <c r="W62" s="84"/>
      <c r="X62" s="84"/>
      <c r="Y62" s="84"/>
      <c r="Z62" s="84"/>
      <c r="AA62" s="92"/>
      <c r="AB62" s="90"/>
    </row>
    <row r="63" spans="2:28" s="10" customFormat="1" ht="17.25" customHeight="1">
      <c r="B63" s="23"/>
      <c r="C63" s="25"/>
      <c r="D63" s="25"/>
      <c r="E63" s="26"/>
      <c r="F63" s="24"/>
      <c r="G63" s="50"/>
      <c r="H63" s="35"/>
      <c r="I63" s="27"/>
      <c r="J63" s="84" t="s">
        <v>77</v>
      </c>
      <c r="K63" s="91"/>
      <c r="L63" s="84" t="s">
        <v>95</v>
      </c>
      <c r="M63" s="91"/>
      <c r="N63" s="91"/>
      <c r="O63" s="84" t="s">
        <v>131</v>
      </c>
      <c r="P63" s="91"/>
      <c r="Q63" s="91"/>
      <c r="R63" s="84" t="s">
        <v>132</v>
      </c>
      <c r="S63" s="91"/>
      <c r="T63" s="91"/>
      <c r="U63" s="81" t="s">
        <v>129</v>
      </c>
      <c r="V63" s="84"/>
      <c r="W63" s="84"/>
      <c r="X63" s="84" t="s">
        <v>126</v>
      </c>
      <c r="Y63" s="84"/>
      <c r="Z63" s="84"/>
      <c r="AA63" s="92"/>
      <c r="AB63" s="90"/>
    </row>
    <row r="64" spans="2:28" s="10" customFormat="1" ht="17.25" customHeight="1">
      <c r="B64" s="23"/>
      <c r="C64" s="25"/>
      <c r="D64" s="25"/>
      <c r="E64" s="26"/>
      <c r="F64" s="24"/>
      <c r="G64" s="50"/>
      <c r="H64" s="35"/>
      <c r="I64" s="27"/>
      <c r="J64" s="114"/>
      <c r="K64" s="100"/>
      <c r="L64" s="101"/>
      <c r="M64" s="102" t="s">
        <v>0</v>
      </c>
      <c r="N64" s="100" t="s">
        <v>156</v>
      </c>
      <c r="O64" s="103"/>
      <c r="P64" s="104" t="s">
        <v>105</v>
      </c>
      <c r="Q64" s="100" t="s">
        <v>164</v>
      </c>
      <c r="R64" s="122"/>
      <c r="S64" s="105" t="s">
        <v>105</v>
      </c>
      <c r="T64" s="105" t="s">
        <v>164</v>
      </c>
      <c r="U64" s="122"/>
      <c r="V64" s="105" t="s">
        <v>129</v>
      </c>
      <c r="W64" s="105" t="s">
        <v>165</v>
      </c>
      <c r="X64" s="123"/>
      <c r="Y64" s="84" t="s">
        <v>3</v>
      </c>
      <c r="Z64" s="84" t="s">
        <v>160</v>
      </c>
      <c r="AA64" s="92">
        <f>ROUNDDOWN(L64*O64*R64*U64*X64,0)</f>
        <v>0</v>
      </c>
      <c r="AB64" s="97" t="s">
        <v>0</v>
      </c>
    </row>
    <row r="65" spans="2:28" s="10" customFormat="1" ht="17.25" customHeight="1">
      <c r="B65" s="23"/>
      <c r="C65" s="25"/>
      <c r="D65" s="25"/>
      <c r="E65" s="26"/>
      <c r="F65" s="24"/>
      <c r="G65" s="50"/>
      <c r="H65" s="35"/>
      <c r="I65" s="27"/>
      <c r="J65" s="114"/>
      <c r="K65" s="100"/>
      <c r="L65" s="101"/>
      <c r="M65" s="102" t="s">
        <v>0</v>
      </c>
      <c r="N65" s="100" t="s">
        <v>156</v>
      </c>
      <c r="O65" s="103"/>
      <c r="P65" s="104" t="s">
        <v>105</v>
      </c>
      <c r="Q65" s="100" t="s">
        <v>164</v>
      </c>
      <c r="R65" s="122"/>
      <c r="S65" s="105" t="s">
        <v>105</v>
      </c>
      <c r="T65" s="105" t="s">
        <v>164</v>
      </c>
      <c r="U65" s="122"/>
      <c r="V65" s="105" t="s">
        <v>129</v>
      </c>
      <c r="W65" s="105" t="s">
        <v>165</v>
      </c>
      <c r="X65" s="123"/>
      <c r="Y65" s="84" t="s">
        <v>3</v>
      </c>
      <c r="Z65" s="84" t="s">
        <v>160</v>
      </c>
      <c r="AA65" s="92">
        <f t="shared" ref="AA65:AA72" si="10">ROUNDDOWN(L65*O65*R65*U65*X65,0)</f>
        <v>0</v>
      </c>
      <c r="AB65" s="97" t="s">
        <v>0</v>
      </c>
    </row>
    <row r="66" spans="2:28" s="10" customFormat="1" ht="17.25" customHeight="1">
      <c r="B66" s="23"/>
      <c r="C66" s="25"/>
      <c r="D66" s="25"/>
      <c r="E66" s="26"/>
      <c r="F66" s="24"/>
      <c r="G66" s="50"/>
      <c r="H66" s="35"/>
      <c r="I66" s="27"/>
      <c r="J66" s="114"/>
      <c r="K66" s="100"/>
      <c r="L66" s="101"/>
      <c r="M66" s="102" t="s">
        <v>0</v>
      </c>
      <c r="N66" s="100" t="s">
        <v>156</v>
      </c>
      <c r="O66" s="103"/>
      <c r="P66" s="104" t="s">
        <v>105</v>
      </c>
      <c r="Q66" s="100" t="s">
        <v>164</v>
      </c>
      <c r="R66" s="122"/>
      <c r="S66" s="105" t="s">
        <v>105</v>
      </c>
      <c r="T66" s="105" t="s">
        <v>164</v>
      </c>
      <c r="U66" s="122"/>
      <c r="V66" s="105" t="s">
        <v>129</v>
      </c>
      <c r="W66" s="105" t="s">
        <v>165</v>
      </c>
      <c r="X66" s="123"/>
      <c r="Y66" s="84" t="s">
        <v>3</v>
      </c>
      <c r="Z66" s="84" t="s">
        <v>160</v>
      </c>
      <c r="AA66" s="92">
        <f t="shared" si="10"/>
        <v>0</v>
      </c>
      <c r="AB66" s="97" t="s">
        <v>0</v>
      </c>
    </row>
    <row r="67" spans="2:28" s="10" customFormat="1" ht="17.25" customHeight="1">
      <c r="B67" s="23"/>
      <c r="C67" s="25"/>
      <c r="D67" s="25"/>
      <c r="E67" s="26"/>
      <c r="F67" s="24"/>
      <c r="G67" s="50"/>
      <c r="H67" s="35"/>
      <c r="I67" s="27"/>
      <c r="J67" s="114"/>
      <c r="K67" s="100"/>
      <c r="L67" s="101"/>
      <c r="M67" s="102" t="s">
        <v>0</v>
      </c>
      <c r="N67" s="100" t="s">
        <v>156</v>
      </c>
      <c r="O67" s="103"/>
      <c r="P67" s="104" t="s">
        <v>105</v>
      </c>
      <c r="Q67" s="100" t="s">
        <v>164</v>
      </c>
      <c r="R67" s="122"/>
      <c r="S67" s="105" t="s">
        <v>105</v>
      </c>
      <c r="T67" s="105" t="s">
        <v>164</v>
      </c>
      <c r="U67" s="122"/>
      <c r="V67" s="105" t="s">
        <v>129</v>
      </c>
      <c r="W67" s="105" t="s">
        <v>165</v>
      </c>
      <c r="X67" s="123"/>
      <c r="Y67" s="84" t="s">
        <v>3</v>
      </c>
      <c r="Z67" s="84" t="s">
        <v>160</v>
      </c>
      <c r="AA67" s="92">
        <f t="shared" si="10"/>
        <v>0</v>
      </c>
      <c r="AB67" s="97" t="s">
        <v>0</v>
      </c>
    </row>
    <row r="68" spans="2:28" s="10" customFormat="1" ht="17.25" customHeight="1">
      <c r="B68" s="23"/>
      <c r="C68" s="25"/>
      <c r="D68" s="25"/>
      <c r="E68" s="26"/>
      <c r="F68" s="24"/>
      <c r="G68" s="50"/>
      <c r="H68" s="35"/>
      <c r="I68" s="27"/>
      <c r="J68" s="114"/>
      <c r="K68" s="100"/>
      <c r="L68" s="101"/>
      <c r="M68" s="102" t="s">
        <v>0</v>
      </c>
      <c r="N68" s="100" t="s">
        <v>156</v>
      </c>
      <c r="O68" s="103"/>
      <c r="P68" s="104" t="s">
        <v>105</v>
      </c>
      <c r="Q68" s="100" t="s">
        <v>156</v>
      </c>
      <c r="R68" s="122"/>
      <c r="S68" s="105" t="s">
        <v>105</v>
      </c>
      <c r="T68" s="105" t="s">
        <v>156</v>
      </c>
      <c r="U68" s="122"/>
      <c r="V68" s="105" t="s">
        <v>129</v>
      </c>
      <c r="W68" s="105" t="s">
        <v>156</v>
      </c>
      <c r="X68" s="123"/>
      <c r="Y68" s="84" t="s">
        <v>3</v>
      </c>
      <c r="Z68" s="84" t="s">
        <v>157</v>
      </c>
      <c r="AA68" s="92">
        <f t="shared" si="10"/>
        <v>0</v>
      </c>
      <c r="AB68" s="97" t="s">
        <v>0</v>
      </c>
    </row>
    <row r="69" spans="2:28" s="10" customFormat="1" ht="17.25" customHeight="1">
      <c r="B69" s="23"/>
      <c r="C69" s="25"/>
      <c r="D69" s="25"/>
      <c r="E69" s="26"/>
      <c r="F69" s="24"/>
      <c r="G69" s="50"/>
      <c r="H69" s="35"/>
      <c r="I69" s="27"/>
      <c r="J69" s="114"/>
      <c r="K69" s="100"/>
      <c r="L69" s="101"/>
      <c r="M69" s="102" t="s">
        <v>0</v>
      </c>
      <c r="N69" s="100" t="s">
        <v>156</v>
      </c>
      <c r="O69" s="103"/>
      <c r="P69" s="104" t="s">
        <v>105</v>
      </c>
      <c r="Q69" s="100" t="s">
        <v>156</v>
      </c>
      <c r="R69" s="122"/>
      <c r="S69" s="105" t="s">
        <v>105</v>
      </c>
      <c r="T69" s="105" t="s">
        <v>156</v>
      </c>
      <c r="U69" s="122"/>
      <c r="V69" s="105" t="s">
        <v>129</v>
      </c>
      <c r="W69" s="105" t="s">
        <v>156</v>
      </c>
      <c r="X69" s="123"/>
      <c r="Y69" s="84" t="s">
        <v>3</v>
      </c>
      <c r="Z69" s="84" t="s">
        <v>157</v>
      </c>
      <c r="AA69" s="92">
        <f t="shared" ref="AA69" si="11">ROUNDDOWN(L69*O69*R69*U69*X69,0)</f>
        <v>0</v>
      </c>
      <c r="AB69" s="97" t="s">
        <v>0</v>
      </c>
    </row>
    <row r="70" spans="2:28" s="10" customFormat="1" ht="17.25" customHeight="1">
      <c r="B70" s="23"/>
      <c r="C70" s="25"/>
      <c r="D70" s="25"/>
      <c r="E70" s="26"/>
      <c r="F70" s="24"/>
      <c r="G70" s="50"/>
      <c r="H70" s="35"/>
      <c r="I70" s="27"/>
      <c r="J70" s="114"/>
      <c r="K70" s="100"/>
      <c r="L70" s="101"/>
      <c r="M70" s="102" t="s">
        <v>0</v>
      </c>
      <c r="N70" s="100" t="s">
        <v>156</v>
      </c>
      <c r="O70" s="103"/>
      <c r="P70" s="104" t="s">
        <v>105</v>
      </c>
      <c r="Q70" s="100" t="s">
        <v>156</v>
      </c>
      <c r="R70" s="122"/>
      <c r="S70" s="105" t="s">
        <v>105</v>
      </c>
      <c r="T70" s="105" t="s">
        <v>156</v>
      </c>
      <c r="U70" s="122"/>
      <c r="V70" s="105" t="s">
        <v>129</v>
      </c>
      <c r="W70" s="105" t="s">
        <v>156</v>
      </c>
      <c r="X70" s="123"/>
      <c r="Y70" s="84" t="s">
        <v>3</v>
      </c>
      <c r="Z70" s="84" t="s">
        <v>157</v>
      </c>
      <c r="AA70" s="92">
        <f t="shared" si="10"/>
        <v>0</v>
      </c>
      <c r="AB70" s="97" t="s">
        <v>0</v>
      </c>
    </row>
    <row r="71" spans="2:28" s="10" customFormat="1" ht="17.25" customHeight="1">
      <c r="B71" s="23"/>
      <c r="C71" s="25"/>
      <c r="D71" s="25"/>
      <c r="E71" s="26"/>
      <c r="F71" s="24"/>
      <c r="G71" s="50"/>
      <c r="H71" s="35"/>
      <c r="I71" s="27"/>
      <c r="J71" s="114"/>
      <c r="K71" s="100"/>
      <c r="L71" s="101"/>
      <c r="M71" s="102" t="s">
        <v>0</v>
      </c>
      <c r="N71" s="100" t="s">
        <v>156</v>
      </c>
      <c r="O71" s="103"/>
      <c r="P71" s="104" t="s">
        <v>105</v>
      </c>
      <c r="Q71" s="100" t="s">
        <v>156</v>
      </c>
      <c r="R71" s="122"/>
      <c r="S71" s="105" t="s">
        <v>105</v>
      </c>
      <c r="T71" s="105" t="s">
        <v>156</v>
      </c>
      <c r="U71" s="122"/>
      <c r="V71" s="105" t="s">
        <v>129</v>
      </c>
      <c r="W71" s="105" t="s">
        <v>156</v>
      </c>
      <c r="X71" s="123"/>
      <c r="Y71" s="84" t="s">
        <v>3</v>
      </c>
      <c r="Z71" s="84" t="s">
        <v>157</v>
      </c>
      <c r="AA71" s="92">
        <f t="shared" ref="AA71" si="12">ROUNDDOWN(L71*O71*R71*U71*X71,0)</f>
        <v>0</v>
      </c>
      <c r="AB71" s="97" t="s">
        <v>0</v>
      </c>
    </row>
    <row r="72" spans="2:28" s="10" customFormat="1" ht="17.25" customHeight="1">
      <c r="B72" s="23"/>
      <c r="C72" s="25"/>
      <c r="D72" s="25"/>
      <c r="E72" s="26"/>
      <c r="F72" s="24"/>
      <c r="G72" s="50"/>
      <c r="H72" s="35"/>
      <c r="I72" s="27"/>
      <c r="J72" s="114"/>
      <c r="K72" s="100"/>
      <c r="L72" s="101"/>
      <c r="M72" s="102" t="s">
        <v>0</v>
      </c>
      <c r="N72" s="100" t="s">
        <v>156</v>
      </c>
      <c r="O72" s="103"/>
      <c r="P72" s="104" t="s">
        <v>105</v>
      </c>
      <c r="Q72" s="100" t="s">
        <v>164</v>
      </c>
      <c r="R72" s="122"/>
      <c r="S72" s="105" t="s">
        <v>105</v>
      </c>
      <c r="T72" s="105" t="s">
        <v>164</v>
      </c>
      <c r="U72" s="122"/>
      <c r="V72" s="105" t="s">
        <v>129</v>
      </c>
      <c r="W72" s="105" t="s">
        <v>165</v>
      </c>
      <c r="X72" s="123"/>
      <c r="Y72" s="84" t="s">
        <v>3</v>
      </c>
      <c r="Z72" s="84" t="s">
        <v>160</v>
      </c>
      <c r="AA72" s="92">
        <f t="shared" si="10"/>
        <v>0</v>
      </c>
      <c r="AB72" s="97" t="s">
        <v>0</v>
      </c>
    </row>
    <row r="73" spans="2:28" s="10" customFormat="1" ht="17.25" customHeight="1">
      <c r="B73" s="23"/>
      <c r="C73" s="521"/>
      <c r="D73" s="521"/>
      <c r="E73" s="26"/>
      <c r="F73" s="24"/>
      <c r="G73" s="98"/>
      <c r="H73" s="35"/>
      <c r="I73" s="27"/>
      <c r="J73" s="28"/>
      <c r="K73" s="28"/>
      <c r="L73" s="46"/>
      <c r="M73" s="28"/>
      <c r="N73" s="28"/>
      <c r="O73" s="47"/>
      <c r="P73" s="47"/>
      <c r="R73" s="52"/>
      <c r="S73" s="52"/>
      <c r="T73" s="47"/>
      <c r="U73" s="47"/>
      <c r="V73" s="47"/>
      <c r="W73" s="47"/>
      <c r="X73" s="47"/>
      <c r="Y73" s="47"/>
      <c r="Z73" s="47"/>
      <c r="AA73" s="80"/>
      <c r="AB73" s="26"/>
    </row>
    <row r="74" spans="2:28" s="10" customFormat="1" ht="17.25" customHeight="1">
      <c r="B74" s="23"/>
      <c r="C74" s="25"/>
      <c r="D74" s="25"/>
      <c r="E74" s="26"/>
      <c r="F74" s="24"/>
      <c r="G74" s="49"/>
      <c r="H74" s="35"/>
      <c r="I74" s="27"/>
      <c r="J74" s="84" t="s">
        <v>232</v>
      </c>
      <c r="K74" s="28"/>
      <c r="L74" s="297" t="s">
        <v>233</v>
      </c>
      <c r="M74" s="28"/>
      <c r="N74" s="28"/>
      <c r="O74" s="298" t="s">
        <v>234</v>
      </c>
      <c r="P74" s="47"/>
      <c r="R74" s="52"/>
      <c r="S74" s="52"/>
      <c r="T74" s="47"/>
      <c r="U74" s="47"/>
      <c r="V74" s="47"/>
      <c r="W74" s="47"/>
      <c r="X74" s="47"/>
      <c r="Y74" s="47"/>
      <c r="Z74" s="47"/>
      <c r="AA74" s="80"/>
      <c r="AB74" s="26"/>
    </row>
    <row r="75" spans="2:28" s="10" customFormat="1" ht="17.25" customHeight="1">
      <c r="B75" s="23"/>
      <c r="C75" s="521" t="s">
        <v>231</v>
      </c>
      <c r="D75" s="521"/>
      <c r="E75" s="26"/>
      <c r="F75" s="24"/>
      <c r="G75" s="74">
        <f>SUM(R75:R79)</f>
        <v>0</v>
      </c>
      <c r="H75" s="35"/>
      <c r="I75" s="27"/>
      <c r="J75" s="99"/>
      <c r="K75" s="100"/>
      <c r="L75" s="101"/>
      <c r="M75" s="102" t="s">
        <v>0</v>
      </c>
      <c r="N75" s="102" t="s">
        <v>156</v>
      </c>
      <c r="O75" s="103"/>
      <c r="P75" s="104"/>
      <c r="Q75" s="105" t="s">
        <v>157</v>
      </c>
      <c r="R75" s="92">
        <f>ROUNDDOWN(L75*O75,0)</f>
        <v>0</v>
      </c>
      <c r="S75" s="86" t="s">
        <v>0</v>
      </c>
      <c r="U75" s="106"/>
      <c r="V75" s="106"/>
      <c r="W75" s="106"/>
      <c r="X75" s="106"/>
      <c r="Y75" s="106"/>
      <c r="Z75" s="106"/>
      <c r="AA75" s="80"/>
      <c r="AB75" s="26"/>
    </row>
    <row r="76" spans="2:28" s="10" customFormat="1" ht="17.25" customHeight="1">
      <c r="B76" s="23"/>
      <c r="C76" s="24"/>
      <c r="E76" s="26"/>
      <c r="F76" s="24"/>
      <c r="G76" s="50"/>
      <c r="H76" s="35"/>
      <c r="I76" s="27"/>
      <c r="J76" s="99"/>
      <c r="K76" s="100"/>
      <c r="L76" s="101"/>
      <c r="M76" s="102" t="s">
        <v>0</v>
      </c>
      <c r="N76" s="102" t="s">
        <v>156</v>
      </c>
      <c r="O76" s="103"/>
      <c r="P76" s="104"/>
      <c r="Q76" s="105" t="s">
        <v>157</v>
      </c>
      <c r="R76" s="92">
        <f>ROUNDDOWN(L76*O76,0)</f>
        <v>0</v>
      </c>
      <c r="S76" s="86" t="s">
        <v>0</v>
      </c>
      <c r="U76" s="106"/>
      <c r="V76" s="106"/>
      <c r="W76" s="106"/>
      <c r="X76" s="106"/>
      <c r="Y76" s="106"/>
      <c r="Z76" s="106"/>
      <c r="AA76" s="80"/>
      <c r="AB76" s="26"/>
    </row>
    <row r="77" spans="2:28" s="10" customFormat="1" ht="17.25" customHeight="1">
      <c r="B77" s="23"/>
      <c r="C77" s="24"/>
      <c r="D77" s="25"/>
      <c r="E77" s="26"/>
      <c r="F77" s="24"/>
      <c r="G77" s="50"/>
      <c r="H77" s="35"/>
      <c r="I77" s="27"/>
      <c r="J77" s="99"/>
      <c r="K77" s="100"/>
      <c r="L77" s="101"/>
      <c r="M77" s="102" t="s">
        <v>0</v>
      </c>
      <c r="N77" s="102" t="s">
        <v>156</v>
      </c>
      <c r="O77" s="103"/>
      <c r="P77" s="104"/>
      <c r="Q77" s="105" t="s">
        <v>157</v>
      </c>
      <c r="R77" s="92">
        <f>ROUNDDOWN(L77*O77,0)</f>
        <v>0</v>
      </c>
      <c r="S77" s="86" t="s">
        <v>0</v>
      </c>
      <c r="U77" s="106"/>
      <c r="V77" s="106"/>
      <c r="W77" s="106"/>
      <c r="X77" s="106"/>
      <c r="Y77" s="106"/>
      <c r="Z77" s="106"/>
      <c r="AA77" s="80"/>
      <c r="AB77" s="26"/>
    </row>
    <row r="78" spans="2:28" s="10" customFormat="1" ht="17.25" customHeight="1">
      <c r="B78" s="23"/>
      <c r="C78" s="24"/>
      <c r="D78" s="25"/>
      <c r="E78" s="26"/>
      <c r="F78" s="24"/>
      <c r="G78" s="50"/>
      <c r="H78" s="35"/>
      <c r="I78" s="27"/>
      <c r="J78" s="99"/>
      <c r="K78" s="100"/>
      <c r="L78" s="101"/>
      <c r="M78" s="102" t="s">
        <v>0</v>
      </c>
      <c r="N78" s="102" t="s">
        <v>156</v>
      </c>
      <c r="O78" s="103"/>
      <c r="P78" s="104"/>
      <c r="Q78" s="105" t="s">
        <v>157</v>
      </c>
      <c r="R78" s="92">
        <f>ROUNDDOWN(L78*O78,0)</f>
        <v>0</v>
      </c>
      <c r="S78" s="86" t="s">
        <v>0</v>
      </c>
      <c r="U78" s="106"/>
      <c r="V78" s="106"/>
      <c r="W78" s="106"/>
      <c r="X78" s="106"/>
      <c r="Y78" s="106"/>
      <c r="Z78" s="106"/>
      <c r="AA78" s="80"/>
      <c r="AB78" s="26"/>
    </row>
    <row r="79" spans="2:28" s="10" customFormat="1" ht="17.25" customHeight="1">
      <c r="B79" s="23"/>
      <c r="C79" s="24"/>
      <c r="D79" s="25"/>
      <c r="E79" s="26"/>
      <c r="F79" s="24"/>
      <c r="G79" s="50"/>
      <c r="H79" s="35"/>
      <c r="I79" s="27"/>
      <c r="J79" s="99"/>
      <c r="K79" s="100"/>
      <c r="L79" s="101"/>
      <c r="M79" s="102" t="s">
        <v>0</v>
      </c>
      <c r="N79" s="102" t="s">
        <v>156</v>
      </c>
      <c r="O79" s="103"/>
      <c r="P79" s="104"/>
      <c r="Q79" s="105" t="s">
        <v>157</v>
      </c>
      <c r="R79" s="92">
        <f>ROUNDDOWN(L79*O79,0)</f>
        <v>0</v>
      </c>
      <c r="S79" s="86" t="s">
        <v>0</v>
      </c>
      <c r="U79" s="106"/>
      <c r="V79" s="106"/>
      <c r="W79" s="106"/>
      <c r="X79" s="106"/>
      <c r="Y79" s="106"/>
      <c r="Z79" s="106"/>
      <c r="AA79" s="80"/>
      <c r="AB79" s="26"/>
    </row>
    <row r="80" spans="2:28" s="10" customFormat="1" ht="17.25" customHeight="1">
      <c r="B80" s="23"/>
      <c r="C80" s="24"/>
      <c r="D80" s="25"/>
      <c r="E80" s="26"/>
      <c r="F80" s="24"/>
      <c r="G80" s="50"/>
      <c r="H80" s="35"/>
      <c r="I80" s="27"/>
      <c r="J80" s="107"/>
      <c r="K80" s="108"/>
      <c r="L80" s="109"/>
      <c r="M80" s="108"/>
      <c r="N80" s="108"/>
      <c r="O80" s="110"/>
      <c r="P80" s="111"/>
      <c r="Q80" s="108"/>
      <c r="R80" s="112"/>
      <c r="S80" s="106"/>
      <c r="T80" s="106"/>
      <c r="U80" s="106"/>
      <c r="V80" s="106"/>
      <c r="W80" s="106"/>
      <c r="X80" s="106"/>
      <c r="Y80" s="106"/>
      <c r="Z80" s="106"/>
      <c r="AA80" s="80"/>
      <c r="AB80" s="26"/>
    </row>
    <row r="81" spans="2:28" s="10" customFormat="1" ht="17.25" customHeight="1">
      <c r="B81" s="23"/>
      <c r="C81" s="521" t="s">
        <v>35</v>
      </c>
      <c r="D81" s="521"/>
      <c r="E81" s="26"/>
      <c r="F81" s="24"/>
      <c r="G81" s="74">
        <f>SUM(R81:R85)</f>
        <v>0</v>
      </c>
      <c r="H81" s="35"/>
      <c r="I81" s="27"/>
      <c r="J81" s="99"/>
      <c r="K81" s="100"/>
      <c r="L81" s="101"/>
      <c r="M81" s="102" t="s">
        <v>0</v>
      </c>
      <c r="N81" s="102" t="s">
        <v>156</v>
      </c>
      <c r="O81" s="103"/>
      <c r="P81" s="104" t="s">
        <v>133</v>
      </c>
      <c r="Q81" s="105" t="s">
        <v>166</v>
      </c>
      <c r="R81" s="92">
        <f>ROUNDDOWN(L81*O81,0)</f>
        <v>0</v>
      </c>
      <c r="S81" s="86" t="s">
        <v>0</v>
      </c>
      <c r="U81" s="106"/>
      <c r="V81" s="106"/>
      <c r="W81" s="106"/>
      <c r="X81" s="106"/>
      <c r="Y81" s="106"/>
      <c r="Z81" s="106"/>
      <c r="AA81" s="80"/>
      <c r="AB81" s="26"/>
    </row>
    <row r="82" spans="2:28" s="10" customFormat="1" ht="17.25" customHeight="1">
      <c r="B82" s="23"/>
      <c r="C82" s="24"/>
      <c r="E82" s="26"/>
      <c r="F82" s="24"/>
      <c r="G82" s="50"/>
      <c r="H82" s="35"/>
      <c r="I82" s="27"/>
      <c r="J82" s="99"/>
      <c r="K82" s="100"/>
      <c r="L82" s="101"/>
      <c r="M82" s="102" t="s">
        <v>0</v>
      </c>
      <c r="N82" s="102" t="s">
        <v>156</v>
      </c>
      <c r="O82" s="103"/>
      <c r="P82" s="104" t="s">
        <v>133</v>
      </c>
      <c r="Q82" s="105" t="s">
        <v>166</v>
      </c>
      <c r="R82" s="92">
        <f>ROUNDDOWN(L82*O82,0)</f>
        <v>0</v>
      </c>
      <c r="S82" s="86" t="s">
        <v>0</v>
      </c>
      <c r="U82" s="106"/>
      <c r="V82" s="106"/>
      <c r="W82" s="106"/>
      <c r="X82" s="106"/>
      <c r="Y82" s="106"/>
      <c r="Z82" s="106"/>
      <c r="AA82" s="80"/>
      <c r="AB82" s="26"/>
    </row>
    <row r="83" spans="2:28" s="10" customFormat="1" ht="17.25" customHeight="1">
      <c r="B83" s="23"/>
      <c r="C83" s="24"/>
      <c r="D83" s="25"/>
      <c r="E83" s="26"/>
      <c r="F83" s="24"/>
      <c r="G83" s="50"/>
      <c r="H83" s="35"/>
      <c r="I83" s="27"/>
      <c r="J83" s="99"/>
      <c r="K83" s="100"/>
      <c r="L83" s="101"/>
      <c r="M83" s="102" t="s">
        <v>0</v>
      </c>
      <c r="N83" s="102" t="s">
        <v>156</v>
      </c>
      <c r="O83" s="103"/>
      <c r="P83" s="104" t="s">
        <v>133</v>
      </c>
      <c r="Q83" s="105" t="s">
        <v>166</v>
      </c>
      <c r="R83" s="92">
        <f>ROUNDDOWN(L83*O83,0)</f>
        <v>0</v>
      </c>
      <c r="S83" s="86" t="s">
        <v>0</v>
      </c>
      <c r="U83" s="106"/>
      <c r="V83" s="106"/>
      <c r="W83" s="106"/>
      <c r="X83" s="106"/>
      <c r="Y83" s="106"/>
      <c r="Z83" s="106"/>
      <c r="AA83" s="80"/>
      <c r="AB83" s="26"/>
    </row>
    <row r="84" spans="2:28" s="10" customFormat="1" ht="17.25" customHeight="1">
      <c r="B84" s="23"/>
      <c r="C84" s="24"/>
      <c r="D84" s="25"/>
      <c r="E84" s="26"/>
      <c r="F84" s="24"/>
      <c r="G84" s="50"/>
      <c r="H84" s="35"/>
      <c r="I84" s="27"/>
      <c r="J84" s="99"/>
      <c r="K84" s="100"/>
      <c r="L84" s="101"/>
      <c r="M84" s="102" t="s">
        <v>0</v>
      </c>
      <c r="N84" s="102" t="s">
        <v>156</v>
      </c>
      <c r="O84" s="103"/>
      <c r="P84" s="104" t="s">
        <v>133</v>
      </c>
      <c r="Q84" s="105" t="s">
        <v>167</v>
      </c>
      <c r="R84" s="92">
        <f>ROUNDDOWN(L84*O84,0)</f>
        <v>0</v>
      </c>
      <c r="S84" s="86" t="s">
        <v>0</v>
      </c>
      <c r="U84" s="106"/>
      <c r="V84" s="106"/>
      <c r="W84" s="106"/>
      <c r="X84" s="106"/>
      <c r="Y84" s="106"/>
      <c r="Z84" s="106"/>
      <c r="AA84" s="80"/>
      <c r="AB84" s="26"/>
    </row>
    <row r="85" spans="2:28" s="10" customFormat="1" ht="17.25" customHeight="1">
      <c r="B85" s="23"/>
      <c r="C85" s="24"/>
      <c r="D85" s="25"/>
      <c r="E85" s="26"/>
      <c r="F85" s="24"/>
      <c r="G85" s="50"/>
      <c r="H85" s="35"/>
      <c r="I85" s="27"/>
      <c r="J85" s="99"/>
      <c r="K85" s="100"/>
      <c r="L85" s="101"/>
      <c r="M85" s="102" t="s">
        <v>0</v>
      </c>
      <c r="N85" s="102" t="s">
        <v>156</v>
      </c>
      <c r="O85" s="103"/>
      <c r="P85" s="104" t="s">
        <v>133</v>
      </c>
      <c r="Q85" s="105" t="s">
        <v>167</v>
      </c>
      <c r="R85" s="92">
        <f>ROUNDDOWN(L85*O85,0)</f>
        <v>0</v>
      </c>
      <c r="S85" s="86" t="s">
        <v>0</v>
      </c>
      <c r="U85" s="106"/>
      <c r="V85" s="106"/>
      <c r="W85" s="106"/>
      <c r="X85" s="106"/>
      <c r="Y85" s="106"/>
      <c r="Z85" s="106"/>
      <c r="AA85" s="80"/>
      <c r="AB85" s="26"/>
    </row>
    <row r="86" spans="2:28" s="10" customFormat="1" ht="17.25" customHeight="1">
      <c r="B86" s="23"/>
      <c r="C86" s="24"/>
      <c r="D86" s="25"/>
      <c r="E86" s="26"/>
      <c r="F86" s="24"/>
      <c r="G86" s="50"/>
      <c r="H86" s="35"/>
      <c r="I86" s="27"/>
      <c r="J86" s="107"/>
      <c r="K86" s="108"/>
      <c r="L86" s="109"/>
      <c r="M86" s="108"/>
      <c r="N86" s="108"/>
      <c r="O86" s="110"/>
      <c r="P86" s="111"/>
      <c r="Q86" s="108"/>
      <c r="R86" s="112"/>
      <c r="S86" s="106"/>
      <c r="T86" s="106"/>
      <c r="U86" s="106"/>
      <c r="V86" s="106"/>
      <c r="W86" s="106"/>
      <c r="X86" s="106"/>
      <c r="Y86" s="106"/>
      <c r="Z86" s="106"/>
      <c r="AA86" s="80"/>
      <c r="AB86" s="26"/>
    </row>
    <row r="87" spans="2:28" s="10" customFormat="1" ht="17.25" customHeight="1">
      <c r="B87" s="23"/>
      <c r="C87" s="521" t="s">
        <v>33</v>
      </c>
      <c r="D87" s="521"/>
      <c r="E87" s="26"/>
      <c r="F87" s="24"/>
      <c r="G87" s="74">
        <f>SUM(R87:R91)</f>
        <v>0</v>
      </c>
      <c r="H87" s="35"/>
      <c r="I87" s="27"/>
      <c r="J87" s="99"/>
      <c r="K87" s="100"/>
      <c r="L87" s="101"/>
      <c r="M87" s="102" t="s">
        <v>0</v>
      </c>
      <c r="N87" s="102" t="s">
        <v>156</v>
      </c>
      <c r="O87" s="103"/>
      <c r="P87" s="104"/>
      <c r="Q87" s="105" t="s">
        <v>168</v>
      </c>
      <c r="R87" s="92">
        <f>ROUNDDOWN(L87*O87,0)</f>
        <v>0</v>
      </c>
      <c r="S87" s="86" t="s">
        <v>0</v>
      </c>
      <c r="T87" s="113"/>
      <c r="U87" s="106"/>
      <c r="V87" s="106"/>
      <c r="W87" s="106"/>
      <c r="X87" s="106"/>
      <c r="Y87" s="106"/>
      <c r="Z87" s="106"/>
      <c r="AA87" s="80"/>
      <c r="AB87" s="26"/>
    </row>
    <row r="88" spans="2:28" s="10" customFormat="1" ht="17.25" customHeight="1">
      <c r="B88" s="23"/>
      <c r="C88" s="24"/>
      <c r="D88" s="25"/>
      <c r="E88" s="26"/>
      <c r="F88" s="24"/>
      <c r="G88" s="50"/>
      <c r="H88" s="35"/>
      <c r="I88" s="27"/>
      <c r="J88" s="99"/>
      <c r="K88" s="100"/>
      <c r="L88" s="101"/>
      <c r="M88" s="102" t="s">
        <v>0</v>
      </c>
      <c r="N88" s="102" t="s">
        <v>156</v>
      </c>
      <c r="O88" s="103"/>
      <c r="P88" s="104"/>
      <c r="Q88" s="105" t="s">
        <v>167</v>
      </c>
      <c r="R88" s="92">
        <f>ROUNDDOWN(L88*O88,0)</f>
        <v>0</v>
      </c>
      <c r="S88" s="86" t="s">
        <v>0</v>
      </c>
      <c r="T88" s="113"/>
      <c r="U88" s="106"/>
      <c r="V88" s="106"/>
      <c r="W88" s="106"/>
      <c r="X88" s="106"/>
      <c r="Y88" s="106"/>
      <c r="Z88" s="106"/>
      <c r="AA88" s="80"/>
      <c r="AB88" s="26"/>
    </row>
    <row r="89" spans="2:28" s="10" customFormat="1" ht="17.25" customHeight="1">
      <c r="B89" s="23"/>
      <c r="C89" s="24"/>
      <c r="D89" s="25"/>
      <c r="E89" s="26"/>
      <c r="F89" s="24"/>
      <c r="G89" s="50"/>
      <c r="H89" s="35"/>
      <c r="I89" s="27"/>
      <c r="J89" s="99"/>
      <c r="K89" s="100"/>
      <c r="L89" s="101"/>
      <c r="M89" s="102" t="s">
        <v>0</v>
      </c>
      <c r="N89" s="102" t="s">
        <v>156</v>
      </c>
      <c r="O89" s="103"/>
      <c r="P89" s="104"/>
      <c r="Q89" s="105" t="s">
        <v>167</v>
      </c>
      <c r="R89" s="92">
        <f>ROUNDDOWN(L89*O89,0)</f>
        <v>0</v>
      </c>
      <c r="S89" s="86" t="s">
        <v>0</v>
      </c>
      <c r="T89" s="113"/>
      <c r="U89" s="106"/>
      <c r="V89" s="106"/>
      <c r="W89" s="106"/>
      <c r="X89" s="106"/>
      <c r="Y89" s="106"/>
      <c r="Z89" s="106"/>
      <c r="AA89" s="80"/>
      <c r="AB89" s="26"/>
    </row>
    <row r="90" spans="2:28" s="10" customFormat="1" ht="17.25" customHeight="1">
      <c r="B90" s="23"/>
      <c r="C90" s="24"/>
      <c r="D90" s="25"/>
      <c r="E90" s="26"/>
      <c r="F90" s="24"/>
      <c r="G90" s="50"/>
      <c r="H90" s="35"/>
      <c r="I90" s="27"/>
      <c r="J90" s="99"/>
      <c r="K90" s="100"/>
      <c r="L90" s="101"/>
      <c r="M90" s="102" t="s">
        <v>0</v>
      </c>
      <c r="N90" s="102" t="s">
        <v>156</v>
      </c>
      <c r="O90" s="103"/>
      <c r="P90" s="104"/>
      <c r="Q90" s="105" t="s">
        <v>167</v>
      </c>
      <c r="R90" s="92">
        <f>ROUNDDOWN(L90*O90,0)</f>
        <v>0</v>
      </c>
      <c r="S90" s="86" t="s">
        <v>0</v>
      </c>
      <c r="T90" s="113"/>
      <c r="U90" s="106"/>
      <c r="V90" s="106"/>
      <c r="W90" s="106"/>
      <c r="X90" s="106"/>
      <c r="Y90" s="106"/>
      <c r="Z90" s="106"/>
      <c r="AA90" s="80"/>
      <c r="AB90" s="26"/>
    </row>
    <row r="91" spans="2:28" s="10" customFormat="1" ht="17.25" customHeight="1">
      <c r="B91" s="23"/>
      <c r="C91" s="24"/>
      <c r="D91" s="25"/>
      <c r="E91" s="26"/>
      <c r="F91" s="24"/>
      <c r="G91" s="50"/>
      <c r="H91" s="35"/>
      <c r="I91" s="27"/>
      <c r="J91" s="99"/>
      <c r="K91" s="100"/>
      <c r="L91" s="101"/>
      <c r="M91" s="102" t="s">
        <v>0</v>
      </c>
      <c r="N91" s="102" t="s">
        <v>156</v>
      </c>
      <c r="O91" s="103"/>
      <c r="P91" s="104"/>
      <c r="Q91" s="105" t="s">
        <v>167</v>
      </c>
      <c r="R91" s="92">
        <f>ROUNDDOWN(L91*O91,0)</f>
        <v>0</v>
      </c>
      <c r="S91" s="86" t="s">
        <v>0</v>
      </c>
      <c r="T91" s="113"/>
      <c r="U91" s="106"/>
      <c r="V91" s="106"/>
      <c r="W91" s="106"/>
      <c r="X91" s="106"/>
      <c r="Y91" s="106"/>
      <c r="Z91" s="106"/>
      <c r="AA91" s="80"/>
      <c r="AB91" s="26"/>
    </row>
    <row r="92" spans="2:28" s="10" customFormat="1" ht="17.25" customHeight="1">
      <c r="B92" s="23"/>
      <c r="C92" s="24"/>
      <c r="D92" s="25"/>
      <c r="E92" s="26"/>
      <c r="F92" s="24"/>
      <c r="G92" s="50"/>
      <c r="H92" s="35"/>
      <c r="I92" s="27"/>
      <c r="J92" s="107"/>
      <c r="K92" s="108"/>
      <c r="L92" s="109"/>
      <c r="M92" s="108"/>
      <c r="N92" s="108"/>
      <c r="O92" s="110"/>
      <c r="P92" s="111"/>
      <c r="Q92" s="108"/>
      <c r="R92" s="112"/>
      <c r="S92" s="106"/>
      <c r="T92" s="106"/>
      <c r="U92" s="106"/>
      <c r="V92" s="106"/>
      <c r="W92" s="106"/>
      <c r="X92" s="106"/>
      <c r="Y92" s="106"/>
      <c r="Z92" s="106"/>
      <c r="AA92" s="80"/>
      <c r="AB92" s="26"/>
    </row>
    <row r="93" spans="2:28" s="10" customFormat="1" ht="17.25" customHeight="1">
      <c r="B93" s="23"/>
      <c r="C93" s="521" t="s">
        <v>34</v>
      </c>
      <c r="D93" s="521"/>
      <c r="E93" s="26"/>
      <c r="F93" s="24"/>
      <c r="G93" s="74">
        <f>SUM(R93:R97)</f>
        <v>0</v>
      </c>
      <c r="H93" s="35"/>
      <c r="I93" s="27"/>
      <c r="J93" s="99"/>
      <c r="K93" s="100"/>
      <c r="L93" s="101"/>
      <c r="M93" s="102" t="s">
        <v>0</v>
      </c>
      <c r="N93" s="102" t="s">
        <v>156</v>
      </c>
      <c r="O93" s="103"/>
      <c r="P93" s="104"/>
      <c r="Q93" s="105" t="s">
        <v>160</v>
      </c>
      <c r="R93" s="92">
        <f>ROUNDDOWN(L93*O93,0)</f>
        <v>0</v>
      </c>
      <c r="S93" s="86" t="s">
        <v>0</v>
      </c>
      <c r="T93" s="106"/>
      <c r="U93" s="106"/>
      <c r="V93" s="106"/>
      <c r="W93" s="106"/>
      <c r="X93" s="106"/>
      <c r="Y93" s="106"/>
      <c r="Z93" s="106"/>
      <c r="AA93" s="80"/>
      <c r="AB93" s="26"/>
    </row>
    <row r="94" spans="2:28" s="10" customFormat="1" ht="17.25" customHeight="1">
      <c r="B94" s="23"/>
      <c r="C94" s="24"/>
      <c r="D94" s="25"/>
      <c r="E94" s="26"/>
      <c r="F94" s="24"/>
      <c r="G94" s="50"/>
      <c r="H94" s="35"/>
      <c r="I94" s="27"/>
      <c r="J94" s="99"/>
      <c r="K94" s="100"/>
      <c r="L94" s="101"/>
      <c r="M94" s="102" t="s">
        <v>0</v>
      </c>
      <c r="N94" s="102" t="s">
        <v>156</v>
      </c>
      <c r="O94" s="103"/>
      <c r="P94" s="104"/>
      <c r="Q94" s="105" t="s">
        <v>167</v>
      </c>
      <c r="R94" s="92">
        <f>ROUNDDOWN(L94*O94,0)</f>
        <v>0</v>
      </c>
      <c r="S94" s="86" t="s">
        <v>0</v>
      </c>
      <c r="T94" s="106"/>
      <c r="U94" s="106"/>
      <c r="V94" s="106"/>
      <c r="W94" s="106"/>
      <c r="X94" s="106"/>
      <c r="Y94" s="106"/>
      <c r="Z94" s="106"/>
      <c r="AA94" s="80"/>
      <c r="AB94" s="26"/>
    </row>
    <row r="95" spans="2:28" s="10" customFormat="1" ht="17.25" customHeight="1">
      <c r="B95" s="23"/>
      <c r="C95" s="24"/>
      <c r="D95" s="25"/>
      <c r="E95" s="26"/>
      <c r="F95" s="24"/>
      <c r="G95" s="50"/>
      <c r="H95" s="35"/>
      <c r="I95" s="27"/>
      <c r="J95" s="99"/>
      <c r="K95" s="100"/>
      <c r="L95" s="101"/>
      <c r="M95" s="102" t="s">
        <v>0</v>
      </c>
      <c r="N95" s="102" t="s">
        <v>156</v>
      </c>
      <c r="O95" s="103"/>
      <c r="P95" s="104"/>
      <c r="Q95" s="105" t="s">
        <v>167</v>
      </c>
      <c r="R95" s="92">
        <f>ROUNDDOWN(L95*O95,0)</f>
        <v>0</v>
      </c>
      <c r="S95" s="86" t="s">
        <v>0</v>
      </c>
      <c r="T95" s="106"/>
      <c r="U95" s="106"/>
      <c r="V95" s="106"/>
      <c r="W95" s="106"/>
      <c r="X95" s="106"/>
      <c r="Y95" s="106"/>
      <c r="Z95" s="106"/>
      <c r="AA95" s="80"/>
      <c r="AB95" s="26"/>
    </row>
    <row r="96" spans="2:28" s="10" customFormat="1" ht="17.25" customHeight="1">
      <c r="B96" s="23"/>
      <c r="C96" s="24"/>
      <c r="D96" s="25"/>
      <c r="E96" s="26"/>
      <c r="F96" s="24"/>
      <c r="G96" s="50"/>
      <c r="H96" s="35"/>
      <c r="I96" s="27"/>
      <c r="J96" s="99"/>
      <c r="K96" s="100"/>
      <c r="L96" s="101"/>
      <c r="M96" s="102" t="s">
        <v>0</v>
      </c>
      <c r="N96" s="102" t="s">
        <v>156</v>
      </c>
      <c r="O96" s="103"/>
      <c r="P96" s="104"/>
      <c r="Q96" s="105" t="s">
        <v>167</v>
      </c>
      <c r="R96" s="92">
        <f>ROUNDDOWN(L96*O96,0)</f>
        <v>0</v>
      </c>
      <c r="S96" s="86" t="s">
        <v>0</v>
      </c>
      <c r="T96" s="106"/>
      <c r="U96" s="106"/>
      <c r="V96" s="106"/>
      <c r="W96" s="106"/>
      <c r="X96" s="106"/>
      <c r="Y96" s="106"/>
      <c r="Z96" s="106"/>
      <c r="AA96" s="80"/>
      <c r="AB96" s="26"/>
    </row>
    <row r="97" spans="2:28" s="10" customFormat="1" ht="17.25" customHeight="1">
      <c r="B97" s="23"/>
      <c r="C97" s="24"/>
      <c r="D97" s="25"/>
      <c r="E97" s="26"/>
      <c r="F97" s="24"/>
      <c r="G97" s="50"/>
      <c r="H97" s="35"/>
      <c r="I97" s="27"/>
      <c r="J97" s="99"/>
      <c r="K97" s="100"/>
      <c r="L97" s="101"/>
      <c r="M97" s="102" t="s">
        <v>0</v>
      </c>
      <c r="N97" s="102" t="s">
        <v>156</v>
      </c>
      <c r="O97" s="103"/>
      <c r="P97" s="104"/>
      <c r="Q97" s="105" t="s">
        <v>167</v>
      </c>
      <c r="R97" s="92">
        <f>ROUNDDOWN(L97*O97,0)</f>
        <v>0</v>
      </c>
      <c r="S97" s="86" t="s">
        <v>0</v>
      </c>
      <c r="T97" s="106"/>
      <c r="U97" s="106"/>
      <c r="V97" s="106"/>
      <c r="W97" s="106"/>
      <c r="X97" s="106"/>
      <c r="Y97" s="106"/>
      <c r="Z97" s="106"/>
      <c r="AA97" s="80"/>
      <c r="AB97" s="26"/>
    </row>
    <row r="98" spans="2:28" s="10" customFormat="1" ht="17.25" customHeight="1">
      <c r="B98" s="23"/>
      <c r="C98" s="24"/>
      <c r="D98" s="25"/>
      <c r="E98" s="26"/>
      <c r="F98" s="24"/>
      <c r="G98" s="50"/>
      <c r="H98" s="35"/>
      <c r="I98" s="27"/>
      <c r="J98" s="107"/>
      <c r="K98" s="108"/>
      <c r="L98" s="109"/>
      <c r="M98" s="108"/>
      <c r="N98" s="108"/>
      <c r="O98" s="110"/>
      <c r="P98" s="111"/>
      <c r="Q98" s="108"/>
      <c r="R98" s="112"/>
      <c r="S98" s="106"/>
      <c r="T98" s="106"/>
      <c r="U98" s="106"/>
      <c r="V98" s="106"/>
      <c r="W98" s="106"/>
      <c r="X98" s="106"/>
      <c r="Y98" s="106"/>
      <c r="Z98" s="106"/>
      <c r="AA98" s="80"/>
      <c r="AB98" s="26"/>
    </row>
    <row r="99" spans="2:28" s="10" customFormat="1" ht="17.25" customHeight="1">
      <c r="B99" s="23"/>
      <c r="C99" s="521" t="s">
        <v>36</v>
      </c>
      <c r="D99" s="521"/>
      <c r="E99" s="26"/>
      <c r="F99" s="24"/>
      <c r="G99" s="74">
        <f>SUM(R99:R103)</f>
        <v>0</v>
      </c>
      <c r="H99" s="35"/>
      <c r="I99" s="27"/>
      <c r="J99" s="114"/>
      <c r="K99" s="115"/>
      <c r="L99" s="101"/>
      <c r="M99" s="102" t="s">
        <v>0</v>
      </c>
      <c r="N99" s="100" t="s">
        <v>156</v>
      </c>
      <c r="O99" s="103"/>
      <c r="P99" s="104"/>
      <c r="Q99" s="105" t="s">
        <v>167</v>
      </c>
      <c r="R99" s="92">
        <f>ROUNDDOWN(L99*O99,0)</f>
        <v>0</v>
      </c>
      <c r="S99" s="86" t="s">
        <v>0</v>
      </c>
      <c r="T99" s="106"/>
      <c r="U99" s="106"/>
      <c r="V99" s="106"/>
      <c r="W99" s="106"/>
      <c r="X99" s="106"/>
      <c r="Y99" s="106"/>
      <c r="Z99" s="106"/>
      <c r="AA99" s="80"/>
      <c r="AB99" s="26"/>
    </row>
    <row r="100" spans="2:28" s="10" customFormat="1" ht="17.25" customHeight="1">
      <c r="B100" s="23"/>
      <c r="C100" s="24"/>
      <c r="D100" s="25"/>
      <c r="E100" s="26"/>
      <c r="F100" s="24"/>
      <c r="G100" s="50"/>
      <c r="H100" s="35"/>
      <c r="I100" s="27"/>
      <c r="J100" s="114"/>
      <c r="K100" s="115"/>
      <c r="L100" s="101"/>
      <c r="M100" s="102" t="s">
        <v>0</v>
      </c>
      <c r="N100" s="100" t="s">
        <v>156</v>
      </c>
      <c r="O100" s="103"/>
      <c r="P100" s="104"/>
      <c r="Q100" s="105" t="s">
        <v>167</v>
      </c>
      <c r="R100" s="92">
        <f>ROUNDDOWN(L100*O100,0)</f>
        <v>0</v>
      </c>
      <c r="S100" s="86" t="s">
        <v>0</v>
      </c>
      <c r="T100" s="106"/>
      <c r="U100" s="106"/>
      <c r="V100" s="106"/>
      <c r="W100" s="106"/>
      <c r="X100" s="106"/>
      <c r="Y100" s="106"/>
      <c r="Z100" s="106"/>
      <c r="AA100" s="80"/>
      <c r="AB100" s="26"/>
    </row>
    <row r="101" spans="2:28" s="10" customFormat="1" ht="17.25" customHeight="1">
      <c r="B101" s="23"/>
      <c r="C101" s="24"/>
      <c r="D101" s="25"/>
      <c r="E101" s="26"/>
      <c r="F101" s="24"/>
      <c r="G101" s="50"/>
      <c r="H101" s="35"/>
      <c r="I101" s="27"/>
      <c r="J101" s="114"/>
      <c r="K101" s="115"/>
      <c r="L101" s="101"/>
      <c r="M101" s="102" t="s">
        <v>0</v>
      </c>
      <c r="N101" s="100" t="s">
        <v>156</v>
      </c>
      <c r="O101" s="103"/>
      <c r="P101" s="104"/>
      <c r="Q101" s="105" t="s">
        <v>167</v>
      </c>
      <c r="R101" s="92">
        <f>ROUNDDOWN(L101*O101,0)</f>
        <v>0</v>
      </c>
      <c r="S101" s="86" t="s">
        <v>0</v>
      </c>
      <c r="T101" s="106"/>
      <c r="U101" s="106"/>
      <c r="V101" s="106"/>
      <c r="W101" s="106"/>
      <c r="X101" s="106"/>
      <c r="Y101" s="106"/>
      <c r="Z101" s="106"/>
      <c r="AA101" s="80"/>
      <c r="AB101" s="26"/>
    </row>
    <row r="102" spans="2:28" s="10" customFormat="1" ht="17.25" customHeight="1">
      <c r="B102" s="23"/>
      <c r="C102" s="24"/>
      <c r="D102" s="25"/>
      <c r="E102" s="26"/>
      <c r="F102" s="24"/>
      <c r="G102" s="50"/>
      <c r="H102" s="35"/>
      <c r="I102" s="27"/>
      <c r="J102" s="114"/>
      <c r="K102" s="115"/>
      <c r="L102" s="101"/>
      <c r="M102" s="102" t="s">
        <v>0</v>
      </c>
      <c r="N102" s="100" t="s">
        <v>156</v>
      </c>
      <c r="O102" s="103"/>
      <c r="P102" s="104"/>
      <c r="Q102" s="105" t="s">
        <v>167</v>
      </c>
      <c r="R102" s="92">
        <f>ROUNDDOWN(L102*O102,0)</f>
        <v>0</v>
      </c>
      <c r="S102" s="86" t="s">
        <v>0</v>
      </c>
      <c r="T102" s="106"/>
      <c r="U102" s="106"/>
      <c r="V102" s="106"/>
      <c r="W102" s="106"/>
      <c r="X102" s="106"/>
      <c r="Y102" s="106"/>
      <c r="Z102" s="106"/>
      <c r="AA102" s="80"/>
      <c r="AB102" s="26"/>
    </row>
    <row r="103" spans="2:28" s="10" customFormat="1" ht="17.25" customHeight="1">
      <c r="B103" s="23"/>
      <c r="C103" s="24"/>
      <c r="D103" s="25"/>
      <c r="E103" s="26"/>
      <c r="F103" s="24"/>
      <c r="G103" s="50"/>
      <c r="H103" s="35"/>
      <c r="I103" s="27"/>
      <c r="J103" s="114"/>
      <c r="K103" s="115"/>
      <c r="L103" s="101"/>
      <c r="M103" s="102" t="s">
        <v>0</v>
      </c>
      <c r="N103" s="100" t="s">
        <v>156</v>
      </c>
      <c r="O103" s="103"/>
      <c r="P103" s="104"/>
      <c r="Q103" s="105" t="s">
        <v>167</v>
      </c>
      <c r="R103" s="92">
        <f>ROUNDDOWN(L103*O103,0)</f>
        <v>0</v>
      </c>
      <c r="S103" s="86" t="s">
        <v>0</v>
      </c>
      <c r="T103" s="106"/>
      <c r="U103" s="106"/>
      <c r="V103" s="106"/>
      <c r="W103" s="106"/>
      <c r="X103" s="106"/>
      <c r="Y103" s="106"/>
      <c r="Z103" s="106"/>
      <c r="AA103" s="80"/>
      <c r="AB103" s="26"/>
    </row>
    <row r="104" spans="2:28" s="10" customFormat="1" ht="17.25" customHeight="1">
      <c r="B104" s="23"/>
      <c r="C104" s="24"/>
      <c r="D104" s="25"/>
      <c r="E104" s="26"/>
      <c r="F104" s="24"/>
      <c r="G104" s="50"/>
      <c r="H104" s="35"/>
      <c r="I104" s="27"/>
      <c r="J104" s="111"/>
      <c r="K104" s="108"/>
      <c r="L104" s="109"/>
      <c r="M104" s="108"/>
      <c r="N104" s="108"/>
      <c r="O104" s="110"/>
      <c r="P104" s="111"/>
      <c r="Q104" s="108"/>
      <c r="R104" s="112"/>
      <c r="S104" s="106"/>
      <c r="T104" s="106"/>
      <c r="U104" s="106"/>
      <c r="V104" s="106"/>
      <c r="W104" s="106"/>
      <c r="X104" s="106"/>
      <c r="Y104" s="106"/>
      <c r="Z104" s="106"/>
      <c r="AA104" s="80"/>
      <c r="AB104" s="26"/>
    </row>
    <row r="105" spans="2:28" s="10" customFormat="1" ht="17.25" customHeight="1">
      <c r="B105" s="23"/>
      <c r="C105" s="521" t="s">
        <v>37</v>
      </c>
      <c r="D105" s="521"/>
      <c r="E105" s="26"/>
      <c r="F105" s="24"/>
      <c r="G105" s="74">
        <f>SUM(R105:R111)</f>
        <v>0</v>
      </c>
      <c r="H105" s="35"/>
      <c r="I105" s="27"/>
      <c r="J105" s="114"/>
      <c r="K105" s="100"/>
      <c r="L105" s="101"/>
      <c r="M105" s="102" t="s">
        <v>0</v>
      </c>
      <c r="N105" s="100" t="s">
        <v>156</v>
      </c>
      <c r="O105" s="103"/>
      <c r="P105" s="104"/>
      <c r="Q105" s="105" t="s">
        <v>157</v>
      </c>
      <c r="R105" s="125">
        <f t="shared" ref="R105:R111" si="13">L105*O105</f>
        <v>0</v>
      </c>
      <c r="S105" s="86" t="s">
        <v>0</v>
      </c>
      <c r="T105" s="105"/>
      <c r="U105" s="92"/>
      <c r="V105" s="86"/>
      <c r="W105" s="106"/>
      <c r="X105" s="106"/>
      <c r="Y105" s="106"/>
      <c r="Z105" s="106"/>
      <c r="AA105" s="80"/>
      <c r="AB105" s="26"/>
    </row>
    <row r="106" spans="2:28" s="10" customFormat="1" ht="17.25" customHeight="1">
      <c r="B106" s="23"/>
      <c r="C106" s="25"/>
      <c r="E106" s="26"/>
      <c r="F106" s="24"/>
      <c r="G106" s="50"/>
      <c r="H106" s="35"/>
      <c r="I106" s="27"/>
      <c r="J106" s="114"/>
      <c r="K106" s="100"/>
      <c r="L106" s="101"/>
      <c r="M106" s="102" t="s">
        <v>0</v>
      </c>
      <c r="N106" s="100" t="s">
        <v>156</v>
      </c>
      <c r="O106" s="103"/>
      <c r="P106" s="104"/>
      <c r="Q106" s="105" t="s">
        <v>157</v>
      </c>
      <c r="R106" s="125">
        <f t="shared" si="13"/>
        <v>0</v>
      </c>
      <c r="S106" s="86" t="s">
        <v>0</v>
      </c>
      <c r="T106" s="105"/>
      <c r="U106" s="92"/>
      <c r="V106" s="86"/>
      <c r="W106" s="106"/>
      <c r="X106" s="106"/>
      <c r="Y106" s="106"/>
      <c r="Z106" s="106"/>
      <c r="AA106" s="80"/>
      <c r="AB106" s="26"/>
    </row>
    <row r="107" spans="2:28" s="10" customFormat="1" ht="17.25" customHeight="1">
      <c r="B107" s="23"/>
      <c r="C107" s="25"/>
      <c r="D107" s="25"/>
      <c r="E107" s="26"/>
      <c r="F107" s="24"/>
      <c r="G107" s="50"/>
      <c r="H107" s="35"/>
      <c r="I107" s="27"/>
      <c r="J107" s="114"/>
      <c r="K107" s="100"/>
      <c r="L107" s="101"/>
      <c r="M107" s="102" t="s">
        <v>0</v>
      </c>
      <c r="N107" s="100" t="s">
        <v>156</v>
      </c>
      <c r="O107" s="103"/>
      <c r="P107" s="104"/>
      <c r="Q107" s="105" t="s">
        <v>157</v>
      </c>
      <c r="R107" s="125">
        <f t="shared" si="13"/>
        <v>0</v>
      </c>
      <c r="S107" s="86" t="s">
        <v>0</v>
      </c>
      <c r="T107" s="105"/>
      <c r="U107" s="92"/>
      <c r="V107" s="86"/>
      <c r="W107" s="106"/>
      <c r="X107" s="106"/>
      <c r="Y107" s="106"/>
      <c r="Z107" s="106"/>
      <c r="AA107" s="80"/>
      <c r="AB107" s="26"/>
    </row>
    <row r="108" spans="2:28" s="10" customFormat="1" ht="17.25" customHeight="1">
      <c r="B108" s="23"/>
      <c r="C108" s="25"/>
      <c r="D108" s="25"/>
      <c r="E108" s="26"/>
      <c r="F108" s="24"/>
      <c r="G108" s="50"/>
      <c r="H108" s="35"/>
      <c r="I108" s="27"/>
      <c r="J108" s="114"/>
      <c r="K108" s="100"/>
      <c r="L108" s="101"/>
      <c r="M108" s="102" t="s">
        <v>0</v>
      </c>
      <c r="N108" s="100" t="s">
        <v>156</v>
      </c>
      <c r="O108" s="103"/>
      <c r="P108" s="104"/>
      <c r="Q108" s="105" t="s">
        <v>157</v>
      </c>
      <c r="R108" s="125">
        <f t="shared" si="13"/>
        <v>0</v>
      </c>
      <c r="S108" s="86" t="s">
        <v>0</v>
      </c>
      <c r="T108" s="105"/>
      <c r="U108" s="92"/>
      <c r="V108" s="86"/>
      <c r="W108" s="106"/>
      <c r="X108" s="106"/>
      <c r="Y108" s="106"/>
      <c r="Z108" s="106"/>
      <c r="AA108" s="80"/>
      <c r="AB108" s="26"/>
    </row>
    <row r="109" spans="2:28" s="10" customFormat="1" ht="17.25" customHeight="1">
      <c r="B109" s="23"/>
      <c r="C109" s="25"/>
      <c r="D109" s="25"/>
      <c r="E109" s="26"/>
      <c r="F109" s="24"/>
      <c r="G109" s="50"/>
      <c r="H109" s="35"/>
      <c r="I109" s="27"/>
      <c r="J109" s="114"/>
      <c r="K109" s="100"/>
      <c r="L109" s="101"/>
      <c r="M109" s="102" t="s">
        <v>0</v>
      </c>
      <c r="N109" s="100" t="s">
        <v>156</v>
      </c>
      <c r="O109" s="103"/>
      <c r="P109" s="104"/>
      <c r="Q109" s="105" t="s">
        <v>157</v>
      </c>
      <c r="R109" s="125">
        <f t="shared" si="13"/>
        <v>0</v>
      </c>
      <c r="S109" s="86" t="s">
        <v>0</v>
      </c>
      <c r="T109" s="105"/>
      <c r="U109" s="92"/>
      <c r="V109" s="86"/>
      <c r="W109" s="106"/>
      <c r="X109" s="106"/>
      <c r="Y109" s="106"/>
      <c r="Z109" s="106"/>
      <c r="AA109" s="80"/>
      <c r="AB109" s="26"/>
    </row>
    <row r="110" spans="2:28" s="10" customFormat="1" ht="17.25" customHeight="1">
      <c r="B110" s="23"/>
      <c r="C110" s="25"/>
      <c r="D110" s="25"/>
      <c r="E110" s="26"/>
      <c r="F110" s="24"/>
      <c r="G110" s="50"/>
      <c r="H110" s="35"/>
      <c r="I110" s="27"/>
      <c r="J110" s="114"/>
      <c r="K110" s="100"/>
      <c r="L110" s="101"/>
      <c r="M110" s="102" t="s">
        <v>0</v>
      </c>
      <c r="N110" s="100" t="s">
        <v>156</v>
      </c>
      <c r="O110" s="103"/>
      <c r="P110" s="104"/>
      <c r="Q110" s="105" t="s">
        <v>157</v>
      </c>
      <c r="R110" s="125">
        <f t="shared" si="13"/>
        <v>0</v>
      </c>
      <c r="S110" s="86" t="s">
        <v>0</v>
      </c>
      <c r="T110" s="105"/>
      <c r="U110" s="92"/>
      <c r="V110" s="86"/>
      <c r="W110" s="106"/>
      <c r="X110" s="106"/>
      <c r="Y110" s="106"/>
      <c r="Z110" s="106"/>
      <c r="AA110" s="80"/>
      <c r="AB110" s="26"/>
    </row>
    <row r="111" spans="2:28" s="10" customFormat="1" ht="17.25" customHeight="1">
      <c r="B111" s="23"/>
      <c r="C111" s="25"/>
      <c r="D111" s="25"/>
      <c r="E111" s="26"/>
      <c r="F111" s="24"/>
      <c r="G111" s="50"/>
      <c r="H111" s="35"/>
      <c r="I111" s="27"/>
      <c r="J111" s="114"/>
      <c r="K111" s="100"/>
      <c r="L111" s="101"/>
      <c r="M111" s="102" t="s">
        <v>0</v>
      </c>
      <c r="N111" s="100" t="s">
        <v>156</v>
      </c>
      <c r="O111" s="103"/>
      <c r="P111" s="104"/>
      <c r="Q111" s="105" t="s">
        <v>157</v>
      </c>
      <c r="R111" s="125">
        <f t="shared" si="13"/>
        <v>0</v>
      </c>
      <c r="S111" s="86" t="s">
        <v>0</v>
      </c>
      <c r="T111" s="105"/>
      <c r="U111" s="92"/>
      <c r="V111" s="86"/>
      <c r="W111" s="106"/>
      <c r="X111" s="106"/>
      <c r="Y111" s="106"/>
      <c r="Z111" s="106"/>
      <c r="AA111" s="80"/>
      <c r="AB111" s="26"/>
    </row>
    <row r="112" spans="2:28" s="10" customFormat="1" ht="17.25" customHeight="1">
      <c r="B112" s="23"/>
      <c r="C112" s="24"/>
      <c r="D112" s="29"/>
      <c r="E112" s="26"/>
      <c r="F112" s="24"/>
      <c r="G112" s="24"/>
      <c r="H112" s="35"/>
      <c r="I112" s="27"/>
      <c r="J112" s="53"/>
      <c r="K112" s="53"/>
      <c r="L112" s="53"/>
      <c r="M112" s="28"/>
      <c r="N112" s="53"/>
      <c r="O112" s="53"/>
      <c r="P112" s="53"/>
      <c r="Q112" s="53"/>
      <c r="R112" s="53"/>
      <c r="S112" s="53"/>
      <c r="T112" s="53"/>
      <c r="U112" s="53"/>
      <c r="V112" s="53"/>
      <c r="W112" s="53"/>
      <c r="X112" s="53"/>
      <c r="Y112" s="53"/>
      <c r="Z112" s="53"/>
      <c r="AA112" s="53"/>
      <c r="AB112" s="26"/>
    </row>
    <row r="113" spans="2:28" s="10" customFormat="1" ht="24" customHeight="1">
      <c r="B113" s="14"/>
      <c r="C113" s="522" t="s">
        <v>101</v>
      </c>
      <c r="D113" s="522"/>
      <c r="E113" s="15"/>
      <c r="F113" s="32"/>
      <c r="G113" s="119">
        <f>SUM(G7,G54:G105)</f>
        <v>0</v>
      </c>
      <c r="H113" s="36"/>
      <c r="I113" s="30"/>
      <c r="J113" s="31"/>
      <c r="K113" s="31"/>
      <c r="L113" s="31"/>
      <c r="M113" s="31"/>
      <c r="N113" s="31"/>
      <c r="O113" s="31"/>
      <c r="P113" s="31"/>
      <c r="Q113" s="31"/>
      <c r="R113" s="31"/>
      <c r="S113" s="31"/>
      <c r="T113" s="31"/>
      <c r="U113" s="31"/>
      <c r="V113" s="31"/>
      <c r="W113" s="31"/>
      <c r="X113" s="31"/>
      <c r="Y113" s="31"/>
      <c r="Z113" s="31"/>
      <c r="AA113" s="31"/>
      <c r="AB113" s="15"/>
    </row>
  </sheetData>
  <sheetProtection algorithmName="SHA-512" hashValue="bwv31K1m1+GAef1FfeqOwBJKPrkmTA+QELbZ4GVAHq73IC9EDNQVxH6Nq28zIRHv5NjYCHrpAzCl5iVflN9jTQ==" saltValue="DNW4CNH5ZJj10ZZh7dDaow==" spinCount="100000" sheet="1" objects="1" scenarios="1"/>
  <mergeCells count="15">
    <mergeCell ref="C54:D54"/>
    <mergeCell ref="P2:AB2"/>
    <mergeCell ref="B4:AB4"/>
    <mergeCell ref="C5:D5"/>
    <mergeCell ref="J5:AA5"/>
    <mergeCell ref="C7:D7"/>
    <mergeCell ref="C62:D62"/>
    <mergeCell ref="C73:D73"/>
    <mergeCell ref="C99:D99"/>
    <mergeCell ref="C113:D113"/>
    <mergeCell ref="C93:D93"/>
    <mergeCell ref="C87:D87"/>
    <mergeCell ref="C81:D81"/>
    <mergeCell ref="C75:D75"/>
    <mergeCell ref="C105:D105"/>
  </mergeCells>
  <phoneticPr fontId="2"/>
  <printOptions horizontalCentered="1" verticalCentered="1"/>
  <pageMargins left="0.23622047244094491" right="0.23622047244094491" top="0.74803149606299213" bottom="0.74803149606299213" header="0.31496062992125984" footer="0.31496062992125984"/>
  <pageSetup paperSize="9" scale="3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【入力方法】</vt:lpstr>
      <vt:lpstr>基本情報※最初に記入してください</vt:lpstr>
      <vt:lpstr>1 申請書</vt:lpstr>
      <vt:lpstr>2 要件確認申立書</vt:lpstr>
      <vt:lpstr>3 暴力団等審査情報</vt:lpstr>
      <vt:lpstr>4 所要額 </vt:lpstr>
      <vt:lpstr>5 研修</vt:lpstr>
      <vt:lpstr>6 帰国者</vt:lpstr>
      <vt:lpstr>7 実支出額</vt:lpstr>
      <vt:lpstr>8 収支予算書</vt:lpstr>
      <vt:lpstr>9 口座</vt:lpstr>
      <vt:lpstr>【支出説明】</vt:lpstr>
      <vt:lpstr>【支出説明】!Print_Area</vt:lpstr>
      <vt:lpstr>【入力方法】!Print_Area</vt:lpstr>
      <vt:lpstr>'1 申請書'!Print_Area</vt:lpstr>
      <vt:lpstr>'2 要件確認申立書'!Print_Area</vt:lpstr>
      <vt:lpstr>'4 所要額 '!Print_Area</vt:lpstr>
      <vt:lpstr>'5 研修'!Print_Area</vt:lpstr>
      <vt:lpstr>'6 帰国者'!Print_Area</vt:lpstr>
      <vt:lpstr>'7 実支出額'!Print_Area</vt:lpstr>
      <vt:lpstr>'8 収支予算書'!Print_Area</vt:lpstr>
      <vt:lpstr>基本情報※最初に記入してください!Print_Area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大野　晃平</cp:lastModifiedBy>
  <cp:lastPrinted>2025-02-26T09:37:29Z</cp:lastPrinted>
  <dcterms:created xsi:type="dcterms:W3CDTF">1997-01-08T22:48:59Z</dcterms:created>
  <dcterms:modified xsi:type="dcterms:W3CDTF">2026-03-13T04:09:29Z</dcterms:modified>
</cp:coreProperties>
</file>