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ReMHRAD（北河内在住・1年以上入院）" sheetId="1" r:id="rId1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D7" i="1"/>
  <c r="K7" i="1" s="1"/>
  <c r="E7" i="1"/>
  <c r="E66" i="1" s="1"/>
  <c r="F7" i="1"/>
  <c r="F66" i="1" s="1"/>
  <c r="G7" i="1"/>
  <c r="G66" i="1" s="1"/>
  <c r="H7" i="1"/>
  <c r="I7" i="1"/>
  <c r="J7" i="1"/>
  <c r="K8" i="1"/>
  <c r="K9" i="1"/>
  <c r="D10" i="1"/>
  <c r="D66" i="1" s="1"/>
  <c r="K66" i="1" s="1"/>
  <c r="E10" i="1"/>
  <c r="F10" i="1"/>
  <c r="G10" i="1"/>
  <c r="H10" i="1"/>
  <c r="I10" i="1"/>
  <c r="J10" i="1"/>
  <c r="K11" i="1"/>
  <c r="K12" i="1"/>
  <c r="K13" i="1"/>
  <c r="D14" i="1"/>
  <c r="K14" i="1" s="1"/>
  <c r="E14" i="1"/>
  <c r="F14" i="1"/>
  <c r="G14" i="1"/>
  <c r="H14" i="1"/>
  <c r="I14" i="1"/>
  <c r="J14" i="1"/>
  <c r="K15" i="1"/>
  <c r="K16" i="1"/>
  <c r="K17" i="1"/>
  <c r="D18" i="1"/>
  <c r="E18" i="1"/>
  <c r="F18" i="1"/>
  <c r="G18" i="1"/>
  <c r="H18" i="1"/>
  <c r="I18" i="1"/>
  <c r="J18" i="1"/>
  <c r="J66" i="1" s="1"/>
  <c r="K18" i="1"/>
  <c r="K19" i="1"/>
  <c r="K20" i="1"/>
  <c r="K21" i="1"/>
  <c r="K22" i="1"/>
  <c r="D23" i="1"/>
  <c r="K23" i="1" s="1"/>
  <c r="E23" i="1"/>
  <c r="F23" i="1"/>
  <c r="G23" i="1"/>
  <c r="H23" i="1"/>
  <c r="I23" i="1"/>
  <c r="J23" i="1"/>
  <c r="K24" i="1"/>
  <c r="K25" i="1"/>
  <c r="K26" i="1"/>
  <c r="K27" i="1"/>
  <c r="K28" i="1"/>
  <c r="K29" i="1"/>
  <c r="K30" i="1"/>
  <c r="D31" i="1"/>
  <c r="K31" i="1" s="1"/>
  <c r="E31" i="1"/>
  <c r="F31" i="1"/>
  <c r="G31" i="1"/>
  <c r="H31" i="1"/>
  <c r="H66" i="1" s="1"/>
  <c r="I31" i="1"/>
  <c r="J31" i="1"/>
  <c r="K32" i="1"/>
  <c r="K33" i="1"/>
  <c r="K34" i="1"/>
  <c r="K35" i="1"/>
  <c r="D36" i="1"/>
  <c r="K36" i="1" s="1"/>
  <c r="E36" i="1"/>
  <c r="F36" i="1"/>
  <c r="G36" i="1"/>
  <c r="H36" i="1"/>
  <c r="I36" i="1"/>
  <c r="J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D65" i="1"/>
  <c r="E65" i="1"/>
  <c r="F65" i="1"/>
  <c r="G65" i="1"/>
  <c r="H65" i="1"/>
  <c r="K65" i="1" s="1"/>
  <c r="I65" i="1"/>
  <c r="I66" i="1" s="1"/>
  <c r="J65" i="1"/>
  <c r="L57" i="1" l="1"/>
  <c r="L36" i="1"/>
  <c r="L65" i="1"/>
  <c r="L56" i="1"/>
  <c r="L9" i="1"/>
  <c r="L23" i="1"/>
  <c r="L28" i="1"/>
  <c r="L27" i="1"/>
  <c r="L4" i="1"/>
  <c r="L31" i="1"/>
  <c r="L17" i="1"/>
  <c r="L63" i="1"/>
  <c r="L39" i="1"/>
  <c r="L16" i="1"/>
  <c r="L50" i="1"/>
  <c r="L25" i="1"/>
  <c r="L60" i="1"/>
  <c r="L48" i="1"/>
  <c r="L7" i="1"/>
  <c r="L45" i="1"/>
  <c r="L3" i="1"/>
  <c r="L54" i="1"/>
  <c r="L11" i="1"/>
  <c r="L6" i="1"/>
  <c r="L43" i="1"/>
  <c r="L18" i="1"/>
  <c r="L19" i="1"/>
  <c r="L13" i="1"/>
  <c r="L46" i="1"/>
  <c r="L64" i="1"/>
  <c r="L53" i="1"/>
  <c r="L34" i="1"/>
  <c r="L15" i="1"/>
  <c r="L55" i="1"/>
  <c r="L20" i="1"/>
  <c r="L58" i="1"/>
  <c r="L35" i="1"/>
  <c r="L29" i="1"/>
  <c r="L40" i="1"/>
  <c r="L52" i="1"/>
  <c r="L49" i="1"/>
  <c r="L24" i="1"/>
  <c r="L47" i="1"/>
  <c r="L26" i="1"/>
  <c r="L8" i="1"/>
  <c r="L30" i="1"/>
  <c r="L41" i="1"/>
  <c r="L59" i="1"/>
  <c r="L37" i="1"/>
  <c r="L66" i="1"/>
  <c r="L12" i="1"/>
  <c r="L61" i="1"/>
  <c r="L44" i="1"/>
  <c r="L14" i="1"/>
  <c r="L42" i="1"/>
  <c r="L22" i="1"/>
  <c r="L51" i="1"/>
  <c r="L33" i="1"/>
  <c r="L21" i="1"/>
  <c r="L62" i="1"/>
  <c r="L38" i="1"/>
  <c r="L32" i="1"/>
  <c r="L5" i="1"/>
  <c r="K10" i="1"/>
  <c r="L10" i="1" s="1"/>
</calcChain>
</file>

<file path=xl/sharedStrings.xml><?xml version="1.0" encoding="utf-8"?>
<sst xmlns="http://schemas.openxmlformats.org/spreadsheetml/2006/main" count="83" uniqueCount="82">
  <si>
    <t>合計</t>
    <rPh sb="0" eb="2">
      <t>ゴウケイ</t>
    </rPh>
    <phoneticPr fontId="2"/>
  </si>
  <si>
    <t>他府県計</t>
    <rPh sb="0" eb="1">
      <t>タ</t>
    </rPh>
    <rPh sb="1" eb="3">
      <t>フケン</t>
    </rPh>
    <rPh sb="3" eb="4">
      <t>ケイ</t>
    </rPh>
    <phoneticPr fontId="2"/>
  </si>
  <si>
    <t>鹿児島県 奄美市</t>
  </si>
  <si>
    <t>東京都 八王子市</t>
  </si>
  <si>
    <t>香川県 高松市</t>
  </si>
  <si>
    <t>広島県 呉市</t>
  </si>
  <si>
    <t>岡山県 岡山市北区</t>
  </si>
  <si>
    <t>三重県 東員町</t>
  </si>
  <si>
    <t>三重県 松阪市</t>
  </si>
  <si>
    <t>和歌山県 串本町</t>
  </si>
  <si>
    <t>奈良県 大和郡山市</t>
  </si>
  <si>
    <t>奈良県 三郷町</t>
  </si>
  <si>
    <t>奈良県 橿原市</t>
  </si>
  <si>
    <t>兵庫県 加東市</t>
  </si>
  <si>
    <t>兵庫県 朝来市</t>
  </si>
  <si>
    <t>兵庫県 三木市</t>
  </si>
  <si>
    <t>兵庫県 三田市</t>
  </si>
  <si>
    <t>兵庫県 神戸市兵庫区</t>
  </si>
  <si>
    <t>兵庫県 神戸市西区</t>
  </si>
  <si>
    <t>兵庫県 神戸市北区</t>
  </si>
  <si>
    <t>滋賀県 野洲市</t>
  </si>
  <si>
    <t>滋賀県 草津市</t>
  </si>
  <si>
    <t>滋賀県 近江八幡市</t>
  </si>
  <si>
    <t>滋賀県 大津市</t>
  </si>
  <si>
    <t>京都府 長岡京市</t>
  </si>
  <si>
    <t>京都府 城陽市</t>
  </si>
  <si>
    <t>京都府 京田辺市</t>
  </si>
  <si>
    <t>京都府 京都市右京区</t>
  </si>
  <si>
    <t>京都府 京都市左京区</t>
  </si>
  <si>
    <t>京都府 京都市山科区</t>
  </si>
  <si>
    <t>他府県</t>
    <rPh sb="0" eb="1">
      <t>タ</t>
    </rPh>
    <rPh sb="1" eb="3">
      <t>フケン</t>
    </rPh>
    <phoneticPr fontId="2"/>
  </si>
  <si>
    <t>堺計</t>
    <rPh sb="0" eb="1">
      <t>サカイ</t>
    </rPh>
    <rPh sb="1" eb="2">
      <t>ケイ</t>
    </rPh>
    <phoneticPr fontId="2"/>
  </si>
  <si>
    <t>堺市中区</t>
    <phoneticPr fontId="2"/>
  </si>
  <si>
    <t>堺市美原区</t>
    <rPh sb="0" eb="2">
      <t>サカイシ</t>
    </rPh>
    <phoneticPr fontId="2"/>
  </si>
  <si>
    <t>堺市北区</t>
    <rPh sb="0" eb="2">
      <t>サカイシ</t>
    </rPh>
    <phoneticPr fontId="2"/>
  </si>
  <si>
    <t>堺市堺区</t>
    <rPh sb="0" eb="2">
      <t>サカイシ</t>
    </rPh>
    <phoneticPr fontId="2"/>
  </si>
  <si>
    <t>堺</t>
    <rPh sb="0" eb="1">
      <t>サカイ</t>
    </rPh>
    <phoneticPr fontId="2"/>
  </si>
  <si>
    <t>泉州計</t>
    <rPh sb="0" eb="2">
      <t>センシュウ</t>
    </rPh>
    <rPh sb="2" eb="3">
      <t>ケイ</t>
    </rPh>
    <phoneticPr fontId="2"/>
  </si>
  <si>
    <t>熊取町</t>
    <phoneticPr fontId="2"/>
  </si>
  <si>
    <t>泉南市</t>
    <phoneticPr fontId="2"/>
  </si>
  <si>
    <t>泉佐野市</t>
    <phoneticPr fontId="2"/>
  </si>
  <si>
    <t>貝塚市</t>
    <phoneticPr fontId="2"/>
  </si>
  <si>
    <t>岸和田市</t>
    <phoneticPr fontId="2"/>
  </si>
  <si>
    <t>高石市</t>
    <phoneticPr fontId="2"/>
  </si>
  <si>
    <t>和泉市</t>
    <phoneticPr fontId="2"/>
  </si>
  <si>
    <t>泉州</t>
    <rPh sb="0" eb="2">
      <t>センシュウ</t>
    </rPh>
    <phoneticPr fontId="2"/>
  </si>
  <si>
    <t>南河内計</t>
    <rPh sb="0" eb="1">
      <t>ミナミ</t>
    </rPh>
    <rPh sb="1" eb="3">
      <t>カワチ</t>
    </rPh>
    <rPh sb="3" eb="4">
      <t>ケイ</t>
    </rPh>
    <phoneticPr fontId="2"/>
  </si>
  <si>
    <t>松原市</t>
    <phoneticPr fontId="2"/>
  </si>
  <si>
    <t>富田林市</t>
    <phoneticPr fontId="2"/>
  </si>
  <si>
    <t>羽曳野市</t>
    <phoneticPr fontId="2"/>
  </si>
  <si>
    <t>大阪狭山市</t>
    <phoneticPr fontId="2"/>
  </si>
  <si>
    <t>南河内</t>
    <rPh sb="0" eb="3">
      <t>ミナミカワチ</t>
    </rPh>
    <phoneticPr fontId="2"/>
  </si>
  <si>
    <t>中河内計</t>
    <rPh sb="0" eb="3">
      <t>ナカカワチ</t>
    </rPh>
    <rPh sb="3" eb="4">
      <t>ケイ</t>
    </rPh>
    <phoneticPr fontId="2"/>
  </si>
  <si>
    <t>柏原市</t>
    <phoneticPr fontId="2"/>
  </si>
  <si>
    <t>八尾市</t>
    <phoneticPr fontId="2"/>
  </si>
  <si>
    <t>東大阪市</t>
    <phoneticPr fontId="2"/>
  </si>
  <si>
    <t>中河内</t>
    <rPh sb="0" eb="3">
      <t>ナカカワチ</t>
    </rPh>
    <phoneticPr fontId="2"/>
  </si>
  <si>
    <t>豊能計</t>
    <rPh sb="0" eb="2">
      <t>トヨノ</t>
    </rPh>
    <rPh sb="2" eb="3">
      <t>ケイ</t>
    </rPh>
    <phoneticPr fontId="2"/>
  </si>
  <si>
    <t>吹田市</t>
    <phoneticPr fontId="2"/>
  </si>
  <si>
    <t>箕面市</t>
    <phoneticPr fontId="2"/>
  </si>
  <si>
    <t>豊中市</t>
    <phoneticPr fontId="2"/>
  </si>
  <si>
    <t>豊能</t>
    <rPh sb="0" eb="2">
      <t>トヨノ</t>
    </rPh>
    <phoneticPr fontId="2"/>
  </si>
  <si>
    <t>三島計</t>
    <rPh sb="0" eb="2">
      <t>ミシマ</t>
    </rPh>
    <rPh sb="2" eb="3">
      <t>ケイ</t>
    </rPh>
    <phoneticPr fontId="2"/>
  </si>
  <si>
    <t>高槻市</t>
    <phoneticPr fontId="2"/>
  </si>
  <si>
    <r>
      <t xml:space="preserve"> </t>
    </r>
    <r>
      <rPr>
        <sz val="11"/>
        <color rgb="FF333333"/>
        <rFont val="ＭＳ Ｐゴシック"/>
        <family val="3"/>
        <charset val="128"/>
      </rPr>
      <t>茨木市</t>
    </r>
    <phoneticPr fontId="2"/>
  </si>
  <si>
    <t>三島</t>
    <rPh sb="0" eb="2">
      <t>ミシマ</t>
    </rPh>
    <phoneticPr fontId="2"/>
  </si>
  <si>
    <t>北河内計</t>
    <rPh sb="0" eb="3">
      <t>キタカワチ</t>
    </rPh>
    <rPh sb="3" eb="4">
      <t>ケイ</t>
    </rPh>
    <phoneticPr fontId="2"/>
  </si>
  <si>
    <r>
      <t xml:space="preserve"> </t>
    </r>
    <r>
      <rPr>
        <sz val="11"/>
        <color rgb="FF333333"/>
        <rFont val="ＭＳ Ｐゴシック"/>
        <family val="3"/>
        <charset val="128"/>
      </rPr>
      <t>四條畷市</t>
    </r>
    <phoneticPr fontId="2"/>
  </si>
  <si>
    <r>
      <t xml:space="preserve"> </t>
    </r>
    <r>
      <rPr>
        <sz val="11"/>
        <color rgb="FF333333"/>
        <rFont val="ＭＳ Ｐゴシック"/>
        <family val="3"/>
        <charset val="128"/>
      </rPr>
      <t>守口市</t>
    </r>
    <phoneticPr fontId="2"/>
  </si>
  <si>
    <t>寝屋川市</t>
    <phoneticPr fontId="2"/>
  </si>
  <si>
    <t>枚方市</t>
    <phoneticPr fontId="2"/>
  </si>
  <si>
    <t>北河内</t>
    <rPh sb="0" eb="3">
      <t>キタカワチ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</si>
  <si>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</si>
  <si>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割合</t>
    <rPh sb="0" eb="2">
      <t>ワリアイ</t>
    </rPh>
    <phoneticPr fontId="2"/>
  </si>
  <si>
    <t>大東市在住</t>
    <rPh sb="0" eb="3">
      <t>ダイトウシ</t>
    </rPh>
    <rPh sb="3" eb="5">
      <t>ザイジュウ</t>
    </rPh>
    <phoneticPr fontId="2"/>
  </si>
  <si>
    <t>交野市在住</t>
    <rPh sb="0" eb="2">
      <t>カタノ</t>
    </rPh>
    <rPh sb="2" eb="3">
      <t>シ</t>
    </rPh>
    <rPh sb="3" eb="5">
      <t>ザイジュウ</t>
    </rPh>
    <phoneticPr fontId="2"/>
  </si>
  <si>
    <t>四條畷市在住</t>
    <rPh sb="0" eb="3">
      <t>シジョウナワテ</t>
    </rPh>
    <rPh sb="3" eb="4">
      <t>シ</t>
    </rPh>
    <rPh sb="4" eb="6">
      <t>ザイジュウ</t>
    </rPh>
    <phoneticPr fontId="2"/>
  </si>
  <si>
    <t>門真市在住</t>
    <rPh sb="0" eb="3">
      <t>カドマシ</t>
    </rPh>
    <rPh sb="3" eb="5">
      <t>ザイジュウ</t>
    </rPh>
    <phoneticPr fontId="2"/>
  </si>
  <si>
    <t>守口市在住</t>
    <rPh sb="0" eb="3">
      <t>モリグチシ</t>
    </rPh>
    <rPh sb="3" eb="5">
      <t>ザイジュウ</t>
    </rPh>
    <phoneticPr fontId="2"/>
  </si>
  <si>
    <t>寝屋川市在住</t>
    <rPh sb="0" eb="4">
      <t>ネヤガワシ</t>
    </rPh>
    <rPh sb="4" eb="6">
      <t>ザイジュウ</t>
    </rPh>
    <phoneticPr fontId="2"/>
  </si>
  <si>
    <t>枚方市在住</t>
    <rPh sb="0" eb="3">
      <t>ヒラカタシ</t>
    </rPh>
    <rPh sb="3" eb="5">
      <t>ザイジュウ</t>
    </rPh>
    <phoneticPr fontId="2"/>
  </si>
  <si>
    <t>患者住所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</si>
</sst>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333333"/>
      <name val="Segoe UI"/>
      <family val="2"/>
    </font>
    <font>
      <sz val="11"/>
      <color rgb="FF333333"/>
      <name val="ＭＳ Ｐゴシック"/>
      <family val="3"/>
      <charset val="128"/>
    </font>
    <font>
      <b/>
      <sz val="14"/>
      <color rgb="FF333333"/>
      <name val="Segoe UI"/>
      <family val="2"/>
    </font>
    <font>
      <b/>
      <sz val="12"/>
      <color theme="1"/>
      <name val="ＭＳ Ｐゴシック"/>
      <family val="2"/>
      <charset val="128"/>
      <scheme val="minor"/>
    </font>
    <font>
      <b/>
      <sz val="12"/>
      <color rgb="FF333333"/>
      <name val="Segoe UI"/>
      <family val="2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6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76" fontId="3" fillId="0" borderId="20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0" borderId="3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6" fontId="0" fillId="0" borderId="31" xfId="1" applyNumberFormat="1" applyFont="1" applyBorder="1" applyAlignment="1">
      <alignment horizontal="center" vertical="center"/>
    </xf>
    <xf numFmtId="176" fontId="0" fillId="0" borderId="27" xfId="1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66"/>
  <sheetViews>
    <sheetView tabSelected="1" view="pageLayout" topLeftCell="A16" zoomScaleNormal="70" workbookViewId="0">
      <selection activeCell="A22" sqref="A22"/>
    </sheetView>
  </sheetViews>
  <sheetFormatPr defaultRowHeight="20.25" customHeight="1" x14ac:dyDescent="0.15"/>
  <cols>
    <col min="1" max="1" width="9.875" style="1" customWidth="1"/>
    <col min="2" max="2" width="15.5" style="1" bestFit="1" customWidth="1"/>
    <col min="3" max="3" width="21.125" style="1" bestFit="1" customWidth="1"/>
    <col min="4" max="4" width="11.25" style="1" bestFit="1" customWidth="1"/>
    <col min="5" max="5" width="13.375" style="1" bestFit="1" customWidth="1"/>
    <col min="6" max="7" width="11.25" style="1" bestFit="1" customWidth="1"/>
    <col min="8" max="8" width="13.375" style="1" bestFit="1" customWidth="1"/>
    <col min="9" max="10" width="11.25" style="1" bestFit="1" customWidth="1"/>
    <col min="11" max="11" width="9" style="1"/>
    <col min="12" max="12" width="8.5" style="2" bestFit="1" customWidth="1"/>
    <col min="13" max="16384" width="9" style="1"/>
  </cols>
  <sheetData>
    <row r="1" spans="2:12" ht="20.25" customHeight="1" x14ac:dyDescent="0.15">
      <c r="B1" s="51"/>
      <c r="C1" s="50" t="s">
        <v>81</v>
      </c>
      <c r="D1" s="62" t="s">
        <v>80</v>
      </c>
      <c r="E1" s="64" t="s">
        <v>79</v>
      </c>
      <c r="F1" s="62" t="s">
        <v>78</v>
      </c>
      <c r="G1" s="64" t="s">
        <v>77</v>
      </c>
      <c r="H1" s="62" t="s">
        <v>76</v>
      </c>
      <c r="I1" s="64" t="s">
        <v>75</v>
      </c>
      <c r="J1" s="66" t="s">
        <v>74</v>
      </c>
      <c r="K1" s="55" t="s">
        <v>0</v>
      </c>
      <c r="L1" s="57" t="s">
        <v>73</v>
      </c>
    </row>
    <row r="2" spans="2:12" ht="20.25" customHeight="1" thickBot="1" x14ac:dyDescent="0.2">
      <c r="B2" s="49" t="s">
        <v>72</v>
      </c>
      <c r="C2" s="48"/>
      <c r="D2" s="63"/>
      <c r="E2" s="65"/>
      <c r="F2" s="63"/>
      <c r="G2" s="65"/>
      <c r="H2" s="63"/>
      <c r="I2" s="65"/>
      <c r="J2" s="67"/>
      <c r="K2" s="56"/>
      <c r="L2" s="58"/>
    </row>
    <row r="3" spans="2:12" ht="20.25" customHeight="1" x14ac:dyDescent="0.15">
      <c r="B3" s="59" t="s">
        <v>71</v>
      </c>
      <c r="C3" s="38" t="s">
        <v>70</v>
      </c>
      <c r="D3" s="31">
        <v>134</v>
      </c>
      <c r="E3" s="32">
        <v>25</v>
      </c>
      <c r="F3" s="31">
        <v>7</v>
      </c>
      <c r="G3" s="32">
        <v>17</v>
      </c>
      <c r="H3" s="31">
        <v>3</v>
      </c>
      <c r="I3" s="32">
        <v>15</v>
      </c>
      <c r="J3" s="37">
        <v>5</v>
      </c>
      <c r="K3" s="28">
        <f t="shared" ref="K3:K34" si="0">SUM(D3:J3)</f>
        <v>206</v>
      </c>
      <c r="L3" s="27">
        <f t="shared" ref="L3:L34" si="1">K3/$K$66</f>
        <v>0.26857887874837028</v>
      </c>
    </row>
    <row r="4" spans="2:12" ht="20.25" customHeight="1" x14ac:dyDescent="0.15">
      <c r="B4" s="60"/>
      <c r="C4" s="36" t="s">
        <v>69</v>
      </c>
      <c r="D4" s="25">
        <v>11</v>
      </c>
      <c r="E4" s="24">
        <v>47</v>
      </c>
      <c r="F4" s="25">
        <v>7</v>
      </c>
      <c r="G4" s="24">
        <v>8</v>
      </c>
      <c r="H4" s="25">
        <v>3</v>
      </c>
      <c r="I4" s="24">
        <v>5</v>
      </c>
      <c r="J4" s="26">
        <v>5</v>
      </c>
      <c r="K4" s="20">
        <f t="shared" si="0"/>
        <v>86</v>
      </c>
      <c r="L4" s="19">
        <f t="shared" si="1"/>
        <v>0.1121251629726206</v>
      </c>
    </row>
    <row r="5" spans="2:12" ht="20.25" customHeight="1" x14ac:dyDescent="0.15">
      <c r="B5" s="60"/>
      <c r="C5" s="24" t="s">
        <v>68</v>
      </c>
      <c r="D5" s="25">
        <v>4</v>
      </c>
      <c r="E5" s="24">
        <v>5</v>
      </c>
      <c r="F5" s="25">
        <v>50</v>
      </c>
      <c r="G5" s="24">
        <v>23</v>
      </c>
      <c r="H5" s="25">
        <v>1</v>
      </c>
      <c r="I5" s="24">
        <v>1</v>
      </c>
      <c r="J5" s="26">
        <v>1</v>
      </c>
      <c r="K5" s="20">
        <f t="shared" si="0"/>
        <v>85</v>
      </c>
      <c r="L5" s="19">
        <f t="shared" si="1"/>
        <v>0.11082138200782268</v>
      </c>
    </row>
    <row r="6" spans="2:12" ht="20.25" customHeight="1" thickBot="1" x14ac:dyDescent="0.2">
      <c r="B6" s="60"/>
      <c r="C6" s="18" t="s">
        <v>67</v>
      </c>
      <c r="D6" s="17">
        <v>3</v>
      </c>
      <c r="E6" s="18">
        <v>6</v>
      </c>
      <c r="F6" s="17">
        <v>2</v>
      </c>
      <c r="G6" s="15"/>
      <c r="H6" s="17">
        <v>63</v>
      </c>
      <c r="I6" s="18">
        <v>5</v>
      </c>
      <c r="J6" s="39">
        <v>12</v>
      </c>
      <c r="K6" s="13">
        <f t="shared" si="0"/>
        <v>91</v>
      </c>
      <c r="L6" s="12">
        <f t="shared" si="1"/>
        <v>0.11864406779661017</v>
      </c>
    </row>
    <row r="7" spans="2:12" ht="20.25" customHeight="1" thickTop="1" thickBot="1" x14ac:dyDescent="0.2">
      <c r="B7" s="61"/>
      <c r="C7" s="47" t="s">
        <v>66</v>
      </c>
      <c r="D7" s="46">
        <f t="shared" ref="D7:J7" si="2">SUM(D3:D6)</f>
        <v>152</v>
      </c>
      <c r="E7" s="46">
        <f t="shared" si="2"/>
        <v>83</v>
      </c>
      <c r="F7" s="46">
        <f t="shared" si="2"/>
        <v>66</v>
      </c>
      <c r="G7" s="46">
        <f t="shared" si="2"/>
        <v>48</v>
      </c>
      <c r="H7" s="46">
        <f t="shared" si="2"/>
        <v>70</v>
      </c>
      <c r="I7" s="46">
        <f t="shared" si="2"/>
        <v>26</v>
      </c>
      <c r="J7" s="45">
        <f t="shared" si="2"/>
        <v>23</v>
      </c>
      <c r="K7" s="44">
        <f t="shared" si="0"/>
        <v>468</v>
      </c>
      <c r="L7" s="43">
        <f t="shared" si="1"/>
        <v>0.61016949152542377</v>
      </c>
    </row>
    <row r="8" spans="2:12" ht="20.25" customHeight="1" x14ac:dyDescent="0.15">
      <c r="B8" s="52" t="s">
        <v>65</v>
      </c>
      <c r="C8" s="32" t="s">
        <v>64</v>
      </c>
      <c r="D8" s="31">
        <v>36</v>
      </c>
      <c r="E8" s="32">
        <v>10</v>
      </c>
      <c r="F8" s="31">
        <v>9</v>
      </c>
      <c r="G8" s="32">
        <v>7</v>
      </c>
      <c r="H8" s="31">
        <v>2</v>
      </c>
      <c r="I8" s="32">
        <v>3</v>
      </c>
      <c r="J8" s="37">
        <v>4</v>
      </c>
      <c r="K8" s="28">
        <f t="shared" si="0"/>
        <v>71</v>
      </c>
      <c r="L8" s="27">
        <f t="shared" si="1"/>
        <v>9.2568448500651893E-2</v>
      </c>
    </row>
    <row r="9" spans="2:12" ht="20.25" customHeight="1" thickBot="1" x14ac:dyDescent="0.2">
      <c r="B9" s="53"/>
      <c r="C9" s="35" t="s">
        <v>63</v>
      </c>
      <c r="D9" s="17">
        <v>10</v>
      </c>
      <c r="E9" s="18">
        <v>4</v>
      </c>
      <c r="F9" s="16"/>
      <c r="G9" s="18">
        <v>5</v>
      </c>
      <c r="H9" s="17">
        <v>1</v>
      </c>
      <c r="I9" s="15"/>
      <c r="J9" s="39">
        <v>3</v>
      </c>
      <c r="K9" s="13">
        <f t="shared" si="0"/>
        <v>23</v>
      </c>
      <c r="L9" s="12">
        <f t="shared" si="1"/>
        <v>2.9986962190352021E-2</v>
      </c>
    </row>
    <row r="10" spans="2:12" ht="20.25" customHeight="1" thickTop="1" thickBot="1" x14ac:dyDescent="0.2">
      <c r="B10" s="54"/>
      <c r="C10" s="11" t="s">
        <v>62</v>
      </c>
      <c r="D10" s="34">
        <f t="shared" ref="D10:J10" si="3">SUM(D8:D9)</f>
        <v>46</v>
      </c>
      <c r="E10" s="34">
        <f t="shared" si="3"/>
        <v>14</v>
      </c>
      <c r="F10" s="11">
        <f t="shared" si="3"/>
        <v>9</v>
      </c>
      <c r="G10" s="34">
        <f t="shared" si="3"/>
        <v>12</v>
      </c>
      <c r="H10" s="34">
        <f t="shared" si="3"/>
        <v>3</v>
      </c>
      <c r="I10" s="11">
        <f t="shared" si="3"/>
        <v>3</v>
      </c>
      <c r="J10" s="42">
        <f t="shared" si="3"/>
        <v>7</v>
      </c>
      <c r="K10" s="9">
        <f t="shared" si="0"/>
        <v>94</v>
      </c>
      <c r="L10" s="8">
        <f t="shared" si="1"/>
        <v>0.12255541069100391</v>
      </c>
    </row>
    <row r="11" spans="2:12" ht="20.25" customHeight="1" x14ac:dyDescent="0.15">
      <c r="B11" s="52" t="s">
        <v>61</v>
      </c>
      <c r="C11" s="38" t="s">
        <v>60</v>
      </c>
      <c r="D11" s="31">
        <v>3</v>
      </c>
      <c r="E11" s="32">
        <v>2</v>
      </c>
      <c r="F11" s="31">
        <v>2</v>
      </c>
      <c r="G11" s="32">
        <v>2</v>
      </c>
      <c r="H11" s="31"/>
      <c r="I11" s="30"/>
      <c r="J11" s="29"/>
      <c r="K11" s="28">
        <f t="shared" si="0"/>
        <v>9</v>
      </c>
      <c r="L11" s="27">
        <f t="shared" si="1"/>
        <v>1.1734028683181226E-2</v>
      </c>
    </row>
    <row r="12" spans="2:12" ht="20.25" customHeight="1" x14ac:dyDescent="0.15">
      <c r="B12" s="53"/>
      <c r="C12" s="36" t="s">
        <v>59</v>
      </c>
      <c r="D12" s="25">
        <v>3</v>
      </c>
      <c r="E12" s="24">
        <v>2</v>
      </c>
      <c r="F12" s="25">
        <v>1</v>
      </c>
      <c r="G12" s="24">
        <v>1</v>
      </c>
      <c r="H12" s="25"/>
      <c r="I12" s="22"/>
      <c r="J12" s="26">
        <v>1</v>
      </c>
      <c r="K12" s="20">
        <f t="shared" si="0"/>
        <v>8</v>
      </c>
      <c r="L12" s="19">
        <f t="shared" si="1"/>
        <v>1.0430247718383311E-2</v>
      </c>
    </row>
    <row r="13" spans="2:12" ht="20.25" customHeight="1" thickBot="1" x14ac:dyDescent="0.2">
      <c r="B13" s="53"/>
      <c r="C13" s="35" t="s">
        <v>58</v>
      </c>
      <c r="D13" s="17">
        <v>2</v>
      </c>
      <c r="E13" s="18">
        <v>2</v>
      </c>
      <c r="F13" s="17">
        <v>1</v>
      </c>
      <c r="G13" s="18"/>
      <c r="H13" s="17">
        <v>1</v>
      </c>
      <c r="I13" s="15"/>
      <c r="J13" s="14"/>
      <c r="K13" s="13">
        <f t="shared" si="0"/>
        <v>6</v>
      </c>
      <c r="L13" s="12">
        <f t="shared" si="1"/>
        <v>7.8226857887874843E-3</v>
      </c>
    </row>
    <row r="14" spans="2:12" ht="20.25" customHeight="1" thickTop="1" thickBot="1" x14ac:dyDescent="0.2">
      <c r="B14" s="54"/>
      <c r="C14" s="11" t="s">
        <v>57</v>
      </c>
      <c r="D14" s="11">
        <f t="shared" ref="D14:I14" si="4">SUM(D11:D13)</f>
        <v>8</v>
      </c>
      <c r="E14" s="11">
        <f t="shared" si="4"/>
        <v>6</v>
      </c>
      <c r="F14" s="11">
        <f t="shared" si="4"/>
        <v>4</v>
      </c>
      <c r="G14" s="34">
        <f t="shared" si="4"/>
        <v>3</v>
      </c>
      <c r="H14" s="34">
        <f t="shared" si="4"/>
        <v>1</v>
      </c>
      <c r="I14" s="11">
        <f t="shared" si="4"/>
        <v>0</v>
      </c>
      <c r="J14" s="10">
        <f>SUM(J12:J13)</f>
        <v>1</v>
      </c>
      <c r="K14" s="9">
        <f t="shared" si="0"/>
        <v>23</v>
      </c>
      <c r="L14" s="8">
        <f t="shared" si="1"/>
        <v>2.9986962190352021E-2</v>
      </c>
    </row>
    <row r="15" spans="2:12" ht="20.25" customHeight="1" x14ac:dyDescent="0.15">
      <c r="B15" s="52" t="s">
        <v>56</v>
      </c>
      <c r="C15" s="38" t="s">
        <v>55</v>
      </c>
      <c r="D15" s="31">
        <v>1</v>
      </c>
      <c r="E15" s="32">
        <v>6</v>
      </c>
      <c r="F15" s="31">
        <v>4</v>
      </c>
      <c r="G15" s="32">
        <v>3</v>
      </c>
      <c r="H15" s="31"/>
      <c r="I15" s="32">
        <v>1</v>
      </c>
      <c r="J15" s="37">
        <v>4</v>
      </c>
      <c r="K15" s="28">
        <f t="shared" si="0"/>
        <v>19</v>
      </c>
      <c r="L15" s="27">
        <f t="shared" si="1"/>
        <v>2.4771838331160364E-2</v>
      </c>
    </row>
    <row r="16" spans="2:12" ht="20.25" customHeight="1" x14ac:dyDescent="0.15">
      <c r="B16" s="53"/>
      <c r="C16" s="36" t="s">
        <v>54</v>
      </c>
      <c r="D16" s="25"/>
      <c r="E16" s="24"/>
      <c r="F16" s="25">
        <v>3</v>
      </c>
      <c r="G16" s="24">
        <v>1</v>
      </c>
      <c r="H16" s="25"/>
      <c r="I16" s="24"/>
      <c r="J16" s="26">
        <v>1</v>
      </c>
      <c r="K16" s="20">
        <f t="shared" si="0"/>
        <v>5</v>
      </c>
      <c r="L16" s="19">
        <f t="shared" si="1"/>
        <v>6.51890482398957E-3</v>
      </c>
    </row>
    <row r="17" spans="2:12" ht="20.25" customHeight="1" thickBot="1" x14ac:dyDescent="0.2">
      <c r="B17" s="53"/>
      <c r="C17" s="35" t="s">
        <v>53</v>
      </c>
      <c r="D17" s="17">
        <v>1</v>
      </c>
      <c r="E17" s="18"/>
      <c r="F17" s="17">
        <v>1</v>
      </c>
      <c r="G17" s="18"/>
      <c r="H17" s="17"/>
      <c r="I17" s="15"/>
      <c r="J17" s="14"/>
      <c r="K17" s="13">
        <f t="shared" si="0"/>
        <v>2</v>
      </c>
      <c r="L17" s="12">
        <f t="shared" si="1"/>
        <v>2.6075619295958278E-3</v>
      </c>
    </row>
    <row r="18" spans="2:12" ht="20.25" customHeight="1" thickTop="1" thickBot="1" x14ac:dyDescent="0.2">
      <c r="B18" s="54"/>
      <c r="C18" s="11" t="s">
        <v>52</v>
      </c>
      <c r="D18" s="34">
        <f t="shared" ref="D18:J18" si="5">SUM(D15:D17)</f>
        <v>2</v>
      </c>
      <c r="E18" s="34">
        <f t="shared" si="5"/>
        <v>6</v>
      </c>
      <c r="F18" s="34">
        <f t="shared" si="5"/>
        <v>8</v>
      </c>
      <c r="G18" s="34">
        <f t="shared" si="5"/>
        <v>4</v>
      </c>
      <c r="H18" s="34">
        <f t="shared" si="5"/>
        <v>0</v>
      </c>
      <c r="I18" s="34">
        <f t="shared" si="5"/>
        <v>1</v>
      </c>
      <c r="J18" s="42">
        <f t="shared" si="5"/>
        <v>5</v>
      </c>
      <c r="K18" s="9">
        <f t="shared" si="0"/>
        <v>26</v>
      </c>
      <c r="L18" s="8">
        <f t="shared" si="1"/>
        <v>3.3898305084745763E-2</v>
      </c>
    </row>
    <row r="19" spans="2:12" ht="20.25" customHeight="1" x14ac:dyDescent="0.15">
      <c r="B19" s="52" t="s">
        <v>51</v>
      </c>
      <c r="C19" s="38" t="s">
        <v>50</v>
      </c>
      <c r="D19" s="31">
        <v>2</v>
      </c>
      <c r="E19" s="32">
        <v>1</v>
      </c>
      <c r="F19" s="31">
        <v>1</v>
      </c>
      <c r="G19" s="32"/>
      <c r="H19" s="31"/>
      <c r="I19" s="30"/>
      <c r="J19" s="29"/>
      <c r="K19" s="28">
        <f t="shared" si="0"/>
        <v>4</v>
      </c>
      <c r="L19" s="27">
        <f t="shared" si="1"/>
        <v>5.2151238591916557E-3</v>
      </c>
    </row>
    <row r="20" spans="2:12" ht="20.25" customHeight="1" x14ac:dyDescent="0.15">
      <c r="B20" s="53"/>
      <c r="C20" s="36" t="s">
        <v>49</v>
      </c>
      <c r="D20" s="25"/>
      <c r="E20" s="24"/>
      <c r="F20" s="25"/>
      <c r="G20" s="24">
        <v>2</v>
      </c>
      <c r="H20" s="25"/>
      <c r="I20" s="22"/>
      <c r="J20" s="21"/>
      <c r="K20" s="20">
        <f t="shared" si="0"/>
        <v>2</v>
      </c>
      <c r="L20" s="19">
        <f t="shared" si="1"/>
        <v>2.6075619295958278E-3</v>
      </c>
    </row>
    <row r="21" spans="2:12" ht="20.25" customHeight="1" x14ac:dyDescent="0.15">
      <c r="B21" s="53"/>
      <c r="C21" s="36" t="s">
        <v>48</v>
      </c>
      <c r="D21" s="25"/>
      <c r="E21" s="24"/>
      <c r="F21" s="25">
        <v>1</v>
      </c>
      <c r="G21" s="24">
        <v>1</v>
      </c>
      <c r="H21" s="25"/>
      <c r="I21" s="22"/>
      <c r="J21" s="21"/>
      <c r="K21" s="20">
        <f t="shared" si="0"/>
        <v>2</v>
      </c>
      <c r="L21" s="19">
        <f t="shared" si="1"/>
        <v>2.6075619295958278E-3</v>
      </c>
    </row>
    <row r="22" spans="2:12" ht="20.25" customHeight="1" thickBot="1" x14ac:dyDescent="0.2">
      <c r="B22" s="53"/>
      <c r="C22" s="35" t="s">
        <v>47</v>
      </c>
      <c r="D22" s="16"/>
      <c r="E22" s="15"/>
      <c r="F22" s="17">
        <v>2</v>
      </c>
      <c r="G22" s="18"/>
      <c r="H22" s="17"/>
      <c r="I22" s="15"/>
      <c r="J22" s="14"/>
      <c r="K22" s="13">
        <f t="shared" si="0"/>
        <v>2</v>
      </c>
      <c r="L22" s="12">
        <f t="shared" si="1"/>
        <v>2.6075619295958278E-3</v>
      </c>
    </row>
    <row r="23" spans="2:12" ht="20.25" customHeight="1" thickTop="1" thickBot="1" x14ac:dyDescent="0.2">
      <c r="B23" s="54"/>
      <c r="C23" s="11" t="s">
        <v>46</v>
      </c>
      <c r="D23" s="11">
        <f t="shared" ref="D23:J23" si="6">SUM(D19:D22)</f>
        <v>2</v>
      </c>
      <c r="E23" s="11">
        <f t="shared" si="6"/>
        <v>1</v>
      </c>
      <c r="F23" s="34">
        <f t="shared" si="6"/>
        <v>4</v>
      </c>
      <c r="G23" s="34">
        <f t="shared" si="6"/>
        <v>3</v>
      </c>
      <c r="H23" s="34">
        <f t="shared" si="6"/>
        <v>0</v>
      </c>
      <c r="I23" s="11">
        <f t="shared" si="6"/>
        <v>0</v>
      </c>
      <c r="J23" s="10">
        <f t="shared" si="6"/>
        <v>0</v>
      </c>
      <c r="K23" s="41">
        <f t="shared" si="0"/>
        <v>10</v>
      </c>
      <c r="L23" s="8">
        <f t="shared" si="1"/>
        <v>1.303780964797914E-2</v>
      </c>
    </row>
    <row r="24" spans="2:12" ht="20.25" customHeight="1" x14ac:dyDescent="0.15">
      <c r="B24" s="52" t="s">
        <v>45</v>
      </c>
      <c r="C24" s="38" t="s">
        <v>44</v>
      </c>
      <c r="D24" s="31">
        <v>4</v>
      </c>
      <c r="E24" s="32">
        <v>1</v>
      </c>
      <c r="F24" s="31">
        <v>1</v>
      </c>
      <c r="G24" s="32">
        <v>2</v>
      </c>
      <c r="H24" s="31"/>
      <c r="I24" s="32">
        <v>1</v>
      </c>
      <c r="J24" s="37">
        <v>1</v>
      </c>
      <c r="K24" s="40">
        <f t="shared" si="0"/>
        <v>10</v>
      </c>
      <c r="L24" s="27">
        <f t="shared" si="1"/>
        <v>1.303780964797914E-2</v>
      </c>
    </row>
    <row r="25" spans="2:12" ht="20.25" customHeight="1" x14ac:dyDescent="0.15">
      <c r="B25" s="53"/>
      <c r="C25" s="36" t="s">
        <v>43</v>
      </c>
      <c r="D25" s="23"/>
      <c r="E25" s="22"/>
      <c r="F25" s="25">
        <v>1</v>
      </c>
      <c r="G25" s="24"/>
      <c r="H25" s="25"/>
      <c r="I25" s="22"/>
      <c r="J25" s="26">
        <v>2</v>
      </c>
      <c r="K25" s="20">
        <f t="shared" si="0"/>
        <v>3</v>
      </c>
      <c r="L25" s="19">
        <f t="shared" si="1"/>
        <v>3.9113428943937422E-3</v>
      </c>
    </row>
    <row r="26" spans="2:12" ht="20.25" customHeight="1" x14ac:dyDescent="0.15">
      <c r="B26" s="53"/>
      <c r="C26" s="36" t="s">
        <v>42</v>
      </c>
      <c r="D26" s="25">
        <v>2</v>
      </c>
      <c r="E26" s="24">
        <v>3</v>
      </c>
      <c r="F26" s="25">
        <v>2</v>
      </c>
      <c r="G26" s="24"/>
      <c r="H26" s="25">
        <v>1</v>
      </c>
      <c r="I26" s="22"/>
      <c r="J26" s="26">
        <v>1</v>
      </c>
      <c r="K26" s="20">
        <f t="shared" si="0"/>
        <v>9</v>
      </c>
      <c r="L26" s="19">
        <f t="shared" si="1"/>
        <v>1.1734028683181226E-2</v>
      </c>
    </row>
    <row r="27" spans="2:12" ht="20.25" customHeight="1" x14ac:dyDescent="0.15">
      <c r="B27" s="53"/>
      <c r="C27" s="36" t="s">
        <v>41</v>
      </c>
      <c r="D27" s="25">
        <v>4</v>
      </c>
      <c r="E27" s="24">
        <v>4</v>
      </c>
      <c r="F27" s="25">
        <v>4</v>
      </c>
      <c r="G27" s="24">
        <v>3</v>
      </c>
      <c r="H27" s="25"/>
      <c r="I27" s="22"/>
      <c r="J27" s="26">
        <v>4</v>
      </c>
      <c r="K27" s="20">
        <f t="shared" si="0"/>
        <v>19</v>
      </c>
      <c r="L27" s="19">
        <f t="shared" si="1"/>
        <v>2.4771838331160364E-2</v>
      </c>
    </row>
    <row r="28" spans="2:12" ht="20.25" customHeight="1" x14ac:dyDescent="0.15">
      <c r="B28" s="53"/>
      <c r="C28" s="36" t="s">
        <v>40</v>
      </c>
      <c r="D28" s="25">
        <v>3</v>
      </c>
      <c r="E28" s="24">
        <v>2</v>
      </c>
      <c r="F28" s="25">
        <v>2</v>
      </c>
      <c r="G28" s="24">
        <v>3</v>
      </c>
      <c r="H28" s="25">
        <v>2</v>
      </c>
      <c r="I28" s="22"/>
      <c r="J28" s="21"/>
      <c r="K28" s="20">
        <f t="shared" si="0"/>
        <v>12</v>
      </c>
      <c r="L28" s="19">
        <f t="shared" si="1"/>
        <v>1.5645371577574969E-2</v>
      </c>
    </row>
    <row r="29" spans="2:12" ht="20.25" customHeight="1" x14ac:dyDescent="0.15">
      <c r="B29" s="53"/>
      <c r="C29" s="36" t="s">
        <v>39</v>
      </c>
      <c r="D29" s="25">
        <v>1</v>
      </c>
      <c r="E29" s="24">
        <v>2</v>
      </c>
      <c r="F29" s="25">
        <v>6</v>
      </c>
      <c r="G29" s="24">
        <v>6</v>
      </c>
      <c r="H29" s="25"/>
      <c r="I29" s="22"/>
      <c r="J29" s="21"/>
      <c r="K29" s="20">
        <f t="shared" si="0"/>
        <v>15</v>
      </c>
      <c r="L29" s="19">
        <f t="shared" si="1"/>
        <v>1.955671447196871E-2</v>
      </c>
    </row>
    <row r="30" spans="2:12" ht="20.25" customHeight="1" thickBot="1" x14ac:dyDescent="0.2">
      <c r="B30" s="53"/>
      <c r="C30" s="35" t="s">
        <v>38</v>
      </c>
      <c r="D30" s="16"/>
      <c r="E30" s="18">
        <v>2</v>
      </c>
      <c r="F30" s="17">
        <v>1</v>
      </c>
      <c r="G30" s="18">
        <v>1</v>
      </c>
      <c r="H30" s="17"/>
      <c r="I30" s="15"/>
      <c r="J30" s="39">
        <v>1</v>
      </c>
      <c r="K30" s="13">
        <f t="shared" si="0"/>
        <v>5</v>
      </c>
      <c r="L30" s="12">
        <f t="shared" si="1"/>
        <v>6.51890482398957E-3</v>
      </c>
    </row>
    <row r="31" spans="2:12" ht="20.25" customHeight="1" thickTop="1" thickBot="1" x14ac:dyDescent="0.2">
      <c r="B31" s="54"/>
      <c r="C31" s="11" t="s">
        <v>37</v>
      </c>
      <c r="D31" s="11">
        <f t="shared" ref="D31:J31" si="7">SUM(D24:D30)</f>
        <v>14</v>
      </c>
      <c r="E31" s="11">
        <f t="shared" si="7"/>
        <v>14</v>
      </c>
      <c r="F31" s="11">
        <f t="shared" si="7"/>
        <v>17</v>
      </c>
      <c r="G31" s="11">
        <f t="shared" si="7"/>
        <v>15</v>
      </c>
      <c r="H31" s="34">
        <f t="shared" si="7"/>
        <v>3</v>
      </c>
      <c r="I31" s="11">
        <f t="shared" si="7"/>
        <v>1</v>
      </c>
      <c r="J31" s="10">
        <f t="shared" si="7"/>
        <v>9</v>
      </c>
      <c r="K31" s="9">
        <f t="shared" si="0"/>
        <v>73</v>
      </c>
      <c r="L31" s="8">
        <f t="shared" si="1"/>
        <v>9.5176010430247718E-2</v>
      </c>
    </row>
    <row r="32" spans="2:12" ht="20.25" customHeight="1" x14ac:dyDescent="0.15">
      <c r="B32" s="52" t="s">
        <v>36</v>
      </c>
      <c r="C32" s="38" t="s">
        <v>35</v>
      </c>
      <c r="D32" s="31">
        <v>1</v>
      </c>
      <c r="E32" s="30"/>
      <c r="F32" s="33"/>
      <c r="G32" s="32"/>
      <c r="H32" s="31"/>
      <c r="I32" s="32">
        <v>1</v>
      </c>
      <c r="J32" s="37">
        <v>1</v>
      </c>
      <c r="K32" s="28">
        <f t="shared" si="0"/>
        <v>3</v>
      </c>
      <c r="L32" s="27">
        <f t="shared" si="1"/>
        <v>3.9113428943937422E-3</v>
      </c>
    </row>
    <row r="33" spans="2:12" ht="20.25" customHeight="1" x14ac:dyDescent="0.15">
      <c r="B33" s="53"/>
      <c r="C33" s="36" t="s">
        <v>34</v>
      </c>
      <c r="D33" s="25">
        <v>1</v>
      </c>
      <c r="E33" s="24">
        <v>1</v>
      </c>
      <c r="F33" s="23"/>
      <c r="G33" s="24"/>
      <c r="H33" s="25"/>
      <c r="I33" s="22"/>
      <c r="J33" s="21"/>
      <c r="K33" s="20">
        <f t="shared" si="0"/>
        <v>2</v>
      </c>
      <c r="L33" s="19">
        <f t="shared" si="1"/>
        <v>2.6075619295958278E-3</v>
      </c>
    </row>
    <row r="34" spans="2:12" ht="20.25" customHeight="1" x14ac:dyDescent="0.15">
      <c r="B34" s="53"/>
      <c r="C34" s="36" t="s">
        <v>33</v>
      </c>
      <c r="D34" s="25">
        <v>2</v>
      </c>
      <c r="E34" s="24">
        <v>2</v>
      </c>
      <c r="F34" s="25"/>
      <c r="G34" s="24">
        <v>1</v>
      </c>
      <c r="H34" s="25"/>
      <c r="I34" s="22"/>
      <c r="J34" s="26">
        <v>1</v>
      </c>
      <c r="K34" s="20">
        <f t="shared" si="0"/>
        <v>6</v>
      </c>
      <c r="L34" s="19">
        <f t="shared" si="1"/>
        <v>7.8226857887874843E-3</v>
      </c>
    </row>
    <row r="35" spans="2:12" ht="20.25" customHeight="1" thickBot="1" x14ac:dyDescent="0.2">
      <c r="B35" s="53"/>
      <c r="C35" s="35" t="s">
        <v>32</v>
      </c>
      <c r="D35" s="16"/>
      <c r="E35" s="18">
        <v>1</v>
      </c>
      <c r="F35" s="16"/>
      <c r="G35" s="18">
        <v>2</v>
      </c>
      <c r="H35" s="17">
        <v>1</v>
      </c>
      <c r="I35" s="15"/>
      <c r="J35" s="14"/>
      <c r="K35" s="13">
        <f t="shared" ref="K35:K66" si="8">SUM(D35:J35)</f>
        <v>4</v>
      </c>
      <c r="L35" s="12">
        <f t="shared" ref="L35:L66" si="9">K35/$K$66</f>
        <v>5.2151238591916557E-3</v>
      </c>
    </row>
    <row r="36" spans="2:12" ht="20.25" customHeight="1" thickTop="1" thickBot="1" x14ac:dyDescent="0.2">
      <c r="B36" s="54"/>
      <c r="C36" s="11" t="s">
        <v>31</v>
      </c>
      <c r="D36" s="11">
        <f t="shared" ref="D36:J36" si="10">SUM(D32:D35)</f>
        <v>4</v>
      </c>
      <c r="E36" s="11">
        <f t="shared" si="10"/>
        <v>4</v>
      </c>
      <c r="F36" s="11">
        <f t="shared" si="10"/>
        <v>0</v>
      </c>
      <c r="G36" s="34">
        <f t="shared" si="10"/>
        <v>3</v>
      </c>
      <c r="H36" s="34">
        <f t="shared" si="10"/>
        <v>1</v>
      </c>
      <c r="I36" s="11">
        <f t="shared" si="10"/>
        <v>1</v>
      </c>
      <c r="J36" s="10">
        <f t="shared" si="10"/>
        <v>2</v>
      </c>
      <c r="K36" s="9">
        <f t="shared" si="8"/>
        <v>15</v>
      </c>
      <c r="L36" s="8">
        <f t="shared" si="9"/>
        <v>1.955671447196871E-2</v>
      </c>
    </row>
    <row r="37" spans="2:12" ht="20.25" customHeight="1" x14ac:dyDescent="0.15">
      <c r="B37" s="52" t="s">
        <v>30</v>
      </c>
      <c r="C37" s="32" t="s">
        <v>29</v>
      </c>
      <c r="D37" s="31">
        <v>4</v>
      </c>
      <c r="E37" s="32">
        <v>2</v>
      </c>
      <c r="F37" s="33"/>
      <c r="G37" s="32"/>
      <c r="H37" s="31"/>
      <c r="I37" s="30"/>
      <c r="J37" s="29"/>
      <c r="K37" s="28">
        <f t="shared" si="8"/>
        <v>6</v>
      </c>
      <c r="L37" s="27">
        <f t="shared" si="9"/>
        <v>7.8226857887874843E-3</v>
      </c>
    </row>
    <row r="38" spans="2:12" ht="20.25" customHeight="1" x14ac:dyDescent="0.15">
      <c r="B38" s="53"/>
      <c r="C38" s="24" t="s">
        <v>28</v>
      </c>
      <c r="D38" s="25">
        <v>1</v>
      </c>
      <c r="E38" s="22"/>
      <c r="F38" s="23"/>
      <c r="G38" s="24"/>
      <c r="H38" s="25"/>
      <c r="I38" s="22"/>
      <c r="J38" s="21"/>
      <c r="K38" s="20">
        <f t="shared" si="8"/>
        <v>1</v>
      </c>
      <c r="L38" s="19">
        <f t="shared" si="9"/>
        <v>1.3037809647979139E-3</v>
      </c>
    </row>
    <row r="39" spans="2:12" ht="20.25" customHeight="1" x14ac:dyDescent="0.15">
      <c r="B39" s="53"/>
      <c r="C39" s="24" t="s">
        <v>27</v>
      </c>
      <c r="D39" s="25">
        <v>1</v>
      </c>
      <c r="E39" s="24">
        <v>1</v>
      </c>
      <c r="F39" s="23"/>
      <c r="G39" s="22"/>
      <c r="H39" s="23"/>
      <c r="I39" s="22"/>
      <c r="J39" s="21"/>
      <c r="K39" s="20">
        <f t="shared" si="8"/>
        <v>2</v>
      </c>
      <c r="L39" s="19">
        <f t="shared" si="9"/>
        <v>2.6075619295958278E-3</v>
      </c>
    </row>
    <row r="40" spans="2:12" ht="20.25" customHeight="1" x14ac:dyDescent="0.15">
      <c r="B40" s="53"/>
      <c r="C40" s="24" t="s">
        <v>26</v>
      </c>
      <c r="D40" s="25">
        <v>2</v>
      </c>
      <c r="E40" s="24">
        <v>2</v>
      </c>
      <c r="F40" s="23"/>
      <c r="G40" s="22"/>
      <c r="H40" s="23"/>
      <c r="I40" s="22"/>
      <c r="J40" s="21"/>
      <c r="K40" s="20">
        <f t="shared" si="8"/>
        <v>4</v>
      </c>
      <c r="L40" s="19">
        <f t="shared" si="9"/>
        <v>5.2151238591916557E-3</v>
      </c>
    </row>
    <row r="41" spans="2:12" ht="20.25" customHeight="1" x14ac:dyDescent="0.15">
      <c r="B41" s="53"/>
      <c r="C41" s="24" t="s">
        <v>25</v>
      </c>
      <c r="D41" s="25">
        <v>1</v>
      </c>
      <c r="E41" s="22"/>
      <c r="F41" s="25">
        <v>1</v>
      </c>
      <c r="G41" s="22"/>
      <c r="H41" s="23"/>
      <c r="I41" s="22"/>
      <c r="J41" s="21"/>
      <c r="K41" s="20">
        <f t="shared" si="8"/>
        <v>2</v>
      </c>
      <c r="L41" s="19">
        <f t="shared" si="9"/>
        <v>2.6075619295958278E-3</v>
      </c>
    </row>
    <row r="42" spans="2:12" ht="20.25" customHeight="1" x14ac:dyDescent="0.15">
      <c r="B42" s="53"/>
      <c r="C42" s="24" t="s">
        <v>24</v>
      </c>
      <c r="D42" s="25">
        <v>2</v>
      </c>
      <c r="E42" s="22"/>
      <c r="F42" s="25"/>
      <c r="G42" s="22"/>
      <c r="H42" s="23"/>
      <c r="I42" s="22"/>
      <c r="J42" s="21"/>
      <c r="K42" s="20">
        <f t="shared" si="8"/>
        <v>2</v>
      </c>
      <c r="L42" s="19">
        <f t="shared" si="9"/>
        <v>2.6075619295958278E-3</v>
      </c>
    </row>
    <row r="43" spans="2:12" ht="20.25" customHeight="1" x14ac:dyDescent="0.15">
      <c r="B43" s="53"/>
      <c r="C43" s="24" t="s">
        <v>23</v>
      </c>
      <c r="D43" s="25">
        <v>3</v>
      </c>
      <c r="E43" s="22"/>
      <c r="F43" s="23"/>
      <c r="G43" s="22"/>
      <c r="H43" s="25">
        <v>1</v>
      </c>
      <c r="I43" s="22"/>
      <c r="J43" s="21"/>
      <c r="K43" s="20">
        <f t="shared" si="8"/>
        <v>4</v>
      </c>
      <c r="L43" s="19">
        <f t="shared" si="9"/>
        <v>5.2151238591916557E-3</v>
      </c>
    </row>
    <row r="44" spans="2:12" ht="20.25" customHeight="1" x14ac:dyDescent="0.15">
      <c r="B44" s="53"/>
      <c r="C44" s="24" t="s">
        <v>22</v>
      </c>
      <c r="D44" s="25">
        <v>1</v>
      </c>
      <c r="E44" s="24">
        <v>1</v>
      </c>
      <c r="F44" s="25">
        <v>1</v>
      </c>
      <c r="G44" s="22"/>
      <c r="H44" s="23"/>
      <c r="I44" s="24">
        <v>1</v>
      </c>
      <c r="J44" s="21"/>
      <c r="K44" s="20">
        <f t="shared" si="8"/>
        <v>4</v>
      </c>
      <c r="L44" s="19">
        <f t="shared" si="9"/>
        <v>5.2151238591916557E-3</v>
      </c>
    </row>
    <row r="45" spans="2:12" ht="20.25" customHeight="1" x14ac:dyDescent="0.15">
      <c r="B45" s="53"/>
      <c r="C45" s="24" t="s">
        <v>21</v>
      </c>
      <c r="D45" s="25"/>
      <c r="E45" s="24"/>
      <c r="F45" s="25"/>
      <c r="G45" s="22">
        <v>1</v>
      </c>
      <c r="H45" s="23"/>
      <c r="I45" s="24"/>
      <c r="J45" s="21"/>
      <c r="K45" s="20">
        <f t="shared" si="8"/>
        <v>1</v>
      </c>
      <c r="L45" s="19">
        <f t="shared" si="9"/>
        <v>1.3037809647979139E-3</v>
      </c>
    </row>
    <row r="46" spans="2:12" ht="20.25" customHeight="1" x14ac:dyDescent="0.15">
      <c r="B46" s="53"/>
      <c r="C46" s="24" t="s">
        <v>20</v>
      </c>
      <c r="D46" s="25">
        <v>1</v>
      </c>
      <c r="E46" s="24"/>
      <c r="F46" s="23"/>
      <c r="G46" s="22"/>
      <c r="H46" s="23"/>
      <c r="I46" s="24"/>
      <c r="J46" s="21"/>
      <c r="K46" s="20">
        <f t="shared" si="8"/>
        <v>1</v>
      </c>
      <c r="L46" s="19">
        <f t="shared" si="9"/>
        <v>1.3037809647979139E-3</v>
      </c>
    </row>
    <row r="47" spans="2:12" ht="20.25" customHeight="1" x14ac:dyDescent="0.15">
      <c r="B47" s="53"/>
      <c r="C47" s="24" t="s">
        <v>19</v>
      </c>
      <c r="D47" s="25">
        <v>2</v>
      </c>
      <c r="E47" s="24"/>
      <c r="F47" s="25">
        <v>1</v>
      </c>
      <c r="G47" s="22"/>
      <c r="H47" s="23"/>
      <c r="I47" s="22"/>
      <c r="J47" s="26">
        <v>1</v>
      </c>
      <c r="K47" s="20">
        <f t="shared" si="8"/>
        <v>4</v>
      </c>
      <c r="L47" s="19">
        <f t="shared" si="9"/>
        <v>5.2151238591916557E-3</v>
      </c>
    </row>
    <row r="48" spans="2:12" ht="20.25" customHeight="1" x14ac:dyDescent="0.15">
      <c r="B48" s="53"/>
      <c r="C48" s="24" t="s">
        <v>18</v>
      </c>
      <c r="D48" s="25">
        <v>1</v>
      </c>
      <c r="E48" s="24">
        <v>1</v>
      </c>
      <c r="F48" s="23"/>
      <c r="G48" s="24">
        <v>2</v>
      </c>
      <c r="H48" s="23"/>
      <c r="I48" s="22"/>
      <c r="J48" s="26">
        <v>1</v>
      </c>
      <c r="K48" s="20">
        <f t="shared" si="8"/>
        <v>5</v>
      </c>
      <c r="L48" s="19">
        <f t="shared" si="9"/>
        <v>6.51890482398957E-3</v>
      </c>
    </row>
    <row r="49" spans="2:12" ht="20.25" customHeight="1" x14ac:dyDescent="0.15">
      <c r="B49" s="53"/>
      <c r="C49" s="24" t="s">
        <v>17</v>
      </c>
      <c r="D49" s="25"/>
      <c r="E49" s="24">
        <v>1</v>
      </c>
      <c r="F49" s="23"/>
      <c r="G49" s="22"/>
      <c r="H49" s="23"/>
      <c r="I49" s="22"/>
      <c r="J49" s="21"/>
      <c r="K49" s="20">
        <f t="shared" si="8"/>
        <v>1</v>
      </c>
      <c r="L49" s="19">
        <f t="shared" si="9"/>
        <v>1.3037809647979139E-3</v>
      </c>
    </row>
    <row r="50" spans="2:12" ht="20.25" customHeight="1" x14ac:dyDescent="0.15">
      <c r="B50" s="53"/>
      <c r="C50" s="24" t="s">
        <v>16</v>
      </c>
      <c r="D50" s="25">
        <v>2</v>
      </c>
      <c r="E50" s="24">
        <v>1</v>
      </c>
      <c r="F50" s="23"/>
      <c r="G50" s="22"/>
      <c r="H50" s="25">
        <v>1</v>
      </c>
      <c r="I50" s="22"/>
      <c r="J50" s="26">
        <v>1</v>
      </c>
      <c r="K50" s="20">
        <f t="shared" si="8"/>
        <v>5</v>
      </c>
      <c r="L50" s="19">
        <f t="shared" si="9"/>
        <v>6.51890482398957E-3</v>
      </c>
    </row>
    <row r="51" spans="2:12" ht="20.25" customHeight="1" x14ac:dyDescent="0.15">
      <c r="B51" s="53"/>
      <c r="C51" s="24" t="s">
        <v>15</v>
      </c>
      <c r="D51" s="25">
        <v>1</v>
      </c>
      <c r="E51" s="22"/>
      <c r="F51" s="23"/>
      <c r="G51" s="22"/>
      <c r="H51" s="23"/>
      <c r="I51" s="22"/>
      <c r="J51" s="21"/>
      <c r="K51" s="20">
        <f t="shared" si="8"/>
        <v>1</v>
      </c>
      <c r="L51" s="19">
        <f t="shared" si="9"/>
        <v>1.3037809647979139E-3</v>
      </c>
    </row>
    <row r="52" spans="2:12" ht="20.25" customHeight="1" x14ac:dyDescent="0.15">
      <c r="B52" s="53"/>
      <c r="C52" s="24" t="s">
        <v>14</v>
      </c>
      <c r="D52" s="25">
        <v>1</v>
      </c>
      <c r="E52" s="22"/>
      <c r="F52" s="23"/>
      <c r="G52" s="22"/>
      <c r="H52" s="23"/>
      <c r="I52" s="22"/>
      <c r="J52" s="26">
        <v>1</v>
      </c>
      <c r="K52" s="20">
        <f t="shared" si="8"/>
        <v>2</v>
      </c>
      <c r="L52" s="19">
        <f t="shared" si="9"/>
        <v>2.6075619295958278E-3</v>
      </c>
    </row>
    <row r="53" spans="2:12" ht="20.25" customHeight="1" x14ac:dyDescent="0.15">
      <c r="B53" s="53"/>
      <c r="C53" s="24" t="s">
        <v>13</v>
      </c>
      <c r="D53" s="25">
        <v>1</v>
      </c>
      <c r="E53" s="22"/>
      <c r="F53" s="23"/>
      <c r="G53" s="22"/>
      <c r="H53" s="25"/>
      <c r="I53" s="22"/>
      <c r="J53" s="21"/>
      <c r="K53" s="20">
        <f t="shared" si="8"/>
        <v>1</v>
      </c>
      <c r="L53" s="19">
        <f t="shared" si="9"/>
        <v>1.3037809647979139E-3</v>
      </c>
    </row>
    <row r="54" spans="2:12" ht="20.25" customHeight="1" x14ac:dyDescent="0.15">
      <c r="B54" s="53"/>
      <c r="C54" s="24" t="s">
        <v>12</v>
      </c>
      <c r="D54" s="25">
        <v>1</v>
      </c>
      <c r="E54" s="22"/>
      <c r="F54" s="23"/>
      <c r="G54" s="22"/>
      <c r="H54" s="23"/>
      <c r="I54" s="22"/>
      <c r="J54" s="21"/>
      <c r="K54" s="20">
        <f t="shared" si="8"/>
        <v>1</v>
      </c>
      <c r="L54" s="19">
        <f t="shared" si="9"/>
        <v>1.3037809647979139E-3</v>
      </c>
    </row>
    <row r="55" spans="2:12" ht="20.25" customHeight="1" x14ac:dyDescent="0.15">
      <c r="B55" s="53"/>
      <c r="C55" s="24" t="s">
        <v>11</v>
      </c>
      <c r="D55" s="25">
        <v>1</v>
      </c>
      <c r="E55" s="22"/>
      <c r="F55" s="23"/>
      <c r="G55" s="22"/>
      <c r="H55" s="23"/>
      <c r="I55" s="22"/>
      <c r="J55" s="21"/>
      <c r="K55" s="20">
        <f t="shared" si="8"/>
        <v>1</v>
      </c>
      <c r="L55" s="19">
        <f t="shared" si="9"/>
        <v>1.3037809647979139E-3</v>
      </c>
    </row>
    <row r="56" spans="2:12" ht="20.25" customHeight="1" x14ac:dyDescent="0.15">
      <c r="B56" s="53"/>
      <c r="C56" s="24" t="s">
        <v>10</v>
      </c>
      <c r="D56" s="25"/>
      <c r="E56" s="22"/>
      <c r="F56" s="23"/>
      <c r="G56" s="22"/>
      <c r="H56" s="23"/>
      <c r="I56" s="22"/>
      <c r="J56" s="26">
        <v>1</v>
      </c>
      <c r="K56" s="20">
        <f t="shared" si="8"/>
        <v>1</v>
      </c>
      <c r="L56" s="19">
        <f t="shared" si="9"/>
        <v>1.3037809647979139E-3</v>
      </c>
    </row>
    <row r="57" spans="2:12" ht="20.25" customHeight="1" x14ac:dyDescent="0.15">
      <c r="B57" s="53"/>
      <c r="C57" s="24" t="s">
        <v>9</v>
      </c>
      <c r="D57" s="25"/>
      <c r="E57" s="24">
        <v>1</v>
      </c>
      <c r="F57" s="23"/>
      <c r="G57" s="22"/>
      <c r="H57" s="25"/>
      <c r="I57" s="22"/>
      <c r="J57" s="21"/>
      <c r="K57" s="20">
        <f t="shared" si="8"/>
        <v>1</v>
      </c>
      <c r="L57" s="19">
        <f t="shared" si="9"/>
        <v>1.3037809647979139E-3</v>
      </c>
    </row>
    <row r="58" spans="2:12" ht="20.25" customHeight="1" x14ac:dyDescent="0.15">
      <c r="B58" s="53"/>
      <c r="C58" s="24" t="s">
        <v>8</v>
      </c>
      <c r="D58" s="25">
        <v>1</v>
      </c>
      <c r="E58" s="22"/>
      <c r="F58" s="25"/>
      <c r="G58" s="24">
        <v>1</v>
      </c>
      <c r="H58" s="23"/>
      <c r="I58" s="22"/>
      <c r="J58" s="21"/>
      <c r="K58" s="20">
        <f t="shared" si="8"/>
        <v>2</v>
      </c>
      <c r="L58" s="19">
        <f t="shared" si="9"/>
        <v>2.6075619295958278E-3</v>
      </c>
    </row>
    <row r="59" spans="2:12" ht="20.25" customHeight="1" x14ac:dyDescent="0.15">
      <c r="B59" s="53"/>
      <c r="C59" s="24" t="s">
        <v>7</v>
      </c>
      <c r="D59" s="25"/>
      <c r="E59" s="24">
        <v>1</v>
      </c>
      <c r="F59" s="25"/>
      <c r="G59" s="22"/>
      <c r="H59" s="23"/>
      <c r="I59" s="22"/>
      <c r="J59" s="21"/>
      <c r="K59" s="20">
        <f t="shared" si="8"/>
        <v>1</v>
      </c>
      <c r="L59" s="19">
        <f t="shared" si="9"/>
        <v>1.3037809647979139E-3</v>
      </c>
    </row>
    <row r="60" spans="2:12" ht="20.25" customHeight="1" x14ac:dyDescent="0.15">
      <c r="B60" s="53"/>
      <c r="C60" s="24" t="s">
        <v>6</v>
      </c>
      <c r="D60" s="23"/>
      <c r="E60" s="22"/>
      <c r="F60" s="23"/>
      <c r="G60" s="24">
        <v>1</v>
      </c>
      <c r="H60" s="23"/>
      <c r="I60" s="22"/>
      <c r="J60" s="21"/>
      <c r="K60" s="20">
        <f t="shared" si="8"/>
        <v>1</v>
      </c>
      <c r="L60" s="19">
        <f t="shared" si="9"/>
        <v>1.3037809647979139E-3</v>
      </c>
    </row>
    <row r="61" spans="2:12" ht="20.25" customHeight="1" x14ac:dyDescent="0.15">
      <c r="B61" s="53"/>
      <c r="C61" s="24" t="s">
        <v>5</v>
      </c>
      <c r="D61" s="25">
        <v>1</v>
      </c>
      <c r="E61" s="22"/>
      <c r="F61" s="23"/>
      <c r="G61" s="22"/>
      <c r="H61" s="23"/>
      <c r="I61" s="22"/>
      <c r="J61" s="21"/>
      <c r="K61" s="20">
        <f t="shared" si="8"/>
        <v>1</v>
      </c>
      <c r="L61" s="19">
        <f t="shared" si="9"/>
        <v>1.3037809647979139E-3</v>
      </c>
    </row>
    <row r="62" spans="2:12" ht="20.25" customHeight="1" x14ac:dyDescent="0.15">
      <c r="B62" s="53"/>
      <c r="C62" s="24" t="s">
        <v>4</v>
      </c>
      <c r="D62" s="25"/>
      <c r="E62" s="24">
        <v>1</v>
      </c>
      <c r="F62" s="23"/>
      <c r="G62" s="22"/>
      <c r="H62" s="23"/>
      <c r="I62" s="22"/>
      <c r="J62" s="21"/>
      <c r="K62" s="20">
        <f t="shared" si="8"/>
        <v>1</v>
      </c>
      <c r="L62" s="19">
        <f t="shared" si="9"/>
        <v>1.3037809647979139E-3</v>
      </c>
    </row>
    <row r="63" spans="2:12" ht="20.25" customHeight="1" x14ac:dyDescent="0.15">
      <c r="B63" s="53"/>
      <c r="C63" s="24" t="s">
        <v>3</v>
      </c>
      <c r="D63" s="23"/>
      <c r="E63" s="24">
        <v>1</v>
      </c>
      <c r="F63" s="23"/>
      <c r="G63" s="22"/>
      <c r="H63" s="23"/>
      <c r="I63" s="22"/>
      <c r="J63" s="21"/>
      <c r="K63" s="20">
        <f t="shared" si="8"/>
        <v>1</v>
      </c>
      <c r="L63" s="19">
        <f t="shared" si="9"/>
        <v>1.3037809647979139E-3</v>
      </c>
    </row>
    <row r="64" spans="2:12" ht="20.25" customHeight="1" thickBot="1" x14ac:dyDescent="0.2">
      <c r="B64" s="53"/>
      <c r="C64" s="18" t="s">
        <v>2</v>
      </c>
      <c r="D64" s="17">
        <v>1</v>
      </c>
      <c r="E64" s="15"/>
      <c r="F64" s="16"/>
      <c r="G64" s="15"/>
      <c r="H64" s="16"/>
      <c r="I64" s="15"/>
      <c r="J64" s="14"/>
      <c r="K64" s="13">
        <f t="shared" si="8"/>
        <v>1</v>
      </c>
      <c r="L64" s="12">
        <f t="shared" si="9"/>
        <v>1.3037809647979139E-3</v>
      </c>
    </row>
    <row r="65" spans="2:12" ht="20.25" customHeight="1" thickTop="1" thickBot="1" x14ac:dyDescent="0.2">
      <c r="B65" s="54"/>
      <c r="C65" s="11" t="s">
        <v>1</v>
      </c>
      <c r="D65" s="11">
        <f t="shared" ref="D65:J65" si="11">SUM(D37:D64)</f>
        <v>29</v>
      </c>
      <c r="E65" s="11">
        <f t="shared" si="11"/>
        <v>13</v>
      </c>
      <c r="F65" s="11">
        <f t="shared" si="11"/>
        <v>3</v>
      </c>
      <c r="G65" s="11">
        <f t="shared" si="11"/>
        <v>5</v>
      </c>
      <c r="H65" s="11">
        <f t="shared" si="11"/>
        <v>2</v>
      </c>
      <c r="I65" s="11">
        <f t="shared" si="11"/>
        <v>1</v>
      </c>
      <c r="J65" s="10">
        <f t="shared" si="11"/>
        <v>5</v>
      </c>
      <c r="K65" s="9">
        <f t="shared" si="8"/>
        <v>58</v>
      </c>
      <c r="L65" s="8">
        <f t="shared" si="9"/>
        <v>7.5619295958279015E-2</v>
      </c>
    </row>
    <row r="66" spans="2:12" ht="20.25" customHeight="1" thickBot="1" x14ac:dyDescent="0.2">
      <c r="B66" s="7"/>
      <c r="C66" s="6" t="s">
        <v>0</v>
      </c>
      <c r="D66" s="6">
        <f t="shared" ref="D66:J66" si="12">SUM(D7,D10,D14,D18,D23,D31,D36,D65)</f>
        <v>257</v>
      </c>
      <c r="E66" s="6">
        <f t="shared" si="12"/>
        <v>141</v>
      </c>
      <c r="F66" s="6">
        <f t="shared" si="12"/>
        <v>111</v>
      </c>
      <c r="G66" s="6">
        <f t="shared" si="12"/>
        <v>93</v>
      </c>
      <c r="H66" s="6">
        <f t="shared" si="12"/>
        <v>80</v>
      </c>
      <c r="I66" s="6">
        <f t="shared" si="12"/>
        <v>33</v>
      </c>
      <c r="J66" s="5">
        <f t="shared" si="12"/>
        <v>52</v>
      </c>
      <c r="K66" s="4">
        <f t="shared" si="8"/>
        <v>767</v>
      </c>
      <c r="L66" s="3">
        <f t="shared" si="9"/>
        <v>1</v>
      </c>
    </row>
  </sheetData>
  <mergeCells count="17">
    <mergeCell ref="B11:B14"/>
    <mergeCell ref="D1:D2"/>
    <mergeCell ref="E1:E2"/>
    <mergeCell ref="F1:F2"/>
    <mergeCell ref="G1:G2"/>
    <mergeCell ref="K1:K2"/>
    <mergeCell ref="L1:L2"/>
    <mergeCell ref="B3:B7"/>
    <mergeCell ref="B8:B10"/>
    <mergeCell ref="H1:H2"/>
    <mergeCell ref="I1:I2"/>
    <mergeCell ref="J1:J2"/>
    <mergeCell ref="B15:B18"/>
    <mergeCell ref="B19:B23"/>
    <mergeCell ref="B24:B31"/>
    <mergeCell ref="B32:B36"/>
    <mergeCell ref="B37:B65"/>
  </mergeCells>
  <phoneticPr fontId="2"/>
  <pageMargins left="0.39370078740157483" right="0.39370078740157483" top="0.59055118110236227" bottom="0.59055118110236227" header="0.31496062992125984" footer="0.27559055118110237"/>
  <pageSetup paperSize="9" scale="61" orientation="portrait" r:id="rId1"/>
  <headerFooter>
    <oddHeader>&amp;C&amp;14精神科病棟の入院者状況（北河内在住・１年以上）</oddHeader>
    <oddFooter>&amp;R出典：【ReMHRAD（地域精神保健福祉資源分析データベース）】
&amp;12＊本データは平成29年度精神保健福祉資料（630調査）のデータを用いています。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ReMHRAD（北河内在住・1年以上入院）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2018-10-24T04:23:33Z</dcterms:created>
  <dcterms:modified xsi:type="dcterms:W3CDTF">2018-10-31T05:27:32Z</dcterms:modified>
</cp:coreProperties>
</file>