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-14" windowWidth="10039" windowHeight="8232"/>
  </bookViews>
  <sheets>
    <sheet name="1歳６ヶ月児" sheetId="1" r:id="rId1"/>
    <sheet name="２歳児" sheetId="2" r:id="rId2"/>
    <sheet name="2歳6ヶ月児" sheetId="3" r:id="rId3"/>
    <sheet name="３歳児" sheetId="4" r:id="rId4"/>
    <sheet name="ﾌｫﾛｰ事業" sheetId="7" r:id="rId5"/>
  </sheets>
  <definedNames>
    <definedName name="_xlnm._FilterDatabase" localSheetId="0" hidden="1">'1歳６ヶ月児'!$B$6:$AP$46</definedName>
    <definedName name="_xlnm._FilterDatabase" localSheetId="2" hidden="1">'2歳6ヶ月児'!$A$6:$AW$46</definedName>
    <definedName name="_xlnm._FilterDatabase" localSheetId="1" hidden="1">'２歳児'!$A$6:$AX$46</definedName>
    <definedName name="_xlnm._FilterDatabase" localSheetId="3" hidden="1">'３歳児'!$A$6:$AO$46</definedName>
    <definedName name="_xlnm._FilterDatabase" localSheetId="4" hidden="1">ﾌｫﾛｰ事業!$A$5:$BI$5</definedName>
    <definedName name="_xlnm.Print_Area" localSheetId="0">'1歳６ヶ月児'!$A$1:$AO$52</definedName>
    <definedName name="_xlnm.Print_Area" localSheetId="2">'2歳6ヶ月児'!$A$1:$AW$52</definedName>
    <definedName name="_xlnm.Print_Area" localSheetId="1">'２歳児'!$A$1:$AW$52</definedName>
    <definedName name="_xlnm.Print_Area" localSheetId="3">'３歳児'!$B$1:$AN$51</definedName>
    <definedName name="_xlnm.Print_Area" localSheetId="4">ﾌｫﾛｰ事業!$A$1:$BH$58</definedName>
    <definedName name="_xlnm.Print_Area">#REF!</definedName>
    <definedName name="番号">#REF!</definedName>
  </definedNames>
  <calcPr calcId="162913"/>
</workbook>
</file>

<file path=xl/calcChain.xml><?xml version="1.0" encoding="utf-8"?>
<calcChain xmlns="http://schemas.openxmlformats.org/spreadsheetml/2006/main">
  <c r="AD49" i="2" l="1"/>
  <c r="AC49" i="2"/>
  <c r="AB49" i="2"/>
  <c r="Z49" i="2"/>
  <c r="Y49" i="2"/>
  <c r="X49" i="2"/>
  <c r="W49" i="2"/>
  <c r="V49" i="2"/>
  <c r="L49" i="2"/>
  <c r="AD49" i="3"/>
  <c r="AC49" i="3"/>
  <c r="AB49" i="3"/>
  <c r="AA49" i="3"/>
  <c r="Z49" i="3"/>
  <c r="Y49" i="3"/>
  <c r="X49" i="3"/>
  <c r="W49" i="3"/>
  <c r="AI49" i="3"/>
  <c r="C6" i="3" l="1"/>
  <c r="AG6" i="3"/>
  <c r="C7" i="3"/>
  <c r="AG7" i="3"/>
  <c r="C8" i="3"/>
  <c r="AG8" i="3"/>
  <c r="C9" i="3"/>
  <c r="AG9" i="3"/>
  <c r="C10" i="3"/>
  <c r="AG10" i="3"/>
  <c r="C11" i="3"/>
  <c r="AG11" i="3"/>
  <c r="C12" i="3"/>
  <c r="AG12" i="3"/>
  <c r="C13" i="3"/>
  <c r="AG13" i="3"/>
  <c r="C14" i="3"/>
  <c r="AG14" i="3"/>
  <c r="C15" i="3"/>
  <c r="AG15" i="3"/>
  <c r="C16" i="3"/>
  <c r="H16" i="3"/>
  <c r="L16" i="3"/>
  <c r="M16" i="3"/>
  <c r="R16" i="3"/>
  <c r="W16" i="3"/>
  <c r="X16" i="3"/>
  <c r="V16" i="3" s="1"/>
  <c r="Y16" i="3"/>
  <c r="Z16" i="3"/>
  <c r="AB16" i="3"/>
  <c r="AA16" i="3" s="1"/>
  <c r="AC16" i="3"/>
  <c r="AD16" i="3"/>
  <c r="AG16" i="3"/>
  <c r="AI16" i="3"/>
  <c r="AK16" i="3"/>
  <c r="AM16" i="3"/>
  <c r="C17" i="3"/>
  <c r="AG17" i="3"/>
  <c r="C18" i="3"/>
  <c r="AG18" i="3"/>
  <c r="C19" i="3"/>
  <c r="AG19" i="3"/>
  <c r="C20" i="3"/>
  <c r="AG20" i="3"/>
  <c r="C21" i="3"/>
  <c r="AG21" i="3"/>
  <c r="C22" i="3"/>
  <c r="AG22" i="3"/>
  <c r="C23" i="3"/>
  <c r="AG23" i="3"/>
  <c r="C24" i="3"/>
  <c r="AG24" i="3"/>
  <c r="C25" i="3"/>
  <c r="AG25" i="3"/>
  <c r="C26" i="3"/>
  <c r="AG26" i="3"/>
  <c r="C27" i="3"/>
  <c r="AG27" i="3"/>
  <c r="C28" i="3"/>
  <c r="AG28" i="3"/>
  <c r="C29" i="3"/>
  <c r="AG29" i="3"/>
  <c r="C30" i="3"/>
  <c r="AG30" i="3"/>
  <c r="C31" i="3"/>
  <c r="AG31" i="3"/>
  <c r="C32" i="3"/>
  <c r="AG32" i="3"/>
  <c r="C33" i="3"/>
  <c r="AG33" i="3"/>
  <c r="C34" i="3"/>
  <c r="AG34" i="3"/>
  <c r="C35" i="3"/>
  <c r="AG35" i="3"/>
  <c r="C36" i="3"/>
  <c r="AG36" i="3"/>
  <c r="C37" i="3"/>
  <c r="AG37" i="3"/>
  <c r="C38" i="3"/>
  <c r="AG38" i="3"/>
  <c r="C39" i="3"/>
  <c r="AG39" i="3"/>
  <c r="C40" i="3"/>
  <c r="AG40" i="3"/>
  <c r="C41" i="3"/>
  <c r="AG41" i="3"/>
  <c r="C42" i="3"/>
  <c r="AG42" i="3"/>
  <c r="C43" i="3"/>
  <c r="AG43" i="3"/>
  <c r="C44" i="3"/>
  <c r="AG44" i="3"/>
  <c r="C45" i="3"/>
  <c r="AG45" i="3"/>
  <c r="C46" i="3"/>
  <c r="AG46" i="3"/>
  <c r="C47" i="3"/>
  <c r="AG47" i="3"/>
  <c r="C48" i="3"/>
  <c r="AG48" i="3"/>
  <c r="F49" i="3"/>
  <c r="G49" i="3"/>
  <c r="H49" i="3" s="1"/>
  <c r="I49" i="3"/>
  <c r="J49" i="3" s="1"/>
  <c r="K49" i="3"/>
  <c r="L49" i="3" s="1"/>
  <c r="N49" i="3"/>
  <c r="M49" i="3" s="1"/>
  <c r="O49" i="3"/>
  <c r="P49" i="3"/>
  <c r="Q49" i="3"/>
  <c r="S49" i="3"/>
  <c r="T49" i="3"/>
  <c r="U49" i="3"/>
  <c r="V49" i="3"/>
  <c r="AH49" i="3"/>
  <c r="AJ49" i="3"/>
  <c r="AK49" i="3" s="1"/>
  <c r="AL49" i="3"/>
  <c r="AM49" i="3" s="1"/>
  <c r="AN49" i="3"/>
  <c r="AO49" i="3"/>
  <c r="AP49" i="3"/>
  <c r="AQ49" i="3"/>
  <c r="AR49" i="3"/>
  <c r="AT49" i="3" s="1"/>
  <c r="AW49" i="3"/>
  <c r="C6" i="2"/>
  <c r="AG6" i="2"/>
  <c r="C7" i="2"/>
  <c r="AG7" i="2"/>
  <c r="C8" i="2"/>
  <c r="AG8" i="2"/>
  <c r="C9" i="2"/>
  <c r="AG9" i="2"/>
  <c r="C10" i="2"/>
  <c r="AG10" i="2"/>
  <c r="C11" i="2"/>
  <c r="AG11" i="2"/>
  <c r="C12" i="2"/>
  <c r="AG12" i="2"/>
  <c r="C13" i="2"/>
  <c r="AG13" i="2"/>
  <c r="C14" i="2"/>
  <c r="AG14" i="2"/>
  <c r="C15" i="2"/>
  <c r="AG15" i="2"/>
  <c r="C16" i="2"/>
  <c r="AG16" i="2"/>
  <c r="C17" i="2"/>
  <c r="AG17" i="2"/>
  <c r="C18" i="2"/>
  <c r="AG18" i="2"/>
  <c r="C19" i="2"/>
  <c r="AG19" i="2"/>
  <c r="C20" i="2"/>
  <c r="AG20" i="2"/>
  <c r="C21" i="2"/>
  <c r="AG21" i="2"/>
  <c r="C22" i="2"/>
  <c r="AG22" i="2"/>
  <c r="C23" i="2"/>
  <c r="AG23" i="2"/>
  <c r="C24" i="2"/>
  <c r="AG24" i="2"/>
  <c r="C25" i="2"/>
  <c r="AG25" i="2"/>
  <c r="C26" i="2"/>
  <c r="AG26" i="2"/>
  <c r="C27" i="2"/>
  <c r="AG27" i="2"/>
  <c r="C28" i="2"/>
  <c r="AG28" i="2"/>
  <c r="C29" i="2"/>
  <c r="AG29" i="2"/>
  <c r="C30" i="2"/>
  <c r="AG30" i="2"/>
  <c r="C31" i="2"/>
  <c r="AG31" i="2"/>
  <c r="C32" i="2"/>
  <c r="AG32" i="2"/>
  <c r="C33" i="2"/>
  <c r="AG33" i="2"/>
  <c r="C34" i="2"/>
  <c r="AG34" i="2"/>
  <c r="C35" i="2"/>
  <c r="AG35" i="2"/>
  <c r="C36" i="2"/>
  <c r="AG36" i="2"/>
  <c r="C37" i="2"/>
  <c r="AG37" i="2"/>
  <c r="C38" i="2"/>
  <c r="AG38" i="2"/>
  <c r="C39" i="2"/>
  <c r="AG39" i="2"/>
  <c r="C40" i="2"/>
  <c r="AG40" i="2"/>
  <c r="C41" i="2"/>
  <c r="AG41" i="2"/>
  <c r="C42" i="2"/>
  <c r="AG42" i="2"/>
  <c r="C43" i="2"/>
  <c r="AG43" i="2"/>
  <c r="C44" i="2"/>
  <c r="AG44" i="2"/>
  <c r="C45" i="2"/>
  <c r="AG45" i="2"/>
  <c r="C46" i="2"/>
  <c r="AG46" i="2"/>
  <c r="C47" i="2"/>
  <c r="AG47" i="2"/>
  <c r="C48" i="2"/>
  <c r="AG48" i="2"/>
  <c r="F49" i="2"/>
  <c r="G49" i="2"/>
  <c r="H49" i="2" s="1"/>
  <c r="K49" i="2"/>
  <c r="N49" i="2"/>
  <c r="O49" i="2"/>
  <c r="P49" i="2"/>
  <c r="Q49" i="2"/>
  <c r="S49" i="2"/>
  <c r="T49" i="2"/>
  <c r="U49" i="2"/>
  <c r="AH49" i="2"/>
  <c r="AI49" i="2" s="1"/>
  <c r="AJ49" i="2"/>
  <c r="AL49" i="2"/>
  <c r="AM49" i="2" s="1"/>
  <c r="AN49" i="2"/>
  <c r="AO49" i="2"/>
  <c r="AP49" i="2"/>
  <c r="AQ49" i="2"/>
  <c r="AR49" i="2"/>
  <c r="AT49" i="2" s="1"/>
  <c r="AW49" i="2"/>
  <c r="M49" i="2" l="1"/>
  <c r="AV49" i="3"/>
  <c r="AU49" i="3"/>
  <c r="AS49" i="3"/>
  <c r="AS49" i="2"/>
  <c r="AV49" i="2"/>
  <c r="AU49" i="2"/>
  <c r="R49" i="3"/>
  <c r="AK49" i="2"/>
  <c r="R49" i="2"/>
  <c r="AA49" i="2"/>
  <c r="I49" i="1"/>
  <c r="J49" i="4"/>
  <c r="I49" i="2" l="1"/>
  <c r="J49" i="2" s="1"/>
  <c r="BC8" i="7"/>
  <c r="BC9" i="7"/>
  <c r="BC10" i="7"/>
  <c r="BC11" i="7"/>
  <c r="BC12" i="7"/>
  <c r="BC15" i="7"/>
  <c r="BC16" i="7"/>
  <c r="BC17" i="7"/>
  <c r="BC18" i="7"/>
  <c r="BC24" i="7"/>
  <c r="BC26" i="7"/>
  <c r="BC27" i="7"/>
  <c r="BC28" i="7"/>
  <c r="BC29" i="7"/>
  <c r="BC30" i="7"/>
  <c r="BC31" i="7"/>
  <c r="BC32" i="7"/>
  <c r="BC33" i="7"/>
  <c r="BC34" i="7"/>
  <c r="BC35" i="7"/>
  <c r="BC36" i="7"/>
  <c r="BC37" i="7"/>
  <c r="BC38" i="7"/>
  <c r="BC40" i="7"/>
  <c r="BC41" i="7"/>
  <c r="BC42" i="7"/>
  <c r="BC43" i="7"/>
  <c r="BC44" i="7"/>
  <c r="BC45" i="7"/>
  <c r="BC46" i="7"/>
  <c r="BC47" i="7"/>
  <c r="BC48" i="7"/>
  <c r="BC49" i="7"/>
  <c r="BC50" i="7"/>
  <c r="BC51" i="7"/>
  <c r="BC52" i="7"/>
  <c r="BC53" i="7"/>
  <c r="BC54" i="7"/>
  <c r="BC55" i="7"/>
  <c r="BC56" i="7"/>
  <c r="BC57" i="7"/>
  <c r="BC58" i="7"/>
  <c r="AS8" i="7"/>
  <c r="AS9" i="7"/>
  <c r="AS10" i="7"/>
  <c r="AS11" i="7"/>
  <c r="AS12" i="7"/>
  <c r="AS15" i="7"/>
  <c r="AS16" i="7"/>
  <c r="AS17" i="7"/>
  <c r="AS18" i="7"/>
  <c r="AS24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S54" i="7"/>
  <c r="AS55" i="7"/>
  <c r="AS56" i="7"/>
  <c r="AS57" i="7"/>
  <c r="AS58" i="7"/>
  <c r="AS5" i="7"/>
  <c r="AI8" i="7"/>
  <c r="AI9" i="7"/>
  <c r="AI10" i="7"/>
  <c r="AI11" i="7"/>
  <c r="AI12" i="7"/>
  <c r="AI15" i="7"/>
  <c r="AI16" i="7"/>
  <c r="AI17" i="7"/>
  <c r="AI18" i="7"/>
  <c r="AI24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" i="7"/>
  <c r="W8" i="7"/>
  <c r="W9" i="7"/>
  <c r="W10" i="7"/>
  <c r="W11" i="7"/>
  <c r="W12" i="7"/>
  <c r="W15" i="7"/>
  <c r="W16" i="7"/>
  <c r="W17" i="7"/>
  <c r="W18" i="7"/>
  <c r="W24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" i="7"/>
  <c r="M8" i="7"/>
  <c r="M9" i="7"/>
  <c r="M10" i="7"/>
  <c r="M11" i="7"/>
  <c r="M12" i="7"/>
  <c r="M15" i="7"/>
  <c r="M16" i="7"/>
  <c r="M17" i="7"/>
  <c r="M18" i="7"/>
  <c r="M24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" i="7"/>
  <c r="C11" i="7"/>
  <c r="C12" i="7"/>
  <c r="C15" i="7"/>
  <c r="C16" i="7"/>
  <c r="C17" i="7"/>
  <c r="C18" i="7"/>
  <c r="C24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8" i="7"/>
  <c r="C9" i="7"/>
  <c r="C10" i="7"/>
  <c r="C5" i="7"/>
  <c r="BB58" i="7" l="1"/>
  <c r="AZ58" i="7"/>
  <c r="V58" i="7"/>
  <c r="T58" i="7"/>
  <c r="R58" i="7"/>
  <c r="H57" i="7"/>
  <c r="BB25" i="7"/>
  <c r="H24" i="7"/>
  <c r="L17" i="7"/>
  <c r="J17" i="7"/>
  <c r="BB11" i="7"/>
  <c r="AZ11" i="7"/>
  <c r="L11" i="7"/>
  <c r="J11" i="7"/>
  <c r="H11" i="7"/>
  <c r="H28" i="7" l="1"/>
  <c r="H26" i="7"/>
  <c r="H12" i="7"/>
  <c r="AN49" i="4"/>
  <c r="AH49" i="4"/>
  <c r="AG49" i="4"/>
  <c r="AF49" i="4"/>
  <c r="AE49" i="4"/>
  <c r="AC49" i="4"/>
  <c r="AA49" i="4"/>
  <c r="Y49" i="4"/>
  <c r="P49" i="4"/>
  <c r="O49" i="4"/>
  <c r="N49" i="4"/>
  <c r="M49" i="4"/>
  <c r="L49" i="4"/>
  <c r="K49" i="4"/>
  <c r="I49" i="4"/>
  <c r="E49" i="4"/>
  <c r="D49" i="4"/>
  <c r="AD48" i="4"/>
  <c r="AB48" i="4"/>
  <c r="Z48" i="4"/>
  <c r="V48" i="4"/>
  <c r="U48" i="4"/>
  <c r="T48" i="4"/>
  <c r="S48" i="4"/>
  <c r="R48" i="4"/>
  <c r="Q48" i="4"/>
  <c r="J48" i="4"/>
  <c r="G48" i="4"/>
  <c r="H48" i="4" s="1"/>
  <c r="F48" i="4"/>
  <c r="AD47" i="4"/>
  <c r="AB47" i="4"/>
  <c r="Z47" i="4"/>
  <c r="V47" i="4"/>
  <c r="U47" i="4"/>
  <c r="T47" i="4"/>
  <c r="S47" i="4"/>
  <c r="R47" i="4"/>
  <c r="Q47" i="4"/>
  <c r="J47" i="4"/>
  <c r="G47" i="4"/>
  <c r="H47" i="4" s="1"/>
  <c r="F47" i="4"/>
  <c r="AO49" i="1"/>
  <c r="AJ49" i="1"/>
  <c r="AI49" i="1"/>
  <c r="AH49" i="1"/>
  <c r="AG49" i="1"/>
  <c r="AF49" i="1"/>
  <c r="AD49" i="1"/>
  <c r="AB49" i="1"/>
  <c r="Z49" i="1"/>
  <c r="P49" i="1"/>
  <c r="O49" i="1"/>
  <c r="N49" i="1"/>
  <c r="M49" i="1"/>
  <c r="L49" i="1"/>
  <c r="K49" i="1"/>
  <c r="H49" i="1"/>
  <c r="D49" i="1"/>
  <c r="C49" i="1"/>
  <c r="AN48" i="1"/>
  <c r="AM48" i="1"/>
  <c r="AL48" i="1"/>
  <c r="AK48" i="1"/>
  <c r="AE48" i="1"/>
  <c r="AC48" i="1"/>
  <c r="AA48" i="1"/>
  <c r="W48" i="1"/>
  <c r="V48" i="1"/>
  <c r="U48" i="1"/>
  <c r="T48" i="1"/>
  <c r="S48" i="1"/>
  <c r="R48" i="1"/>
  <c r="J48" i="1"/>
  <c r="Q48" i="1" s="1"/>
  <c r="I48" i="1"/>
  <c r="F48" i="1"/>
  <c r="G48" i="1" s="1"/>
  <c r="E48" i="1"/>
  <c r="AE47" i="1"/>
  <c r="AC47" i="1"/>
  <c r="AA47" i="1"/>
  <c r="W47" i="1"/>
  <c r="V47" i="1"/>
  <c r="U47" i="1"/>
  <c r="T47" i="1"/>
  <c r="S47" i="1"/>
  <c r="R47" i="1"/>
  <c r="J47" i="1"/>
  <c r="Q47" i="1" s="1"/>
  <c r="I47" i="1"/>
  <c r="F47" i="1"/>
  <c r="G47" i="1" s="1"/>
  <c r="E47" i="1"/>
  <c r="V49" i="4" l="1"/>
  <c r="S49" i="4"/>
  <c r="Z49" i="4"/>
  <c r="T49" i="4"/>
  <c r="AB49" i="4"/>
  <c r="AL49" i="4"/>
  <c r="AD49" i="4"/>
  <c r="AJ49" i="4"/>
  <c r="Q49" i="4"/>
  <c r="G49" i="4"/>
  <c r="H49" i="4" s="1"/>
  <c r="AK49" i="4"/>
  <c r="U49" i="4"/>
  <c r="AM49" i="4"/>
  <c r="F49" i="4"/>
  <c r="R49" i="4"/>
  <c r="W49" i="1"/>
  <c r="F49" i="1"/>
  <c r="G49" i="1" s="1"/>
  <c r="AC49" i="1"/>
  <c r="E49" i="1"/>
  <c r="J49" i="1"/>
  <c r="Q49" i="1" s="1"/>
  <c r="V49" i="1"/>
  <c r="AE49" i="1"/>
  <c r="S49" i="1"/>
  <c r="T49" i="1"/>
  <c r="AA49" i="1"/>
  <c r="AL49" i="1"/>
  <c r="R49" i="1"/>
  <c r="U49" i="1"/>
  <c r="AM49" i="1"/>
  <c r="AN49" i="1"/>
  <c r="AK49" i="1"/>
  <c r="AI49" i="4" l="1"/>
</calcChain>
</file>

<file path=xl/sharedStrings.xml><?xml version="1.0" encoding="utf-8"?>
<sst xmlns="http://schemas.openxmlformats.org/spreadsheetml/2006/main" count="1414" uniqueCount="384">
  <si>
    <t>（その１）</t>
  </si>
  <si>
    <t>医療圏</t>
    <rPh sb="0" eb="2">
      <t>イリョウ</t>
    </rPh>
    <rPh sb="2" eb="3">
      <t>ケン</t>
    </rPh>
    <phoneticPr fontId="2"/>
  </si>
  <si>
    <t>一人平均
う歯数</t>
    <rPh sb="6" eb="7">
      <t>ハ</t>
    </rPh>
    <rPh sb="7" eb="8">
      <t>スウ</t>
    </rPh>
    <phoneticPr fontId="2"/>
  </si>
  <si>
    <t>むし歯型別人数分布　(人)</t>
    <phoneticPr fontId="2"/>
  </si>
  <si>
    <t xml:space="preserve">     むし歯型別人数分布　（％）</t>
    <phoneticPr fontId="2"/>
  </si>
  <si>
    <r>
      <t>軟組織の異常（人）(e</t>
    </r>
    <r>
      <rPr>
        <sz val="12"/>
        <rFont val="ＭＳ Ｐゴシック"/>
        <family val="3"/>
        <charset val="128"/>
      </rPr>
      <t>)</t>
    </r>
    <rPh sb="7" eb="8">
      <t>ニン</t>
    </rPh>
    <phoneticPr fontId="2"/>
  </si>
  <si>
    <t>咬合異常（人）　(f)</t>
    <rPh sb="5" eb="6">
      <t>ニン</t>
    </rPh>
    <phoneticPr fontId="2"/>
  </si>
  <si>
    <t>その他の異常（人）（ｇ）</t>
    <phoneticPr fontId="2"/>
  </si>
  <si>
    <t>フッ素塗布者数</t>
    <rPh sb="2" eb="3">
      <t>ソ</t>
    </rPh>
    <rPh sb="3" eb="5">
      <t>トフ</t>
    </rPh>
    <rPh sb="5" eb="6">
      <t>シャ</t>
    </rPh>
    <rPh sb="6" eb="7">
      <t>スウ</t>
    </rPh>
    <phoneticPr fontId="2"/>
  </si>
  <si>
    <t>市町村名</t>
  </si>
  <si>
    <t>対象者数</t>
    <rPh sb="0" eb="2">
      <t>タイショウ</t>
    </rPh>
    <rPh sb="2" eb="3">
      <t>シャ</t>
    </rPh>
    <phoneticPr fontId="2"/>
  </si>
  <si>
    <t>受診者数</t>
    <rPh sb="0" eb="3">
      <t>ジュシンシャ</t>
    </rPh>
    <rPh sb="3" eb="4">
      <t>スウ</t>
    </rPh>
    <phoneticPr fontId="2"/>
  </si>
  <si>
    <t>むし歯
有病者</t>
    <rPh sb="2" eb="3">
      <t>バ</t>
    </rPh>
    <rPh sb="4" eb="7">
      <t>ユウビョウシャ</t>
    </rPh>
    <phoneticPr fontId="2"/>
  </si>
  <si>
    <t>有病率</t>
    <rPh sb="0" eb="1">
      <t>ユウ</t>
    </rPh>
    <rPh sb="1" eb="2">
      <t>ビョウ</t>
    </rPh>
    <phoneticPr fontId="2"/>
  </si>
  <si>
    <t>カリオスタット判定結果</t>
    <rPh sb="7" eb="9">
      <t>ハンテイ</t>
    </rPh>
    <rPh sb="9" eb="11">
      <t>ケッカ</t>
    </rPh>
    <phoneticPr fontId="2"/>
  </si>
  <si>
    <t>カリオスタット判定結果（％）</t>
    <rPh sb="7" eb="9">
      <t>ハンテイ</t>
    </rPh>
    <rPh sb="9" eb="11">
      <t>ケッカ</t>
    </rPh>
    <phoneticPr fontId="2"/>
  </si>
  <si>
    <t>(d)</t>
  </si>
  <si>
    <t>Ｏ１型</t>
  </si>
  <si>
    <t>Ｏ２型</t>
  </si>
  <si>
    <t>Ａ型</t>
  </si>
  <si>
    <t>Ｂ型</t>
  </si>
  <si>
    <t>Ｃ型</t>
  </si>
  <si>
    <t>不詳</t>
  </si>
  <si>
    <t>総数</t>
    <rPh sb="0" eb="2">
      <t>ソウスウ</t>
    </rPh>
    <phoneticPr fontId="2"/>
  </si>
  <si>
    <t>豊能</t>
    <rPh sb="0" eb="2">
      <t>トヨノ</t>
    </rPh>
    <phoneticPr fontId="2"/>
  </si>
  <si>
    <t>池田市</t>
  </si>
  <si>
    <t>箕面市</t>
  </si>
  <si>
    <t>豊能町</t>
  </si>
  <si>
    <t>能勢町</t>
  </si>
  <si>
    <t>吹田市</t>
  </si>
  <si>
    <t>三島</t>
    <rPh sb="0" eb="2">
      <t>ミシマ</t>
    </rPh>
    <phoneticPr fontId="2"/>
  </si>
  <si>
    <t>茨木市</t>
  </si>
  <si>
    <t>摂津市</t>
  </si>
  <si>
    <t>島本町</t>
  </si>
  <si>
    <t>北河内</t>
    <rPh sb="0" eb="3">
      <t>キタカワチ</t>
    </rPh>
    <phoneticPr fontId="2"/>
  </si>
  <si>
    <t>守口市</t>
  </si>
  <si>
    <t>寝屋川市</t>
  </si>
  <si>
    <t>大東市</t>
  </si>
  <si>
    <t>門真市</t>
  </si>
  <si>
    <t>四條畷市</t>
    <rPh sb="1" eb="2">
      <t>ジョウ</t>
    </rPh>
    <phoneticPr fontId="2"/>
  </si>
  <si>
    <t>交野市</t>
  </si>
  <si>
    <t>中河内</t>
    <rPh sb="0" eb="1">
      <t>ナカ</t>
    </rPh>
    <rPh sb="1" eb="3">
      <t>カワチ</t>
    </rPh>
    <phoneticPr fontId="2"/>
  </si>
  <si>
    <t>八尾市</t>
  </si>
  <si>
    <t>柏原市</t>
  </si>
  <si>
    <t>南河内</t>
    <rPh sb="0" eb="3">
      <t>ミナミカワチ</t>
    </rPh>
    <phoneticPr fontId="2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</si>
  <si>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</si>
  <si>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</si>
  <si>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</si>
  <si>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</si>
  <si>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</si>
  <si>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</si>
  <si>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</si>
  <si>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</si>
  <si>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</si>
  <si>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泉州</t>
    <rPh sb="0" eb="2">
      <t>センシュウ</t>
    </rPh>
    <phoneticPr fontId="2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</si>
  <si>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</si>
  <si>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</si>
  <si>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</si>
  <si>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</si>
  <si>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</si>
  <si>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</si>
  <si>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</si>
  <si>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</si>
  <si>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</si>
  <si>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</si>
  <si>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</si>
  <si>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</si>
  <si>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大阪府</t>
    <rPh sb="0" eb="3">
      <t>オオサカフ</t>
    </rPh>
    <phoneticPr fontId="2"/>
  </si>
  <si>
    <t>Ｏ1型：う蝕がなく、かつ口腔環境もよいと認められる者</t>
    <rPh sb="2" eb="3">
      <t>ガタ</t>
    </rPh>
    <rPh sb="5" eb="6">
      <t>ショク</t>
    </rPh>
    <rPh sb="12" eb="14">
      <t>コウクウ</t>
    </rPh>
    <rPh sb="14" eb="16">
      <t>カンキョウ</t>
    </rPh>
    <rPh sb="20" eb="21">
      <t>ミト</t>
    </rPh>
    <rPh sb="25" eb="26">
      <t>モノ</t>
    </rPh>
    <phoneticPr fontId="2"/>
  </si>
  <si>
    <t>Ａ型：上顎前歯部のみ又は臼歯部のみにう蝕がある者</t>
    <rPh sb="1" eb="2">
      <t>ガタ</t>
    </rPh>
    <rPh sb="3" eb="5">
      <t>ジョウガク</t>
    </rPh>
    <rPh sb="5" eb="7">
      <t>マエバ</t>
    </rPh>
    <rPh sb="7" eb="8">
      <t>ブ</t>
    </rPh>
    <rPh sb="10" eb="11">
      <t>マタ</t>
    </rPh>
    <rPh sb="12" eb="14">
      <t>キュウシ</t>
    </rPh>
    <rPh sb="14" eb="15">
      <t>ブ</t>
    </rPh>
    <rPh sb="19" eb="20">
      <t>ショク</t>
    </rPh>
    <rPh sb="23" eb="24">
      <t>モノ</t>
    </rPh>
    <phoneticPr fontId="2"/>
  </si>
  <si>
    <t>Ｃ１型：下顎前歯部のみにう蝕のある者</t>
  </si>
  <si>
    <t>Ｏ2型：う蝕がないが、口腔環境が良好でなく、近い将来においてむし歯にかかる不安のある者</t>
    <rPh sb="2" eb="3">
      <t>ガタ</t>
    </rPh>
    <rPh sb="5" eb="6">
      <t>ショク</t>
    </rPh>
    <rPh sb="11" eb="13">
      <t>コウクウ</t>
    </rPh>
    <rPh sb="13" eb="15">
      <t>カンキョウ</t>
    </rPh>
    <rPh sb="16" eb="18">
      <t>リョウコウ</t>
    </rPh>
    <rPh sb="22" eb="23">
      <t>チカ</t>
    </rPh>
    <rPh sb="24" eb="26">
      <t>ショウライ</t>
    </rPh>
    <rPh sb="42" eb="43">
      <t>モノ</t>
    </rPh>
    <phoneticPr fontId="2"/>
  </si>
  <si>
    <t>Ｂ型：臼歯部及び上顎前歯部にう蝕がある者</t>
    <rPh sb="1" eb="2">
      <t>ガタ</t>
    </rPh>
    <rPh sb="3" eb="5">
      <t>キュウシ</t>
    </rPh>
    <rPh sb="5" eb="6">
      <t>ブ</t>
    </rPh>
    <rPh sb="6" eb="7">
      <t>オヨ</t>
    </rPh>
    <rPh sb="8" eb="10">
      <t>ジョウガク</t>
    </rPh>
    <rPh sb="10" eb="12">
      <t>マエバ</t>
    </rPh>
    <rPh sb="12" eb="13">
      <t>ブ</t>
    </rPh>
    <rPh sb="15" eb="16">
      <t>ショク</t>
    </rPh>
    <rPh sb="19" eb="20">
      <t>モノ</t>
    </rPh>
    <phoneticPr fontId="2"/>
  </si>
  <si>
    <t>Ｃ２型：下顎前歯部を含む他の部位にう蝕のある者</t>
  </si>
  <si>
    <t>事業名</t>
    <rPh sb="0" eb="2">
      <t>ジギョウ</t>
    </rPh>
    <rPh sb="2" eb="3">
      <t>メイ</t>
    </rPh>
    <phoneticPr fontId="2"/>
  </si>
  <si>
    <t>対象年齢</t>
    <rPh sb="0" eb="2">
      <t>タイショウ</t>
    </rPh>
    <rPh sb="2" eb="4">
      <t>ネンレイ</t>
    </rPh>
    <phoneticPr fontId="2"/>
  </si>
  <si>
    <t>むし歯
総本数</t>
    <rPh sb="2" eb="3">
      <t>ハ</t>
    </rPh>
    <phoneticPr fontId="2"/>
  </si>
  <si>
    <t>咬合異常（人）</t>
    <rPh sb="5" eb="6">
      <t>ニン</t>
    </rPh>
    <phoneticPr fontId="2"/>
  </si>
  <si>
    <t>むし歯
有病率</t>
    <rPh sb="2" eb="3">
      <t>ハ</t>
    </rPh>
    <phoneticPr fontId="2"/>
  </si>
  <si>
    <t>Ｃ１型</t>
  </si>
  <si>
    <t>Ｃ２型</t>
  </si>
  <si>
    <t>不詳</t>
    <rPh sb="0" eb="2">
      <t>フショウ</t>
    </rPh>
    <phoneticPr fontId="2"/>
  </si>
  <si>
    <t>吹田市</t>
    <rPh sb="0" eb="3">
      <t>スイタシ</t>
    </rPh>
    <phoneticPr fontId="2"/>
  </si>
  <si>
    <t>四條畷市</t>
    <rPh sb="0" eb="3">
      <t>シジョウナワテ</t>
    </rPh>
    <phoneticPr fontId="2"/>
  </si>
  <si>
    <t>河内長野市</t>
    <rPh sb="0" eb="4">
      <t>カワチナガノ</t>
    </rPh>
    <rPh sb="4" eb="5">
      <t>シ</t>
    </rPh>
    <phoneticPr fontId="2"/>
  </si>
  <si>
    <t>河内長野</t>
    <rPh sb="0" eb="4">
      <t>カワチナガノ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</si>
  <si>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</si>
  <si>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</si>
  <si>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よい歯を育てる会</t>
    <rPh sb="2" eb="3">
      <t>ハ</t>
    </rPh>
    <rPh sb="4" eb="5">
      <t>ソダ</t>
    </rPh>
    <rPh sb="7" eb="8">
      <t>カイ</t>
    </rPh>
    <phoneticPr fontId="2"/>
  </si>
  <si>
    <t>２歳児歯科健診</t>
    <rPh sb="1" eb="3">
      <t>サイジ</t>
    </rPh>
    <rPh sb="3" eb="5">
      <t>シカ</t>
    </rPh>
    <rPh sb="5" eb="7">
      <t>ケンシン</t>
    </rPh>
    <phoneticPr fontId="2"/>
  </si>
  <si>
    <t>（その１）</t>
    <phoneticPr fontId="2"/>
  </si>
  <si>
    <t>（その２）</t>
    <phoneticPr fontId="2"/>
  </si>
  <si>
    <t>受診率</t>
    <phoneticPr fontId="2"/>
  </si>
  <si>
    <t>むし歯なし</t>
    <phoneticPr fontId="2"/>
  </si>
  <si>
    <t>むし歯あり</t>
    <phoneticPr fontId="2"/>
  </si>
  <si>
    <t>(a)</t>
    <phoneticPr fontId="2"/>
  </si>
  <si>
    <t>(b)</t>
    <phoneticPr fontId="2"/>
  </si>
  <si>
    <t>(b/a*100)</t>
    <phoneticPr fontId="2"/>
  </si>
  <si>
    <t>(c)</t>
    <phoneticPr fontId="2"/>
  </si>
  <si>
    <t>(c/b*100)</t>
    <phoneticPr fontId="2"/>
  </si>
  <si>
    <t>(d)</t>
    <phoneticPr fontId="2"/>
  </si>
  <si>
    <t>(d/b)</t>
    <phoneticPr fontId="2"/>
  </si>
  <si>
    <t>Ｏ型</t>
    <phoneticPr fontId="2"/>
  </si>
  <si>
    <t>Ｃ型</t>
    <phoneticPr fontId="2"/>
  </si>
  <si>
    <t>－</t>
    <phoneticPr fontId="2"/>
  </si>
  <si>
    <t>＋</t>
    <phoneticPr fontId="2"/>
  </si>
  <si>
    <t>＋＋</t>
    <phoneticPr fontId="2"/>
  </si>
  <si>
    <t>＋＋＋</t>
    <phoneticPr fontId="2"/>
  </si>
  <si>
    <t>豊能町</t>
    <phoneticPr fontId="2"/>
  </si>
  <si>
    <t>２歳６か月児歯科健診</t>
    <rPh sb="1" eb="2">
      <t>サイ</t>
    </rPh>
    <rPh sb="4" eb="5">
      <t>ツキ</t>
    </rPh>
    <rPh sb="5" eb="6">
      <t>ジ</t>
    </rPh>
    <rPh sb="6" eb="8">
      <t>シカ</t>
    </rPh>
    <rPh sb="8" eb="10">
      <t>ケンシン</t>
    </rPh>
    <phoneticPr fontId="2"/>
  </si>
  <si>
    <t>２歳６か月</t>
    <rPh sb="1" eb="2">
      <t>サイ</t>
    </rPh>
    <rPh sb="4" eb="5">
      <t>ツキ</t>
    </rPh>
    <phoneticPr fontId="2"/>
  </si>
  <si>
    <t>２歳半児歯科健康診査</t>
    <rPh sb="1" eb="2">
      <t>サイ</t>
    </rPh>
    <rPh sb="2" eb="3">
      <t>ハン</t>
    </rPh>
    <rPh sb="3" eb="4">
      <t>ジ</t>
    </rPh>
    <rPh sb="4" eb="6">
      <t>シカ</t>
    </rPh>
    <rPh sb="6" eb="8">
      <t>ケンコウ</t>
    </rPh>
    <rPh sb="8" eb="10">
      <t>シンサ</t>
    </rPh>
    <phoneticPr fontId="2"/>
  </si>
  <si>
    <t>２歳６か月児歯科健康診査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phoneticPr fontId="2"/>
  </si>
  <si>
    <t>２歳５か月児歯科健康診査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phoneticPr fontId="2"/>
  </si>
  <si>
    <t>２歳５か月</t>
    <rPh sb="1" eb="2">
      <t>サイ</t>
    </rPh>
    <rPh sb="4" eb="5">
      <t>ゲツ</t>
    </rPh>
    <phoneticPr fontId="2"/>
  </si>
  <si>
    <t>２歳６か月児歯科健診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2"/>
  </si>
  <si>
    <t>北河内</t>
    <rPh sb="0" eb="1">
      <t>キタ</t>
    </rPh>
    <rPh sb="1" eb="3">
      <t>カワチ</t>
    </rPh>
    <phoneticPr fontId="2"/>
  </si>
  <si>
    <t>寝屋川市</t>
    <rPh sb="0" eb="4">
      <t>ネヤガワシ</t>
    </rPh>
    <phoneticPr fontId="2"/>
  </si>
  <si>
    <t>歯の親子教室</t>
    <rPh sb="0" eb="1">
      <t>ハ</t>
    </rPh>
    <rPh sb="2" eb="4">
      <t>オヤコ</t>
    </rPh>
    <rPh sb="4" eb="6">
      <t>キョウシツ</t>
    </rPh>
    <phoneticPr fontId="2"/>
  </si>
  <si>
    <t>２歳７か月</t>
    <rPh sb="1" eb="2">
      <t>サイ</t>
    </rPh>
    <rPh sb="4" eb="5">
      <t>ツキ</t>
    </rPh>
    <phoneticPr fontId="2"/>
  </si>
  <si>
    <t>２歳６か月児健診</t>
    <rPh sb="1" eb="2">
      <t>サイ</t>
    </rPh>
    <rPh sb="4" eb="5">
      <t>ゲツ</t>
    </rPh>
    <rPh sb="5" eb="6">
      <t>ジ</t>
    </rPh>
    <rPh sb="6" eb="8">
      <t>ケンシン</t>
    </rPh>
    <phoneticPr fontId="2"/>
  </si>
  <si>
    <t>２歳６か月児健診</t>
    <rPh sb="1" eb="2">
      <t>サイ</t>
    </rPh>
    <rPh sb="4" eb="5">
      <t>ツキ</t>
    </rPh>
    <rPh sb="5" eb="6">
      <t>ジ</t>
    </rPh>
    <rPh sb="6" eb="8">
      <t>ケンシン</t>
    </rPh>
    <phoneticPr fontId="2"/>
  </si>
  <si>
    <t>２歳６か月児歯科健康診査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phoneticPr fontId="2"/>
  </si>
  <si>
    <t>柏原市</t>
    <phoneticPr fontId="2"/>
  </si>
  <si>
    <t>２歳６か月</t>
    <rPh sb="1" eb="2">
      <t>サイ</t>
    </rPh>
    <rPh sb="4" eb="5">
      <t>ゲツ</t>
    </rPh>
    <phoneticPr fontId="2"/>
  </si>
  <si>
    <t>２歳６か月歯科健康診査</t>
    <rPh sb="1" eb="2">
      <t>サイ</t>
    </rPh>
    <rPh sb="4" eb="5">
      <t>ツキ</t>
    </rPh>
    <rPh sb="5" eb="7">
      <t>シカ</t>
    </rPh>
    <rPh sb="7" eb="9">
      <t>ケンコウ</t>
    </rPh>
    <rPh sb="9" eb="11">
      <t>シンサ</t>
    </rPh>
    <phoneticPr fontId="2"/>
  </si>
  <si>
    <t>歯科フォロー</t>
    <phoneticPr fontId="2"/>
  </si>
  <si>
    <t>２歳６か月歯科健診</t>
    <rPh sb="1" eb="2">
      <t>サイ</t>
    </rPh>
    <rPh sb="4" eb="5">
      <t>ツキ</t>
    </rPh>
    <rPh sb="5" eb="7">
      <t>シカ</t>
    </rPh>
    <rPh sb="7" eb="9">
      <t>ケンシン</t>
    </rPh>
    <phoneticPr fontId="2"/>
  </si>
  <si>
    <t>２歳６か月児健康診査</t>
    <rPh sb="1" eb="2">
      <t>サイ</t>
    </rPh>
    <rPh sb="4" eb="5">
      <t>ツキ</t>
    </rPh>
    <rPh sb="5" eb="6">
      <t>ジ</t>
    </rPh>
    <rPh sb="6" eb="8">
      <t>ケンコウ</t>
    </rPh>
    <rPh sb="8" eb="10">
      <t>シンサ</t>
    </rPh>
    <phoneticPr fontId="2"/>
  </si>
  <si>
    <t>阪南市</t>
    <phoneticPr fontId="2"/>
  </si>
  <si>
    <t>２歳６・７か月歯科健診</t>
    <rPh sb="1" eb="2">
      <t>サイ</t>
    </rPh>
    <rPh sb="6" eb="7">
      <t>ツキ</t>
    </rPh>
    <rPh sb="7" eb="9">
      <t>シカ</t>
    </rPh>
    <rPh sb="9" eb="11">
      <t>ケンシン</t>
    </rPh>
    <phoneticPr fontId="2"/>
  </si>
  <si>
    <t>平成29年度乳幼児歯科保健事業実施状況   ３歳児歯科健康診査（市町村別）</t>
    <rPh sb="15" eb="17">
      <t>ジッシ</t>
    </rPh>
    <rPh sb="32" eb="35">
      <t>シチョウソン</t>
    </rPh>
    <rPh sb="35" eb="36">
      <t>ベツ</t>
    </rPh>
    <phoneticPr fontId="2"/>
  </si>
  <si>
    <t>むし歯あり</t>
    <rPh sb="2" eb="3">
      <t>バ</t>
    </rPh>
    <phoneticPr fontId="2"/>
  </si>
  <si>
    <t>(c/b*100)</t>
  </si>
  <si>
    <t>Ｏ型</t>
  </si>
  <si>
    <t>－</t>
  </si>
  <si>
    <t>＋</t>
  </si>
  <si>
    <t>＋＋</t>
  </si>
  <si>
    <t>＋＋＋</t>
  </si>
  <si>
    <t>豊能町</t>
    <phoneticPr fontId="2"/>
  </si>
  <si>
    <t>Ｏ型：う蝕のない者</t>
    <rPh sb="1" eb="2">
      <t>ガタ</t>
    </rPh>
    <rPh sb="4" eb="5">
      <t>ショク</t>
    </rPh>
    <rPh sb="8" eb="9">
      <t>モノ</t>
    </rPh>
    <phoneticPr fontId="2"/>
  </si>
  <si>
    <t>Ａ型：上顎前歯部のみ、または、臼歯部のみにう蝕のある者</t>
    <rPh sb="1" eb="2">
      <t>ガタ</t>
    </rPh>
    <rPh sb="3" eb="5">
      <t>ジョウガク</t>
    </rPh>
    <rPh sb="5" eb="6">
      <t>ゼン</t>
    </rPh>
    <rPh sb="6" eb="7">
      <t>ハ</t>
    </rPh>
    <rPh sb="7" eb="8">
      <t>ブ</t>
    </rPh>
    <rPh sb="15" eb="18">
      <t>キュウシブ</t>
    </rPh>
    <rPh sb="22" eb="23">
      <t>ショク</t>
    </rPh>
    <rPh sb="26" eb="27">
      <t>モノ</t>
    </rPh>
    <phoneticPr fontId="2"/>
  </si>
  <si>
    <t>Ｃ１型：下顎前歯部のみにう蝕のある者</t>
    <rPh sb="2" eb="3">
      <t>ガタ</t>
    </rPh>
    <rPh sb="4" eb="6">
      <t>カガク</t>
    </rPh>
    <rPh sb="6" eb="7">
      <t>マエ</t>
    </rPh>
    <rPh sb="7" eb="8">
      <t>ハ</t>
    </rPh>
    <rPh sb="8" eb="9">
      <t>ブ</t>
    </rPh>
    <rPh sb="13" eb="14">
      <t>ショク</t>
    </rPh>
    <rPh sb="17" eb="18">
      <t>モノ</t>
    </rPh>
    <phoneticPr fontId="2"/>
  </si>
  <si>
    <t>Ｂ型：臼歯部及び上顎前歯部にう蝕のある者</t>
    <rPh sb="1" eb="2">
      <t>ガタ</t>
    </rPh>
    <rPh sb="3" eb="6">
      <t>キュウシブ</t>
    </rPh>
    <rPh sb="6" eb="7">
      <t>オヨ</t>
    </rPh>
    <rPh sb="8" eb="10">
      <t>ジョウガク</t>
    </rPh>
    <rPh sb="10" eb="11">
      <t>マエ</t>
    </rPh>
    <rPh sb="11" eb="12">
      <t>ハ</t>
    </rPh>
    <rPh sb="12" eb="13">
      <t>ブ</t>
    </rPh>
    <rPh sb="15" eb="16">
      <t>ショク</t>
    </rPh>
    <rPh sb="19" eb="20">
      <t>モノ</t>
    </rPh>
    <phoneticPr fontId="2"/>
  </si>
  <si>
    <t>Ｃ２型：下顎前歯部を含む他の部位にう蝕のある者</t>
    <rPh sb="2" eb="3">
      <t>ガタ</t>
    </rPh>
    <rPh sb="4" eb="6">
      <t>カガク</t>
    </rPh>
    <rPh sb="6" eb="7">
      <t>ゼン</t>
    </rPh>
    <rPh sb="7" eb="8">
      <t>ハ</t>
    </rPh>
    <rPh sb="8" eb="9">
      <t>ブ</t>
    </rPh>
    <rPh sb="10" eb="11">
      <t>フク</t>
    </rPh>
    <rPh sb="12" eb="13">
      <t>ホカ</t>
    </rPh>
    <rPh sb="14" eb="16">
      <t>ブイ</t>
    </rPh>
    <rPh sb="18" eb="19">
      <t>ショク</t>
    </rPh>
    <rPh sb="22" eb="23">
      <t>モノ</t>
    </rPh>
    <phoneticPr fontId="2"/>
  </si>
  <si>
    <t>平成29年度乳幼児歯科保健事業実施状況　歯科疾患予防事業・フォロー事業（市町村別）</t>
    <rPh sb="20" eb="22">
      <t>シカ</t>
    </rPh>
    <rPh sb="22" eb="24">
      <t>シッカン</t>
    </rPh>
    <rPh sb="24" eb="26">
      <t>ヨボウ</t>
    </rPh>
    <rPh sb="26" eb="28">
      <t>ジギョウ</t>
    </rPh>
    <rPh sb="33" eb="35">
      <t>ジギョウ</t>
    </rPh>
    <rPh sb="36" eb="39">
      <t>シチョウソン</t>
    </rPh>
    <rPh sb="39" eb="40">
      <t>ベツ</t>
    </rPh>
    <phoneticPr fontId="10"/>
  </si>
  <si>
    <t>医療圏</t>
    <rPh sb="0" eb="2">
      <t>イリョウ</t>
    </rPh>
    <rPh sb="2" eb="3">
      <t>ケン</t>
    </rPh>
    <phoneticPr fontId="11"/>
  </si>
  <si>
    <t>２歳児
フォロー</t>
    <rPh sb="1" eb="2">
      <t>サイ</t>
    </rPh>
    <rPh sb="2" eb="3">
      <t>ジ</t>
    </rPh>
    <phoneticPr fontId="10"/>
  </si>
  <si>
    <t>豊能</t>
    <rPh sb="0" eb="2">
      <t>トヨノ</t>
    </rPh>
    <phoneticPr fontId="11"/>
  </si>
  <si>
    <t>１歳７か月</t>
    <rPh sb="1" eb="2">
      <t>サイ</t>
    </rPh>
    <rPh sb="4" eb="5">
      <t>ツキ</t>
    </rPh>
    <phoneticPr fontId="11"/>
  </si>
  <si>
    <t>三島</t>
    <rPh sb="0" eb="2">
      <t>ミシマ</t>
    </rPh>
    <phoneticPr fontId="11"/>
  </si>
  <si>
    <t xml:space="preserve"> </t>
    <phoneticPr fontId="11"/>
  </si>
  <si>
    <t>島本町</t>
    <rPh sb="0" eb="3">
      <t>シマモトチョウ</t>
    </rPh>
    <phoneticPr fontId="12"/>
  </si>
  <si>
    <t>北河内</t>
    <rPh sb="0" eb="1">
      <t>キタ</t>
    </rPh>
    <rPh sb="1" eb="3">
      <t>カワチ</t>
    </rPh>
    <phoneticPr fontId="11"/>
  </si>
  <si>
    <t>むし歯予防教室</t>
    <rPh sb="2" eb="3">
      <t>バ</t>
    </rPh>
    <rPh sb="3" eb="5">
      <t>ヨボウ</t>
    </rPh>
    <rPh sb="5" eb="7">
      <t>キョウシツ</t>
    </rPh>
    <phoneticPr fontId="11"/>
  </si>
  <si>
    <t>ブラッシング教室</t>
    <rPh sb="6" eb="8">
      <t>キョウシツ</t>
    </rPh>
    <phoneticPr fontId="11"/>
  </si>
  <si>
    <t>１歳８か月</t>
    <rPh sb="1" eb="2">
      <t>サイ</t>
    </rPh>
    <rPh sb="4" eb="5">
      <t>ゲツ</t>
    </rPh>
    <phoneticPr fontId="11"/>
  </si>
  <si>
    <t>中河内</t>
    <rPh sb="0" eb="1">
      <t>ナカ</t>
    </rPh>
    <rPh sb="1" eb="3">
      <t>カワチ</t>
    </rPh>
    <phoneticPr fontId="11"/>
  </si>
  <si>
    <t>南河内</t>
    <rPh sb="0" eb="1">
      <t>ミナミ</t>
    </rPh>
    <rPh sb="1" eb="3">
      <t>カワチ</t>
    </rPh>
    <phoneticPr fontId="11"/>
  </si>
  <si>
    <t>泉州</t>
    <rPh sb="0" eb="2">
      <t>センシュウ</t>
    </rPh>
    <phoneticPr fontId="11"/>
  </si>
  <si>
    <t>有病率</t>
    <phoneticPr fontId="2"/>
  </si>
  <si>
    <t>(e/b*100)</t>
    <phoneticPr fontId="2"/>
  </si>
  <si>
    <t>(f/b*100)</t>
    <phoneticPr fontId="2"/>
  </si>
  <si>
    <t>(g/b*100)</t>
    <phoneticPr fontId="2"/>
  </si>
  <si>
    <t>池田市</t>
    <phoneticPr fontId="2"/>
  </si>
  <si>
    <t>摂津市</t>
    <phoneticPr fontId="2"/>
  </si>
  <si>
    <t>松原市</t>
    <phoneticPr fontId="2"/>
  </si>
  <si>
    <t>和泉市</t>
    <phoneticPr fontId="2"/>
  </si>
  <si>
    <t>（その2）</t>
    <phoneticPr fontId="2"/>
  </si>
  <si>
    <t>門真市</t>
    <phoneticPr fontId="2"/>
  </si>
  <si>
    <t>大阪市</t>
    <rPh sb="0" eb="3">
      <t>オオサカシ</t>
    </rPh>
    <phoneticPr fontId="2"/>
  </si>
  <si>
    <t>大阪市</t>
    <rPh sb="0" eb="2">
      <t>オオサカ</t>
    </rPh>
    <rPh sb="2" eb="3">
      <t>シ</t>
    </rPh>
    <phoneticPr fontId="2"/>
  </si>
  <si>
    <t>堺市</t>
    <rPh sb="0" eb="2">
      <t>サカイシ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</si>
  <si>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</si>
  <si>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</si>
  <si>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</si>
  <si>
    <t>枚方市</t>
    <phoneticPr fontId="2"/>
  </si>
  <si>
    <t>東大阪市</t>
    <rPh sb="0" eb="4">
      <t>ヒガシオオサカシ</t>
    </rPh>
    <phoneticPr fontId="2"/>
  </si>
  <si>
    <t>東大阪市</t>
    <rPh sb="0" eb="1">
      <t>ヒガシ</t>
    </rPh>
    <rPh sb="1" eb="4">
      <t>オオサカシ</t>
    </rPh>
    <phoneticPr fontId="2"/>
  </si>
  <si>
    <t>平成29年度乳幼児歯科保健事業実施状況   １歳６か月児歯科健康診査 （市町村別）</t>
    <rPh sb="15" eb="17">
      <t>ジッシ</t>
    </rPh>
    <rPh sb="36" eb="39">
      <t>シチョウソン</t>
    </rPh>
    <rPh sb="39" eb="40">
      <t>ベツ</t>
    </rPh>
    <phoneticPr fontId="2"/>
  </si>
  <si>
    <t>中河内</t>
  </si>
  <si>
    <t>南河内</t>
    <rPh sb="0" eb="1">
      <t>ミナミ</t>
    </rPh>
    <rPh sb="1" eb="3">
      <t>カワチ</t>
    </rPh>
    <phoneticPr fontId="2"/>
  </si>
  <si>
    <t>平成29年度乳幼児歯科保健事業実施状況   ２歳児歯科健康診査（市町村別）</t>
    <rPh sb="32" eb="35">
      <t>シチョウソン</t>
    </rPh>
    <rPh sb="35" eb="36">
      <t>ベツ</t>
    </rPh>
    <phoneticPr fontId="2"/>
  </si>
  <si>
    <t>事業の
実施</t>
    <rPh sb="0" eb="2">
      <t>ジギョウ</t>
    </rPh>
    <rPh sb="4" eb="6">
      <t>ジッシ</t>
    </rPh>
    <phoneticPr fontId="2"/>
  </si>
  <si>
    <t>( e)</t>
    <phoneticPr fontId="2"/>
  </si>
  <si>
    <t>( f)</t>
    <phoneticPr fontId="2"/>
  </si>
  <si>
    <t>( g)</t>
    <phoneticPr fontId="2"/>
  </si>
  <si>
    <t>中河内</t>
    <phoneticPr fontId="2"/>
  </si>
  <si>
    <t>松原市</t>
    <phoneticPr fontId="2"/>
  </si>
  <si>
    <t>富田林市</t>
    <phoneticPr fontId="2"/>
  </si>
  <si>
    <t>河南町</t>
    <phoneticPr fontId="2"/>
  </si>
  <si>
    <t>泉佐野市</t>
    <phoneticPr fontId="2"/>
  </si>
  <si>
    <t>阪南市</t>
    <phoneticPr fontId="2"/>
  </si>
  <si>
    <t>事業
の
実施</t>
    <rPh sb="0" eb="2">
      <t>ジギョウ</t>
    </rPh>
    <rPh sb="5" eb="7">
      <t>ジッシ</t>
    </rPh>
    <phoneticPr fontId="2"/>
  </si>
  <si>
    <t>一人平均
むし歯数</t>
    <phoneticPr fontId="2"/>
  </si>
  <si>
    <t>むし歯型別人数分布（％）</t>
    <phoneticPr fontId="2"/>
  </si>
  <si>
    <t>軟組織の
異常（人）</t>
    <rPh sb="8" eb="9">
      <t>ニン</t>
    </rPh>
    <phoneticPr fontId="2"/>
  </si>
  <si>
    <t>咬合異常
（人）</t>
    <rPh sb="6" eb="7">
      <t>ニン</t>
    </rPh>
    <phoneticPr fontId="2"/>
  </si>
  <si>
    <t>その他の
異常（人）</t>
    <phoneticPr fontId="2"/>
  </si>
  <si>
    <t>フッ素塗布
者数</t>
    <rPh sb="2" eb="3">
      <t>ソ</t>
    </rPh>
    <rPh sb="3" eb="5">
      <t>トフ</t>
    </rPh>
    <rPh sb="6" eb="7">
      <t>シャ</t>
    </rPh>
    <rPh sb="7" eb="8">
      <t>スウ</t>
    </rPh>
    <phoneticPr fontId="2"/>
  </si>
  <si>
    <t>対象
者数</t>
    <rPh sb="0" eb="2">
      <t>タイショウ</t>
    </rPh>
    <rPh sb="3" eb="4">
      <t>シャ</t>
    </rPh>
    <phoneticPr fontId="2"/>
  </si>
  <si>
    <t>受診
者数</t>
    <rPh sb="0" eb="2">
      <t>ジュシン</t>
    </rPh>
    <rPh sb="3" eb="4">
      <t>シャ</t>
    </rPh>
    <rPh sb="4" eb="5">
      <t>スウ</t>
    </rPh>
    <phoneticPr fontId="2"/>
  </si>
  <si>
    <t>Ｃ１型：下顎前歯部のみにう蝕のある者</t>
    <phoneticPr fontId="2"/>
  </si>
  <si>
    <t>むし歯型別人数分布　（％）</t>
    <phoneticPr fontId="2"/>
  </si>
  <si>
    <t>豊中市</t>
  </si>
  <si>
    <t>平成29年度乳幼児歯科保健事業実施状況   ２歳６か月児歯科健康診査実施状況（市町村別）</t>
    <rPh sb="23" eb="24">
      <t>サイ</t>
    </rPh>
    <rPh sb="26" eb="27">
      <t>ゲツ</t>
    </rPh>
    <rPh sb="36" eb="38">
      <t>ジョウキョウ</t>
    </rPh>
    <rPh sb="39" eb="42">
      <t>シチョウソン</t>
    </rPh>
    <rPh sb="42" eb="43">
      <t>ベツ</t>
    </rPh>
    <phoneticPr fontId="2"/>
  </si>
  <si>
    <t>一人平
均むし
歯数</t>
    <phoneticPr fontId="2"/>
  </si>
  <si>
    <t>田尻町</t>
    <phoneticPr fontId="2"/>
  </si>
  <si>
    <t>2歳6か月児歯科健康診査</t>
    <phoneticPr fontId="2"/>
  </si>
  <si>
    <t>2歳7ｶ月</t>
    <phoneticPr fontId="2"/>
  </si>
  <si>
    <t>軟組織の
異常
（人）</t>
    <rPh sb="9" eb="10">
      <t>ニン</t>
    </rPh>
    <phoneticPr fontId="2"/>
  </si>
  <si>
    <t>その他の
異常
（人）</t>
    <phoneticPr fontId="2"/>
  </si>
  <si>
    <t>むし歯
有病率</t>
    <rPh sb="2" eb="3">
      <t>バ</t>
    </rPh>
    <phoneticPr fontId="2"/>
  </si>
  <si>
    <t>(f)</t>
    <phoneticPr fontId="2"/>
  </si>
  <si>
    <t>(ｇ)</t>
    <phoneticPr fontId="2"/>
  </si>
  <si>
    <t>　</t>
    <phoneticPr fontId="10"/>
  </si>
  <si>
    <t xml:space="preserve"> </t>
    <phoneticPr fontId="10"/>
  </si>
  <si>
    <t>　</t>
    <phoneticPr fontId="12"/>
  </si>
  <si>
    <t xml:space="preserve"> </t>
    <phoneticPr fontId="11"/>
  </si>
  <si>
    <t xml:space="preserve">  </t>
    <phoneticPr fontId="11"/>
  </si>
  <si>
    <t>阪南市</t>
    <phoneticPr fontId="10"/>
  </si>
  <si>
    <t>１歳６か月児フォロー</t>
  </si>
  <si>
    <t>２歳児フォロー</t>
  </si>
  <si>
    <t>２歳６か月児フォロー</t>
  </si>
  <si>
    <t>３歳６か月児フォロー</t>
  </si>
  <si>
    <t>対象
者数</t>
    <rPh sb="0" eb="2">
      <t>タイショウ</t>
    </rPh>
    <rPh sb="3" eb="4">
      <t>シャ</t>
    </rPh>
    <rPh sb="4" eb="5">
      <t>スウ</t>
    </rPh>
    <phoneticPr fontId="10"/>
  </si>
  <si>
    <t>受診
者数</t>
    <rPh sb="3" eb="4">
      <t>シャ</t>
    </rPh>
    <rPh sb="4" eb="5">
      <t>スウ</t>
    </rPh>
    <phoneticPr fontId="10"/>
  </si>
  <si>
    <t>受診率</t>
    <rPh sb="0" eb="1">
      <t>ウケ</t>
    </rPh>
    <rPh sb="1" eb="2">
      <t>ミ</t>
    </rPh>
    <rPh sb="2" eb="3">
      <t>リツ</t>
    </rPh>
    <phoneticPr fontId="10"/>
  </si>
  <si>
    <t>むし歯
有病率　　　</t>
    <rPh sb="2" eb="3">
      <t>バ</t>
    </rPh>
    <rPh sb="4" eb="5">
      <t>ユウ</t>
    </rPh>
    <rPh sb="5" eb="6">
      <t>ビョウ</t>
    </rPh>
    <rPh sb="6" eb="7">
      <t>リツ</t>
    </rPh>
    <phoneticPr fontId="10"/>
  </si>
  <si>
    <t>むし歯
総本数</t>
  </si>
  <si>
    <t>一人平
均むし
歯数</t>
    <rPh sb="0" eb="2">
      <t>ヒトリ</t>
    </rPh>
    <rPh sb="2" eb="3">
      <t>ヒラ</t>
    </rPh>
    <rPh sb="4" eb="5">
      <t>キン</t>
    </rPh>
    <rPh sb="8" eb="9">
      <t>バ</t>
    </rPh>
    <rPh sb="9" eb="10">
      <t>スウ</t>
    </rPh>
    <phoneticPr fontId="10"/>
  </si>
  <si>
    <t>１歳
６か月児
フォロー</t>
    <rPh sb="1" eb="2">
      <t>サイ</t>
    </rPh>
    <rPh sb="5" eb="6">
      <t>ゲツ</t>
    </rPh>
    <rPh sb="6" eb="7">
      <t>ジ</t>
    </rPh>
    <phoneticPr fontId="10"/>
  </si>
  <si>
    <t>２歳
６か月児
フォロー</t>
    <rPh sb="1" eb="2">
      <t>サイ</t>
    </rPh>
    <rPh sb="5" eb="6">
      <t>ゲツ</t>
    </rPh>
    <rPh sb="6" eb="7">
      <t>ジ</t>
    </rPh>
    <phoneticPr fontId="10"/>
  </si>
  <si>
    <t>３歳
６か月児
フォロー</t>
    <rPh sb="1" eb="2">
      <t>サイ</t>
    </rPh>
    <rPh sb="5" eb="6">
      <t>ゲツ</t>
    </rPh>
    <rPh sb="6" eb="7">
      <t>ジ</t>
    </rPh>
    <phoneticPr fontId="10"/>
  </si>
  <si>
    <t>その他
事業</t>
    <rPh sb="2" eb="3">
      <t>タ</t>
    </rPh>
    <rPh sb="4" eb="6">
      <t>ジギョウ</t>
    </rPh>
    <phoneticPr fontId="11"/>
  </si>
  <si>
    <t>交野市</t>
    <phoneticPr fontId="12"/>
  </si>
  <si>
    <t>田尻町</t>
    <phoneticPr fontId="10"/>
  </si>
  <si>
    <t>岬町</t>
    <phoneticPr fontId="12"/>
  </si>
  <si>
    <t>豊中市</t>
    <rPh sb="0" eb="2">
      <t>トヨナカ</t>
    </rPh>
    <rPh sb="2" eb="3">
      <t>シ</t>
    </rPh>
    <phoneticPr fontId="11"/>
  </si>
  <si>
    <t>にこりちゃん歯科健診</t>
    <phoneticPr fontId="2"/>
  </si>
  <si>
    <t>1歳10ｶ月</t>
    <phoneticPr fontId="2"/>
  </si>
  <si>
    <t>すくすくよい歯の教室</t>
    <phoneticPr fontId="2"/>
  </si>
  <si>
    <t>0歳8ｶ月</t>
    <phoneticPr fontId="2"/>
  </si>
  <si>
    <t>高槻市</t>
    <rPh sb="0" eb="2">
      <t>タカツキ</t>
    </rPh>
    <rPh sb="2" eb="3">
      <t>シ</t>
    </rPh>
    <phoneticPr fontId="11"/>
  </si>
  <si>
    <t>親子歯みがき教室</t>
    <phoneticPr fontId="2"/>
  </si>
  <si>
    <t>2歳6ｶ月</t>
    <phoneticPr fontId="2"/>
  </si>
  <si>
    <t>枚方市</t>
    <rPh sb="0" eb="2">
      <t>ヒラカタ</t>
    </rPh>
    <rPh sb="2" eb="3">
      <t>シ</t>
    </rPh>
    <phoneticPr fontId="10"/>
  </si>
  <si>
    <t>1歳7ｶ月</t>
    <phoneticPr fontId="2"/>
  </si>
  <si>
    <t>ぴかぴか教室</t>
    <rPh sb="4" eb="6">
      <t>キョウシツ</t>
    </rPh>
    <phoneticPr fontId="23"/>
  </si>
  <si>
    <t>成人歯科健康診査</t>
    <rPh sb="0" eb="2">
      <t>セイジン</t>
    </rPh>
    <rPh sb="2" eb="4">
      <t>シカ</t>
    </rPh>
    <rPh sb="4" eb="6">
      <t>ケンコウ</t>
    </rPh>
    <rPh sb="6" eb="8">
      <t>シンサ</t>
    </rPh>
    <phoneticPr fontId="23"/>
  </si>
  <si>
    <t>東大阪市</t>
    <rPh sb="0" eb="1">
      <t>ヒガシ</t>
    </rPh>
    <rPh sb="1" eb="4">
      <t>オオサカシ</t>
    </rPh>
    <phoneticPr fontId="11"/>
  </si>
  <si>
    <t>大阪市</t>
    <rPh sb="0" eb="3">
      <t>オオサカシ</t>
    </rPh>
    <phoneticPr fontId="11"/>
  </si>
  <si>
    <t>幼児歯科保健個別指導</t>
    <rPh sb="0" eb="2">
      <t>ヨウジ</t>
    </rPh>
    <rPh sb="2" eb="4">
      <t>シカ</t>
    </rPh>
    <rPh sb="4" eb="6">
      <t>ホケン</t>
    </rPh>
    <rPh sb="6" eb="10">
      <t>コベツシドウ</t>
    </rPh>
    <phoneticPr fontId="6"/>
  </si>
  <si>
    <t>2歳0ｶ月</t>
    <phoneticPr fontId="2"/>
  </si>
  <si>
    <t>堺市</t>
    <rPh sb="0" eb="2">
      <t>サカイシ</t>
    </rPh>
    <phoneticPr fontId="11"/>
  </si>
  <si>
    <t>子どもの歯の相談室</t>
    <rPh sb="0" eb="1">
      <t>コ</t>
    </rPh>
    <rPh sb="4" eb="5">
      <t>ハ</t>
    </rPh>
    <rPh sb="6" eb="9">
      <t>ソウダンシツ</t>
    </rPh>
    <phoneticPr fontId="23"/>
  </si>
  <si>
    <t>子どもの歯の相談室</t>
  </si>
  <si>
    <t>河南町</t>
    <phoneticPr fontId="11"/>
  </si>
  <si>
    <t>フッ素塗布を受けた者</t>
    <phoneticPr fontId="2"/>
  </si>
  <si>
    <t>むし歯
有病者数</t>
    <phoneticPr fontId="11"/>
  </si>
  <si>
    <t>(a)</t>
    <phoneticPr fontId="11"/>
  </si>
  <si>
    <t>(c)</t>
    <phoneticPr fontId="11"/>
  </si>
  <si>
    <t>２歳児・歯科健康相談</t>
  </si>
  <si>
    <t>2歳0ｶ月</t>
  </si>
  <si>
    <t>１歳６か月児
歯科健診フォロー事業</t>
    <rPh sb="1" eb="2">
      <t>サイ</t>
    </rPh>
    <rPh sb="4" eb="5">
      <t>ゲツ</t>
    </rPh>
    <rPh sb="5" eb="6">
      <t>ジ</t>
    </rPh>
    <rPh sb="7" eb="9">
      <t>シカ</t>
    </rPh>
    <rPh sb="9" eb="11">
      <t>ケンシン</t>
    </rPh>
    <rPh sb="15" eb="17">
      <t>ジギョウ</t>
    </rPh>
    <phoneticPr fontId="10"/>
  </si>
  <si>
    <t>1歳6か月児健康診査
2回目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rPh sb="12" eb="14">
      <t>カイメ</t>
    </rPh>
    <phoneticPr fontId="23"/>
  </si>
  <si>
    <t>幼児歯科教室</t>
  </si>
  <si>
    <t>１歳７か月</t>
    <rPh sb="1" eb="2">
      <t>サイ</t>
    </rPh>
    <rPh sb="4" eb="5">
      <t>ツキ</t>
    </rPh>
    <phoneticPr fontId="25"/>
  </si>
  <si>
    <t>１歳７か月</t>
    <rPh sb="1" eb="2">
      <t>サイ</t>
    </rPh>
    <rPh sb="4" eb="5">
      <t>ゲツ</t>
    </rPh>
    <phoneticPr fontId="25"/>
  </si>
  <si>
    <t>いい歯で元気教室</t>
    <rPh sb="2" eb="3">
      <t>ハ</t>
    </rPh>
    <rPh sb="4" eb="6">
      <t>ゲンキ</t>
    </rPh>
    <rPh sb="6" eb="8">
      <t>キョウシツ</t>
    </rPh>
    <phoneticPr fontId="25"/>
  </si>
  <si>
    <t>１歳８か月</t>
    <rPh sb="1" eb="2">
      <t>サイ</t>
    </rPh>
    <rPh sb="4" eb="5">
      <t>ゲツ</t>
    </rPh>
    <phoneticPr fontId="25"/>
  </si>
  <si>
    <t>虫歯予防教室</t>
    <rPh sb="0" eb="2">
      <t>ムシバ</t>
    </rPh>
    <rPh sb="2" eb="4">
      <t>ヨボウ</t>
    </rPh>
    <rPh sb="4" eb="6">
      <t>キョウシツ</t>
    </rPh>
    <phoneticPr fontId="25"/>
  </si>
  <si>
    <t>4</t>
  </si>
  <si>
    <t>にこにこ歯みがき教室</t>
    <rPh sb="4" eb="5">
      <t>ハ</t>
    </rPh>
    <rPh sb="8" eb="10">
      <t>キョウシツ</t>
    </rPh>
    <phoneticPr fontId="25"/>
  </si>
  <si>
    <t>はみがきにこにこ教室</t>
    <rPh sb="8" eb="10">
      <t>キョウシツ</t>
    </rPh>
    <phoneticPr fontId="0"/>
  </si>
  <si>
    <t>6</t>
  </si>
  <si>
    <t>１歳７か月児健康診査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phoneticPr fontId="25"/>
  </si>
  <si>
    <t>1</t>
  </si>
  <si>
    <t>１歳９か月</t>
    <rPh sb="1" eb="2">
      <t>サイ</t>
    </rPh>
    <rPh sb="4" eb="5">
      <t>ツキ</t>
    </rPh>
    <phoneticPr fontId="25"/>
  </si>
  <si>
    <t>0</t>
  </si>
  <si>
    <t>よい歯の教室</t>
    <rPh sb="2" eb="3">
      <t>ハ</t>
    </rPh>
    <rPh sb="4" eb="6">
      <t>キョウシツ</t>
    </rPh>
    <phoneticPr fontId="25"/>
  </si>
  <si>
    <t>歯科疾患予防事業</t>
    <rPh sb="0" eb="2">
      <t>シカ</t>
    </rPh>
    <rPh sb="2" eb="4">
      <t>シッカン</t>
    </rPh>
    <rPh sb="4" eb="6">
      <t>ヨボウ</t>
    </rPh>
    <rPh sb="6" eb="8">
      <t>ジギョウ</t>
    </rPh>
    <phoneticPr fontId="25"/>
  </si>
  <si>
    <t>２歳歯科健診フォロー</t>
    <rPh sb="1" eb="2">
      <t>サイ</t>
    </rPh>
    <rPh sb="2" eb="4">
      <t>シカ</t>
    </rPh>
    <rPh sb="4" eb="6">
      <t>ケンシン</t>
    </rPh>
    <phoneticPr fontId="25"/>
  </si>
  <si>
    <t>２歳２か月</t>
    <rPh sb="1" eb="2">
      <t>サイ</t>
    </rPh>
    <rPh sb="4" eb="5">
      <t>ツキ</t>
    </rPh>
    <phoneticPr fontId="25"/>
  </si>
  <si>
    <t>ピカピカ教室①</t>
    <rPh sb="4" eb="6">
      <t>キョウシツ</t>
    </rPh>
    <phoneticPr fontId="25"/>
  </si>
  <si>
    <t>２歳０か月</t>
    <rPh sb="1" eb="2">
      <t>サイ</t>
    </rPh>
    <rPh sb="4" eb="5">
      <t>ゲツ</t>
    </rPh>
    <phoneticPr fontId="25"/>
  </si>
  <si>
    <t>２歳１か月児健康診査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phoneticPr fontId="25"/>
  </si>
  <si>
    <t>２歳１か月</t>
    <rPh sb="1" eb="2">
      <t>サイ</t>
    </rPh>
    <rPh sb="4" eb="5">
      <t>ゲツ</t>
    </rPh>
    <phoneticPr fontId="25"/>
  </si>
  <si>
    <t>２歳２か月</t>
    <rPh sb="1" eb="2">
      <t>サイ</t>
    </rPh>
    <rPh sb="4" eb="5">
      <t>ゲツ</t>
    </rPh>
    <phoneticPr fontId="25"/>
  </si>
  <si>
    <t>２歳７か月</t>
    <rPh sb="1" eb="2">
      <t>サイ</t>
    </rPh>
    <rPh sb="4" eb="5">
      <t>ツキ</t>
    </rPh>
    <phoneticPr fontId="25"/>
  </si>
  <si>
    <t>ピカピカ教室②</t>
    <rPh sb="4" eb="6">
      <t>キョウシツ</t>
    </rPh>
    <phoneticPr fontId="25"/>
  </si>
  <si>
    <t>３歳０か月</t>
    <rPh sb="1" eb="2">
      <t>サイ</t>
    </rPh>
    <rPh sb="4" eb="5">
      <t>ゲツ</t>
    </rPh>
    <phoneticPr fontId="25"/>
  </si>
  <si>
    <t>２歳７か月</t>
    <rPh sb="1" eb="2">
      <t>サイ</t>
    </rPh>
    <rPh sb="4" eb="5">
      <t>ゲツ</t>
    </rPh>
    <phoneticPr fontId="25"/>
  </si>
  <si>
    <t xml:space="preserve"> </t>
  </si>
  <si>
    <t>2歳9か月</t>
    <rPh sb="1" eb="2">
      <t>サイ</t>
    </rPh>
    <rPh sb="4" eb="5">
      <t>ゲツ</t>
    </rPh>
    <phoneticPr fontId="25"/>
  </si>
  <si>
    <t>２歳８か月</t>
    <rPh sb="1" eb="2">
      <t>サイ</t>
    </rPh>
    <rPh sb="4" eb="5">
      <t>ゲツ</t>
    </rPh>
    <phoneticPr fontId="25"/>
  </si>
  <si>
    <t>３歳児歯科健診フォロー</t>
    <rPh sb="1" eb="2">
      <t>サイ</t>
    </rPh>
    <rPh sb="2" eb="3">
      <t>ジ</t>
    </rPh>
    <rPh sb="3" eb="5">
      <t>シカ</t>
    </rPh>
    <rPh sb="5" eb="7">
      <t>ケンシン</t>
    </rPh>
    <phoneticPr fontId="24"/>
  </si>
  <si>
    <t>３歳７か月</t>
    <rPh sb="1" eb="2">
      <t>サイ</t>
    </rPh>
    <rPh sb="4" eb="5">
      <t>ツキ</t>
    </rPh>
    <phoneticPr fontId="25"/>
  </si>
  <si>
    <t>３歳７か月児歯科フォロー</t>
    <rPh sb="1" eb="2">
      <t>サイ</t>
    </rPh>
    <rPh sb="4" eb="5">
      <t>ゲツ</t>
    </rPh>
    <rPh sb="5" eb="6">
      <t>ジ</t>
    </rPh>
    <rPh sb="6" eb="8">
      <t>シカ</t>
    </rPh>
    <phoneticPr fontId="25"/>
  </si>
  <si>
    <t>３歳６か月児フォロー健診</t>
    <rPh sb="1" eb="2">
      <t>サイ</t>
    </rPh>
    <rPh sb="4" eb="5">
      <t>ゲツ</t>
    </rPh>
    <rPh sb="5" eb="6">
      <t>ジ</t>
    </rPh>
    <rPh sb="10" eb="12">
      <t>ケンシン</t>
    </rPh>
    <phoneticPr fontId="24"/>
  </si>
  <si>
    <t>３歳６か月児歯科フォロー健診</t>
    <rPh sb="1" eb="2">
      <t>サイ</t>
    </rPh>
    <rPh sb="4" eb="5">
      <t>ゲツ</t>
    </rPh>
    <rPh sb="5" eb="6">
      <t>ジ</t>
    </rPh>
    <rPh sb="6" eb="8">
      <t>シカ</t>
    </rPh>
    <rPh sb="12" eb="14">
      <t>ケンシン</t>
    </rPh>
    <phoneticPr fontId="25"/>
  </si>
  <si>
    <t>３歳９か月</t>
    <rPh sb="1" eb="2">
      <t>サイ</t>
    </rPh>
    <rPh sb="4" eb="5">
      <t>ゲツ</t>
    </rPh>
    <phoneticPr fontId="25"/>
  </si>
  <si>
    <t>よい歯を育てる会</t>
    <rPh sb="2" eb="3">
      <t>ハ</t>
    </rPh>
    <rPh sb="4" eb="5">
      <t>ソダ</t>
    </rPh>
    <rPh sb="7" eb="8">
      <t>カイ</t>
    </rPh>
    <phoneticPr fontId="25"/>
  </si>
  <si>
    <t>３歳２か月</t>
    <rPh sb="1" eb="2">
      <t>サイ</t>
    </rPh>
    <rPh sb="4" eb="5">
      <t>ゲツ</t>
    </rPh>
    <phoneticPr fontId="25"/>
  </si>
  <si>
    <t>予防歯科教室（よい歯の教室）</t>
    <rPh sb="0" eb="2">
      <t>ヨボウ</t>
    </rPh>
    <rPh sb="2" eb="4">
      <t>シカ</t>
    </rPh>
    <rPh sb="4" eb="6">
      <t>キョウシツ</t>
    </rPh>
    <rPh sb="9" eb="10">
      <t>ハ</t>
    </rPh>
    <rPh sb="11" eb="13">
      <t>キョウシツ</t>
    </rPh>
    <phoneticPr fontId="25"/>
  </si>
  <si>
    <t>保護者</t>
    <rPh sb="0" eb="3">
      <t>ホゴシャ</t>
    </rPh>
    <phoneticPr fontId="25"/>
  </si>
  <si>
    <t>予防歯科教室（幼児のフッ素塗布）</t>
    <rPh sb="0" eb="2">
      <t>ヨボウ</t>
    </rPh>
    <rPh sb="2" eb="4">
      <t>シカ</t>
    </rPh>
    <rPh sb="4" eb="6">
      <t>キョウシツ</t>
    </rPh>
    <rPh sb="7" eb="9">
      <t>ヨウジ</t>
    </rPh>
    <rPh sb="12" eb="13">
      <t>ソ</t>
    </rPh>
    <rPh sb="13" eb="15">
      <t>トフ</t>
    </rPh>
    <phoneticPr fontId="25"/>
  </si>
  <si>
    <t>1～7歳</t>
    <rPh sb="3" eb="4">
      <t>サイ</t>
    </rPh>
    <phoneticPr fontId="25"/>
  </si>
  <si>
    <t>お口の健康教室</t>
    <rPh sb="1" eb="2">
      <t>クチ</t>
    </rPh>
    <rPh sb="3" eb="5">
      <t>ケンコウ</t>
    </rPh>
    <rPh sb="5" eb="7">
      <t>キョウシツ</t>
    </rPh>
    <phoneticPr fontId="25"/>
  </si>
  <si>
    <t>フッ素塗布とブラッシング指導</t>
    <rPh sb="2" eb="3">
      <t>ソ</t>
    </rPh>
    <rPh sb="3" eb="5">
      <t>トフ</t>
    </rPh>
    <rPh sb="12" eb="14">
      <t>シドウ</t>
    </rPh>
    <phoneticPr fontId="25"/>
  </si>
  <si>
    <t>妊婦歯科健康診査</t>
    <rPh sb="0" eb="2">
      <t>ニンプ</t>
    </rPh>
    <rPh sb="2" eb="4">
      <t>シカ</t>
    </rPh>
    <rPh sb="4" eb="6">
      <t>ケンコウ</t>
    </rPh>
    <rPh sb="6" eb="8">
      <t>シンサ</t>
    </rPh>
    <phoneticPr fontId="25"/>
  </si>
  <si>
    <t>赤ちゃんの歯の広場</t>
    <rPh sb="0" eb="1">
      <t>アカ</t>
    </rPh>
    <rPh sb="5" eb="6">
      <t>ハ</t>
    </rPh>
    <rPh sb="7" eb="9">
      <t>ヒロバ</t>
    </rPh>
    <phoneticPr fontId="25"/>
  </si>
  <si>
    <t>６歳臼歯健康診査</t>
    <rPh sb="1" eb="2">
      <t>サイ</t>
    </rPh>
    <rPh sb="2" eb="4">
      <t>キュウシ</t>
    </rPh>
    <rPh sb="4" eb="6">
      <t>ケンコウ</t>
    </rPh>
    <rPh sb="6" eb="8">
      <t>シンサ</t>
    </rPh>
    <phoneticPr fontId="25"/>
  </si>
  <si>
    <t>６歳</t>
    <rPh sb="1" eb="2">
      <t>サイ</t>
    </rPh>
    <phoneticPr fontId="25"/>
  </si>
  <si>
    <t>歯科相談</t>
    <rPh sb="0" eb="2">
      <t>シカ</t>
    </rPh>
    <rPh sb="2" eb="4">
      <t>ソウダン</t>
    </rPh>
    <phoneticPr fontId="0"/>
  </si>
  <si>
    <t>0歳</t>
    <rPh sb="1" eb="2">
      <t>サイ</t>
    </rPh>
    <phoneticPr fontId="25"/>
  </si>
  <si>
    <t>1歳</t>
    <rPh sb="1" eb="2">
      <t>サイ</t>
    </rPh>
    <phoneticPr fontId="25"/>
  </si>
  <si>
    <t>2歳</t>
    <rPh sb="1" eb="2">
      <t>サイ</t>
    </rPh>
    <phoneticPr fontId="25"/>
  </si>
  <si>
    <t>3歳</t>
    <rPh sb="1" eb="2">
      <t>サイ</t>
    </rPh>
    <phoneticPr fontId="25"/>
  </si>
  <si>
    <t>カリオフォロー</t>
  </si>
  <si>
    <t>乳幼児</t>
    <rPh sb="0" eb="3">
      <t>ニュウヨウジ</t>
    </rPh>
    <phoneticPr fontId="25"/>
  </si>
  <si>
    <t>ブラッシング教室</t>
    <rPh sb="6" eb="8">
      <t>キョウシツ</t>
    </rPh>
    <phoneticPr fontId="25"/>
  </si>
  <si>
    <t>1歳10か月</t>
    <rPh sb="1" eb="2">
      <t>サイ</t>
    </rPh>
    <rPh sb="5" eb="6">
      <t>ゲツ</t>
    </rPh>
    <phoneticPr fontId="25"/>
  </si>
  <si>
    <t>３歳６か月児健康診査</t>
    <rPh sb="1" eb="2">
      <t>サイ</t>
    </rPh>
    <rPh sb="4" eb="5">
      <t>ツキ</t>
    </rPh>
    <rPh sb="5" eb="6">
      <t>ジ</t>
    </rPh>
    <rPh sb="6" eb="8">
      <t>ケンコウ</t>
    </rPh>
    <rPh sb="8" eb="10">
      <t>シンサ</t>
    </rPh>
    <phoneticPr fontId="25"/>
  </si>
  <si>
    <t>ピカピカ歯みがき教室</t>
    <rPh sb="4" eb="5">
      <t>ハ</t>
    </rPh>
    <rPh sb="8" eb="10">
      <t>キョウシツ</t>
    </rPh>
    <phoneticPr fontId="0"/>
  </si>
  <si>
    <t>3歳</t>
    <rPh sb="0" eb="1">
      <t>サイ</t>
    </rPh>
    <phoneticPr fontId="25"/>
  </si>
  <si>
    <t>幼稚園・保育所歯科指導</t>
    <rPh sb="0" eb="3">
      <t>ヨウチエン</t>
    </rPh>
    <rPh sb="4" eb="6">
      <t>ホイク</t>
    </rPh>
    <rPh sb="6" eb="7">
      <t>ショ</t>
    </rPh>
    <rPh sb="7" eb="9">
      <t>シカ</t>
    </rPh>
    <rPh sb="9" eb="11">
      <t>シドウ</t>
    </rPh>
    <phoneticPr fontId="0"/>
  </si>
  <si>
    <t>歯っぴー教室</t>
    <rPh sb="0" eb="1">
      <t>ハ</t>
    </rPh>
    <rPh sb="4" eb="6">
      <t>キョウシツ</t>
    </rPh>
    <phoneticPr fontId="0"/>
  </si>
  <si>
    <t>１歳０か月</t>
    <rPh sb="1" eb="2">
      <t>サイ</t>
    </rPh>
    <rPh sb="4" eb="5">
      <t>ゲツ</t>
    </rPh>
    <phoneticPr fontId="25"/>
  </si>
  <si>
    <t>歯科疾患予防事業</t>
  </si>
  <si>
    <t>1歳8カ月</t>
    <rPh sb="1" eb="2">
      <t>サイ</t>
    </rPh>
    <rPh sb="4" eb="5">
      <t>ゲツ</t>
    </rPh>
    <phoneticPr fontId="25"/>
  </si>
  <si>
    <t>２歳３か月児歯科健康診査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phoneticPr fontId="19"/>
  </si>
  <si>
    <t>２歳３か月</t>
    <rPh sb="1" eb="2">
      <t>サイ</t>
    </rPh>
    <rPh sb="4" eb="5">
      <t>ゲツ</t>
    </rPh>
    <phoneticPr fontId="19"/>
  </si>
  <si>
    <t>歯科相談</t>
  </si>
  <si>
    <t>2歳</t>
    <rPh sb="1" eb="2">
      <t>サイ</t>
    </rPh>
    <phoneticPr fontId="19"/>
  </si>
  <si>
    <t>２歳歯科健診</t>
    <rPh sb="1" eb="2">
      <t>サイ</t>
    </rPh>
    <rPh sb="2" eb="4">
      <t>シカ</t>
    </rPh>
    <rPh sb="4" eb="6">
      <t>ケンシン</t>
    </rPh>
    <phoneticPr fontId="19"/>
  </si>
  <si>
    <t>２歳０か月</t>
    <rPh sb="1" eb="2">
      <t>サイ</t>
    </rPh>
    <rPh sb="4" eb="5">
      <t>ツキ</t>
    </rPh>
    <phoneticPr fontId="19"/>
  </si>
  <si>
    <t>歯っピース</t>
    <rPh sb="0" eb="1">
      <t>ハ</t>
    </rPh>
    <phoneticPr fontId="19"/>
  </si>
  <si>
    <t>２歳０か月</t>
    <rPh sb="1" eb="2">
      <t>サイ</t>
    </rPh>
    <rPh sb="4" eb="5">
      <t>ゲツ</t>
    </rPh>
    <phoneticPr fontId="19"/>
  </si>
  <si>
    <t>ピカピカ教室①</t>
  </si>
  <si>
    <t>幼児歯科教室</t>
    <rPh sb="0" eb="2">
      <t>ヨウジ</t>
    </rPh>
    <rPh sb="2" eb="4">
      <t>シカ</t>
    </rPh>
    <rPh sb="4" eb="6">
      <t>キョウシツ</t>
    </rPh>
    <phoneticPr fontId="19"/>
  </si>
  <si>
    <t>１歳７か月</t>
    <rPh sb="1" eb="2">
      <t>サイ</t>
    </rPh>
    <rPh sb="4" eb="5">
      <t>ゲツ</t>
    </rPh>
    <phoneticPr fontId="19"/>
  </si>
  <si>
    <t>２歳児歯科健康診査</t>
    <rPh sb="1" eb="3">
      <t>サイジ</t>
    </rPh>
    <rPh sb="3" eb="5">
      <t>シカ</t>
    </rPh>
    <rPh sb="5" eb="7">
      <t>ケンコウ</t>
    </rPh>
    <rPh sb="7" eb="9">
      <t>シンサ</t>
    </rPh>
    <phoneticPr fontId="19"/>
  </si>
  <si>
    <t>よい歯を育てる会</t>
    <rPh sb="2" eb="3">
      <t>ハ</t>
    </rPh>
    <rPh sb="4" eb="5">
      <t>ソダ</t>
    </rPh>
    <rPh sb="7" eb="8">
      <t>カイ</t>
    </rPh>
    <phoneticPr fontId="19"/>
  </si>
  <si>
    <t>２歳児歯科健診</t>
    <rPh sb="1" eb="3">
      <t>サイジ</t>
    </rPh>
    <rPh sb="3" eb="5">
      <t>シカ</t>
    </rPh>
    <rPh sb="5" eb="7">
      <t>ケンシン</t>
    </rPh>
    <phoneticPr fontId="19"/>
  </si>
  <si>
    <t>２歳１か月</t>
    <rPh sb="1" eb="2">
      <t>サイ</t>
    </rPh>
    <rPh sb="4" eb="5">
      <t>ツキ</t>
    </rPh>
    <phoneticPr fontId="19"/>
  </si>
  <si>
    <t>－</t>
    <phoneticPr fontId="2"/>
  </si>
  <si>
    <t>－</t>
    <phoneticPr fontId="2"/>
  </si>
  <si>
    <t>－</t>
    <phoneticPr fontId="2"/>
  </si>
  <si>
    <t>むし歯総本数</t>
    <rPh sb="2" eb="3">
      <t>ハ</t>
    </rPh>
    <rPh sb="3" eb="4">
      <t>ソウ</t>
    </rPh>
    <rPh sb="4" eb="6">
      <t>ホンスウ</t>
    </rPh>
    <phoneticPr fontId="2"/>
  </si>
  <si>
    <t>－</t>
    <phoneticPr fontId="2"/>
  </si>
  <si>
    <t>１歳７か月
歯科フォロー教室</t>
    <rPh sb="1" eb="2">
      <t>サイ</t>
    </rPh>
    <rPh sb="4" eb="5">
      <t>ゲツ</t>
    </rPh>
    <rPh sb="6" eb="8">
      <t>シカ</t>
    </rPh>
    <rPh sb="12" eb="14">
      <t>キョウシツ</t>
    </rPh>
    <phoneticPr fontId="25"/>
  </si>
  <si>
    <t>１歳７か月児
フォロー健診</t>
    <rPh sb="1" eb="2">
      <t>サイ</t>
    </rPh>
    <rPh sb="4" eb="5">
      <t>ゲツ</t>
    </rPh>
    <rPh sb="5" eb="6">
      <t>ジ</t>
    </rPh>
    <rPh sb="11" eb="13">
      <t>ケンシン</t>
    </rPh>
    <phoneticPr fontId="25"/>
  </si>
  <si>
    <t>１歳６か月児
歯科フォロー健診</t>
    <rPh sb="1" eb="2">
      <t>サイ</t>
    </rPh>
    <rPh sb="4" eb="5">
      <t>ツキ</t>
    </rPh>
    <rPh sb="5" eb="6">
      <t>ジ</t>
    </rPh>
    <rPh sb="7" eb="9">
      <t>シカ</t>
    </rPh>
    <rPh sb="13" eb="15">
      <t>ケンシン</t>
    </rPh>
    <phoneticPr fontId="25"/>
  </si>
  <si>
    <t>よい歯を育てる会
フォロー</t>
    <rPh sb="2" eb="3">
      <t>ハ</t>
    </rPh>
    <rPh sb="4" eb="5">
      <t>ソダ</t>
    </rPh>
    <rPh sb="7" eb="8">
      <t>カイ</t>
    </rPh>
    <phoneticPr fontId="25"/>
  </si>
  <si>
    <t>１歳６か月児
健診時歯科健診フォロー</t>
    <rPh sb="1" eb="2">
      <t>サイ</t>
    </rPh>
    <rPh sb="4" eb="5">
      <t>ゲツ</t>
    </rPh>
    <rPh sb="5" eb="6">
      <t>ジ</t>
    </rPh>
    <rPh sb="7" eb="8">
      <t>ケン</t>
    </rPh>
    <rPh sb="9" eb="10">
      <t>ジ</t>
    </rPh>
    <rPh sb="10" eb="12">
      <t>シカ</t>
    </rPh>
    <rPh sb="12" eb="13">
      <t>ケン</t>
    </rPh>
    <phoneticPr fontId="25"/>
  </si>
  <si>
    <t>２歳６か月児
フォロー健診</t>
    <rPh sb="1" eb="2">
      <t>サイ</t>
    </rPh>
    <rPh sb="4" eb="5">
      <t>ゲツ</t>
    </rPh>
    <rPh sb="5" eb="6">
      <t>ジ</t>
    </rPh>
    <rPh sb="11" eb="13">
      <t>ケンシン</t>
    </rPh>
    <phoneticPr fontId="25"/>
  </si>
  <si>
    <t>2歳児フォロー健診</t>
    <phoneticPr fontId="11"/>
  </si>
  <si>
    <t>２歳６か月児
歯科健診フォロー教室</t>
    <rPh sb="1" eb="2">
      <t>サイ</t>
    </rPh>
    <rPh sb="4" eb="5">
      <t>ツキ</t>
    </rPh>
    <rPh sb="5" eb="6">
      <t>ジ</t>
    </rPh>
    <rPh sb="7" eb="9">
      <t>シカ</t>
    </rPh>
    <rPh sb="9" eb="10">
      <t>ケン</t>
    </rPh>
    <rPh sb="15" eb="17">
      <t>キョウシツ</t>
    </rPh>
    <phoneticPr fontId="25"/>
  </si>
  <si>
    <t>２歳７か月児
歯科フォロー</t>
    <rPh sb="1" eb="2">
      <t>サイ</t>
    </rPh>
    <rPh sb="4" eb="5">
      <t>ゲツ</t>
    </rPh>
    <rPh sb="5" eb="6">
      <t>ジ</t>
    </rPh>
    <rPh sb="7" eb="9">
      <t>シカ</t>
    </rPh>
    <phoneticPr fontId="25"/>
  </si>
  <si>
    <t>２歳７か月児
歯科フォロー教室</t>
    <rPh sb="1" eb="2">
      <t>サイ</t>
    </rPh>
    <rPh sb="4" eb="5">
      <t>ゲツ</t>
    </rPh>
    <rPh sb="5" eb="6">
      <t>ジ</t>
    </rPh>
    <rPh sb="7" eb="9">
      <t>シカ</t>
    </rPh>
    <rPh sb="13" eb="15">
      <t>キョウシツ</t>
    </rPh>
    <phoneticPr fontId="25"/>
  </si>
  <si>
    <t>２歳６か月児
歯科健診フォロー事業</t>
    <rPh sb="1" eb="2">
      <t>サイ</t>
    </rPh>
    <rPh sb="4" eb="5">
      <t>ゲツ</t>
    </rPh>
    <rPh sb="5" eb="6">
      <t>ジ</t>
    </rPh>
    <rPh sb="7" eb="9">
      <t>シカ</t>
    </rPh>
    <rPh sb="9" eb="11">
      <t>ケンシン</t>
    </rPh>
    <rPh sb="15" eb="17">
      <t>ジギョウ</t>
    </rPh>
    <phoneticPr fontId="24"/>
  </si>
  <si>
    <t>○</t>
  </si>
  <si>
    <t>(c/b*100)</t>
    <phoneticPr fontId="11"/>
  </si>
  <si>
    <t>その他事業</t>
    <phoneticPr fontId="2"/>
  </si>
  <si>
    <t>事業
の
実施</t>
    <phoneticPr fontId="2"/>
  </si>
  <si>
    <t>むし歯
有病者数</t>
    <phoneticPr fontId="11"/>
  </si>
  <si>
    <t>(a)</t>
    <phoneticPr fontId="11"/>
  </si>
  <si>
    <t>(b)</t>
    <phoneticPr fontId="11"/>
  </si>
  <si>
    <t>(b/a*100)</t>
    <phoneticPr fontId="10"/>
  </si>
  <si>
    <t>(c)</t>
    <phoneticPr fontId="11"/>
  </si>
  <si>
    <t>(c/b*100)</t>
    <phoneticPr fontId="11"/>
  </si>
  <si>
    <t>(d)</t>
    <phoneticPr fontId="11"/>
  </si>
  <si>
    <t>(d/b)</t>
    <phoneticPr fontId="11"/>
  </si>
  <si>
    <t>１歳７か月児歯科
フォロー</t>
    <rPh sb="1" eb="2">
      <t>サイ</t>
    </rPh>
    <rPh sb="4" eb="5">
      <t>ゲツ</t>
    </rPh>
    <rPh sb="5" eb="6">
      <t>ジ</t>
    </rPh>
    <rPh sb="6" eb="8">
      <t>シカ</t>
    </rPh>
    <phoneticPr fontId="25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</si>
  <si>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</si>
  <si>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</si>
  <si>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</si>
  <si>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</si>
  <si>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</si>
  <si>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ー</t>
    <phoneticPr fontId="11"/>
  </si>
  <si>
    <t>－</t>
    <phoneticPr fontId="2"/>
  </si>
  <si>
    <t xml:space="preserve">
（その１）</t>
    <phoneticPr fontId="11"/>
  </si>
  <si>
    <t xml:space="preserve">
（その２）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</si>
</sst>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#,##0.0_ "/>
    <numFmt numFmtId="178" formatCode="#,##0.0"/>
    <numFmt numFmtId="179" formatCode="0.00_);[Red]\(0.00\)"/>
    <numFmt numFmtId="180" formatCode="0.0"/>
    <numFmt numFmtId="181" formatCode="0.0_ "/>
    <numFmt numFmtId="182" formatCode="#,##0;[Red]#,##0"/>
    <numFmt numFmtId="183" formatCode="#,##0_ "/>
    <numFmt numFmtId="184" formatCode="0_);[Red]\(0\)"/>
  </numFmts>
  <fonts count="26"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.5"/>
      <name val="明朝体"/>
      <family val="3"/>
      <charset val="128"/>
    </font>
    <font>
      <sz val="10.5"/>
      <name val="明朝体"/>
      <family val="3"/>
      <charset val="128"/>
    </font>
    <font>
      <sz val="11"/>
      <name val="Arial"/>
      <family val="2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0.5"/>
      <color indexed="57"/>
      <name val="明朝体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theme="1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theme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indexed="64"/>
      </right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theme="1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8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8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38" fontId="5" fillId="0" borderId="0" applyFont="0" applyFill="0" applyBorder="0" applyAlignment="0" applyProtection="0"/>
    <xf numFmtId="0" fontId="6" fillId="0" borderId="0"/>
    <xf numFmtId="1" fontId="9" fillId="0" borderId="0"/>
    <xf numFmtId="38" fontId="3" fillId="0" borderId="0" applyFont="0" applyFill="0" applyBorder="0" applyAlignment="0" applyProtection="0"/>
    <xf numFmtId="1" fontId="9" fillId="0" borderId="0"/>
    <xf numFmtId="0" fontId="1" fillId="0" borderId="0"/>
  </cellStyleXfs>
  <cellXfs count="2514">
    <xf numFmtId="0" fontId="0" fillId="0" borderId="0" xfId="0">
      <alignment vertical="center"/>
    </xf>
    <xf numFmtId="0" fontId="13" fillId="0" borderId="0" xfId="2" applyNumberFormat="1" applyFont="1" applyAlignment="1"/>
    <xf numFmtId="0" fontId="8" fillId="0" borderId="0" xfId="2" applyNumberFormat="1" applyFont="1"/>
    <xf numFmtId="0" fontId="8" fillId="0" borderId="0" xfId="2" applyFont="1"/>
    <xf numFmtId="0" fontId="8" fillId="0" borderId="0" xfId="2" applyNumberFormat="1" applyFont="1" applyAlignment="1"/>
    <xf numFmtId="57" fontId="8" fillId="0" borderId="0" xfId="2" applyNumberFormat="1" applyFont="1" applyAlignment="1"/>
    <xf numFmtId="0" fontId="8" fillId="0" borderId="0" xfId="0" applyFont="1">
      <alignment vertical="center"/>
    </xf>
    <xf numFmtId="0" fontId="8" fillId="0" borderId="1" xfId="2" applyFont="1" applyBorder="1"/>
    <xf numFmtId="0" fontId="14" fillId="0" borderId="4" xfId="0" applyNumberFormat="1" applyFont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3" borderId="15" xfId="0" applyNumberFormat="1" applyFont="1" applyFill="1" applyBorder="1" applyAlignment="1">
      <alignment horizontal="center" vertical="center"/>
    </xf>
    <xf numFmtId="57" fontId="14" fillId="0" borderId="0" xfId="2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9" xfId="0" applyNumberFormat="1" applyFont="1" applyBorder="1" applyAlignment="1">
      <alignment horizontal="center" vertical="center" wrapText="1"/>
    </xf>
    <xf numFmtId="0" fontId="14" fillId="3" borderId="19" xfId="0" applyNumberFormat="1" applyFont="1" applyFill="1" applyBorder="1" applyAlignment="1">
      <alignment horizontal="center" vertical="center" wrapText="1"/>
    </xf>
    <xf numFmtId="0" fontId="14" fillId="0" borderId="31" xfId="0" applyNumberFormat="1" applyFont="1" applyBorder="1" applyAlignment="1">
      <alignment horizontal="center" vertical="center"/>
    </xf>
    <xf numFmtId="0" fontId="14" fillId="3" borderId="32" xfId="0" applyNumberFormat="1" applyFont="1" applyFill="1" applyBorder="1" applyAlignment="1">
      <alignment horizontal="center" vertical="center"/>
    </xf>
    <xf numFmtId="0" fontId="14" fillId="3" borderId="33" xfId="0" applyNumberFormat="1" applyFont="1" applyFill="1" applyBorder="1" applyAlignment="1">
      <alignment horizontal="center" vertical="center"/>
    </xf>
    <xf numFmtId="0" fontId="14" fillId="3" borderId="34" xfId="0" applyNumberFormat="1" applyFont="1" applyFill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3" borderId="19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3" fontId="14" fillId="3" borderId="176" xfId="0" applyNumberFormat="1" applyFont="1" applyFill="1" applyBorder="1" applyAlignment="1">
      <alignment horizontal="center" vertical="center"/>
    </xf>
    <xf numFmtId="0" fontId="14" fillId="0" borderId="156" xfId="0" applyNumberFormat="1" applyFont="1" applyBorder="1" applyAlignment="1">
      <alignment horizontal="center" vertical="center"/>
    </xf>
    <xf numFmtId="0" fontId="14" fillId="0" borderId="75" xfId="0" applyNumberFormat="1" applyFont="1" applyBorder="1" applyAlignment="1">
      <alignment horizontal="center" vertical="center"/>
    </xf>
    <xf numFmtId="3" fontId="14" fillId="3" borderId="156" xfId="0" applyNumberFormat="1" applyFont="1" applyFill="1" applyBorder="1" applyAlignment="1">
      <alignment horizontal="center" vertical="center"/>
    </xf>
    <xf numFmtId="0" fontId="14" fillId="3" borderId="156" xfId="0" applyNumberFormat="1" applyFont="1" applyFill="1" applyBorder="1" applyAlignment="1">
      <alignment horizontal="center" vertical="center"/>
    </xf>
    <xf numFmtId="0" fontId="14" fillId="3" borderId="38" xfId="0" applyNumberFormat="1" applyFont="1" applyFill="1" applyBorder="1" applyAlignment="1">
      <alignment horizontal="center" vertical="center"/>
    </xf>
    <xf numFmtId="0" fontId="0" fillId="0" borderId="92" xfId="0" applyFont="1" applyBorder="1" applyAlignment="1">
      <alignment horizontal="center" vertical="center" wrapText="1"/>
    </xf>
    <xf numFmtId="0" fontId="14" fillId="3" borderId="20" xfId="0" applyNumberFormat="1" applyFont="1" applyFill="1" applyBorder="1" applyAlignment="1">
      <alignment horizontal="center" vertical="center"/>
    </xf>
    <xf numFmtId="0" fontId="14" fillId="0" borderId="92" xfId="0" applyFont="1" applyBorder="1" applyAlignment="1">
      <alignment horizontal="center" vertical="center" wrapText="1"/>
    </xf>
    <xf numFmtId="0" fontId="14" fillId="3" borderId="42" xfId="0" applyNumberFormat="1" applyFont="1" applyFill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32" xfId="0" quotePrefix="1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center" vertical="center"/>
    </xf>
    <xf numFmtId="0" fontId="14" fillId="3" borderId="32" xfId="0" quotePrefix="1" applyNumberFormat="1" applyFont="1" applyFill="1" applyBorder="1" applyAlignment="1">
      <alignment horizontal="center" vertical="center"/>
    </xf>
    <xf numFmtId="0" fontId="14" fillId="3" borderId="33" xfId="0" quotePrefix="1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3" fontId="15" fillId="2" borderId="49" xfId="0" applyNumberFormat="1" applyFont="1" applyFill="1" applyBorder="1" applyProtection="1">
      <alignment vertical="center"/>
    </xf>
    <xf numFmtId="177" fontId="15" fillId="3" borderId="49" xfId="0" applyNumberFormat="1" applyFont="1" applyFill="1" applyBorder="1" applyAlignment="1" applyProtection="1"/>
    <xf numFmtId="3" fontId="15" fillId="3" borderId="49" xfId="0" applyNumberFormat="1" applyFont="1" applyFill="1" applyBorder="1" applyAlignment="1" applyProtection="1"/>
    <xf numFmtId="178" fontId="15" fillId="3" borderId="49" xfId="0" applyNumberFormat="1" applyFont="1" applyFill="1" applyBorder="1" applyAlignment="1" applyProtection="1"/>
    <xf numFmtId="179" fontId="15" fillId="3" borderId="49" xfId="0" applyNumberFormat="1" applyFont="1" applyFill="1" applyBorder="1" applyAlignment="1" applyProtection="1"/>
    <xf numFmtId="180" fontId="15" fillId="3" borderId="49" xfId="0" applyNumberFormat="1" applyFont="1" applyFill="1" applyBorder="1" applyAlignment="1" applyProtection="1"/>
    <xf numFmtId="180" fontId="15" fillId="3" borderId="51" xfId="0" applyNumberFormat="1" applyFont="1" applyFill="1" applyBorder="1" applyAlignment="1" applyProtection="1"/>
    <xf numFmtId="0" fontId="8" fillId="2" borderId="12" xfId="0" applyNumberFormat="1" applyFont="1" applyFill="1" applyBorder="1" applyAlignment="1" applyProtection="1">
      <alignment horizontal="center"/>
    </xf>
    <xf numFmtId="4" fontId="15" fillId="3" borderId="4" xfId="0" applyNumberFormat="1" applyFont="1" applyFill="1" applyBorder="1" applyAlignment="1" applyProtection="1">
      <protection locked="0"/>
    </xf>
    <xf numFmtId="179" fontId="15" fillId="3" borderId="52" xfId="0" applyNumberFormat="1" applyFont="1" applyFill="1" applyBorder="1" applyAlignment="1" applyProtection="1"/>
    <xf numFmtId="3" fontId="15" fillId="2" borderId="135" xfId="0" applyNumberFormat="1" applyFont="1" applyFill="1" applyBorder="1" applyProtection="1">
      <alignment vertical="center"/>
    </xf>
    <xf numFmtId="181" fontId="15" fillId="3" borderId="5" xfId="0" applyNumberFormat="1" applyFont="1" applyFill="1" applyBorder="1" applyAlignment="1" applyProtection="1"/>
    <xf numFmtId="181" fontId="15" fillId="3" borderId="4" xfId="0" applyNumberFormat="1" applyFont="1" applyFill="1" applyBorder="1" applyAlignment="1" applyProtection="1"/>
    <xf numFmtId="0" fontId="8" fillId="2" borderId="0" xfId="0" applyFont="1" applyFill="1" applyProtection="1">
      <alignment vertical="center"/>
    </xf>
    <xf numFmtId="0" fontId="8" fillId="2" borderId="54" xfId="0" applyNumberFormat="1" applyFont="1" applyFill="1" applyBorder="1" applyAlignment="1" applyProtection="1">
      <alignment horizontal="center"/>
    </xf>
    <xf numFmtId="3" fontId="15" fillId="2" borderId="48" xfId="0" applyNumberFormat="1" applyFont="1" applyFill="1" applyBorder="1" applyProtection="1">
      <alignment vertical="center"/>
    </xf>
    <xf numFmtId="177" fontId="15" fillId="3" borderId="48" xfId="0" applyNumberFormat="1" applyFont="1" applyFill="1" applyBorder="1" applyAlignment="1" applyProtection="1"/>
    <xf numFmtId="3" fontId="15" fillId="3" borderId="48" xfId="0" applyNumberFormat="1" applyFont="1" applyFill="1" applyBorder="1" applyAlignment="1" applyProtection="1"/>
    <xf numFmtId="178" fontId="15" fillId="3" borderId="48" xfId="0" applyNumberFormat="1" applyFont="1" applyFill="1" applyBorder="1" applyAlignment="1" applyProtection="1"/>
    <xf numFmtId="179" fontId="15" fillId="3" borderId="48" xfId="0" applyNumberFormat="1" applyFont="1" applyFill="1" applyBorder="1" applyAlignment="1" applyProtection="1"/>
    <xf numFmtId="180" fontId="15" fillId="3" borderId="48" xfId="0" applyNumberFormat="1" applyFont="1" applyFill="1" applyBorder="1" applyAlignment="1" applyProtection="1"/>
    <xf numFmtId="180" fontId="15" fillId="3" borderId="55" xfId="0" applyNumberFormat="1" applyFont="1" applyFill="1" applyBorder="1" applyAlignment="1" applyProtection="1"/>
    <xf numFmtId="0" fontId="8" fillId="2" borderId="56" xfId="0" applyNumberFormat="1" applyFont="1" applyFill="1" applyBorder="1" applyAlignment="1" applyProtection="1">
      <alignment horizontal="center"/>
    </xf>
    <xf numFmtId="4" fontId="15" fillId="3" borderId="48" xfId="0" applyNumberFormat="1" applyFont="1" applyFill="1" applyBorder="1" applyAlignment="1" applyProtection="1">
      <protection locked="0"/>
    </xf>
    <xf numFmtId="179" fontId="15" fillId="3" borderId="55" xfId="0" applyNumberFormat="1" applyFont="1" applyFill="1" applyBorder="1" applyAlignment="1" applyProtection="1"/>
    <xf numFmtId="3" fontId="15" fillId="2" borderId="23" xfId="0" applyNumberFormat="1" applyFont="1" applyFill="1" applyBorder="1" applyProtection="1">
      <alignment vertical="center"/>
    </xf>
    <xf numFmtId="181" fontId="15" fillId="3" borderId="48" xfId="0" applyNumberFormat="1" applyFont="1" applyFill="1" applyBorder="1" applyAlignment="1" applyProtection="1"/>
    <xf numFmtId="181" fontId="15" fillId="3" borderId="24" xfId="0" applyNumberFormat="1" applyFont="1" applyFill="1" applyBorder="1" applyAlignment="1" applyProtection="1"/>
    <xf numFmtId="0" fontId="8" fillId="2" borderId="57" xfId="0" applyNumberFormat="1" applyFont="1" applyFill="1" applyBorder="1" applyAlignment="1" applyProtection="1">
      <alignment horizontal="center"/>
    </xf>
    <xf numFmtId="3" fontId="15" fillId="0" borderId="69" xfId="0" applyNumberFormat="1" applyFont="1" applyFill="1" applyBorder="1" applyAlignment="1">
      <alignment vertical="center"/>
    </xf>
    <xf numFmtId="177" fontId="15" fillId="3" borderId="69" xfId="0" applyNumberFormat="1" applyFont="1" applyFill="1" applyBorder="1" applyAlignment="1" applyProtection="1">
      <alignment vertical="center"/>
    </xf>
    <xf numFmtId="178" fontId="15" fillId="3" borderId="69" xfId="0" applyNumberFormat="1" applyFont="1" applyFill="1" applyBorder="1" applyAlignment="1" applyProtection="1">
      <alignment vertical="center"/>
    </xf>
    <xf numFmtId="3" fontId="15" fillId="0" borderId="69" xfId="0" applyNumberFormat="1" applyFont="1" applyFill="1" applyBorder="1" applyAlignment="1" applyProtection="1">
      <alignment vertical="center"/>
    </xf>
    <xf numFmtId="179" fontId="15" fillId="3" borderId="69" xfId="0" applyNumberFormat="1" applyFont="1" applyFill="1" applyBorder="1" applyAlignment="1" applyProtection="1">
      <alignment vertical="center"/>
    </xf>
    <xf numFmtId="180" fontId="15" fillId="3" borderId="69" xfId="0" applyNumberFormat="1" applyFont="1" applyFill="1" applyBorder="1" applyAlignment="1" applyProtection="1">
      <alignment vertical="center"/>
    </xf>
    <xf numFmtId="180" fontId="15" fillId="3" borderId="70" xfId="0" applyNumberFormat="1" applyFont="1" applyFill="1" applyBorder="1" applyAlignment="1" applyProtection="1">
      <alignment vertical="center"/>
    </xf>
    <xf numFmtId="0" fontId="8" fillId="0" borderId="54" xfId="0" applyNumberFormat="1" applyFont="1" applyFill="1" applyBorder="1" applyAlignment="1">
      <alignment horizontal="center" vertical="center"/>
    </xf>
    <xf numFmtId="4" fontId="15" fillId="3" borderId="69" xfId="0" applyNumberFormat="1" applyFont="1" applyFill="1" applyBorder="1" applyAlignment="1" applyProtection="1">
      <alignment vertical="center"/>
    </xf>
    <xf numFmtId="179" fontId="15" fillId="3" borderId="70" xfId="0" applyNumberFormat="1" applyFont="1" applyFill="1" applyBorder="1" applyAlignment="1" applyProtection="1">
      <alignment vertical="center"/>
    </xf>
    <xf numFmtId="3" fontId="15" fillId="0" borderId="148" xfId="0" applyNumberFormat="1" applyFont="1" applyFill="1" applyBorder="1" applyAlignment="1">
      <alignment vertical="center"/>
    </xf>
    <xf numFmtId="181" fontId="15" fillId="3" borderId="69" xfId="0" applyNumberFormat="1" applyFont="1" applyFill="1" applyBorder="1" applyAlignment="1">
      <alignment vertical="center"/>
    </xf>
    <xf numFmtId="181" fontId="15" fillId="3" borderId="34" xfId="0" applyNumberFormat="1" applyFont="1" applyFill="1" applyBorder="1" applyAlignment="1">
      <alignment vertical="center"/>
    </xf>
    <xf numFmtId="0" fontId="15" fillId="0" borderId="7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3" fontId="15" fillId="2" borderId="40" xfId="0" applyNumberFormat="1" applyFont="1" applyFill="1" applyBorder="1" applyProtection="1">
      <alignment vertical="center"/>
    </xf>
    <xf numFmtId="177" fontId="15" fillId="3" borderId="40" xfId="0" applyNumberFormat="1" applyFont="1" applyFill="1" applyBorder="1" applyAlignment="1" applyProtection="1"/>
    <xf numFmtId="3" fontId="15" fillId="3" borderId="40" xfId="0" applyNumberFormat="1" applyFont="1" applyFill="1" applyBorder="1" applyAlignment="1" applyProtection="1"/>
    <xf numFmtId="178" fontId="15" fillId="3" borderId="40" xfId="0" applyNumberFormat="1" applyFont="1" applyFill="1" applyBorder="1" applyAlignment="1" applyProtection="1"/>
    <xf numFmtId="179" fontId="15" fillId="3" borderId="40" xfId="0" applyNumberFormat="1" applyFont="1" applyFill="1" applyBorder="1" applyAlignment="1" applyProtection="1"/>
    <xf numFmtId="180" fontId="15" fillId="3" borderId="40" xfId="0" applyNumberFormat="1" applyFont="1" applyFill="1" applyBorder="1" applyAlignment="1" applyProtection="1"/>
    <xf numFmtId="180" fontId="15" fillId="3" borderId="59" xfId="0" applyNumberFormat="1" applyFont="1" applyFill="1" applyBorder="1" applyAlignment="1" applyProtection="1"/>
    <xf numFmtId="0" fontId="8" fillId="2" borderId="60" xfId="0" applyNumberFormat="1" applyFont="1" applyFill="1" applyBorder="1" applyAlignment="1" applyProtection="1">
      <alignment horizontal="center"/>
    </xf>
    <xf numFmtId="4" fontId="15" fillId="3" borderId="40" xfId="0" applyNumberFormat="1" applyFont="1" applyFill="1" applyBorder="1" applyAlignment="1" applyProtection="1">
      <protection locked="0"/>
    </xf>
    <xf numFmtId="179" fontId="15" fillId="3" borderId="59" xfId="0" applyNumberFormat="1" applyFont="1" applyFill="1" applyBorder="1" applyAlignment="1" applyProtection="1"/>
    <xf numFmtId="3" fontId="15" fillId="2" borderId="139" xfId="0" applyNumberFormat="1" applyFont="1" applyFill="1" applyBorder="1" applyProtection="1">
      <alignment vertical="center"/>
    </xf>
    <xf numFmtId="181" fontId="15" fillId="3" borderId="40" xfId="0" applyNumberFormat="1" applyFont="1" applyFill="1" applyBorder="1" applyAlignment="1" applyProtection="1"/>
    <xf numFmtId="181" fontId="15" fillId="3" borderId="61" xfId="0" applyNumberFormat="1" applyFont="1" applyFill="1" applyBorder="1" applyAlignment="1" applyProtection="1"/>
    <xf numFmtId="4" fontId="15" fillId="3" borderId="49" xfId="0" applyNumberFormat="1" applyFont="1" applyFill="1" applyBorder="1" applyAlignment="1" applyProtection="1">
      <protection locked="0"/>
    </xf>
    <xf numFmtId="179" fontId="15" fillId="3" borderId="51" xfId="0" applyNumberFormat="1" applyFont="1" applyFill="1" applyBorder="1" applyAlignment="1" applyProtection="1"/>
    <xf numFmtId="181" fontId="15" fillId="3" borderId="49" xfId="0" applyNumberFormat="1" applyFont="1" applyFill="1" applyBorder="1" applyAlignment="1" applyProtection="1"/>
    <xf numFmtId="181" fontId="15" fillId="3" borderId="63" xfId="0" applyNumberFormat="1" applyFont="1" applyFill="1" applyBorder="1" applyAlignment="1" applyProtection="1"/>
    <xf numFmtId="3" fontId="15" fillId="3" borderId="69" xfId="0" applyNumberFormat="1" applyFont="1" applyFill="1" applyBorder="1" applyAlignment="1" applyProtection="1">
      <alignment vertical="center"/>
    </xf>
    <xf numFmtId="0" fontId="8" fillId="0" borderId="56" xfId="0" applyNumberFormat="1" applyFont="1" applyFill="1" applyBorder="1" applyAlignment="1">
      <alignment horizontal="center" vertical="center"/>
    </xf>
    <xf numFmtId="3" fontId="15" fillId="0" borderId="40" xfId="0" applyNumberFormat="1" applyFont="1" applyFill="1" applyBorder="1" applyProtection="1">
      <alignment vertical="center"/>
    </xf>
    <xf numFmtId="0" fontId="8" fillId="2" borderId="66" xfId="0" applyNumberFormat="1" applyFont="1" applyFill="1" applyBorder="1" applyAlignment="1" applyProtection="1">
      <alignment horizontal="center"/>
    </xf>
    <xf numFmtId="3" fontId="15" fillId="0" borderId="49" xfId="0" applyNumberFormat="1" applyFont="1" applyFill="1" applyBorder="1" applyAlignment="1">
      <alignment vertical="center"/>
    </xf>
    <xf numFmtId="177" fontId="15" fillId="3" borderId="49" xfId="0" applyNumberFormat="1" applyFont="1" applyFill="1" applyBorder="1" applyAlignment="1" applyProtection="1">
      <alignment vertical="center"/>
    </xf>
    <xf numFmtId="3" fontId="15" fillId="3" borderId="49" xfId="0" applyNumberFormat="1" applyFont="1" applyFill="1" applyBorder="1" applyAlignment="1" applyProtection="1">
      <alignment vertical="center"/>
    </xf>
    <xf numFmtId="178" fontId="15" fillId="3" borderId="49" xfId="0" applyNumberFormat="1" applyFont="1" applyFill="1" applyBorder="1" applyAlignment="1" applyProtection="1">
      <alignment vertical="center"/>
    </xf>
    <xf numFmtId="3" fontId="15" fillId="0" borderId="49" xfId="0" applyNumberFormat="1" applyFont="1" applyBorder="1" applyAlignment="1" applyProtection="1">
      <alignment vertical="center"/>
    </xf>
    <xf numFmtId="179" fontId="15" fillId="3" borderId="49" xfId="0" applyNumberFormat="1" applyFont="1" applyFill="1" applyBorder="1" applyAlignment="1" applyProtection="1">
      <alignment vertical="center"/>
    </xf>
    <xf numFmtId="180" fontId="15" fillId="3" borderId="49" xfId="0" applyNumberFormat="1" applyFont="1" applyFill="1" applyBorder="1" applyAlignment="1" applyProtection="1">
      <alignment vertical="center"/>
    </xf>
    <xf numFmtId="180" fontId="15" fillId="3" borderId="51" xfId="0" applyNumberFormat="1" applyFont="1" applyFill="1" applyBorder="1" applyAlignment="1" applyProtection="1">
      <alignment vertical="center"/>
    </xf>
    <xf numFmtId="0" fontId="8" fillId="0" borderId="62" xfId="0" applyNumberFormat="1" applyFont="1" applyBorder="1" applyAlignment="1">
      <alignment horizontal="center" vertical="center"/>
    </xf>
    <xf numFmtId="3" fontId="15" fillId="0" borderId="49" xfId="0" applyNumberFormat="1" applyFont="1" applyBorder="1" applyAlignment="1">
      <alignment vertical="center"/>
    </xf>
    <xf numFmtId="4" fontId="15" fillId="3" borderId="49" xfId="0" applyNumberFormat="1" applyFont="1" applyFill="1" applyBorder="1" applyAlignment="1" applyProtection="1">
      <alignment vertical="center"/>
    </xf>
    <xf numFmtId="179" fontId="15" fillId="3" borderId="51" xfId="0" applyNumberFormat="1" applyFont="1" applyFill="1" applyBorder="1" applyAlignment="1" applyProtection="1">
      <alignment vertical="center"/>
    </xf>
    <xf numFmtId="3" fontId="15" fillId="0" borderId="135" xfId="0" applyNumberFormat="1" applyFont="1" applyBorder="1" applyAlignment="1">
      <alignment vertical="center"/>
    </xf>
    <xf numFmtId="181" fontId="15" fillId="3" borderId="49" xfId="0" applyNumberFormat="1" applyFont="1" applyFill="1" applyBorder="1" applyAlignment="1">
      <alignment vertical="center"/>
    </xf>
    <xf numFmtId="181" fontId="15" fillId="3" borderId="63" xfId="0" applyNumberFormat="1" applyFont="1" applyFill="1" applyBorder="1" applyAlignment="1">
      <alignment vertical="center"/>
    </xf>
    <xf numFmtId="3" fontId="15" fillId="0" borderId="5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15" fillId="0" borderId="50" xfId="0" applyNumberFormat="1" applyFont="1" applyFill="1" applyBorder="1" applyProtection="1">
      <alignment vertical="center"/>
    </xf>
    <xf numFmtId="177" fontId="15" fillId="3" borderId="50" xfId="0" applyNumberFormat="1" applyFont="1" applyFill="1" applyBorder="1" applyAlignment="1" applyProtection="1"/>
    <xf numFmtId="3" fontId="15" fillId="3" borderId="50" xfId="0" applyNumberFormat="1" applyFont="1" applyFill="1" applyBorder="1" applyAlignment="1" applyProtection="1"/>
    <xf numFmtId="178" fontId="15" fillId="3" borderId="50" xfId="0" applyNumberFormat="1" applyFont="1" applyFill="1" applyBorder="1" applyAlignment="1" applyProtection="1"/>
    <xf numFmtId="3" fontId="15" fillId="2" borderId="50" xfId="0" applyNumberFormat="1" applyFont="1" applyFill="1" applyBorder="1" applyProtection="1">
      <alignment vertical="center"/>
    </xf>
    <xf numFmtId="179" fontId="15" fillId="3" borderId="50" xfId="0" applyNumberFormat="1" applyFont="1" applyFill="1" applyBorder="1" applyAlignment="1" applyProtection="1"/>
    <xf numFmtId="180" fontId="15" fillId="3" borderId="50" xfId="0" applyNumberFormat="1" applyFont="1" applyFill="1" applyBorder="1" applyAlignment="1" applyProtection="1"/>
    <xf numFmtId="180" fontId="15" fillId="3" borderId="53" xfId="0" applyNumberFormat="1" applyFont="1" applyFill="1" applyBorder="1" applyAlignment="1" applyProtection="1"/>
    <xf numFmtId="0" fontId="8" fillId="2" borderId="68" xfId="0" applyNumberFormat="1" applyFont="1" applyFill="1" applyBorder="1" applyAlignment="1" applyProtection="1">
      <alignment horizontal="center"/>
    </xf>
    <xf numFmtId="0" fontId="15" fillId="2" borderId="55" xfId="0" applyFont="1" applyFill="1" applyBorder="1" applyProtection="1">
      <alignment vertical="center"/>
    </xf>
    <xf numFmtId="3" fontId="15" fillId="0" borderId="48" xfId="0" applyNumberFormat="1" applyFont="1" applyFill="1" applyBorder="1" applyProtection="1">
      <alignment vertical="center"/>
    </xf>
    <xf numFmtId="0" fontId="8" fillId="2" borderId="67" xfId="0" applyNumberFormat="1" applyFont="1" applyFill="1" applyBorder="1" applyAlignment="1" applyProtection="1">
      <alignment horizontal="center"/>
    </xf>
    <xf numFmtId="3" fontId="15" fillId="2" borderId="69" xfId="0" applyNumberFormat="1" applyFont="1" applyFill="1" applyBorder="1" applyProtection="1">
      <alignment vertical="center"/>
    </xf>
    <xf numFmtId="177" fontId="15" fillId="3" borderId="69" xfId="0" applyNumberFormat="1" applyFont="1" applyFill="1" applyBorder="1" applyAlignment="1" applyProtection="1"/>
    <xf numFmtId="3" fontId="15" fillId="3" borderId="69" xfId="0" applyNumberFormat="1" applyFont="1" applyFill="1" applyBorder="1" applyAlignment="1" applyProtection="1"/>
    <xf numFmtId="178" fontId="15" fillId="3" borderId="69" xfId="0" applyNumberFormat="1" applyFont="1" applyFill="1" applyBorder="1" applyAlignment="1" applyProtection="1"/>
    <xf numFmtId="179" fontId="15" fillId="3" borderId="69" xfId="0" applyNumberFormat="1" applyFont="1" applyFill="1" applyBorder="1" applyAlignment="1" applyProtection="1"/>
    <xf numFmtId="180" fontId="15" fillId="3" borderId="69" xfId="0" applyNumberFormat="1" applyFont="1" applyFill="1" applyBorder="1" applyAlignment="1" applyProtection="1"/>
    <xf numFmtId="180" fontId="15" fillId="3" borderId="70" xfId="0" applyNumberFormat="1" applyFont="1" applyFill="1" applyBorder="1" applyAlignment="1" applyProtection="1"/>
    <xf numFmtId="4" fontId="15" fillId="3" borderId="69" xfId="0" applyNumberFormat="1" applyFont="1" applyFill="1" applyBorder="1" applyAlignment="1" applyProtection="1">
      <protection locked="0"/>
    </xf>
    <xf numFmtId="179" fontId="15" fillId="3" borderId="70" xfId="0" applyNumberFormat="1" applyFont="1" applyFill="1" applyBorder="1" applyAlignment="1" applyProtection="1"/>
    <xf numFmtId="3" fontId="15" fillId="2" borderId="148" xfId="0" applyNumberFormat="1" applyFont="1" applyFill="1" applyBorder="1" applyProtection="1">
      <alignment vertical="center"/>
    </xf>
    <xf numFmtId="181" fontId="15" fillId="3" borderId="69" xfId="0" applyNumberFormat="1" applyFont="1" applyFill="1" applyBorder="1" applyAlignment="1" applyProtection="1"/>
    <xf numFmtId="181" fontId="15" fillId="3" borderId="34" xfId="0" applyNumberFormat="1" applyFont="1" applyFill="1" applyBorder="1" applyAlignment="1" applyProtection="1"/>
    <xf numFmtId="0" fontId="15" fillId="2" borderId="70" xfId="0" applyFont="1" applyFill="1" applyBorder="1" applyProtection="1">
      <alignment vertical="center"/>
    </xf>
    <xf numFmtId="3" fontId="15" fillId="0" borderId="49" xfId="0" applyNumberFormat="1" applyFont="1" applyFill="1" applyBorder="1" applyAlignment="1" applyProtection="1">
      <alignment vertical="center"/>
    </xf>
    <xf numFmtId="0" fontId="8" fillId="0" borderId="62" xfId="0" applyFont="1" applyFill="1" applyBorder="1" applyAlignment="1">
      <alignment horizontal="center" vertical="center"/>
    </xf>
    <xf numFmtId="3" fontId="15" fillId="0" borderId="135" xfId="0" applyNumberFormat="1" applyFont="1" applyFill="1" applyBorder="1" applyAlignment="1">
      <alignment horizontal="center" vertical="center"/>
    </xf>
    <xf numFmtId="3" fontId="15" fillId="0" borderId="49" xfId="0" applyNumberFormat="1" applyFont="1" applyFill="1" applyBorder="1" applyAlignment="1">
      <alignment horizontal="center" vertical="center"/>
    </xf>
    <xf numFmtId="182" fontId="15" fillId="3" borderId="49" xfId="0" applyNumberFormat="1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vertical="center"/>
    </xf>
    <xf numFmtId="0" fontId="8" fillId="2" borderId="207" xfId="0" applyNumberFormat="1" applyFont="1" applyFill="1" applyBorder="1" applyAlignment="1" applyProtection="1">
      <alignment horizontal="center"/>
    </xf>
    <xf numFmtId="4" fontId="15" fillId="3" borderId="50" xfId="0" applyNumberFormat="1" applyFont="1" applyFill="1" applyBorder="1" applyAlignment="1" applyProtection="1">
      <protection locked="0"/>
    </xf>
    <xf numFmtId="179" fontId="15" fillId="3" borderId="53" xfId="0" applyNumberFormat="1" applyFont="1" applyFill="1" applyBorder="1" applyAlignment="1" applyProtection="1"/>
    <xf numFmtId="3" fontId="15" fillId="2" borderId="117" xfId="0" applyNumberFormat="1" applyFont="1" applyFill="1" applyBorder="1" applyProtection="1">
      <alignment vertical="center"/>
    </xf>
    <xf numFmtId="181" fontId="15" fillId="3" borderId="50" xfId="0" applyNumberFormat="1" applyFont="1" applyFill="1" applyBorder="1" applyAlignment="1" applyProtection="1"/>
    <xf numFmtId="0" fontId="15" fillId="2" borderId="53" xfId="0" applyFont="1" applyFill="1" applyBorder="1" applyProtection="1">
      <alignment vertical="center"/>
    </xf>
    <xf numFmtId="0" fontId="15" fillId="2" borderId="59" xfId="0" applyFont="1" applyFill="1" applyBorder="1" applyProtection="1">
      <alignment vertical="center"/>
    </xf>
    <xf numFmtId="3" fontId="16" fillId="2" borderId="50" xfId="0" applyNumberFormat="1" applyFont="1" applyFill="1" applyBorder="1" applyProtection="1">
      <alignment vertical="center"/>
    </xf>
    <xf numFmtId="177" fontId="16" fillId="3" borderId="50" xfId="0" applyNumberFormat="1" applyFont="1" applyFill="1" applyBorder="1" applyAlignment="1" applyProtection="1"/>
    <xf numFmtId="0" fontId="15" fillId="2" borderId="51" xfId="0" applyFont="1" applyFill="1" applyBorder="1" applyProtection="1">
      <alignment vertical="center"/>
    </xf>
    <xf numFmtId="3" fontId="15" fillId="2" borderId="23" xfId="0" applyNumberFormat="1" applyFont="1" applyFill="1" applyBorder="1" applyAlignment="1" applyProtection="1">
      <alignment horizontal="center" vertical="center"/>
    </xf>
    <xf numFmtId="3" fontId="15" fillId="2" borderId="48" xfId="0" applyNumberFormat="1" applyFont="1" applyFill="1" applyBorder="1" applyAlignment="1" applyProtection="1">
      <alignment horizontal="center" vertical="center"/>
    </xf>
    <xf numFmtId="181" fontId="15" fillId="3" borderId="48" xfId="0" applyNumberFormat="1" applyFont="1" applyFill="1" applyBorder="1" applyAlignment="1" applyProtection="1">
      <alignment horizontal="center" vertical="center"/>
    </xf>
    <xf numFmtId="181" fontId="15" fillId="3" borderId="24" xfId="0" applyNumberFormat="1" applyFont="1" applyFill="1" applyBorder="1" applyAlignment="1" applyProtection="1">
      <alignment horizontal="center" vertical="center"/>
    </xf>
    <xf numFmtId="0" fontId="15" fillId="2" borderId="55" xfId="0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/>
    </xf>
    <xf numFmtId="181" fontId="15" fillId="3" borderId="48" xfId="0" applyNumberFormat="1" applyFont="1" applyFill="1" applyBorder="1" applyProtection="1">
      <alignment vertical="center"/>
    </xf>
    <xf numFmtId="181" fontId="15" fillId="3" borderId="24" xfId="0" applyNumberFormat="1" applyFont="1" applyFill="1" applyBorder="1" applyProtection="1">
      <alignment vertical="center"/>
    </xf>
    <xf numFmtId="0" fontId="8" fillId="2" borderId="126" xfId="0" applyNumberFormat="1" applyFont="1" applyFill="1" applyBorder="1" applyAlignment="1" applyProtection="1">
      <alignment horizontal="center"/>
    </xf>
    <xf numFmtId="0" fontId="8" fillId="2" borderId="202" xfId="0" applyNumberFormat="1" applyFont="1" applyFill="1" applyBorder="1" applyAlignment="1" applyProtection="1">
      <alignment horizontal="center"/>
    </xf>
    <xf numFmtId="0" fontId="14" fillId="0" borderId="253" xfId="0" applyFont="1" applyBorder="1" applyAlignment="1">
      <alignment horizontal="center" vertical="center"/>
    </xf>
    <xf numFmtId="182" fontId="15" fillId="0" borderId="255" xfId="0" applyNumberFormat="1" applyFont="1" applyBorder="1" applyAlignment="1">
      <alignment vertical="center"/>
    </xf>
    <xf numFmtId="177" fontId="15" fillId="3" borderId="255" xfId="0" applyNumberFormat="1" applyFont="1" applyFill="1" applyBorder="1" applyAlignment="1" applyProtection="1">
      <alignment vertical="center"/>
    </xf>
    <xf numFmtId="3" fontId="15" fillId="3" borderId="255" xfId="0" applyNumberFormat="1" applyFont="1" applyFill="1" applyBorder="1" applyAlignment="1" applyProtection="1">
      <alignment vertical="center"/>
    </xf>
    <xf numFmtId="178" fontId="15" fillId="3" borderId="255" xfId="0" applyNumberFormat="1" applyFont="1" applyFill="1" applyBorder="1" applyAlignment="1" applyProtection="1">
      <alignment vertical="center"/>
    </xf>
    <xf numFmtId="182" fontId="15" fillId="0" borderId="255" xfId="0" applyNumberFormat="1" applyFont="1" applyBorder="1" applyAlignment="1" applyProtection="1">
      <alignment vertical="center"/>
    </xf>
    <xf numFmtId="179" fontId="15" fillId="3" borderId="255" xfId="0" applyNumberFormat="1" applyFont="1" applyFill="1" applyBorder="1" applyAlignment="1" applyProtection="1">
      <alignment vertical="center"/>
    </xf>
    <xf numFmtId="180" fontId="15" fillId="3" borderId="255" xfId="0" applyNumberFormat="1" applyFont="1" applyFill="1" applyBorder="1" applyAlignment="1" applyProtection="1">
      <alignment vertical="center"/>
    </xf>
    <xf numFmtId="180" fontId="15" fillId="3" borderId="256" xfId="0" applyNumberFormat="1" applyFont="1" applyFill="1" applyBorder="1" applyAlignment="1" applyProtection="1">
      <alignment vertical="center"/>
    </xf>
    <xf numFmtId="0" fontId="14" fillId="0" borderId="257" xfId="0" applyFont="1" applyBorder="1" applyAlignment="1">
      <alignment horizontal="center" vertical="center"/>
    </xf>
    <xf numFmtId="0" fontId="8" fillId="0" borderId="60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vertical="center"/>
    </xf>
    <xf numFmtId="4" fontId="15" fillId="3" borderId="75" xfId="0" applyNumberFormat="1" applyFont="1" applyFill="1" applyBorder="1" applyAlignment="1" applyProtection="1">
      <alignment vertical="center"/>
    </xf>
    <xf numFmtId="0" fontId="15" fillId="0" borderId="75" xfId="0" applyFont="1" applyBorder="1" applyAlignment="1" applyProtection="1">
      <alignment vertical="center"/>
    </xf>
    <xf numFmtId="179" fontId="15" fillId="3" borderId="76" xfId="0" applyNumberFormat="1" applyFont="1" applyFill="1" applyBorder="1" applyAlignment="1" applyProtection="1">
      <alignment vertical="center"/>
    </xf>
    <xf numFmtId="0" fontId="15" fillId="0" borderId="131" xfId="0" applyFont="1" applyBorder="1" applyAlignment="1" applyProtection="1">
      <alignment horizontal="center" vertical="center"/>
    </xf>
    <xf numFmtId="0" fontId="15" fillId="0" borderId="75" xfId="0" applyFont="1" applyBorder="1" applyAlignment="1">
      <alignment horizontal="center" vertical="center"/>
    </xf>
    <xf numFmtId="182" fontId="15" fillId="0" borderId="75" xfId="0" applyNumberFormat="1" applyFont="1" applyBorder="1" applyAlignment="1">
      <alignment horizontal="center" vertical="center"/>
    </xf>
    <xf numFmtId="181" fontId="15" fillId="3" borderId="75" xfId="0" applyNumberFormat="1" applyFont="1" applyFill="1" applyBorder="1" applyAlignment="1">
      <alignment vertical="center"/>
    </xf>
    <xf numFmtId="181" fontId="15" fillId="3" borderId="76" xfId="0" applyNumberFormat="1" applyFont="1" applyFill="1" applyBorder="1" applyAlignment="1">
      <alignment vertical="center"/>
    </xf>
    <xf numFmtId="38" fontId="15" fillId="0" borderId="46" xfId="1" applyFont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8" fillId="0" borderId="258" xfId="0" applyNumberFormat="1" applyFont="1" applyBorder="1" applyAlignment="1">
      <alignment horizontal="center" vertical="center"/>
    </xf>
    <xf numFmtId="0" fontId="15" fillId="0" borderId="259" xfId="0" applyFont="1" applyBorder="1" applyAlignment="1">
      <alignment vertical="center"/>
    </xf>
    <xf numFmtId="4" fontId="15" fillId="3" borderId="259" xfId="0" applyNumberFormat="1" applyFont="1" applyFill="1" applyBorder="1" applyAlignment="1" applyProtection="1">
      <alignment vertical="center"/>
    </xf>
    <xf numFmtId="0" fontId="15" fillId="0" borderId="259" xfId="0" applyFont="1" applyBorder="1" applyAlignment="1" applyProtection="1">
      <alignment vertical="center"/>
    </xf>
    <xf numFmtId="179" fontId="15" fillId="3" borderId="260" xfId="0" applyNumberFormat="1" applyFont="1" applyFill="1" applyBorder="1" applyAlignment="1" applyProtection="1">
      <alignment vertical="center"/>
    </xf>
    <xf numFmtId="0" fontId="15" fillId="0" borderId="261" xfId="0" applyFont="1" applyBorder="1" applyAlignment="1" applyProtection="1">
      <alignment vertical="center"/>
    </xf>
    <xf numFmtId="182" fontId="15" fillId="0" borderId="259" xfId="0" applyNumberFormat="1" applyFont="1" applyBorder="1" applyAlignment="1">
      <alignment vertical="center"/>
    </xf>
    <xf numFmtId="181" fontId="15" fillId="3" borderId="259" xfId="0" applyNumberFormat="1" applyFont="1" applyFill="1" applyBorder="1" applyAlignment="1">
      <alignment vertical="center"/>
    </xf>
    <xf numFmtId="0" fontId="15" fillId="0" borderId="262" xfId="0" applyFont="1" applyBorder="1" applyAlignment="1">
      <alignment vertical="center"/>
    </xf>
    <xf numFmtId="182" fontId="15" fillId="2" borderId="75" xfId="0" applyNumberFormat="1" applyFont="1" applyFill="1" applyBorder="1" applyAlignment="1" applyProtection="1"/>
    <xf numFmtId="177" fontId="15" fillId="3" borderId="75" xfId="0" applyNumberFormat="1" applyFont="1" applyFill="1" applyBorder="1" applyAlignment="1" applyProtection="1"/>
    <xf numFmtId="3" fontId="15" fillId="3" borderId="75" xfId="0" applyNumberFormat="1" applyFont="1" applyFill="1" applyBorder="1" applyAlignment="1" applyProtection="1"/>
    <xf numFmtId="178" fontId="15" fillId="3" borderId="75" xfId="0" applyNumberFormat="1" applyFont="1" applyFill="1" applyBorder="1" applyAlignment="1" applyProtection="1"/>
    <xf numFmtId="179" fontId="15" fillId="3" borderId="75" xfId="0" applyNumberFormat="1" applyFont="1" applyFill="1" applyBorder="1" applyAlignment="1" applyProtection="1"/>
    <xf numFmtId="180" fontId="15" fillId="3" borderId="75" xfId="0" applyNumberFormat="1" applyFont="1" applyFill="1" applyBorder="1" applyAlignment="1" applyProtection="1"/>
    <xf numFmtId="180" fontId="15" fillId="3" borderId="46" xfId="0" applyNumberFormat="1" applyFont="1" applyFill="1" applyBorder="1" applyAlignment="1" applyProtection="1"/>
    <xf numFmtId="3" fontId="15" fillId="2" borderId="75" xfId="0" applyNumberFormat="1" applyFont="1" applyFill="1" applyBorder="1" applyAlignment="1" applyProtection="1"/>
    <xf numFmtId="4" fontId="15" fillId="3" borderId="75" xfId="0" applyNumberFormat="1" applyFont="1" applyFill="1" applyBorder="1" applyAlignment="1" applyProtection="1">
      <protection locked="0"/>
    </xf>
    <xf numFmtId="179" fontId="15" fillId="3" borderId="76" xfId="0" applyNumberFormat="1" applyFont="1" applyFill="1" applyBorder="1" applyAlignment="1" applyProtection="1"/>
    <xf numFmtId="3" fontId="15" fillId="2" borderId="60" xfId="0" applyNumberFormat="1" applyFont="1" applyFill="1" applyBorder="1" applyAlignment="1" applyProtection="1"/>
    <xf numFmtId="3" fontId="15" fillId="2" borderId="76" xfId="0" applyNumberFormat="1" applyFont="1" applyFill="1" applyBorder="1" applyAlignment="1" applyProtection="1"/>
    <xf numFmtId="181" fontId="15" fillId="3" borderId="75" xfId="0" applyNumberFormat="1" applyFont="1" applyFill="1" applyBorder="1" applyAlignment="1" applyProtection="1"/>
    <xf numFmtId="181" fontId="15" fillId="3" borderId="76" xfId="0" applyNumberFormat="1" applyFont="1" applyFill="1" applyBorder="1" applyAlignment="1" applyProtection="1"/>
    <xf numFmtId="38" fontId="15" fillId="2" borderId="46" xfId="1" applyFont="1" applyFill="1" applyBorder="1" applyProtection="1">
      <alignment vertical="center"/>
    </xf>
    <xf numFmtId="0" fontId="8" fillId="0" borderId="0" xfId="0" applyNumberFormat="1" applyFont="1" applyAlignment="1" applyProtection="1"/>
    <xf numFmtId="0" fontId="14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180" fontId="8" fillId="0" borderId="0" xfId="0" applyNumberFormat="1" applyFont="1" applyBorder="1" applyAlignment="1" applyProtection="1"/>
    <xf numFmtId="0" fontId="8" fillId="0" borderId="0" xfId="0" applyNumberFormat="1" applyFont="1" applyAlignment="1" applyProtection="1">
      <protection locked="0"/>
    </xf>
    <xf numFmtId="0" fontId="8" fillId="0" borderId="0" xfId="2" applyFont="1" applyAlignment="1" applyProtection="1">
      <alignment horizontal="right"/>
    </xf>
    <xf numFmtId="0" fontId="14" fillId="0" borderId="0" xfId="2" applyFont="1" applyAlignment="1" applyProtection="1">
      <alignment vertical="center"/>
    </xf>
    <xf numFmtId="0" fontId="14" fillId="0" borderId="0" xfId="2" applyNumberFormat="1" applyFont="1" applyAlignment="1" applyProtection="1"/>
    <xf numFmtId="0" fontId="14" fillId="0" borderId="0" xfId="2" applyNumberFormat="1" applyFont="1" applyBorder="1" applyAlignment="1" applyProtection="1"/>
    <xf numFmtId="176" fontId="14" fillId="0" borderId="0" xfId="2" applyNumberFormat="1" applyFont="1" applyAlignment="1" applyProtection="1"/>
    <xf numFmtId="0" fontId="14" fillId="0" borderId="0" xfId="2" applyNumberFormat="1" applyFont="1" applyAlignment="1" applyProtection="1">
      <alignment vertical="center"/>
    </xf>
    <xf numFmtId="0" fontId="14" fillId="0" borderId="0" xfId="0" applyNumberFormat="1" applyFont="1" applyAlignment="1"/>
    <xf numFmtId="0" fontId="14" fillId="0" borderId="0" xfId="0" applyNumberFormat="1" applyFont="1" applyAlignment="1" applyProtection="1"/>
    <xf numFmtId="0" fontId="14" fillId="0" borderId="0" xfId="2" applyNumberFormat="1" applyFont="1" applyAlignment="1" applyProtection="1">
      <protection locked="0"/>
    </xf>
    <xf numFmtId="0" fontId="8" fillId="0" borderId="0" xfId="0" applyNumberFormat="1" applyFont="1" applyAlignment="1"/>
    <xf numFmtId="0" fontId="17" fillId="0" borderId="0" xfId="0" applyFont="1" applyAlignment="1" applyProtection="1">
      <alignment vertical="center"/>
    </xf>
    <xf numFmtId="176" fontId="8" fillId="0" borderId="0" xfId="0" applyNumberFormat="1" applyFont="1" applyAlignment="1" applyProtection="1"/>
    <xf numFmtId="0" fontId="15" fillId="0" borderId="0" xfId="0" applyNumberFormat="1" applyFont="1" applyAlignment="1" applyProtection="1"/>
    <xf numFmtId="0" fontId="8" fillId="0" borderId="0" xfId="0" applyFont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14" fillId="0" borderId="17" xfId="2" applyNumberFormat="1" applyFont="1" applyBorder="1" applyAlignment="1">
      <alignment horizontal="center" vertical="center"/>
    </xf>
    <xf numFmtId="0" fontId="14" fillId="0" borderId="209" xfId="2" applyNumberFormat="1" applyFont="1" applyBorder="1" applyAlignment="1">
      <alignment horizontal="center" vertical="center" shrinkToFit="1"/>
    </xf>
    <xf numFmtId="0" fontId="8" fillId="2" borderId="0" xfId="2" applyNumberFormat="1" applyFont="1" applyFill="1" applyBorder="1"/>
    <xf numFmtId="0" fontId="14" fillId="0" borderId="0" xfId="8" applyFont="1" applyAlignment="1">
      <alignment vertical="center"/>
    </xf>
    <xf numFmtId="0" fontId="8" fillId="0" borderId="0" xfId="2" applyNumberFormat="1" applyFont="1" applyAlignment="1">
      <alignment horizontal="right"/>
    </xf>
    <xf numFmtId="0" fontId="8" fillId="0" borderId="0" xfId="2" applyNumberFormat="1" applyFont="1" applyFill="1" applyAlignment="1"/>
    <xf numFmtId="0" fontId="8" fillId="0" borderId="0" xfId="2" applyFont="1" applyFill="1"/>
    <xf numFmtId="0" fontId="8" fillId="2" borderId="0" xfId="2" applyNumberFormat="1" applyFont="1" applyFill="1" applyAlignment="1"/>
    <xf numFmtId="0" fontId="8" fillId="0" borderId="0" xfId="2" applyNumberFormat="1" applyFont="1" applyFill="1" applyAlignment="1">
      <alignment shrinkToFit="1"/>
    </xf>
    <xf numFmtId="0" fontId="8" fillId="0" borderId="0" xfId="2" applyNumberFormat="1" applyFont="1" applyFill="1" applyBorder="1"/>
    <xf numFmtId="0" fontId="8" fillId="0" borderId="1" xfId="2" applyNumberFormat="1" applyFont="1" applyBorder="1" applyAlignment="1"/>
    <xf numFmtId="0" fontId="8" fillId="0" borderId="0" xfId="2" applyNumberFormat="1" applyFont="1" applyAlignment="1">
      <alignment horizontal="right" vertical="center"/>
    </xf>
    <xf numFmtId="0" fontId="8" fillId="0" borderId="0" xfId="2" applyNumberFormat="1" applyFont="1" applyFill="1" applyAlignment="1">
      <alignment horizontal="right" vertical="center"/>
    </xf>
    <xf numFmtId="0" fontId="14" fillId="0" borderId="209" xfId="2" applyNumberFormat="1" applyFont="1" applyBorder="1" applyAlignment="1">
      <alignment horizontal="center" vertical="center"/>
    </xf>
    <xf numFmtId="0" fontId="14" fillId="0" borderId="0" xfId="8" applyNumberFormat="1" applyFont="1" applyFill="1" applyAlignment="1"/>
    <xf numFmtId="0" fontId="8" fillId="2" borderId="201" xfId="2" applyNumberFormat="1" applyFont="1" applyFill="1" applyBorder="1" applyAlignment="1">
      <alignment horizontal="center" vertical="center"/>
    </xf>
    <xf numFmtId="0" fontId="8" fillId="2" borderId="161" xfId="2" applyNumberFormat="1" applyFont="1" applyFill="1" applyBorder="1" applyAlignment="1">
      <alignment horizontal="center" vertical="center"/>
    </xf>
    <xf numFmtId="0" fontId="8" fillId="2" borderId="151" xfId="2" applyNumberFormat="1" applyFont="1" applyFill="1" applyBorder="1" applyAlignment="1">
      <alignment horizontal="center" vertical="center"/>
    </xf>
    <xf numFmtId="0" fontId="8" fillId="2" borderId="39" xfId="2" applyNumberFormat="1" applyFont="1" applyFill="1" applyBorder="1" applyAlignment="1">
      <alignment horizontal="center" vertical="center"/>
    </xf>
    <xf numFmtId="0" fontId="8" fillId="2" borderId="17" xfId="2" applyNumberFormat="1" applyFont="1" applyFill="1" applyBorder="1" applyAlignment="1">
      <alignment horizontal="center" vertical="center"/>
    </xf>
    <xf numFmtId="0" fontId="8" fillId="2" borderId="111" xfId="2" applyNumberFormat="1" applyFont="1" applyFill="1" applyBorder="1" applyAlignment="1">
      <alignment horizontal="center" vertical="center"/>
    </xf>
    <xf numFmtId="0" fontId="8" fillId="2" borderId="123" xfId="2" applyNumberFormat="1" applyFont="1" applyFill="1" applyBorder="1" applyAlignment="1">
      <alignment horizontal="center" vertical="center"/>
    </xf>
    <xf numFmtId="0" fontId="8" fillId="2" borderId="140" xfId="2" applyNumberFormat="1" applyFont="1" applyFill="1" applyBorder="1" applyAlignment="1">
      <alignment horizontal="center" vertical="center"/>
    </xf>
    <xf numFmtId="0" fontId="8" fillId="2" borderId="196" xfId="2" applyNumberFormat="1" applyFont="1" applyFill="1" applyBorder="1" applyAlignment="1">
      <alignment horizontal="center" vertical="center"/>
    </xf>
    <xf numFmtId="0" fontId="8" fillId="2" borderId="146" xfId="2" applyNumberFormat="1" applyFont="1" applyFill="1" applyBorder="1" applyAlignment="1">
      <alignment horizontal="center" vertical="center"/>
    </xf>
    <xf numFmtId="0" fontId="8" fillId="2" borderId="265" xfId="2" applyNumberFormat="1" applyFont="1" applyFill="1" applyBorder="1" applyAlignment="1">
      <alignment horizontal="center" vertical="center"/>
    </xf>
    <xf numFmtId="0" fontId="8" fillId="2" borderId="266" xfId="2" applyNumberFormat="1" applyFont="1" applyFill="1" applyBorder="1" applyAlignment="1">
      <alignment horizontal="center" vertical="center"/>
    </xf>
    <xf numFmtId="0" fontId="8" fillId="0" borderId="39" xfId="2" applyFont="1" applyBorder="1" applyAlignment="1">
      <alignment vertical="center"/>
    </xf>
    <xf numFmtId="0" fontId="14" fillId="2" borderId="17" xfId="2" applyNumberFormat="1" applyFont="1" applyFill="1" applyBorder="1" applyAlignment="1">
      <alignment horizontal="center" vertical="center"/>
    </xf>
    <xf numFmtId="0" fontId="14" fillId="2" borderId="39" xfId="2" applyNumberFormat="1" applyFont="1" applyFill="1" applyBorder="1" applyAlignment="1">
      <alignment horizontal="center" vertical="center"/>
    </xf>
    <xf numFmtId="0" fontId="14" fillId="2" borderId="12" xfId="2" applyNumberFormat="1" applyFont="1" applyFill="1" applyBorder="1" applyAlignment="1">
      <alignment horizontal="center" vertical="center"/>
    </xf>
    <xf numFmtId="0" fontId="8" fillId="0" borderId="154" xfId="2" applyNumberFormat="1" applyFont="1" applyFill="1" applyBorder="1" applyAlignment="1">
      <alignment horizontal="center" vertical="center" shrinkToFit="1"/>
    </xf>
    <xf numFmtId="0" fontId="19" fillId="0" borderId="107" xfId="2" applyNumberFormat="1" applyFont="1" applyFill="1" applyBorder="1" applyAlignment="1">
      <alignment horizontal="center" vertical="center"/>
    </xf>
    <xf numFmtId="0" fontId="19" fillId="0" borderId="15" xfId="2" applyNumberFormat="1" applyFont="1" applyFill="1" applyBorder="1" applyAlignment="1">
      <alignment horizontal="center" vertical="center"/>
    </xf>
    <xf numFmtId="0" fontId="19" fillId="0" borderId="4" xfId="2" applyNumberFormat="1" applyFont="1" applyFill="1" applyBorder="1" applyAlignment="1">
      <alignment horizontal="center" vertical="center"/>
    </xf>
    <xf numFmtId="0" fontId="19" fillId="3" borderId="4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0" fontId="14" fillId="2" borderId="13" xfId="2" applyNumberFormat="1" applyFont="1" applyFill="1" applyBorder="1" applyAlignment="1">
      <alignment horizontal="center" vertical="center"/>
    </xf>
    <xf numFmtId="0" fontId="14" fillId="2" borderId="14" xfId="2" applyNumberFormat="1" applyFont="1" applyFill="1" applyBorder="1" applyAlignment="1">
      <alignment horizontal="center" vertical="center"/>
    </xf>
    <xf numFmtId="0" fontId="14" fillId="2" borderId="15" xfId="2" applyNumberFormat="1" applyFont="1" applyFill="1" applyBorder="1" applyAlignment="1">
      <alignment horizontal="center" vertical="center"/>
    </xf>
    <xf numFmtId="0" fontId="14" fillId="0" borderId="178" xfId="2" applyNumberFormat="1" applyFont="1" applyFill="1" applyBorder="1" applyAlignment="1">
      <alignment horizontal="center" vertical="center"/>
    </xf>
    <xf numFmtId="0" fontId="14" fillId="0" borderId="15" xfId="2" applyNumberFormat="1" applyFont="1" applyFill="1" applyBorder="1" applyAlignment="1">
      <alignment horizontal="center" vertical="center"/>
    </xf>
    <xf numFmtId="0" fontId="14" fillId="0" borderId="107" xfId="2" applyNumberFormat="1" applyFont="1" applyFill="1" applyBorder="1" applyAlignment="1">
      <alignment horizontal="center" vertical="center"/>
    </xf>
    <xf numFmtId="0" fontId="14" fillId="3" borderId="15" xfId="2" applyNumberFormat="1" applyFont="1" applyFill="1" applyBorder="1" applyAlignment="1">
      <alignment horizontal="center" vertical="center"/>
    </xf>
    <xf numFmtId="0" fontId="14" fillId="3" borderId="179" xfId="2" applyNumberFormat="1" applyFont="1" applyFill="1" applyBorder="1" applyAlignment="1">
      <alignment horizontal="center" vertical="center"/>
    </xf>
    <xf numFmtId="0" fontId="14" fillId="2" borderId="31" xfId="2" applyNumberFormat="1" applyFont="1" applyFill="1" applyBorder="1" applyAlignment="1">
      <alignment horizontal="center" vertical="center"/>
    </xf>
    <xf numFmtId="0" fontId="14" fillId="0" borderId="252" xfId="2" applyNumberFormat="1" applyFont="1" applyFill="1" applyBorder="1" applyAlignment="1">
      <alignment horizontal="center" vertical="center" shrinkToFit="1"/>
    </xf>
    <xf numFmtId="0" fontId="14" fillId="0" borderId="144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 wrapText="1"/>
    </xf>
    <xf numFmtId="0" fontId="15" fillId="0" borderId="19" xfId="2" applyNumberFormat="1" applyFont="1" applyFill="1" applyBorder="1" applyAlignment="1">
      <alignment horizontal="center" vertical="center" wrapText="1"/>
    </xf>
    <xf numFmtId="0" fontId="15" fillId="3" borderId="19" xfId="2" applyNumberFormat="1" applyFont="1" applyFill="1" applyBorder="1" applyAlignment="1">
      <alignment horizontal="center" vertical="center" wrapText="1"/>
    </xf>
    <xf numFmtId="0" fontId="15" fillId="3" borderId="267" xfId="2" applyNumberFormat="1" applyFont="1" applyFill="1" applyBorder="1" applyAlignment="1">
      <alignment horizontal="center" vertical="center" wrapText="1"/>
    </xf>
    <xf numFmtId="0" fontId="15" fillId="0" borderId="156" xfId="2" applyNumberFormat="1" applyFont="1" applyFill="1" applyBorder="1" applyAlignment="1">
      <alignment horizontal="center" vertical="center" wrapText="1"/>
    </xf>
    <xf numFmtId="0" fontId="14" fillId="3" borderId="32" xfId="2" applyNumberFormat="1" applyFont="1" applyFill="1" applyBorder="1" applyAlignment="1">
      <alignment horizontal="center" vertical="center"/>
    </xf>
    <xf numFmtId="0" fontId="14" fillId="2" borderId="60" xfId="2" applyNumberFormat="1" applyFont="1" applyFill="1" applyBorder="1" applyAlignment="1">
      <alignment horizontal="center" vertical="center"/>
    </xf>
    <xf numFmtId="0" fontId="8" fillId="0" borderId="132" xfId="2" applyNumberFormat="1" applyFont="1" applyFill="1" applyBorder="1" applyAlignment="1">
      <alignment horizontal="center" vertical="center" shrinkToFit="1"/>
    </xf>
    <xf numFmtId="0" fontId="19" fillId="0" borderId="95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5" fillId="0" borderId="92" xfId="2" applyNumberFormat="1" applyFont="1" applyFill="1" applyBorder="1" applyAlignment="1">
      <alignment horizontal="center" vertical="center"/>
    </xf>
    <xf numFmtId="0" fontId="15" fillId="3" borderId="92" xfId="2" applyNumberFormat="1" applyFont="1" applyFill="1" applyBorder="1" applyAlignment="1">
      <alignment horizontal="center" vertical="center"/>
    </xf>
    <xf numFmtId="0" fontId="15" fillId="3" borderId="91" xfId="2" applyFont="1" applyFill="1" applyBorder="1" applyAlignment="1">
      <alignment horizontal="center" vertical="center"/>
    </xf>
    <xf numFmtId="3" fontId="15" fillId="3" borderId="93" xfId="2" applyNumberFormat="1" applyFont="1" applyFill="1" applyBorder="1" applyAlignment="1">
      <alignment horizontal="center" vertical="center"/>
    </xf>
    <xf numFmtId="0" fontId="15" fillId="0" borderId="93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/>
    </xf>
    <xf numFmtId="0" fontId="15" fillId="0" borderId="94" xfId="2" applyNumberFormat="1" applyFont="1" applyBorder="1" applyAlignment="1">
      <alignment horizontal="center" vertical="center"/>
    </xf>
    <xf numFmtId="0" fontId="15" fillId="0" borderId="95" xfId="2" applyNumberFormat="1" applyFont="1" applyBorder="1" applyAlignment="1">
      <alignment horizontal="center" vertical="center"/>
    </xf>
    <xf numFmtId="3" fontId="15" fillId="3" borderId="92" xfId="2" applyNumberFormat="1" applyFont="1" applyFill="1" applyBorder="1" applyAlignment="1">
      <alignment horizontal="center" vertical="center"/>
    </xf>
    <xf numFmtId="0" fontId="15" fillId="0" borderId="92" xfId="2" applyNumberFormat="1" applyFont="1" applyBorder="1" applyAlignment="1">
      <alignment horizontal="center" vertical="center"/>
    </xf>
    <xf numFmtId="0" fontId="15" fillId="0" borderId="183" xfId="2" applyNumberFormat="1" applyFont="1" applyFill="1" applyBorder="1" applyAlignment="1">
      <alignment horizontal="center" vertical="center"/>
    </xf>
    <xf numFmtId="3" fontId="14" fillId="3" borderId="1" xfId="2" applyNumberFormat="1" applyFont="1" applyFill="1" applyBorder="1" applyAlignment="1">
      <alignment horizontal="center" vertical="center"/>
    </xf>
    <xf numFmtId="0" fontId="14" fillId="3" borderId="96" xfId="2" applyNumberFormat="1" applyFont="1" applyFill="1" applyBorder="1" applyAlignment="1">
      <alignment horizontal="center" vertical="center"/>
    </xf>
    <xf numFmtId="0" fontId="14" fillId="3" borderId="97" xfId="2" applyNumberFormat="1" applyFont="1" applyFill="1" applyBorder="1" applyAlignment="1">
      <alignment horizontal="center" vertical="center"/>
    </xf>
    <xf numFmtId="0" fontId="14" fillId="3" borderId="76" xfId="2" applyNumberFormat="1" applyFont="1" applyFill="1" applyBorder="1" applyAlignment="1">
      <alignment horizontal="center" vertical="center"/>
    </xf>
    <xf numFmtId="0" fontId="14" fillId="3" borderId="98" xfId="2" applyNumberFormat="1" applyFont="1" applyFill="1" applyBorder="1" applyAlignment="1">
      <alignment horizontal="center" vertical="center"/>
    </xf>
    <xf numFmtId="3" fontId="14" fillId="3" borderId="92" xfId="2" applyNumberFormat="1" applyFont="1" applyFill="1" applyBorder="1" applyAlignment="1">
      <alignment horizontal="center" vertical="center"/>
    </xf>
    <xf numFmtId="0" fontId="14" fillId="3" borderId="92" xfId="2" applyNumberFormat="1" applyFont="1" applyFill="1" applyBorder="1" applyAlignment="1">
      <alignment horizontal="center" vertical="center"/>
    </xf>
    <xf numFmtId="0" fontId="14" fillId="3" borderId="99" xfId="2" applyNumberFormat="1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horizontal="center" vertical="center" wrapText="1"/>
    </xf>
    <xf numFmtId="0" fontId="14" fillId="3" borderId="102" xfId="2" applyNumberFormat="1" applyFont="1" applyFill="1" applyBorder="1" applyAlignment="1">
      <alignment horizontal="center" vertical="center"/>
    </xf>
    <xf numFmtId="0" fontId="14" fillId="0" borderId="184" xfId="2" applyNumberFormat="1" applyFont="1" applyFill="1" applyBorder="1" applyAlignment="1">
      <alignment horizontal="center" vertical="center"/>
    </xf>
    <xf numFmtId="0" fontId="14" fillId="0" borderId="104" xfId="2" applyNumberFormat="1" applyFont="1" applyFill="1" applyBorder="1" applyAlignment="1">
      <alignment horizontal="center" vertical="center"/>
    </xf>
    <xf numFmtId="0" fontId="14" fillId="0" borderId="104" xfId="2" quotePrefix="1" applyNumberFormat="1" applyFont="1" applyFill="1" applyBorder="1" applyAlignment="1">
      <alignment horizontal="center" vertical="center"/>
    </xf>
    <xf numFmtId="0" fontId="14" fillId="0" borderId="105" xfId="2" applyNumberFormat="1" applyFont="1" applyFill="1" applyBorder="1" applyAlignment="1">
      <alignment horizontal="center" vertical="center"/>
    </xf>
    <xf numFmtId="0" fontId="14" fillId="3" borderId="104" xfId="2" applyNumberFormat="1" applyFont="1" applyFill="1" applyBorder="1" applyAlignment="1">
      <alignment horizontal="center" vertical="center"/>
    </xf>
    <xf numFmtId="0" fontId="14" fillId="3" borderId="104" xfId="2" quotePrefix="1" applyNumberFormat="1" applyFont="1" applyFill="1" applyBorder="1" applyAlignment="1">
      <alignment horizontal="center" vertical="center"/>
    </xf>
    <xf numFmtId="0" fontId="14" fillId="3" borderId="185" xfId="2" quotePrefix="1" applyNumberFormat="1" applyFont="1" applyFill="1" applyBorder="1" applyAlignment="1">
      <alignment horizontal="center" vertical="center"/>
    </xf>
    <xf numFmtId="0" fontId="14" fillId="2" borderId="35" xfId="2" applyNumberFormat="1" applyFont="1" applyFill="1" applyBorder="1" applyAlignment="1">
      <alignment horizontal="center" vertical="center" shrinkToFit="1"/>
    </xf>
    <xf numFmtId="0" fontId="15" fillId="2" borderId="35" xfId="2" applyNumberFormat="1" applyFont="1" applyFill="1" applyBorder="1" applyAlignment="1">
      <alignment horizontal="center" vertical="center"/>
    </xf>
    <xf numFmtId="0" fontId="15" fillId="0" borderId="207" xfId="2" applyNumberFormat="1" applyFont="1" applyBorder="1" applyAlignment="1">
      <alignment horizontal="center" vertical="center" shrinkToFit="1"/>
    </xf>
    <xf numFmtId="0" fontId="15" fillId="0" borderId="144" xfId="2" applyNumberFormat="1" applyFont="1" applyBorder="1" applyAlignment="1">
      <alignment horizontal="center" vertical="center"/>
    </xf>
    <xf numFmtId="3" fontId="15" fillId="0" borderId="0" xfId="2" applyNumberFormat="1" applyFont="1" applyBorder="1" applyAlignment="1">
      <alignment horizontal="right" vertical="center"/>
    </xf>
    <xf numFmtId="3" fontId="15" fillId="0" borderId="19" xfId="2" applyNumberFormat="1" applyFont="1" applyBorder="1" applyAlignment="1">
      <alignment horizontal="right" vertical="center"/>
    </xf>
    <xf numFmtId="180" fontId="15" fillId="3" borderId="19" xfId="2" applyNumberFormat="1" applyFont="1" applyFill="1" applyBorder="1" applyAlignment="1">
      <alignment horizontal="right" vertical="center"/>
    </xf>
    <xf numFmtId="3" fontId="15" fillId="3" borderId="121" xfId="2" applyNumberFormat="1" applyFont="1" applyFill="1" applyBorder="1" applyAlignment="1">
      <alignment horizontal="right" vertical="center"/>
    </xf>
    <xf numFmtId="3" fontId="15" fillId="0" borderId="19" xfId="2" applyNumberFormat="1" applyFont="1" applyFill="1" applyBorder="1" applyAlignment="1">
      <alignment horizontal="right" vertical="center"/>
    </xf>
    <xf numFmtId="2" fontId="15" fillId="3" borderId="19" xfId="2" applyNumberFormat="1" applyFont="1" applyFill="1" applyBorder="1" applyAlignment="1">
      <alignment horizontal="right" vertical="center"/>
    </xf>
    <xf numFmtId="3" fontId="15" fillId="3" borderId="50" xfId="2" applyNumberFormat="1" applyFont="1" applyFill="1" applyBorder="1" applyAlignment="1" applyProtection="1">
      <alignment horizontal="right" vertical="center"/>
      <protection locked="0"/>
    </xf>
    <xf numFmtId="3" fontId="15" fillId="0" borderId="50" xfId="2" applyNumberFormat="1" applyFont="1" applyBorder="1" applyAlignment="1" applyProtection="1">
      <alignment horizontal="right" vertical="center"/>
      <protection locked="0"/>
    </xf>
    <xf numFmtId="3" fontId="15" fillId="0" borderId="50" xfId="2" applyNumberFormat="1" applyFont="1" applyFill="1" applyBorder="1" applyAlignment="1" applyProtection="1">
      <alignment horizontal="right" vertical="center"/>
      <protection locked="0"/>
    </xf>
    <xf numFmtId="178" fontId="15" fillId="3" borderId="166" xfId="2" applyNumberFormat="1" applyFont="1" applyFill="1" applyBorder="1" applyAlignment="1" applyProtection="1">
      <alignment horizontal="right" vertical="center"/>
      <protection locked="0"/>
    </xf>
    <xf numFmtId="178" fontId="15" fillId="3" borderId="50" xfId="2" applyNumberFormat="1" applyFont="1" applyFill="1" applyBorder="1" applyAlignment="1" applyProtection="1">
      <alignment horizontal="right" vertical="center"/>
      <protection locked="0"/>
    </xf>
    <xf numFmtId="178" fontId="15" fillId="3" borderId="19" xfId="2" applyNumberFormat="1" applyFont="1" applyFill="1" applyBorder="1" applyAlignment="1">
      <alignment horizontal="right" vertical="center"/>
    </xf>
    <xf numFmtId="178" fontId="15" fillId="3" borderId="125" xfId="2" applyNumberFormat="1" applyFont="1" applyFill="1" applyBorder="1" applyAlignment="1">
      <alignment horizontal="right" vertical="center"/>
    </xf>
    <xf numFmtId="0" fontId="14" fillId="0" borderId="37" xfId="2" applyNumberFormat="1" applyFont="1" applyBorder="1" applyAlignment="1">
      <alignment horizontal="right" vertical="center"/>
    </xf>
    <xf numFmtId="177" fontId="8" fillId="3" borderId="121" xfId="2" applyNumberFormat="1" applyFont="1" applyFill="1" applyBorder="1" applyAlignment="1">
      <alignment horizontal="right" vertical="center"/>
    </xf>
    <xf numFmtId="3" fontId="14" fillId="0" borderId="19" xfId="2" applyNumberFormat="1" applyFont="1" applyBorder="1" applyAlignment="1">
      <alignment horizontal="right" vertical="center"/>
    </xf>
    <xf numFmtId="180" fontId="8" fillId="3" borderId="19" xfId="2" applyNumberFormat="1" applyFont="1" applyFill="1" applyBorder="1" applyAlignment="1">
      <alignment horizontal="right" vertical="center"/>
    </xf>
    <xf numFmtId="3" fontId="14" fillId="0" borderId="267" xfId="2" applyNumberFormat="1" applyFont="1" applyBorder="1" applyAlignment="1">
      <alignment horizontal="right" vertical="center"/>
    </xf>
    <xf numFmtId="178" fontId="8" fillId="3" borderId="43" xfId="2" applyNumberFormat="1" applyFont="1" applyFill="1" applyBorder="1" applyAlignment="1">
      <alignment horizontal="right" vertical="center"/>
    </xf>
    <xf numFmtId="3" fontId="14" fillId="0" borderId="41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14" fillId="0" borderId="121" xfId="2" applyNumberFormat="1" applyFont="1" applyFill="1" applyBorder="1" applyAlignment="1">
      <alignment horizontal="right" vertical="center"/>
    </xf>
    <xf numFmtId="181" fontId="8" fillId="3" borderId="121" xfId="2" applyNumberFormat="1" applyFont="1" applyFill="1" applyBorder="1" applyAlignment="1">
      <alignment horizontal="right" vertical="center"/>
    </xf>
    <xf numFmtId="0" fontId="14" fillId="0" borderId="123" xfId="2" applyNumberFormat="1" applyFont="1" applyFill="1" applyBorder="1" applyAlignment="1">
      <alignment horizontal="right" vertical="center"/>
    </xf>
    <xf numFmtId="0" fontId="14" fillId="0" borderId="0" xfId="2" applyNumberFormat="1" applyFont="1" applyFill="1" applyAlignment="1"/>
    <xf numFmtId="0" fontId="14" fillId="0" borderId="0" xfId="2" applyNumberFormat="1" applyFont="1" applyAlignment="1"/>
    <xf numFmtId="0" fontId="14" fillId="2" borderId="56" xfId="2" applyNumberFormat="1" applyFont="1" applyFill="1" applyBorder="1" applyAlignment="1">
      <alignment horizontal="center" vertical="center" shrinkToFit="1"/>
    </xf>
    <xf numFmtId="0" fontId="15" fillId="2" borderId="112" xfId="2" applyNumberFormat="1" applyFont="1" applyFill="1" applyBorder="1" applyAlignment="1">
      <alignment horizontal="center" vertical="center" shrinkToFit="1"/>
    </xf>
    <xf numFmtId="0" fontId="15" fillId="2" borderId="113" xfId="2" applyNumberFormat="1" applyFont="1" applyFill="1" applyBorder="1" applyAlignment="1">
      <alignment horizontal="center" vertical="center"/>
    </xf>
    <xf numFmtId="3" fontId="15" fillId="2" borderId="45" xfId="2" applyNumberFormat="1" applyFont="1" applyFill="1" applyBorder="1" applyAlignment="1">
      <alignment horizontal="right" vertical="center"/>
    </xf>
    <xf numFmtId="3" fontId="15" fillId="2" borderId="33" xfId="2" applyNumberFormat="1" applyFont="1" applyFill="1" applyBorder="1" applyAlignment="1">
      <alignment horizontal="right" vertical="center"/>
    </xf>
    <xf numFmtId="180" fontId="15" fillId="3" borderId="32" xfId="2" applyNumberFormat="1" applyFont="1" applyFill="1" applyBorder="1" applyAlignment="1">
      <alignment horizontal="right" vertical="center"/>
    </xf>
    <xf numFmtId="3" fontId="15" fillId="3" borderId="114" xfId="2" applyNumberFormat="1" applyFont="1" applyFill="1" applyBorder="1" applyAlignment="1">
      <alignment horizontal="right" vertical="center"/>
    </xf>
    <xf numFmtId="180" fontId="15" fillId="3" borderId="33" xfId="2" applyNumberFormat="1" applyFont="1" applyFill="1" applyBorder="1" applyAlignment="1">
      <alignment horizontal="right" vertical="center"/>
    </xf>
    <xf numFmtId="3" fontId="15" fillId="0" borderId="33" xfId="2" applyNumberFormat="1" applyFont="1" applyFill="1" applyBorder="1" applyAlignment="1">
      <alignment horizontal="right" vertical="center"/>
    </xf>
    <xf numFmtId="2" fontId="15" fillId="3" borderId="33" xfId="2" applyNumberFormat="1" applyFont="1" applyFill="1" applyBorder="1" applyAlignment="1">
      <alignment horizontal="right" vertical="center"/>
    </xf>
    <xf numFmtId="3" fontId="15" fillId="3" borderId="48" xfId="2" applyNumberFormat="1" applyFont="1" applyFill="1" applyBorder="1" applyAlignment="1" applyProtection="1">
      <alignment horizontal="right" vertical="center"/>
      <protection locked="0"/>
    </xf>
    <xf numFmtId="3" fontId="15" fillId="2" borderId="48" xfId="2" applyNumberFormat="1" applyFont="1" applyFill="1" applyBorder="1" applyAlignment="1" applyProtection="1">
      <alignment horizontal="right" vertical="center"/>
      <protection locked="0"/>
    </xf>
    <xf numFmtId="3" fontId="15" fillId="2" borderId="116" xfId="2" applyNumberFormat="1" applyFont="1" applyFill="1" applyBorder="1" applyAlignment="1">
      <alignment horizontal="right" vertical="center"/>
    </xf>
    <xf numFmtId="178" fontId="15" fillId="3" borderId="48" xfId="2" applyNumberFormat="1" applyFont="1" applyFill="1" applyBorder="1" applyAlignment="1" applyProtection="1">
      <alignment horizontal="right" vertical="center"/>
      <protection locked="0"/>
    </xf>
    <xf numFmtId="178" fontId="15" fillId="3" borderId="116" xfId="2" applyNumberFormat="1" applyFont="1" applyFill="1" applyBorder="1" applyAlignment="1">
      <alignment horizontal="right" vertical="center"/>
    </xf>
    <xf numFmtId="178" fontId="15" fillId="3" borderId="33" xfId="2" applyNumberFormat="1" applyFont="1" applyFill="1" applyBorder="1" applyAlignment="1">
      <alignment horizontal="right" vertical="center"/>
    </xf>
    <xf numFmtId="178" fontId="15" fillId="3" borderId="118" xfId="2" applyNumberFormat="1" applyFont="1" applyFill="1" applyBorder="1" applyAlignment="1">
      <alignment horizontal="right" vertical="center"/>
    </xf>
    <xf numFmtId="0" fontId="14" fillId="2" borderId="161" xfId="2" applyNumberFormat="1" applyFont="1" applyFill="1" applyBorder="1" applyAlignment="1">
      <alignment horizontal="center" vertical="center"/>
    </xf>
    <xf numFmtId="0" fontId="14" fillId="2" borderId="120" xfId="2" applyNumberFormat="1" applyFont="1" applyFill="1" applyBorder="1" applyAlignment="1">
      <alignment horizontal="right" vertical="center"/>
    </xf>
    <xf numFmtId="177" fontId="8" fillId="3" borderId="114" xfId="2" applyNumberFormat="1" applyFont="1" applyFill="1" applyBorder="1" applyAlignment="1">
      <alignment horizontal="right" vertical="center"/>
    </xf>
    <xf numFmtId="3" fontId="14" fillId="2" borderId="33" xfId="2" applyNumberFormat="1" applyFont="1" applyFill="1" applyBorder="1" applyAlignment="1">
      <alignment horizontal="right" vertical="center"/>
    </xf>
    <xf numFmtId="180" fontId="8" fillId="3" borderId="33" xfId="2" applyNumberFormat="1" applyFont="1" applyFill="1" applyBorder="1" applyAlignment="1">
      <alignment horizontal="right" vertical="center"/>
    </xf>
    <xf numFmtId="3" fontId="14" fillId="2" borderId="48" xfId="2" applyNumberFormat="1" applyFont="1" applyFill="1" applyBorder="1" applyAlignment="1">
      <alignment horizontal="right" vertical="center"/>
    </xf>
    <xf numFmtId="178" fontId="8" fillId="3" borderId="55" xfId="2" applyNumberFormat="1" applyFont="1" applyFill="1" applyBorder="1" applyAlignment="1">
      <alignment horizontal="right" vertical="center"/>
    </xf>
    <xf numFmtId="3" fontId="14" fillId="2" borderId="120" xfId="2" applyNumberFormat="1" applyFont="1" applyFill="1" applyBorder="1" applyAlignment="1">
      <alignment horizontal="right" vertical="center"/>
    </xf>
    <xf numFmtId="3" fontId="14" fillId="2" borderId="114" xfId="2" applyNumberFormat="1" applyFont="1" applyFill="1" applyBorder="1" applyAlignment="1">
      <alignment horizontal="right" vertical="center"/>
    </xf>
    <xf numFmtId="3" fontId="14" fillId="0" borderId="121" xfId="2" applyNumberFormat="1" applyFont="1" applyFill="1" applyBorder="1" applyAlignment="1">
      <alignment horizontal="right" vertical="center"/>
    </xf>
    <xf numFmtId="0" fontId="14" fillId="2" borderId="123" xfId="2" applyNumberFormat="1" applyFont="1" applyFill="1" applyBorder="1" applyAlignment="1">
      <alignment horizontal="right" vertical="center"/>
    </xf>
    <xf numFmtId="0" fontId="14" fillId="2" borderId="0" xfId="2" applyNumberFormat="1" applyFont="1" applyFill="1" applyAlignment="1"/>
    <xf numFmtId="0" fontId="15" fillId="0" borderId="124" xfId="2" applyNumberFormat="1" applyFont="1" applyBorder="1" applyAlignment="1">
      <alignment horizontal="center" vertical="center" shrinkToFit="1"/>
    </xf>
    <xf numFmtId="0" fontId="15" fillId="0" borderId="113" xfId="2" applyNumberFormat="1" applyFont="1" applyBorder="1" applyAlignment="1">
      <alignment horizontal="center" vertical="center"/>
    </xf>
    <xf numFmtId="3" fontId="15" fillId="0" borderId="45" xfId="2" applyNumberFormat="1" applyFont="1" applyBorder="1" applyAlignment="1">
      <alignment horizontal="right" vertical="center"/>
    </xf>
    <xf numFmtId="3" fontId="15" fillId="0" borderId="48" xfId="2" applyNumberFormat="1" applyFont="1" applyBorder="1" applyAlignment="1">
      <alignment horizontal="right" vertical="center"/>
    </xf>
    <xf numFmtId="180" fontId="15" fillId="3" borderId="48" xfId="2" applyNumberFormat="1" applyFont="1" applyFill="1" applyBorder="1" applyAlignment="1">
      <alignment horizontal="right" vertical="center"/>
    </xf>
    <xf numFmtId="3" fontId="15" fillId="0" borderId="48" xfId="2" applyNumberFormat="1" applyFont="1" applyBorder="1" applyAlignment="1" applyProtection="1">
      <alignment horizontal="right" vertical="center"/>
      <protection locked="0"/>
    </xf>
    <xf numFmtId="3" fontId="15" fillId="0" borderId="48" xfId="2" applyNumberFormat="1" applyFont="1" applyFill="1" applyBorder="1" applyAlignment="1" applyProtection="1">
      <alignment horizontal="right" vertical="center"/>
      <protection locked="0"/>
    </xf>
    <xf numFmtId="3" fontId="15" fillId="0" borderId="33" xfId="2" applyNumberFormat="1" applyFont="1" applyBorder="1" applyAlignment="1">
      <alignment horizontal="right" vertical="center"/>
    </xf>
    <xf numFmtId="0" fontId="14" fillId="0" borderId="120" xfId="2" applyNumberFormat="1" applyFont="1" applyBorder="1" applyAlignment="1">
      <alignment horizontal="right" vertical="center"/>
    </xf>
    <xf numFmtId="3" fontId="14" fillId="0" borderId="33" xfId="2" applyNumberFormat="1" applyFont="1" applyBorder="1" applyAlignment="1">
      <alignment horizontal="right" vertical="center"/>
    </xf>
    <xf numFmtId="3" fontId="14" fillId="0" borderId="48" xfId="2" applyNumberFormat="1" applyFont="1" applyBorder="1" applyAlignment="1">
      <alignment horizontal="right" vertical="center"/>
    </xf>
    <xf numFmtId="3" fontId="14" fillId="0" borderId="120" xfId="2" applyNumberFormat="1" applyFont="1" applyFill="1" applyBorder="1" applyAlignment="1">
      <alignment horizontal="right" vertical="center"/>
    </xf>
    <xf numFmtId="3" fontId="14" fillId="0" borderId="114" xfId="2" applyNumberFormat="1" applyFont="1" applyFill="1" applyBorder="1" applyAlignment="1">
      <alignment horizontal="right" vertical="center"/>
    </xf>
    <xf numFmtId="0" fontId="15" fillId="2" borderId="163" xfId="2" applyNumberFormat="1" applyFont="1" applyFill="1" applyBorder="1" applyAlignment="1">
      <alignment horizontal="center" vertical="center"/>
    </xf>
    <xf numFmtId="0" fontId="15" fillId="2" borderId="57" xfId="2" applyNumberFormat="1" applyFont="1" applyFill="1" applyBorder="1" applyAlignment="1">
      <alignment horizontal="center" vertical="center" shrinkToFit="1"/>
    </xf>
    <xf numFmtId="0" fontId="15" fillId="2" borderId="127" xfId="2" applyNumberFormat="1" applyFont="1" applyFill="1" applyBorder="1" applyAlignment="1">
      <alignment horizontal="center" vertical="center"/>
    </xf>
    <xf numFmtId="3" fontId="15" fillId="2" borderId="27" xfId="2" applyNumberFormat="1" applyFont="1" applyFill="1" applyBorder="1" applyAlignment="1">
      <alignment horizontal="right" vertical="center"/>
    </xf>
    <xf numFmtId="3" fontId="15" fillId="2" borderId="128" xfId="2" applyNumberFormat="1" applyFont="1" applyFill="1" applyBorder="1" applyAlignment="1">
      <alignment horizontal="right" vertical="center"/>
    </xf>
    <xf numFmtId="180" fontId="15" fillId="3" borderId="128" xfId="2" applyNumberFormat="1" applyFont="1" applyFill="1" applyBorder="1" applyAlignment="1">
      <alignment horizontal="right" vertical="center"/>
    </xf>
    <xf numFmtId="180" fontId="15" fillId="3" borderId="26" xfId="2" applyNumberFormat="1" applyFont="1" applyFill="1" applyBorder="1" applyAlignment="1">
      <alignment horizontal="right" vertical="center"/>
    </xf>
    <xf numFmtId="3" fontId="15" fillId="0" borderId="26" xfId="2" applyNumberFormat="1" applyFont="1" applyFill="1" applyBorder="1" applyAlignment="1">
      <alignment horizontal="right" vertical="center"/>
    </xf>
    <xf numFmtId="2" fontId="15" fillId="3" borderId="26" xfId="2" applyNumberFormat="1" applyFont="1" applyFill="1" applyBorder="1" applyAlignment="1">
      <alignment horizontal="right" vertical="center"/>
    </xf>
    <xf numFmtId="3" fontId="15" fillId="2" borderId="26" xfId="2" applyNumberFormat="1" applyFont="1" applyFill="1" applyBorder="1" applyAlignment="1">
      <alignment horizontal="right" vertical="center"/>
    </xf>
    <xf numFmtId="178" fontId="15" fillId="3" borderId="26" xfId="2" applyNumberFormat="1" applyFont="1" applyFill="1" applyBorder="1" applyAlignment="1">
      <alignment horizontal="right" vertical="center"/>
    </xf>
    <xf numFmtId="178" fontId="15" fillId="3" borderId="129" xfId="2" applyNumberFormat="1" applyFont="1" applyFill="1" applyBorder="1" applyAlignment="1">
      <alignment horizontal="right" vertical="center"/>
    </xf>
    <xf numFmtId="0" fontId="14" fillId="2" borderId="146" xfId="2" applyNumberFormat="1" applyFont="1" applyFill="1" applyBorder="1" applyAlignment="1">
      <alignment horizontal="center" vertical="center"/>
    </xf>
    <xf numFmtId="0" fontId="14" fillId="2" borderId="127" xfId="2" applyNumberFormat="1" applyFont="1" applyFill="1" applyBorder="1" applyAlignment="1">
      <alignment horizontal="right" vertical="center"/>
    </xf>
    <xf numFmtId="177" fontId="8" fillId="3" borderId="116" xfId="2" applyNumberFormat="1" applyFont="1" applyFill="1" applyBorder="1" applyAlignment="1">
      <alignment horizontal="right" vertical="center"/>
    </xf>
    <xf numFmtId="3" fontId="14" fillId="2" borderId="26" xfId="2" applyNumberFormat="1" applyFont="1" applyFill="1" applyBorder="1" applyAlignment="1">
      <alignment horizontal="right" vertical="center"/>
    </xf>
    <xf numFmtId="180" fontId="8" fillId="3" borderId="26" xfId="2" applyNumberFormat="1" applyFont="1" applyFill="1" applyBorder="1" applyAlignment="1">
      <alignment horizontal="right" vertical="center"/>
    </xf>
    <xf numFmtId="3" fontId="14" fillId="2" borderId="130" xfId="2" applyNumberFormat="1" applyFont="1" applyFill="1" applyBorder="1" applyAlignment="1">
      <alignment horizontal="right" vertical="center"/>
    </xf>
    <xf numFmtId="3" fontId="14" fillId="2" borderId="116" xfId="2" applyNumberFormat="1" applyFont="1" applyFill="1" applyBorder="1" applyAlignment="1">
      <alignment horizontal="right" vertical="center"/>
    </xf>
    <xf numFmtId="181" fontId="8" fillId="3" borderId="152" xfId="2" applyNumberFormat="1" applyFont="1" applyFill="1" applyBorder="1" applyAlignment="1">
      <alignment horizontal="right" vertical="center"/>
    </xf>
    <xf numFmtId="0" fontId="15" fillId="0" borderId="54" xfId="2" applyNumberFormat="1" applyFont="1" applyFill="1" applyBorder="1" applyAlignment="1">
      <alignment horizontal="center" vertical="center" shrinkToFit="1"/>
    </xf>
    <xf numFmtId="0" fontId="15" fillId="0" borderId="162" xfId="2" applyNumberFormat="1" applyFont="1" applyFill="1" applyBorder="1" applyAlignment="1">
      <alignment horizontal="center" vertical="center"/>
    </xf>
    <xf numFmtId="3" fontId="15" fillId="0" borderId="22" xfId="2" applyNumberFormat="1" applyFont="1" applyFill="1" applyBorder="1" applyAlignment="1">
      <alignment horizontal="right" vertical="center"/>
    </xf>
    <xf numFmtId="3" fontId="15" fillId="0" borderId="21" xfId="2" applyNumberFormat="1" applyFont="1" applyFill="1" applyBorder="1" applyAlignment="1">
      <alignment horizontal="right" vertical="center"/>
    </xf>
    <xf numFmtId="180" fontId="15" fillId="3" borderId="21" xfId="2" applyNumberFormat="1" applyFont="1" applyFill="1" applyBorder="1" applyAlignment="1">
      <alignment horizontal="right" vertical="center"/>
    </xf>
    <xf numFmtId="3" fontId="15" fillId="3" borderId="165" xfId="2" applyNumberFormat="1" applyFont="1" applyFill="1" applyBorder="1" applyAlignment="1">
      <alignment horizontal="right" vertical="center"/>
    </xf>
    <xf numFmtId="2" fontId="15" fillId="3" borderId="21" xfId="2" applyNumberFormat="1" applyFont="1" applyFill="1" applyBorder="1" applyAlignment="1">
      <alignment horizontal="right" vertical="center"/>
    </xf>
    <xf numFmtId="3" fontId="15" fillId="0" borderId="21" xfId="2" applyNumberFormat="1" applyFont="1" applyBorder="1" applyAlignment="1">
      <alignment horizontal="right" vertical="center"/>
    </xf>
    <xf numFmtId="178" fontId="15" fillId="3" borderId="21" xfId="2" applyNumberFormat="1" applyFont="1" applyFill="1" applyBorder="1" applyAlignment="1">
      <alignment horizontal="right" vertical="center"/>
    </xf>
    <xf numFmtId="178" fontId="15" fillId="3" borderId="164" xfId="2" applyNumberFormat="1" applyFont="1" applyFill="1" applyBorder="1" applyAlignment="1">
      <alignment horizontal="right" vertical="center"/>
    </xf>
    <xf numFmtId="0" fontId="14" fillId="2" borderId="151" xfId="2" applyNumberFormat="1" applyFont="1" applyFill="1" applyBorder="1" applyAlignment="1">
      <alignment horizontal="center" vertical="center"/>
    </xf>
    <xf numFmtId="0" fontId="14" fillId="0" borderId="25" xfId="2" applyNumberFormat="1" applyFont="1" applyBorder="1" applyAlignment="1">
      <alignment horizontal="right" vertical="center"/>
    </xf>
    <xf numFmtId="3" fontId="14" fillId="0" borderId="21" xfId="2" applyNumberFormat="1" applyFont="1" applyBorder="1" applyAlignment="1">
      <alignment horizontal="right" vertical="center"/>
    </xf>
    <xf numFmtId="180" fontId="8" fillId="3" borderId="149" xfId="2" applyNumberFormat="1" applyFont="1" applyFill="1" applyBorder="1" applyAlignment="1">
      <alignment horizontal="right" vertical="center"/>
    </xf>
    <xf numFmtId="3" fontId="14" fillId="0" borderId="25" xfId="2" applyNumberFormat="1" applyFont="1" applyFill="1" applyBorder="1" applyAlignment="1">
      <alignment horizontal="right" vertical="center"/>
    </xf>
    <xf numFmtId="3" fontId="14" fillId="0" borderId="165" xfId="2" applyNumberFormat="1" applyFont="1" applyFill="1" applyBorder="1" applyAlignment="1">
      <alignment horizontal="right" vertical="center"/>
    </xf>
    <xf numFmtId="0" fontId="14" fillId="0" borderId="269" xfId="2" applyNumberFormat="1" applyFont="1" applyFill="1" applyBorder="1" applyAlignment="1">
      <alignment horizontal="right" vertical="center"/>
    </xf>
    <xf numFmtId="181" fontId="8" fillId="3" borderId="165" xfId="2" applyNumberFormat="1" applyFont="1" applyFill="1" applyBorder="1" applyAlignment="1">
      <alignment horizontal="right" vertical="center"/>
    </xf>
    <xf numFmtId="0" fontId="14" fillId="0" borderId="151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Alignment="1"/>
    <xf numFmtId="0" fontId="15" fillId="2" borderId="60" xfId="2" applyNumberFormat="1" applyFont="1" applyFill="1" applyBorder="1" applyAlignment="1">
      <alignment horizontal="center" vertical="center"/>
    </xf>
    <xf numFmtId="0" fontId="15" fillId="0" borderId="131" xfId="2" applyNumberFormat="1" applyFont="1" applyBorder="1" applyAlignment="1">
      <alignment horizontal="center" vertical="center" shrinkToFit="1"/>
    </xf>
    <xf numFmtId="0" fontId="15" fillId="0" borderId="91" xfId="2" applyNumberFormat="1" applyFont="1" applyBorder="1" applyAlignment="1">
      <alignment horizontal="center" vertical="center"/>
    </xf>
    <xf numFmtId="3" fontId="15" fillId="0" borderId="1" xfId="2" applyNumberFormat="1" applyFont="1" applyBorder="1" applyAlignment="1">
      <alignment horizontal="right" vertical="center"/>
    </xf>
    <xf numFmtId="3" fontId="15" fillId="0" borderId="92" xfId="2" applyNumberFormat="1" applyFont="1" applyBorder="1" applyAlignment="1">
      <alignment horizontal="right" vertical="center"/>
    </xf>
    <xf numFmtId="180" fontId="15" fillId="3" borderId="92" xfId="2" applyNumberFormat="1" applyFont="1" applyFill="1" applyBorder="1" applyAlignment="1">
      <alignment horizontal="right" vertical="center"/>
    </xf>
    <xf numFmtId="3" fontId="15" fillId="3" borderId="32" xfId="2" applyNumberFormat="1" applyFont="1" applyFill="1" applyBorder="1" applyAlignment="1">
      <alignment horizontal="right" vertical="center"/>
    </xf>
    <xf numFmtId="3" fontId="15" fillId="0" borderId="92" xfId="2" applyNumberFormat="1" applyFont="1" applyFill="1" applyBorder="1" applyAlignment="1">
      <alignment horizontal="right" vertical="center"/>
    </xf>
    <xf numFmtId="2" fontId="15" fillId="3" borderId="92" xfId="2" applyNumberFormat="1" applyFont="1" applyFill="1" applyBorder="1" applyAlignment="1">
      <alignment horizontal="right" vertical="center"/>
    </xf>
    <xf numFmtId="3" fontId="15" fillId="3" borderId="40" xfId="2" applyNumberFormat="1" applyFont="1" applyFill="1" applyBorder="1" applyAlignment="1" applyProtection="1">
      <alignment horizontal="right" vertical="center"/>
      <protection locked="0"/>
    </xf>
    <xf numFmtId="3" fontId="15" fillId="0" borderId="156" xfId="2" applyNumberFormat="1" applyFont="1" applyBorder="1" applyAlignment="1" applyProtection="1">
      <alignment horizontal="right" vertical="center"/>
      <protection locked="0"/>
    </xf>
    <xf numFmtId="3" fontId="15" fillId="0" borderId="156" xfId="2" applyNumberFormat="1" applyFont="1" applyFill="1" applyBorder="1" applyAlignment="1" applyProtection="1">
      <alignment horizontal="right" vertical="center"/>
      <protection locked="0"/>
    </xf>
    <xf numFmtId="3" fontId="15" fillId="3" borderId="189" xfId="2" applyNumberFormat="1" applyFont="1" applyFill="1" applyBorder="1" applyAlignment="1" applyProtection="1">
      <alignment horizontal="right" vertical="center"/>
      <protection locked="0"/>
    </xf>
    <xf numFmtId="178" fontId="15" fillId="3" borderId="156" xfId="2" applyNumberFormat="1" applyFont="1" applyFill="1" applyBorder="1" applyAlignment="1" applyProtection="1">
      <alignment horizontal="right" vertical="center"/>
      <protection locked="0"/>
    </xf>
    <xf numFmtId="178" fontId="15" fillId="3" borderId="92" xfId="2" applyNumberFormat="1" applyFont="1" applyFill="1" applyBorder="1" applyAlignment="1">
      <alignment horizontal="right" vertical="center"/>
    </xf>
    <xf numFmtId="178" fontId="15" fillId="3" borderId="99" xfId="2" applyNumberFormat="1" applyFont="1" applyFill="1" applyBorder="1" applyAlignment="1">
      <alignment horizontal="right" vertical="center"/>
    </xf>
    <xf numFmtId="0" fontId="14" fillId="0" borderId="144" xfId="2" applyNumberFormat="1" applyFont="1" applyBorder="1" applyAlignment="1">
      <alignment horizontal="right" vertical="center"/>
    </xf>
    <xf numFmtId="177" fontId="8" fillId="3" borderId="133" xfId="2" applyNumberFormat="1" applyFont="1" applyFill="1" applyBorder="1" applyAlignment="1">
      <alignment horizontal="right" vertical="center"/>
    </xf>
    <xf numFmtId="3" fontId="14" fillId="0" borderId="92" xfId="2" applyNumberFormat="1" applyFont="1" applyBorder="1" applyAlignment="1">
      <alignment horizontal="right" vertical="center"/>
    </xf>
    <xf numFmtId="180" fontId="8" fillId="3" borderId="92" xfId="2" applyNumberFormat="1" applyFont="1" applyFill="1" applyBorder="1" applyAlignment="1">
      <alignment horizontal="right" vertical="center"/>
    </xf>
    <xf numFmtId="3" fontId="14" fillId="0" borderId="75" xfId="2" applyNumberFormat="1" applyFont="1" applyBorder="1" applyAlignment="1">
      <alignment horizontal="right" vertical="center"/>
    </xf>
    <xf numFmtId="178" fontId="8" fillId="3" borderId="46" xfId="2" applyNumberFormat="1" applyFont="1" applyFill="1" applyBorder="1" applyAlignment="1">
      <alignment horizontal="right" vertical="center"/>
    </xf>
    <xf numFmtId="3" fontId="14" fillId="0" borderId="270" xfId="2" applyNumberFormat="1" applyFont="1" applyFill="1" applyBorder="1" applyAlignment="1">
      <alignment horizontal="right" vertical="center"/>
    </xf>
    <xf numFmtId="181" fontId="8" fillId="3" borderId="20" xfId="2" applyNumberFormat="1" applyFont="1" applyFill="1" applyBorder="1" applyAlignment="1">
      <alignment horizontal="right" vertical="center"/>
    </xf>
    <xf numFmtId="0" fontId="14" fillId="0" borderId="17" xfId="2" applyNumberFormat="1" applyFont="1" applyFill="1" applyBorder="1" applyAlignment="1">
      <alignment horizontal="right" vertical="center"/>
    </xf>
    <xf numFmtId="0" fontId="14" fillId="2" borderId="31" xfId="2" applyNumberFormat="1" applyFont="1" applyFill="1" applyBorder="1" applyAlignment="1">
      <alignment horizontal="center" vertical="center" shrinkToFit="1"/>
    </xf>
    <xf numFmtId="0" fontId="15" fillId="2" borderId="31" xfId="2" applyNumberFormat="1" applyFont="1" applyFill="1" applyBorder="1" applyAlignment="1">
      <alignment horizontal="center" vertical="center"/>
    </xf>
    <xf numFmtId="0" fontId="15" fillId="0" borderId="81" xfId="2" applyNumberFormat="1" applyFont="1" applyBorder="1" applyAlignment="1">
      <alignment horizontal="center" vertical="center" shrinkToFit="1"/>
    </xf>
    <xf numFmtId="3" fontId="15" fillId="3" borderId="271" xfId="2" applyNumberFormat="1" applyFont="1" applyFill="1" applyBorder="1" applyAlignment="1">
      <alignment horizontal="right" vertical="center"/>
    </xf>
    <xf numFmtId="3" fontId="15" fillId="0" borderId="49" xfId="2" applyNumberFormat="1" applyFont="1" applyBorder="1" applyAlignment="1" applyProtection="1">
      <alignment horizontal="right" vertical="center"/>
      <protection locked="0"/>
    </xf>
    <xf numFmtId="3" fontId="15" fillId="0" borderId="49" xfId="2" applyNumberFormat="1" applyFont="1" applyFill="1" applyBorder="1" applyAlignment="1" applyProtection="1">
      <alignment horizontal="right" vertical="center"/>
      <protection locked="0"/>
    </xf>
    <xf numFmtId="178" fontId="15" fillId="3" borderId="49" xfId="2" applyNumberFormat="1" applyFont="1" applyFill="1" applyBorder="1" applyAlignment="1" applyProtection="1">
      <alignment horizontal="right" vertical="center"/>
      <protection locked="0"/>
    </xf>
    <xf numFmtId="0" fontId="14" fillId="0" borderId="14" xfId="2" applyNumberFormat="1" applyFont="1" applyBorder="1" applyAlignment="1">
      <alignment horizontal="right" vertical="center"/>
    </xf>
    <xf numFmtId="3" fontId="14" fillId="0" borderId="50" xfId="2" applyNumberFormat="1" applyFont="1" applyBorder="1" applyAlignment="1">
      <alignment horizontal="right" vertical="center"/>
    </xf>
    <xf numFmtId="178" fontId="8" fillId="3" borderId="53" xfId="2" applyNumberFormat="1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3" fontId="14" fillId="0" borderId="108" xfId="2" applyNumberFormat="1" applyFont="1" applyFill="1" applyBorder="1" applyAlignment="1">
      <alignment horizontal="right" vertical="center"/>
    </xf>
    <xf numFmtId="181" fontId="8" fillId="3" borderId="108" xfId="2" applyNumberFormat="1" applyFont="1" applyFill="1" applyBorder="1" applyAlignment="1">
      <alignment horizontal="right" vertical="center"/>
    </xf>
    <xf numFmtId="0" fontId="14" fillId="0" borderId="111" xfId="2" applyNumberFormat="1" applyFont="1" applyFill="1" applyBorder="1" applyAlignment="1">
      <alignment horizontal="right" vertical="center"/>
    </xf>
    <xf numFmtId="0" fontId="15" fillId="2" borderId="56" xfId="2" applyNumberFormat="1" applyFont="1" applyFill="1" applyBorder="1" applyAlignment="1">
      <alignment horizontal="center" vertical="center"/>
    </xf>
    <xf numFmtId="178" fontId="15" fillId="3" borderId="88" xfId="2" applyNumberFormat="1" applyFont="1" applyFill="1" applyBorder="1" applyAlignment="1">
      <alignment horizontal="right" vertical="center"/>
    </xf>
    <xf numFmtId="3" fontId="14" fillId="0" borderId="123" xfId="2" applyNumberFormat="1" applyFont="1" applyFill="1" applyBorder="1" applyAlignment="1">
      <alignment horizontal="right" vertical="center"/>
    </xf>
    <xf numFmtId="0" fontId="15" fillId="0" borderId="124" xfId="2" applyNumberFormat="1" applyFont="1" applyFill="1" applyBorder="1" applyAlignment="1">
      <alignment horizontal="center" vertical="center" shrinkToFit="1"/>
    </xf>
    <xf numFmtId="0" fontId="15" fillId="0" borderId="113" xfId="2" applyNumberFormat="1" applyFont="1" applyFill="1" applyBorder="1" applyAlignment="1">
      <alignment horizontal="center" vertical="center"/>
    </xf>
    <xf numFmtId="3" fontId="15" fillId="0" borderId="45" xfId="2" applyNumberFormat="1" applyFont="1" applyFill="1" applyBorder="1" applyAlignment="1">
      <alignment horizontal="right" vertical="center"/>
    </xf>
    <xf numFmtId="3" fontId="15" fillId="3" borderId="69" xfId="2" applyNumberFormat="1" applyFont="1" applyFill="1" applyBorder="1" applyAlignment="1" applyProtection="1">
      <alignment horizontal="right" vertical="center"/>
      <protection locked="0"/>
    </xf>
    <xf numFmtId="3" fontId="15" fillId="0" borderId="69" xfId="2" applyNumberFormat="1" applyFont="1" applyBorder="1" applyAlignment="1" applyProtection="1">
      <alignment horizontal="right" vertical="center"/>
      <protection locked="0"/>
    </xf>
    <xf numFmtId="3" fontId="15" fillId="0" borderId="69" xfId="2" applyNumberFormat="1" applyFont="1" applyFill="1" applyBorder="1" applyAlignment="1" applyProtection="1">
      <alignment horizontal="right" vertical="center"/>
      <protection locked="0"/>
    </xf>
    <xf numFmtId="178" fontId="15" fillId="3" borderId="69" xfId="2" applyNumberFormat="1" applyFont="1" applyFill="1" applyBorder="1" applyAlignment="1" applyProtection="1">
      <alignment horizontal="right" vertical="center"/>
      <protection locked="0"/>
    </xf>
    <xf numFmtId="0" fontId="14" fillId="0" borderId="45" xfId="2" applyNumberFormat="1" applyFont="1" applyBorder="1" applyAlignment="1">
      <alignment horizontal="right" vertical="center"/>
    </xf>
    <xf numFmtId="177" fontId="8" fillId="3" borderId="32" xfId="2" applyNumberFormat="1" applyFont="1" applyFill="1" applyBorder="1" applyAlignment="1">
      <alignment horizontal="right" vertical="center"/>
    </xf>
    <xf numFmtId="3" fontId="14" fillId="0" borderId="69" xfId="2" applyNumberFormat="1" applyFont="1" applyBorder="1" applyAlignment="1">
      <alignment horizontal="right" vertical="center"/>
    </xf>
    <xf numFmtId="178" fontId="8" fillId="3" borderId="70" xfId="2" applyNumberFormat="1" applyFont="1" applyFill="1" applyBorder="1" applyAlignment="1">
      <alignment horizontal="right" vertical="center"/>
    </xf>
    <xf numFmtId="3" fontId="14" fillId="0" borderId="180" xfId="2" applyNumberFormat="1" applyFont="1" applyFill="1" applyBorder="1" applyAlignment="1">
      <alignment horizontal="right" vertical="center"/>
    </xf>
    <xf numFmtId="3" fontId="14" fillId="0" borderId="32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0" fontId="15" fillId="2" borderId="136" xfId="2" applyNumberFormat="1" applyFont="1" applyFill="1" applyBorder="1" applyAlignment="1">
      <alignment horizontal="center" vertical="center" shrinkToFit="1"/>
    </xf>
    <xf numFmtId="0" fontId="15" fillId="2" borderId="137" xfId="2" applyNumberFormat="1" applyFont="1" applyFill="1" applyBorder="1" applyAlignment="1">
      <alignment horizontal="center" vertical="center"/>
    </xf>
    <xf numFmtId="3" fontId="15" fillId="2" borderId="106" xfId="2" applyNumberFormat="1" applyFont="1" applyFill="1" applyBorder="1" applyAlignment="1">
      <alignment horizontal="right" vertical="center"/>
    </xf>
    <xf numFmtId="180" fontId="15" fillId="3" borderId="106" xfId="2" applyNumberFormat="1" applyFont="1" applyFill="1" applyBorder="1" applyAlignment="1">
      <alignment horizontal="right" vertical="center"/>
    </xf>
    <xf numFmtId="3" fontId="15" fillId="3" borderId="104" xfId="2" applyNumberFormat="1" applyFont="1" applyFill="1" applyBorder="1" applyAlignment="1">
      <alignment horizontal="right" vertical="center"/>
    </xf>
    <xf numFmtId="2" fontId="15" fillId="3" borderId="106" xfId="2" applyNumberFormat="1" applyFont="1" applyFill="1" applyBorder="1" applyAlignment="1">
      <alignment horizontal="right" vertical="center"/>
    </xf>
    <xf numFmtId="3" fontId="15" fillId="2" borderId="40" xfId="2" applyNumberFormat="1" applyFont="1" applyFill="1" applyBorder="1" applyAlignment="1" applyProtection="1">
      <alignment horizontal="right" vertical="center"/>
      <protection locked="0"/>
    </xf>
    <xf numFmtId="178" fontId="15" fillId="3" borderId="40" xfId="2" applyNumberFormat="1" applyFont="1" applyFill="1" applyBorder="1" applyAlignment="1" applyProtection="1">
      <alignment horizontal="right" vertical="center"/>
      <protection locked="0"/>
    </xf>
    <xf numFmtId="178" fontId="15" fillId="3" borderId="106" xfId="2" applyNumberFormat="1" applyFont="1" applyFill="1" applyBorder="1" applyAlignment="1">
      <alignment horizontal="right" vertical="center"/>
    </xf>
    <xf numFmtId="178" fontId="15" fillId="3" borderId="138" xfId="2" applyNumberFormat="1" applyFont="1" applyFill="1" applyBorder="1" applyAlignment="1">
      <alignment horizontal="right" vertical="center"/>
    </xf>
    <xf numFmtId="0" fontId="14" fillId="2" borderId="140" xfId="2" applyNumberFormat="1" applyFont="1" applyFill="1" applyBorder="1" applyAlignment="1">
      <alignment horizontal="center" vertical="center"/>
    </xf>
    <xf numFmtId="0" fontId="14" fillId="2" borderId="137" xfId="2" applyNumberFormat="1" applyFont="1" applyFill="1" applyBorder="1" applyAlignment="1">
      <alignment horizontal="right" vertical="center"/>
    </xf>
    <xf numFmtId="177" fontId="8" fillId="3" borderId="104" xfId="2" applyNumberFormat="1" applyFont="1" applyFill="1" applyBorder="1" applyAlignment="1">
      <alignment horizontal="right" vertical="center"/>
    </xf>
    <xf numFmtId="3" fontId="14" fillId="2" borderId="106" xfId="2" applyNumberFormat="1" applyFont="1" applyFill="1" applyBorder="1" applyAlignment="1">
      <alignment horizontal="right" vertical="center"/>
    </xf>
    <xf numFmtId="180" fontId="8" fillId="3" borderId="106" xfId="2" applyNumberFormat="1" applyFont="1" applyFill="1" applyBorder="1" applyAlignment="1">
      <alignment horizontal="right" vertical="center"/>
    </xf>
    <xf numFmtId="3" fontId="14" fillId="2" borderId="40" xfId="2" applyNumberFormat="1" applyFont="1" applyFill="1" applyBorder="1" applyAlignment="1">
      <alignment horizontal="right" vertical="center"/>
    </xf>
    <xf numFmtId="178" fontId="8" fillId="3" borderId="59" xfId="2" applyNumberFormat="1" applyFont="1" applyFill="1" applyBorder="1" applyAlignment="1">
      <alignment horizontal="right" vertical="center"/>
    </xf>
    <xf numFmtId="3" fontId="14" fillId="2" borderId="103" xfId="2" applyNumberFormat="1" applyFont="1" applyFill="1" applyBorder="1" applyAlignment="1">
      <alignment horizontal="right" vertical="center"/>
    </xf>
    <xf numFmtId="3" fontId="14" fillId="2" borderId="104" xfId="2" applyNumberFormat="1" applyFont="1" applyFill="1" applyBorder="1" applyAlignment="1">
      <alignment horizontal="right" vertical="center"/>
    </xf>
    <xf numFmtId="181" fontId="8" fillId="3" borderId="104" xfId="2" applyNumberFormat="1" applyFont="1" applyFill="1" applyBorder="1" applyAlignment="1">
      <alignment horizontal="right" vertical="center"/>
    </xf>
    <xf numFmtId="3" fontId="14" fillId="2" borderId="140" xfId="2" applyNumberFormat="1" applyFont="1" applyFill="1" applyBorder="1" applyAlignment="1">
      <alignment horizontal="right" vertical="center"/>
    </xf>
    <xf numFmtId="0" fontId="15" fillId="2" borderId="111" xfId="2" applyNumberFormat="1" applyFont="1" applyFill="1" applyBorder="1" applyAlignment="1">
      <alignment horizontal="center" vertical="center"/>
    </xf>
    <xf numFmtId="0" fontId="15" fillId="0" borderId="47" xfId="2" applyNumberFormat="1" applyFont="1" applyFill="1" applyBorder="1" applyAlignment="1">
      <alignment horizontal="center" vertical="center" shrinkToFit="1"/>
    </xf>
    <xf numFmtId="0" fontId="15" fillId="0" borderId="141" xfId="2" applyNumberFormat="1" applyFont="1" applyFill="1" applyBorder="1" applyAlignment="1">
      <alignment horizontal="center" vertical="center"/>
    </xf>
    <xf numFmtId="3" fontId="15" fillId="0" borderId="8" xfId="2" applyNumberFormat="1" applyFont="1" applyFill="1" applyBorder="1" applyAlignment="1">
      <alignment horizontal="right" vertical="center"/>
    </xf>
    <xf numFmtId="3" fontId="15" fillId="0" borderId="142" xfId="2" applyNumberFormat="1" applyFont="1" applyFill="1" applyBorder="1" applyAlignment="1">
      <alignment horizontal="right" vertical="center"/>
    </xf>
    <xf numFmtId="180" fontId="15" fillId="3" borderId="6" xfId="2" applyNumberFormat="1" applyFont="1" applyFill="1" applyBorder="1" applyAlignment="1">
      <alignment horizontal="right" vertical="center"/>
    </xf>
    <xf numFmtId="3" fontId="15" fillId="3" borderId="142" xfId="2" applyNumberFormat="1" applyFont="1" applyFill="1" applyBorder="1" applyAlignment="1">
      <alignment horizontal="right" vertical="center"/>
    </xf>
    <xf numFmtId="2" fontId="15" fillId="3" borderId="6" xfId="2" applyNumberFormat="1" applyFont="1" applyFill="1" applyBorder="1" applyAlignment="1">
      <alignment horizontal="right" vertical="center"/>
    </xf>
    <xf numFmtId="3" fontId="15" fillId="3" borderId="49" xfId="2" applyNumberFormat="1" applyFont="1" applyFill="1" applyBorder="1" applyAlignment="1" applyProtection="1">
      <alignment horizontal="right" vertical="center"/>
      <protection locked="0"/>
    </xf>
    <xf numFmtId="3" fontId="15" fillId="0" borderId="6" xfId="2" applyNumberFormat="1" applyFont="1" applyBorder="1" applyAlignment="1">
      <alignment horizontal="right" vertical="center"/>
    </xf>
    <xf numFmtId="3" fontId="15" fillId="0" borderId="6" xfId="2" applyNumberFormat="1" applyFont="1" applyFill="1" applyBorder="1" applyAlignment="1">
      <alignment horizontal="right" vertical="center"/>
    </xf>
    <xf numFmtId="178" fontId="15" fillId="3" borderId="6" xfId="2" applyNumberFormat="1" applyFont="1" applyFill="1" applyBorder="1" applyAlignment="1">
      <alignment horizontal="right" vertical="center"/>
    </xf>
    <xf numFmtId="178" fontId="15" fillId="3" borderId="143" xfId="2" applyNumberFormat="1" applyFont="1" applyFill="1" applyBorder="1" applyAlignment="1">
      <alignment horizontal="right" vertical="center"/>
    </xf>
    <xf numFmtId="0" fontId="14" fillId="2" borderId="111" xfId="2" applyNumberFormat="1" applyFont="1" applyFill="1" applyBorder="1" applyAlignment="1">
      <alignment horizontal="center" vertical="center"/>
    </xf>
    <xf numFmtId="0" fontId="14" fillId="0" borderId="141" xfId="2" applyNumberFormat="1" applyFont="1" applyBorder="1" applyAlignment="1">
      <alignment horizontal="right" vertical="center"/>
    </xf>
    <xf numFmtId="177" fontId="8" fillId="3" borderId="142" xfId="2" applyNumberFormat="1" applyFont="1" applyFill="1" applyBorder="1" applyAlignment="1">
      <alignment horizontal="right" vertical="center"/>
    </xf>
    <xf numFmtId="3" fontId="14" fillId="0" borderId="6" xfId="2" applyNumberFormat="1" applyFont="1" applyBorder="1" applyAlignment="1">
      <alignment horizontal="right" vertical="center"/>
    </xf>
    <xf numFmtId="180" fontId="8" fillId="3" borderId="6" xfId="2" applyNumberFormat="1" applyFont="1" applyFill="1" applyBorder="1" applyAlignment="1">
      <alignment horizontal="right" vertical="center"/>
    </xf>
    <xf numFmtId="3" fontId="14" fillId="0" borderId="49" xfId="2" applyNumberFormat="1" applyFont="1" applyBorder="1" applyAlignment="1">
      <alignment horizontal="right" vertical="center"/>
    </xf>
    <xf numFmtId="178" fontId="8" fillId="3" borderId="51" xfId="2" applyNumberFormat="1" applyFont="1" applyFill="1" applyBorder="1" applyAlignment="1">
      <alignment horizontal="right" vertical="center"/>
    </xf>
    <xf numFmtId="3" fontId="14" fillId="0" borderId="8" xfId="2" applyNumberFormat="1" applyFont="1" applyFill="1" applyBorder="1" applyAlignment="1">
      <alignment horizontal="right" vertical="center"/>
    </xf>
    <xf numFmtId="3" fontId="14" fillId="0" borderId="142" xfId="2" applyNumberFormat="1" applyFont="1" applyFill="1" applyBorder="1" applyAlignment="1">
      <alignment horizontal="right" vertical="center"/>
    </xf>
    <xf numFmtId="181" fontId="8" fillId="3" borderId="142" xfId="2" applyNumberFormat="1" applyFont="1" applyFill="1" applyBorder="1" applyAlignment="1">
      <alignment horizontal="right" vertical="center"/>
    </xf>
    <xf numFmtId="3" fontId="14" fillId="0" borderId="111" xfId="2" applyNumberFormat="1" applyFont="1" applyFill="1" applyBorder="1" applyAlignment="1">
      <alignment horizontal="right" vertical="center"/>
    </xf>
    <xf numFmtId="0" fontId="15" fillId="2" borderId="243" xfId="2" applyNumberFormat="1" applyFont="1" applyFill="1" applyBorder="1" applyAlignment="1">
      <alignment horizontal="center" vertical="center"/>
    </xf>
    <xf numFmtId="0" fontId="15" fillId="0" borderId="64" xfId="2" applyNumberFormat="1" applyFont="1" applyBorder="1" applyAlignment="1">
      <alignment horizontal="center" vertical="center" shrinkToFit="1"/>
    </xf>
    <xf numFmtId="0" fontId="15" fillId="0" borderId="192" xfId="2" applyNumberFormat="1" applyFont="1" applyBorder="1" applyAlignment="1">
      <alignment horizontal="center" vertical="center"/>
    </xf>
    <xf numFmtId="3" fontId="15" fillId="0" borderId="194" xfId="2" applyNumberFormat="1" applyFont="1" applyBorder="1" applyAlignment="1">
      <alignment horizontal="right" vertical="center"/>
    </xf>
    <xf numFmtId="3" fontId="15" fillId="0" borderId="152" xfId="2" applyNumberFormat="1" applyFont="1" applyBorder="1" applyAlignment="1">
      <alignment horizontal="right" vertical="center"/>
    </xf>
    <xf numFmtId="180" fontId="15" fillId="3" borderId="152" xfId="2" applyNumberFormat="1" applyFont="1" applyFill="1" applyBorder="1" applyAlignment="1">
      <alignment horizontal="right" vertical="center"/>
    </xf>
    <xf numFmtId="2" fontId="15" fillId="3" borderId="128" xfId="2" applyNumberFormat="1" applyFont="1" applyFill="1" applyBorder="1" applyAlignment="1">
      <alignment horizontal="right" vertical="center"/>
    </xf>
    <xf numFmtId="3" fontId="15" fillId="0" borderId="128" xfId="2" applyNumberFormat="1" applyFont="1" applyBorder="1" applyAlignment="1">
      <alignment horizontal="right" vertical="center"/>
    </xf>
    <xf numFmtId="178" fontId="15" fillId="3" borderId="128" xfId="2" applyNumberFormat="1" applyFont="1" applyFill="1" applyBorder="1" applyAlignment="1">
      <alignment horizontal="right" vertical="center"/>
    </xf>
    <xf numFmtId="178" fontId="15" fillId="3" borderId="195" xfId="2" applyNumberFormat="1" applyFont="1" applyFill="1" applyBorder="1" applyAlignment="1">
      <alignment horizontal="right" vertical="center"/>
    </xf>
    <xf numFmtId="0" fontId="14" fillId="2" borderId="123" xfId="2" applyNumberFormat="1" applyFont="1" applyFill="1" applyBorder="1" applyAlignment="1">
      <alignment horizontal="center" vertical="center"/>
    </xf>
    <xf numFmtId="0" fontId="14" fillId="0" borderId="194" xfId="2" applyNumberFormat="1" applyFont="1" applyBorder="1" applyAlignment="1">
      <alignment horizontal="right" vertical="center"/>
    </xf>
    <xf numFmtId="177" fontId="8" fillId="3" borderId="152" xfId="2" applyNumberFormat="1" applyFont="1" applyFill="1" applyBorder="1" applyAlignment="1">
      <alignment horizontal="right" vertical="center"/>
    </xf>
    <xf numFmtId="3" fontId="14" fillId="0" borderId="128" xfId="2" applyNumberFormat="1" applyFont="1" applyBorder="1" applyAlignment="1">
      <alignment horizontal="right" vertical="center"/>
    </xf>
    <xf numFmtId="180" fontId="8" fillId="3" borderId="128" xfId="2" applyNumberFormat="1" applyFont="1" applyFill="1" applyBorder="1" applyAlignment="1">
      <alignment horizontal="right" vertical="center"/>
    </xf>
    <xf numFmtId="3" fontId="14" fillId="0" borderId="194" xfId="2" applyNumberFormat="1" applyFont="1" applyFill="1" applyBorder="1" applyAlignment="1">
      <alignment horizontal="right" vertical="center"/>
    </xf>
    <xf numFmtId="3" fontId="14" fillId="0" borderId="152" xfId="2" applyNumberFormat="1" applyFont="1" applyFill="1" applyBorder="1" applyAlignment="1">
      <alignment horizontal="right" vertical="center"/>
    </xf>
    <xf numFmtId="0" fontId="15" fillId="2" borderId="81" xfId="2" applyNumberFormat="1" applyFont="1" applyFill="1" applyBorder="1" applyAlignment="1">
      <alignment horizontal="center" vertical="center" shrinkToFit="1"/>
    </xf>
    <xf numFmtId="0" fontId="15" fillId="2" borderId="144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Border="1" applyAlignment="1">
      <alignment horizontal="right" vertical="center"/>
    </xf>
    <xf numFmtId="3" fontId="15" fillId="2" borderId="19" xfId="2" applyNumberFormat="1" applyFont="1" applyFill="1" applyBorder="1" applyAlignment="1">
      <alignment horizontal="right" vertical="center"/>
    </xf>
    <xf numFmtId="3" fontId="15" fillId="2" borderId="50" xfId="2" applyNumberFormat="1" applyFont="1" applyFill="1" applyBorder="1" applyAlignment="1" applyProtection="1">
      <alignment horizontal="right" vertical="center"/>
      <protection locked="0"/>
    </xf>
    <xf numFmtId="0" fontId="14" fillId="2" borderId="37" xfId="2" applyNumberFormat="1" applyFont="1" applyFill="1" applyBorder="1" applyAlignment="1">
      <alignment horizontal="right" vertical="center"/>
    </xf>
    <xf numFmtId="3" fontId="14" fillId="2" borderId="19" xfId="2" applyNumberFormat="1" applyFont="1" applyFill="1" applyBorder="1" applyAlignment="1">
      <alignment horizontal="right" vertical="center"/>
    </xf>
    <xf numFmtId="3" fontId="14" fillId="2" borderId="50" xfId="2" applyNumberFormat="1" applyFont="1" applyFill="1" applyBorder="1" applyAlignment="1">
      <alignment horizontal="right" vertical="center"/>
    </xf>
    <xf numFmtId="3" fontId="14" fillId="2" borderId="37" xfId="2" applyNumberFormat="1" applyFont="1" applyFill="1" applyBorder="1" applyAlignment="1">
      <alignment horizontal="right" vertical="center"/>
    </xf>
    <xf numFmtId="3" fontId="14" fillId="2" borderId="121" xfId="2" applyNumberFormat="1" applyFont="1" applyFill="1" applyBorder="1" applyAlignment="1">
      <alignment horizontal="right" vertical="center"/>
    </xf>
    <xf numFmtId="3" fontId="14" fillId="2" borderId="123" xfId="2" applyNumberFormat="1" applyFont="1" applyFill="1" applyBorder="1" applyAlignment="1">
      <alignment horizontal="right" vertical="center"/>
    </xf>
    <xf numFmtId="0" fontId="14" fillId="2" borderId="146" xfId="2" applyNumberFormat="1" applyFont="1" applyFill="1" applyBorder="1" applyAlignment="1">
      <alignment horizontal="center" vertical="center" shrinkToFit="1"/>
    </xf>
    <xf numFmtId="0" fontId="15" fillId="2" borderId="124" xfId="2" applyNumberFormat="1" applyFont="1" applyFill="1" applyBorder="1" applyAlignment="1">
      <alignment horizontal="center" vertical="center" shrinkToFit="1"/>
    </xf>
    <xf numFmtId="0" fontId="15" fillId="2" borderId="147" xfId="2" applyNumberFormat="1" applyFont="1" applyFill="1" applyBorder="1" applyAlignment="1">
      <alignment horizontal="center" vertical="center"/>
    </xf>
    <xf numFmtId="0" fontId="14" fillId="2" borderId="272" xfId="2" applyNumberFormat="1" applyFont="1" applyFill="1" applyBorder="1" applyAlignment="1">
      <alignment horizontal="right" vertical="center"/>
    </xf>
    <xf numFmtId="181" fontId="8" fillId="3" borderId="129" xfId="2" applyNumberFormat="1" applyFont="1" applyFill="1" applyBorder="1" applyAlignment="1">
      <alignment horizontal="right" vertical="center"/>
    </xf>
    <xf numFmtId="3" fontId="14" fillId="2" borderId="17" xfId="2" applyNumberFormat="1" applyFont="1" applyFill="1" applyBorder="1" applyAlignment="1">
      <alignment horizontal="right" vertical="center"/>
    </xf>
    <xf numFmtId="0" fontId="15" fillId="2" borderId="146" xfId="2" applyNumberFormat="1" applyFont="1" applyFill="1" applyBorder="1" applyAlignment="1">
      <alignment horizontal="center" vertical="center"/>
    </xf>
    <xf numFmtId="0" fontId="15" fillId="2" borderId="67" xfId="2" applyNumberFormat="1" applyFont="1" applyFill="1" applyBorder="1" applyAlignment="1">
      <alignment horizontal="center" vertical="center" shrinkToFit="1"/>
    </xf>
    <xf numFmtId="3" fontId="15" fillId="2" borderId="24" xfId="2" applyNumberFormat="1" applyFont="1" applyFill="1" applyBorder="1" applyAlignment="1">
      <alignment horizontal="right" vertical="center"/>
    </xf>
    <xf numFmtId="178" fontId="15" fillId="3" borderId="149" xfId="2" applyNumberFormat="1" applyFont="1" applyFill="1" applyBorder="1" applyAlignment="1">
      <alignment horizontal="right" vertical="center"/>
    </xf>
    <xf numFmtId="178" fontId="15" fillId="3" borderId="150" xfId="2" applyNumberFormat="1" applyFont="1" applyFill="1" applyBorder="1" applyAlignment="1">
      <alignment horizontal="right" vertical="center"/>
    </xf>
    <xf numFmtId="0" fontId="14" fillId="2" borderId="273" xfId="2" applyNumberFormat="1" applyFont="1" applyFill="1" applyBorder="1" applyAlignment="1">
      <alignment horizontal="center" vertical="center"/>
    </xf>
    <xf numFmtId="3" fontId="14" fillId="2" borderId="151" xfId="2" applyNumberFormat="1" applyFont="1" applyFill="1" applyBorder="1" applyAlignment="1">
      <alignment horizontal="right" vertical="center"/>
    </xf>
    <xf numFmtId="3" fontId="15" fillId="2" borderId="32" xfId="2" applyNumberFormat="1" applyFont="1" applyFill="1" applyBorder="1" applyAlignment="1">
      <alignment horizontal="right" vertical="center"/>
    </xf>
    <xf numFmtId="180" fontId="15" fillId="3" borderId="165" xfId="2" applyNumberFormat="1" applyFont="1" applyFill="1" applyBorder="1" applyAlignment="1">
      <alignment horizontal="right" vertical="center"/>
    </xf>
    <xf numFmtId="3" fontId="14" fillId="2" borderId="32" xfId="2" applyNumberFormat="1" applyFont="1" applyFill="1" applyBorder="1" applyAlignment="1">
      <alignment horizontal="right" vertical="center"/>
    </xf>
    <xf numFmtId="0" fontId="15" fillId="2" borderId="66" xfId="2" applyNumberFormat="1" applyFont="1" applyFill="1" applyBorder="1" applyAlignment="1">
      <alignment horizontal="center" vertical="center"/>
    </xf>
    <xf numFmtId="3" fontId="15" fillId="2" borderId="69" xfId="2" applyNumberFormat="1" applyFont="1" applyFill="1" applyBorder="1" applyAlignment="1" applyProtection="1">
      <alignment horizontal="right" vertical="center"/>
      <protection locked="0"/>
    </xf>
    <xf numFmtId="3" fontId="14" fillId="2" borderId="105" xfId="2" applyNumberFormat="1" applyFont="1" applyFill="1" applyBorder="1" applyAlignment="1">
      <alignment horizontal="right" vertical="center"/>
    </xf>
    <xf numFmtId="181" fontId="8" fillId="3" borderId="102" xfId="2" applyNumberFormat="1" applyFont="1" applyFill="1" applyBorder="1" applyAlignment="1">
      <alignment horizontal="right" vertical="center"/>
    </xf>
    <xf numFmtId="3" fontId="14" fillId="2" borderId="39" xfId="2" applyNumberFormat="1" applyFont="1" applyFill="1" applyBorder="1" applyAlignment="1">
      <alignment horizontal="right" vertical="center"/>
    </xf>
    <xf numFmtId="3" fontId="15" fillId="0" borderId="7" xfId="2" applyNumberFormat="1" applyFont="1" applyFill="1" applyBorder="1" applyAlignment="1">
      <alignment horizontal="right" vertical="center"/>
    </xf>
    <xf numFmtId="3" fontId="15" fillId="0" borderId="153" xfId="2" applyNumberFormat="1" applyFont="1" applyBorder="1" applyAlignment="1">
      <alignment horizontal="right" vertical="center"/>
    </xf>
    <xf numFmtId="0" fontId="14" fillId="0" borderId="7" xfId="2" applyNumberFormat="1" applyFont="1" applyBorder="1" applyAlignment="1">
      <alignment horizontal="right" vertical="center"/>
    </xf>
    <xf numFmtId="3" fontId="14" fillId="0" borderId="7" xfId="2" applyNumberFormat="1" applyFont="1" applyFill="1" applyBorder="1" applyAlignment="1">
      <alignment horizontal="center" vertical="center"/>
    </xf>
    <xf numFmtId="3" fontId="14" fillId="0" borderId="49" xfId="2" applyNumberFormat="1" applyFont="1" applyFill="1" applyBorder="1" applyAlignment="1">
      <alignment horizontal="center" vertical="center"/>
    </xf>
    <xf numFmtId="181" fontId="8" fillId="3" borderId="153" xfId="2" applyNumberFormat="1" applyFont="1" applyFill="1" applyBorder="1" applyAlignment="1">
      <alignment horizontal="center" vertical="center"/>
    </xf>
    <xf numFmtId="181" fontId="8" fillId="3" borderId="142" xfId="2" applyNumberFormat="1" applyFont="1" applyFill="1" applyBorder="1" applyAlignment="1">
      <alignment horizontal="center" vertical="center"/>
    </xf>
    <xf numFmtId="3" fontId="14" fillId="0" borderId="111" xfId="2" applyNumberFormat="1" applyFont="1" applyFill="1" applyBorder="1" applyAlignment="1">
      <alignment horizontal="center" vertical="center"/>
    </xf>
    <xf numFmtId="0" fontId="14" fillId="2" borderId="151" xfId="2" applyNumberFormat="1" applyFont="1" applyFill="1" applyBorder="1" applyAlignment="1">
      <alignment horizontal="center" vertical="center" shrinkToFit="1"/>
    </xf>
    <xf numFmtId="0" fontId="15" fillId="2" borderId="123" xfId="2" applyNumberFormat="1" applyFont="1" applyFill="1" applyBorder="1" applyAlignment="1">
      <alignment horizontal="center" vertical="center"/>
    </xf>
    <xf numFmtId="0" fontId="14" fillId="2" borderId="194" xfId="2" applyNumberFormat="1" applyFont="1" applyFill="1" applyBorder="1" applyAlignment="1">
      <alignment horizontal="right" vertical="center"/>
    </xf>
    <xf numFmtId="3" fontId="14" fillId="2" borderId="128" xfId="2" applyNumberFormat="1" applyFont="1" applyFill="1" applyBorder="1" applyAlignment="1">
      <alignment horizontal="right" vertical="center"/>
    </xf>
    <xf numFmtId="3" fontId="14" fillId="2" borderId="194" xfId="2" applyNumberFormat="1" applyFont="1" applyFill="1" applyBorder="1" applyAlignment="1">
      <alignment horizontal="right" vertical="center"/>
    </xf>
    <xf numFmtId="3" fontId="14" fillId="2" borderId="152" xfId="2" applyNumberFormat="1" applyFont="1" applyFill="1" applyBorder="1" applyAlignment="1">
      <alignment horizontal="right" vertical="center"/>
    </xf>
    <xf numFmtId="0" fontId="14" fillId="2" borderId="17" xfId="2" applyNumberFormat="1" applyFont="1" applyFill="1" applyBorder="1" applyAlignment="1">
      <alignment horizontal="center" vertical="center" shrinkToFit="1"/>
    </xf>
    <xf numFmtId="0" fontId="15" fillId="2" borderId="39" xfId="2" applyNumberFormat="1" applyFont="1" applyFill="1" applyBorder="1" applyAlignment="1">
      <alignment horizontal="center" vertical="center"/>
    </xf>
    <xf numFmtId="0" fontId="15" fillId="0" borderId="136" xfId="2" applyNumberFormat="1" applyFont="1" applyBorder="1" applyAlignment="1">
      <alignment horizontal="center" vertical="center" shrinkToFit="1"/>
    </xf>
    <xf numFmtId="0" fontId="15" fillId="0" borderId="137" xfId="2" applyNumberFormat="1" applyFont="1" applyBorder="1" applyAlignment="1">
      <alignment horizontal="center" vertical="center"/>
    </xf>
    <xf numFmtId="3" fontId="15" fillId="0" borderId="105" xfId="2" applyNumberFormat="1" applyFont="1" applyBorder="1" applyAlignment="1">
      <alignment horizontal="right" vertical="center"/>
    </xf>
    <xf numFmtId="3" fontId="15" fillId="0" borderId="106" xfId="2" applyNumberFormat="1" applyFont="1" applyBorder="1" applyAlignment="1">
      <alignment horizontal="right" vertical="center"/>
    </xf>
    <xf numFmtId="3" fontId="15" fillId="3" borderId="270" xfId="2" applyNumberFormat="1" applyFont="1" applyFill="1" applyBorder="1" applyAlignment="1">
      <alignment horizontal="right" vertical="center"/>
    </xf>
    <xf numFmtId="3" fontId="15" fillId="0" borderId="40" xfId="2" applyNumberFormat="1" applyFont="1" applyBorder="1" applyAlignment="1" applyProtection="1">
      <alignment horizontal="right" vertical="center"/>
      <protection locked="0"/>
    </xf>
    <xf numFmtId="3" fontId="15" fillId="0" borderId="40" xfId="2" applyNumberFormat="1" applyFont="1" applyFill="1" applyBorder="1" applyAlignment="1" applyProtection="1">
      <alignment horizontal="right" vertical="center"/>
      <protection locked="0"/>
    </xf>
    <xf numFmtId="178" fontId="15" fillId="3" borderId="155" xfId="2" applyNumberFormat="1" applyFont="1" applyFill="1" applyBorder="1" applyAlignment="1" applyProtection="1">
      <alignment horizontal="right" vertical="center"/>
      <protection locked="0"/>
    </xf>
    <xf numFmtId="0" fontId="14" fillId="0" borderId="95" xfId="2" applyNumberFormat="1" applyFont="1" applyBorder="1" applyAlignment="1">
      <alignment horizontal="right" vertical="center"/>
    </xf>
    <xf numFmtId="177" fontId="8" fillId="3" borderId="102" xfId="2" applyNumberFormat="1" applyFont="1" applyFill="1" applyBorder="1" applyAlignment="1">
      <alignment horizontal="right" vertical="center"/>
    </xf>
    <xf numFmtId="3" fontId="14" fillId="0" borderId="134" xfId="2" applyNumberFormat="1" applyFont="1" applyFill="1" applyBorder="1" applyAlignment="1">
      <alignment horizontal="right" vertical="center"/>
    </xf>
    <xf numFmtId="3" fontId="14" fillId="0" borderId="102" xfId="2" applyNumberFormat="1" applyFont="1" applyFill="1" applyBorder="1" applyAlignment="1">
      <alignment horizontal="right" vertical="center"/>
    </xf>
    <xf numFmtId="181" fontId="8" fillId="3" borderId="274" xfId="2" applyNumberFormat="1" applyFont="1" applyFill="1" applyBorder="1" applyAlignment="1">
      <alignment horizontal="right" vertical="center"/>
    </xf>
    <xf numFmtId="181" fontId="8" fillId="3" borderId="100" xfId="2" applyNumberFormat="1" applyFont="1" applyFill="1" applyBorder="1" applyAlignment="1">
      <alignment horizontal="right" vertical="center"/>
    </xf>
    <xf numFmtId="3" fontId="14" fillId="0" borderId="39" xfId="2" applyNumberFormat="1" applyFont="1" applyFill="1" applyBorder="1" applyAlignment="1">
      <alignment horizontal="right" vertical="center"/>
    </xf>
    <xf numFmtId="0" fontId="15" fillId="2" borderId="0" xfId="2" applyNumberFormat="1" applyFont="1" applyFill="1" applyBorder="1" applyAlignment="1">
      <alignment horizontal="center" vertical="center"/>
    </xf>
    <xf numFmtId="0" fontId="15" fillId="2" borderId="54" xfId="2" applyNumberFormat="1" applyFont="1" applyFill="1" applyBorder="1" applyAlignment="1">
      <alignment horizontal="center" vertical="center" shrinkToFit="1"/>
    </xf>
    <xf numFmtId="0" fontId="15" fillId="2" borderId="48" xfId="2" applyNumberFormat="1" applyFont="1" applyFill="1" applyBorder="1" applyAlignment="1">
      <alignment horizontal="center" vertical="center"/>
    </xf>
    <xf numFmtId="3" fontId="15" fillId="2" borderId="48" xfId="2" applyNumberFormat="1" applyFont="1" applyFill="1" applyBorder="1" applyAlignment="1">
      <alignment horizontal="right" vertical="center"/>
    </xf>
    <xf numFmtId="3" fontId="15" fillId="3" borderId="48" xfId="2" applyNumberFormat="1" applyFont="1" applyFill="1" applyBorder="1" applyAlignment="1">
      <alignment horizontal="right" vertical="center"/>
    </xf>
    <xf numFmtId="2" fontId="15" fillId="3" borderId="48" xfId="2" applyNumberFormat="1" applyFont="1" applyFill="1" applyBorder="1" applyAlignment="1">
      <alignment horizontal="right" vertical="center"/>
    </xf>
    <xf numFmtId="178" fontId="16" fillId="3" borderId="48" xfId="2" applyNumberFormat="1" applyFont="1" applyFill="1" applyBorder="1" applyAlignment="1" applyProtection="1">
      <alignment horizontal="right" vertical="center"/>
      <protection locked="0"/>
    </xf>
    <xf numFmtId="178" fontId="15" fillId="3" borderId="48" xfId="2" applyNumberFormat="1" applyFont="1" applyFill="1" applyBorder="1" applyAlignment="1">
      <alignment horizontal="right" vertical="center"/>
    </xf>
    <xf numFmtId="178" fontId="15" fillId="3" borderId="55" xfId="2" applyNumberFormat="1" applyFont="1" applyFill="1" applyBorder="1" applyAlignment="1">
      <alignment horizontal="right" vertical="center"/>
    </xf>
    <xf numFmtId="0" fontId="14" fillId="2" borderId="117" xfId="2" applyNumberFormat="1" applyFont="1" applyFill="1" applyBorder="1" applyAlignment="1">
      <alignment horizontal="right" vertical="center"/>
    </xf>
    <xf numFmtId="177" fontId="8" fillId="3" borderId="50" xfId="2" applyNumberFormat="1" applyFont="1" applyFill="1" applyBorder="1" applyAlignment="1">
      <alignment horizontal="right" vertical="center"/>
    </xf>
    <xf numFmtId="180" fontId="8" fillId="3" borderId="50" xfId="2" applyNumberFormat="1" applyFont="1" applyFill="1" applyBorder="1" applyAlignment="1">
      <alignment horizontal="right" vertical="center"/>
    </xf>
    <xf numFmtId="3" fontId="14" fillId="2" borderId="117" xfId="2" applyNumberFormat="1" applyFont="1" applyFill="1" applyBorder="1" applyAlignment="1">
      <alignment horizontal="right" vertical="center"/>
    </xf>
    <xf numFmtId="181" fontId="8" fillId="3" borderId="50" xfId="2" applyNumberFormat="1" applyFont="1" applyFill="1" applyBorder="1" applyAlignment="1">
      <alignment horizontal="right" vertical="center"/>
    </xf>
    <xf numFmtId="181" fontId="8" fillId="3" borderId="51" xfId="2" applyNumberFormat="1" applyFont="1" applyFill="1" applyBorder="1" applyAlignment="1">
      <alignment horizontal="right" vertical="center"/>
    </xf>
    <xf numFmtId="3" fontId="14" fillId="2" borderId="188" xfId="2" applyNumberFormat="1" applyFont="1" applyFill="1" applyBorder="1" applyAlignment="1">
      <alignment horizontal="right" vertical="center"/>
    </xf>
    <xf numFmtId="0" fontId="15" fillId="2" borderId="45" xfId="2" applyNumberFormat="1" applyFont="1" applyFill="1" applyBorder="1" applyAlignment="1">
      <alignment horizontal="center" vertical="center"/>
    </xf>
    <xf numFmtId="0" fontId="14" fillId="2" borderId="196" xfId="2" applyNumberFormat="1" applyFont="1" applyFill="1" applyBorder="1" applyAlignment="1">
      <alignment horizontal="center" vertical="center"/>
    </xf>
    <xf numFmtId="0" fontId="14" fillId="2" borderId="23" xfId="2" applyNumberFormat="1" applyFont="1" applyFill="1" applyBorder="1" applyAlignment="1">
      <alignment horizontal="right" vertical="center"/>
    </xf>
    <xf numFmtId="177" fontId="8" fillId="3" borderId="48" xfId="2" applyNumberFormat="1" applyFont="1" applyFill="1" applyBorder="1" applyAlignment="1">
      <alignment horizontal="right" vertical="center"/>
    </xf>
    <xf numFmtId="180" fontId="8" fillId="3" borderId="48" xfId="2" applyNumberFormat="1" applyFont="1" applyFill="1" applyBorder="1" applyAlignment="1">
      <alignment horizontal="right" vertical="center"/>
    </xf>
    <xf numFmtId="3" fontId="14" fillId="2" borderId="23" xfId="2" applyNumberFormat="1" applyFont="1" applyFill="1" applyBorder="1" applyAlignment="1">
      <alignment horizontal="right" vertical="center"/>
    </xf>
    <xf numFmtId="181" fontId="8" fillId="3" borderId="48" xfId="2" applyNumberFormat="1" applyFont="1" applyFill="1" applyBorder="1" applyAlignment="1">
      <alignment horizontal="right" vertical="center"/>
    </xf>
    <xf numFmtId="181" fontId="8" fillId="3" borderId="55" xfId="2" applyNumberFormat="1" applyFont="1" applyFill="1" applyBorder="1" applyAlignment="1">
      <alignment horizontal="right" vertical="center"/>
    </xf>
    <xf numFmtId="3" fontId="14" fillId="2" borderId="158" xfId="2" applyNumberFormat="1" applyFont="1" applyFill="1" applyBorder="1" applyAlignment="1">
      <alignment horizontal="right" vertical="center"/>
    </xf>
    <xf numFmtId="0" fontId="14" fillId="2" borderId="161" xfId="2" applyNumberFormat="1" applyFont="1" applyFill="1" applyBorder="1" applyAlignment="1">
      <alignment horizontal="center" vertical="center" shrinkToFit="1"/>
    </xf>
    <xf numFmtId="0" fontId="15" fillId="0" borderId="54" xfId="2" applyNumberFormat="1" applyFont="1" applyBorder="1" applyAlignment="1">
      <alignment horizontal="center" vertical="center" shrinkToFit="1"/>
    </xf>
    <xf numFmtId="0" fontId="15" fillId="0" borderId="48" xfId="2" applyNumberFormat="1" applyFont="1" applyBorder="1" applyAlignment="1">
      <alignment horizontal="center" vertical="center"/>
    </xf>
    <xf numFmtId="0" fontId="14" fillId="0" borderId="23" xfId="2" applyNumberFormat="1" applyFont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" fontId="14" fillId="0" borderId="158" xfId="2" applyNumberFormat="1" applyFont="1" applyFill="1" applyBorder="1" applyAlignment="1">
      <alignment horizontal="right" vertical="center"/>
    </xf>
    <xf numFmtId="181" fontId="14" fillId="0" borderId="0" xfId="2" applyNumberFormat="1" applyFont="1" applyFill="1" applyAlignment="1"/>
    <xf numFmtId="0" fontId="14" fillId="2" borderId="196" xfId="2" applyNumberFormat="1" applyFont="1" applyFill="1" applyBorder="1" applyAlignment="1">
      <alignment horizontal="center" vertical="center" shrinkToFit="1"/>
    </xf>
    <xf numFmtId="0" fontId="15" fillId="2" borderId="197" xfId="2" applyNumberFormat="1" applyFont="1" applyFill="1" applyBorder="1" applyAlignment="1">
      <alignment horizontal="center" vertical="center"/>
    </xf>
    <xf numFmtId="3" fontId="15" fillId="0" borderId="48" xfId="2" applyNumberFormat="1" applyFont="1" applyFill="1" applyBorder="1" applyAlignment="1">
      <alignment horizontal="right" vertical="center"/>
    </xf>
    <xf numFmtId="0" fontId="14" fillId="0" borderId="273" xfId="2" applyFont="1" applyBorder="1" applyAlignment="1">
      <alignment horizontal="center" vertical="center"/>
    </xf>
    <xf numFmtId="0" fontId="14" fillId="2" borderId="48" xfId="2" applyNumberFormat="1" applyFont="1" applyFill="1" applyBorder="1" applyAlignment="1">
      <alignment horizontal="right" vertical="center"/>
    </xf>
    <xf numFmtId="0" fontId="15" fillId="2" borderId="30" xfId="2" applyNumberFormat="1" applyFont="1" applyFill="1" applyBorder="1" applyAlignment="1">
      <alignment horizontal="center" vertical="center"/>
    </xf>
    <xf numFmtId="0" fontId="14" fillId="2" borderId="159" xfId="2" applyFont="1" applyFill="1" applyBorder="1" applyAlignment="1">
      <alignment horizontal="center" vertical="center" shrinkToFit="1"/>
    </xf>
    <xf numFmtId="3" fontId="15" fillId="2" borderId="69" xfId="2" applyNumberFormat="1" applyFont="1" applyFill="1" applyBorder="1" applyAlignment="1">
      <alignment horizontal="right" vertical="center"/>
    </xf>
    <xf numFmtId="180" fontId="15" fillId="3" borderId="69" xfId="2" applyNumberFormat="1" applyFont="1" applyFill="1" applyBorder="1" applyAlignment="1">
      <alignment horizontal="right" vertical="center"/>
    </xf>
    <xf numFmtId="3" fontId="15" fillId="3" borderId="69" xfId="2" applyNumberFormat="1" applyFont="1" applyFill="1" applyBorder="1" applyAlignment="1">
      <alignment horizontal="right" vertical="center"/>
    </xf>
    <xf numFmtId="2" fontId="15" fillId="3" borderId="69" xfId="2" applyNumberFormat="1" applyFont="1" applyFill="1" applyBorder="1" applyAlignment="1">
      <alignment horizontal="right" vertical="center"/>
    </xf>
    <xf numFmtId="178" fontId="15" fillId="3" borderId="69" xfId="2" applyNumberFormat="1" applyFont="1" applyFill="1" applyBorder="1" applyAlignment="1">
      <alignment horizontal="right" vertical="center"/>
    </xf>
    <xf numFmtId="178" fontId="15" fillId="3" borderId="70" xfId="2" applyNumberFormat="1" applyFont="1" applyFill="1" applyBorder="1" applyAlignment="1">
      <alignment horizontal="right" vertical="center"/>
    </xf>
    <xf numFmtId="0" fontId="14" fillId="2" borderId="275" xfId="2" applyFont="1" applyFill="1" applyBorder="1" applyAlignment="1">
      <alignment horizontal="center" vertical="center"/>
    </xf>
    <xf numFmtId="0" fontId="14" fillId="2" borderId="148" xfId="2" applyNumberFormat="1" applyFont="1" applyFill="1" applyBorder="1" applyAlignment="1">
      <alignment horizontal="right" vertical="center"/>
    </xf>
    <xf numFmtId="3" fontId="14" fillId="2" borderId="69" xfId="2" applyNumberFormat="1" applyFont="1" applyFill="1" applyBorder="1" applyAlignment="1">
      <alignment horizontal="right" vertical="center"/>
    </xf>
    <xf numFmtId="178" fontId="8" fillId="3" borderId="276" xfId="2" applyNumberFormat="1" applyFont="1" applyFill="1" applyBorder="1" applyAlignment="1">
      <alignment horizontal="right" vertical="center"/>
    </xf>
    <xf numFmtId="3" fontId="14" fillId="2" borderId="148" xfId="2" applyNumberFormat="1" applyFont="1" applyFill="1" applyBorder="1" applyAlignment="1">
      <alignment horizontal="right" vertical="center"/>
    </xf>
    <xf numFmtId="181" fontId="8" fillId="3" borderId="69" xfId="2" applyNumberFormat="1" applyFont="1" applyFill="1" applyBorder="1" applyAlignment="1">
      <alignment horizontal="right" vertical="center"/>
    </xf>
    <xf numFmtId="3" fontId="14" fillId="2" borderId="157" xfId="2" applyNumberFormat="1" applyFont="1" applyFill="1" applyBorder="1" applyAlignment="1">
      <alignment horizontal="right" vertical="center"/>
    </xf>
    <xf numFmtId="0" fontId="15" fillId="2" borderId="277" xfId="2" applyNumberFormat="1" applyFont="1" applyFill="1" applyBorder="1" applyAlignment="1">
      <alignment horizontal="center" vertical="center"/>
    </xf>
    <xf numFmtId="0" fontId="15" fillId="2" borderId="47" xfId="2" applyNumberFormat="1" applyFont="1" applyFill="1" applyBorder="1" applyAlignment="1">
      <alignment horizontal="center" vertical="center" shrinkToFit="1"/>
    </xf>
    <xf numFmtId="0" fontId="15" fillId="2" borderId="160" xfId="2" applyNumberFormat="1" applyFont="1" applyFill="1" applyBorder="1" applyAlignment="1">
      <alignment horizontal="center" vertical="center"/>
    </xf>
    <xf numFmtId="3" fontId="15" fillId="2" borderId="7" xfId="2" applyNumberFormat="1" applyFont="1" applyFill="1" applyBorder="1" applyAlignment="1">
      <alignment horizontal="right" vertical="center"/>
    </xf>
    <xf numFmtId="3" fontId="15" fillId="2" borderId="6" xfId="2" applyNumberFormat="1" applyFont="1" applyFill="1" applyBorder="1" applyAlignment="1">
      <alignment horizontal="right" vertical="center"/>
    </xf>
    <xf numFmtId="3" fontId="15" fillId="2" borderId="278" xfId="2" applyNumberFormat="1" applyFont="1" applyFill="1" applyBorder="1" applyAlignment="1" applyProtection="1">
      <alignment horizontal="right" vertical="center"/>
      <protection locked="0"/>
    </xf>
    <xf numFmtId="3" fontId="15" fillId="2" borderId="279" xfId="2" applyNumberFormat="1" applyFont="1" applyFill="1" applyBorder="1" applyAlignment="1">
      <alignment horizontal="right" vertical="center"/>
    </xf>
    <xf numFmtId="178" fontId="15" fillId="3" borderId="278" xfId="2" applyNumberFormat="1" applyFont="1" applyFill="1" applyBorder="1" applyAlignment="1" applyProtection="1">
      <alignment horizontal="right" vertical="center"/>
      <protection locked="0"/>
    </xf>
    <xf numFmtId="178" fontId="15" fillId="3" borderId="279" xfId="2" applyNumberFormat="1" applyFont="1" applyFill="1" applyBorder="1" applyAlignment="1">
      <alignment horizontal="right" vertical="center"/>
    </xf>
    <xf numFmtId="178" fontId="15" fillId="3" borderId="280" xfId="2" applyNumberFormat="1" applyFont="1" applyFill="1" applyBorder="1" applyAlignment="1">
      <alignment horizontal="right" vertical="center"/>
    </xf>
    <xf numFmtId="0" fontId="14" fillId="2" borderId="265" xfId="2" applyNumberFormat="1" applyFont="1" applyFill="1" applyBorder="1" applyAlignment="1">
      <alignment horizontal="center" vertical="center"/>
    </xf>
    <xf numFmtId="0" fontId="14" fillId="2" borderId="281" xfId="2" applyNumberFormat="1" applyFont="1" applyFill="1" applyBorder="1" applyAlignment="1">
      <alignment horizontal="right" vertical="center"/>
    </xf>
    <xf numFmtId="177" fontId="8" fillId="3" borderId="282" xfId="2" applyNumberFormat="1" applyFont="1" applyFill="1" applyBorder="1" applyAlignment="1">
      <alignment horizontal="right" vertical="center"/>
    </xf>
    <xf numFmtId="3" fontId="14" fillId="2" borderId="279" xfId="2" applyNumberFormat="1" applyFont="1" applyFill="1" applyBorder="1" applyAlignment="1">
      <alignment horizontal="right" vertical="center"/>
    </xf>
    <xf numFmtId="180" fontId="8" fillId="3" borderId="279" xfId="2" applyNumberFormat="1" applyFont="1" applyFill="1" applyBorder="1" applyAlignment="1">
      <alignment horizontal="right" vertical="center"/>
    </xf>
    <xf numFmtId="3" fontId="14" fillId="2" borderId="278" xfId="2" applyNumberFormat="1" applyFont="1" applyFill="1" applyBorder="1" applyAlignment="1">
      <alignment horizontal="right" vertical="center"/>
    </xf>
    <xf numFmtId="178" fontId="8" fillId="3" borderId="283" xfId="2" applyNumberFormat="1" applyFont="1" applyFill="1" applyBorder="1" applyAlignment="1">
      <alignment horizontal="right" vertical="center"/>
    </xf>
    <xf numFmtId="3" fontId="14" fillId="2" borderId="281" xfId="2" applyNumberFormat="1" applyFont="1" applyFill="1" applyBorder="1" applyAlignment="1">
      <alignment horizontal="right" vertical="center"/>
    </xf>
    <xf numFmtId="3" fontId="14" fillId="2" borderId="282" xfId="2" applyNumberFormat="1" applyFont="1" applyFill="1" applyBorder="1" applyAlignment="1">
      <alignment horizontal="right" vertical="center"/>
    </xf>
    <xf numFmtId="181" fontId="8" fillId="3" borderId="282" xfId="2" applyNumberFormat="1" applyFont="1" applyFill="1" applyBorder="1" applyAlignment="1">
      <alignment horizontal="right" vertical="center"/>
    </xf>
    <xf numFmtId="3" fontId="14" fillId="2" borderId="284" xfId="2" applyNumberFormat="1" applyFont="1" applyFill="1" applyBorder="1" applyAlignment="1">
      <alignment horizontal="right" vertical="center"/>
    </xf>
    <xf numFmtId="0" fontId="14" fillId="0" borderId="113" xfId="2" applyNumberFormat="1" applyFont="1" applyBorder="1" applyAlignment="1">
      <alignment horizontal="right" vertical="center"/>
    </xf>
    <xf numFmtId="0" fontId="15" fillId="0" borderId="162" xfId="2" applyNumberFormat="1" applyFont="1" applyBorder="1" applyAlignment="1">
      <alignment horizontal="center" vertical="center"/>
    </xf>
    <xf numFmtId="3" fontId="15" fillId="0" borderId="22" xfId="2" applyNumberFormat="1" applyFont="1" applyBorder="1" applyAlignment="1">
      <alignment horizontal="right" vertical="center"/>
    </xf>
    <xf numFmtId="177" fontId="8" fillId="3" borderId="165" xfId="2" applyNumberFormat="1" applyFont="1" applyFill="1" applyBorder="1" applyAlignment="1">
      <alignment horizontal="right" vertical="center"/>
    </xf>
    <xf numFmtId="180" fontId="8" fillId="3" borderId="21" xfId="2" applyNumberFormat="1" applyFont="1" applyFill="1" applyBorder="1" applyAlignment="1">
      <alignment horizontal="right" vertical="center"/>
    </xf>
    <xf numFmtId="3" fontId="14" fillId="0" borderId="151" xfId="2" applyNumberFormat="1" applyFont="1" applyFill="1" applyBorder="1" applyAlignment="1">
      <alignment horizontal="right" vertical="center"/>
    </xf>
    <xf numFmtId="0" fontId="14" fillId="0" borderId="162" xfId="2" applyNumberFormat="1" applyFont="1" applyBorder="1" applyAlignment="1">
      <alignment horizontal="right" vertical="center"/>
    </xf>
    <xf numFmtId="2" fontId="15" fillId="3" borderId="166" xfId="2" applyNumberFormat="1" applyFont="1" applyFill="1" applyBorder="1" applyAlignment="1">
      <alignment horizontal="right" vertical="center"/>
    </xf>
    <xf numFmtId="3" fontId="15" fillId="0" borderId="166" xfId="2" applyNumberFormat="1" applyFont="1" applyBorder="1" applyAlignment="1" applyProtection="1">
      <alignment horizontal="right" vertical="center"/>
      <protection locked="0"/>
    </xf>
    <xf numFmtId="3" fontId="15" fillId="0" borderId="166" xfId="2" applyNumberFormat="1" applyFont="1" applyFill="1" applyBorder="1" applyAlignment="1" applyProtection="1">
      <alignment horizontal="right" vertical="center"/>
      <protection locked="0"/>
    </xf>
    <xf numFmtId="3" fontId="15" fillId="0" borderId="0" xfId="2" applyNumberFormat="1" applyFont="1" applyFill="1" applyBorder="1" applyAlignment="1" applyProtection="1">
      <alignment horizontal="right" vertical="center"/>
      <protection locked="0"/>
    </xf>
    <xf numFmtId="3" fontId="15" fillId="0" borderId="167" xfId="2" applyNumberFormat="1" applyFont="1" applyBorder="1" applyAlignment="1">
      <alignment horizontal="right" vertical="center"/>
    </xf>
    <xf numFmtId="3" fontId="15" fillId="0" borderId="166" xfId="2" applyNumberFormat="1" applyFont="1" applyBorder="1" applyAlignment="1">
      <alignment horizontal="right" vertical="center"/>
    </xf>
    <xf numFmtId="178" fontId="15" fillId="3" borderId="0" xfId="2" applyNumberFormat="1" applyFont="1" applyFill="1" applyBorder="1" applyAlignment="1" applyProtection="1">
      <alignment horizontal="right" vertical="center"/>
      <protection locked="0"/>
    </xf>
    <xf numFmtId="178" fontId="15" fillId="3" borderId="167" xfId="2" applyNumberFormat="1" applyFont="1" applyFill="1" applyBorder="1" applyAlignment="1" applyProtection="1">
      <alignment horizontal="right" vertical="center"/>
      <protection locked="0"/>
    </xf>
    <xf numFmtId="178" fontId="15" fillId="3" borderId="0" xfId="2" applyNumberFormat="1" applyFont="1" applyFill="1" applyBorder="1" applyAlignment="1">
      <alignment horizontal="right" vertical="center"/>
    </xf>
    <xf numFmtId="178" fontId="15" fillId="3" borderId="167" xfId="2" applyNumberFormat="1" applyFont="1" applyFill="1" applyBorder="1" applyAlignment="1">
      <alignment horizontal="right" vertical="center"/>
    </xf>
    <xf numFmtId="178" fontId="15" fillId="3" borderId="168" xfId="2" applyNumberFormat="1" applyFont="1" applyFill="1" applyBorder="1" applyAlignment="1">
      <alignment horizontal="right" vertical="center"/>
    </xf>
    <xf numFmtId="3" fontId="14" fillId="0" borderId="165" xfId="2" applyNumberFormat="1" applyFont="1" applyBorder="1" applyAlignment="1">
      <alignment horizontal="right" vertical="center"/>
    </xf>
    <xf numFmtId="3" fontId="14" fillId="2" borderId="25" xfId="2" applyNumberFormat="1" applyFont="1" applyFill="1" applyBorder="1" applyAlignment="1">
      <alignment horizontal="right" vertical="center"/>
    </xf>
    <xf numFmtId="3" fontId="14" fillId="2" borderId="165" xfId="2" applyNumberFormat="1" applyFont="1" applyFill="1" applyBorder="1" applyAlignment="1">
      <alignment horizontal="right" vertical="center"/>
    </xf>
    <xf numFmtId="2" fontId="15" fillId="3" borderId="169" xfId="2" applyNumberFormat="1" applyFont="1" applyFill="1" applyBorder="1" applyAlignment="1">
      <alignment horizontal="right" vertical="center"/>
    </xf>
    <xf numFmtId="3" fontId="15" fillId="2" borderId="170" xfId="2" applyNumberFormat="1" applyFont="1" applyFill="1" applyBorder="1" applyAlignment="1" applyProtection="1">
      <alignment horizontal="right" vertical="center"/>
      <protection locked="0"/>
    </xf>
    <xf numFmtId="3" fontId="15" fillId="2" borderId="169" xfId="2" applyNumberFormat="1" applyFont="1" applyFill="1" applyBorder="1" applyAlignment="1" applyProtection="1">
      <alignment horizontal="right" vertical="center"/>
      <protection locked="0"/>
    </xf>
    <xf numFmtId="3" fontId="15" fillId="2" borderId="169" xfId="2" applyNumberFormat="1" applyFont="1" applyFill="1" applyBorder="1" applyAlignment="1">
      <alignment horizontal="right" vertical="center"/>
    </xf>
    <xf numFmtId="178" fontId="15" fillId="3" borderId="169" xfId="2" applyNumberFormat="1" applyFont="1" applyFill="1" applyBorder="1" applyAlignment="1" applyProtection="1">
      <alignment horizontal="right" vertical="center"/>
      <protection locked="0"/>
    </xf>
    <xf numFmtId="178" fontId="15" fillId="3" borderId="169" xfId="2" applyNumberFormat="1" applyFont="1" applyFill="1" applyBorder="1" applyAlignment="1">
      <alignment horizontal="right" vertical="center"/>
    </xf>
    <xf numFmtId="178" fontId="15" fillId="3" borderId="119" xfId="2" applyNumberFormat="1" applyFont="1" applyFill="1" applyBorder="1" applyAlignment="1">
      <alignment horizontal="right" vertical="center"/>
    </xf>
    <xf numFmtId="0" fontId="14" fillId="2" borderId="25" xfId="2" applyNumberFormat="1" applyFont="1" applyFill="1" applyBorder="1" applyAlignment="1">
      <alignment horizontal="right" vertical="center"/>
    </xf>
    <xf numFmtId="3" fontId="14" fillId="2" borderId="21" xfId="2" applyNumberFormat="1" applyFont="1" applyFill="1" applyBorder="1" applyAlignment="1">
      <alignment horizontal="right" vertical="center"/>
    </xf>
    <xf numFmtId="3" fontId="15" fillId="0" borderId="169" xfId="2" applyNumberFormat="1" applyFont="1" applyBorder="1" applyAlignment="1" applyProtection="1">
      <alignment horizontal="right" vertical="center"/>
      <protection locked="0"/>
    </xf>
    <xf numFmtId="3" fontId="15" fillId="0" borderId="169" xfId="2" applyNumberFormat="1" applyFont="1" applyFill="1" applyBorder="1" applyAlignment="1" applyProtection="1">
      <alignment horizontal="right" vertical="center"/>
      <protection locked="0"/>
    </xf>
    <xf numFmtId="3" fontId="15" fillId="0" borderId="169" xfId="2" applyNumberFormat="1" applyFont="1" applyBorder="1" applyAlignment="1">
      <alignment horizontal="right" vertical="center"/>
    </xf>
    <xf numFmtId="0" fontId="15" fillId="2" borderId="151" xfId="2" applyNumberFormat="1" applyFont="1" applyFill="1" applyBorder="1" applyAlignment="1">
      <alignment horizontal="center" vertical="center"/>
    </xf>
    <xf numFmtId="3" fontId="14" fillId="0" borderId="21" xfId="2" applyNumberFormat="1" applyFont="1" applyFill="1" applyBorder="1" applyAlignment="1">
      <alignment horizontal="right" vertical="center"/>
    </xf>
    <xf numFmtId="181" fontId="8" fillId="3" borderId="269" xfId="2" applyNumberFormat="1" applyFont="1" applyFill="1" applyBorder="1" applyAlignment="1">
      <alignment horizontal="right" vertical="center"/>
    </xf>
    <xf numFmtId="181" fontId="8" fillId="3" borderId="25" xfId="2" applyNumberFormat="1" applyFont="1" applyFill="1" applyBorder="1" applyAlignment="1">
      <alignment horizontal="right" vertical="center"/>
    </xf>
    <xf numFmtId="0" fontId="14" fillId="2" borderId="140" xfId="2" applyNumberFormat="1" applyFont="1" applyFill="1" applyBorder="1" applyAlignment="1">
      <alignment horizontal="center" vertical="center" shrinkToFit="1"/>
    </xf>
    <xf numFmtId="3" fontId="15" fillId="0" borderId="104" xfId="2" applyNumberFormat="1" applyFont="1" applyBorder="1" applyAlignment="1">
      <alignment horizontal="right" vertical="center"/>
    </xf>
    <xf numFmtId="3" fontId="15" fillId="0" borderId="92" xfId="2" applyNumberFormat="1" applyFont="1" applyBorder="1" applyAlignment="1" applyProtection="1">
      <alignment horizontal="right" vertical="center"/>
      <protection locked="0"/>
    </xf>
    <xf numFmtId="3" fontId="15" fillId="0" borderId="102" xfId="2" applyNumberFormat="1" applyFont="1" applyFill="1" applyBorder="1" applyAlignment="1" applyProtection="1">
      <alignment horizontal="right" vertical="center"/>
      <protection locked="0"/>
    </xf>
    <xf numFmtId="3" fontId="15" fillId="3" borderId="274" xfId="2" applyNumberFormat="1" applyFont="1" applyFill="1" applyBorder="1" applyAlignment="1" applyProtection="1">
      <alignment horizontal="right" vertical="center"/>
      <protection locked="0"/>
    </xf>
    <xf numFmtId="178" fontId="15" fillId="3" borderId="92" xfId="2" applyNumberFormat="1" applyFont="1" applyFill="1" applyBorder="1" applyAlignment="1" applyProtection="1">
      <alignment horizontal="right" vertical="center"/>
      <protection locked="0"/>
    </xf>
    <xf numFmtId="178" fontId="15" fillId="3" borderId="102" xfId="2" applyNumberFormat="1" applyFont="1" applyFill="1" applyBorder="1" applyAlignment="1" applyProtection="1">
      <alignment horizontal="right" vertical="center"/>
      <protection locked="0"/>
    </xf>
    <xf numFmtId="3" fontId="14" fillId="0" borderId="134" xfId="2" applyNumberFormat="1" applyFont="1" applyBorder="1" applyAlignment="1">
      <alignment horizontal="right" vertical="center"/>
    </xf>
    <xf numFmtId="3" fontId="14" fillId="0" borderId="102" xfId="2" applyNumberFormat="1" applyFont="1" applyBorder="1" applyAlignment="1">
      <alignment horizontal="right" vertical="center"/>
    </xf>
    <xf numFmtId="3" fontId="14" fillId="0" borderId="104" xfId="2" applyNumberFormat="1" applyFont="1" applyFill="1" applyBorder="1" applyAlignment="1">
      <alignment horizontal="right" vertical="center"/>
    </xf>
    <xf numFmtId="181" fontId="8" fillId="3" borderId="173" xfId="2" applyNumberFormat="1" applyFont="1" applyFill="1" applyBorder="1" applyAlignment="1">
      <alignment horizontal="right" vertical="center"/>
    </xf>
    <xf numFmtId="181" fontId="8" fillId="3" borderId="174" xfId="2" applyNumberFormat="1" applyFont="1" applyFill="1" applyBorder="1" applyAlignment="1">
      <alignment horizontal="right" vertical="center"/>
    </xf>
    <xf numFmtId="3" fontId="14" fillId="0" borderId="71" xfId="2" applyNumberFormat="1" applyFont="1" applyBorder="1" applyAlignment="1">
      <alignment horizontal="right" vertical="center"/>
    </xf>
    <xf numFmtId="0" fontId="15" fillId="0" borderId="131" xfId="2" applyNumberFormat="1" applyFont="1" applyFill="1" applyBorder="1" applyAlignment="1">
      <alignment horizontal="center" vertical="center" shrinkToFit="1"/>
    </xf>
    <xf numFmtId="0" fontId="15" fillId="0" borderId="95" xfId="2" applyNumberFormat="1" applyFont="1" applyFill="1" applyBorder="1" applyAlignment="1">
      <alignment horizontal="center" vertical="center"/>
    </xf>
    <xf numFmtId="3" fontId="15" fillId="0" borderId="1" xfId="2" applyNumberFormat="1" applyFont="1" applyFill="1" applyBorder="1" applyAlignment="1">
      <alignment horizontal="right" vertical="center"/>
    </xf>
    <xf numFmtId="3" fontId="15" fillId="0" borderId="102" xfId="2" applyNumberFormat="1" applyFont="1" applyFill="1" applyBorder="1" applyAlignment="1">
      <alignment horizontal="right" vertical="center"/>
    </xf>
    <xf numFmtId="3" fontId="15" fillId="3" borderId="102" xfId="2" applyNumberFormat="1" applyFont="1" applyFill="1" applyBorder="1" applyAlignment="1">
      <alignment horizontal="right" vertical="center"/>
    </xf>
    <xf numFmtId="3" fontId="15" fillId="3" borderId="92" xfId="2" applyNumberFormat="1" applyFont="1" applyFill="1" applyBorder="1" applyAlignment="1" applyProtection="1">
      <alignment horizontal="right" vertical="center"/>
      <protection locked="0"/>
    </xf>
    <xf numFmtId="3" fontId="15" fillId="0" borderId="92" xfId="2" applyNumberFormat="1" applyFont="1" applyFill="1" applyBorder="1" applyAlignment="1" applyProtection="1">
      <alignment horizontal="right" vertical="center"/>
      <protection locked="0"/>
    </xf>
    <xf numFmtId="3" fontId="15" fillId="3" borderId="285" xfId="2" applyNumberFormat="1" applyFont="1" applyFill="1" applyBorder="1" applyAlignment="1" applyProtection="1">
      <alignment horizontal="right" vertical="center"/>
      <protection locked="0"/>
    </xf>
    <xf numFmtId="177" fontId="8" fillId="3" borderId="92" xfId="2" applyNumberFormat="1" applyFont="1" applyFill="1" applyBorder="1" applyAlignment="1">
      <alignment horizontal="right" vertical="center"/>
    </xf>
    <xf numFmtId="178" fontId="8" fillId="3" borderId="101" xfId="2" applyNumberFormat="1" applyFont="1" applyFill="1" applyBorder="1" applyAlignment="1">
      <alignment horizontal="right" vertical="center"/>
    </xf>
    <xf numFmtId="3" fontId="14" fillId="0" borderId="1" xfId="2" applyNumberFormat="1" applyFont="1" applyBorder="1" applyAlignment="1">
      <alignment horizontal="right" vertical="center"/>
    </xf>
    <xf numFmtId="0" fontId="14" fillId="0" borderId="102" xfId="2" applyNumberFormat="1" applyFont="1" applyBorder="1" applyAlignment="1">
      <alignment horizontal="right" vertical="center"/>
    </xf>
    <xf numFmtId="181" fontId="8" fillId="3" borderId="92" xfId="2" applyNumberFormat="1" applyFont="1" applyFill="1" applyBorder="1" applyAlignment="1">
      <alignment horizontal="right" vertical="center"/>
    </xf>
    <xf numFmtId="0" fontId="14" fillId="0" borderId="39" xfId="2" applyNumberFormat="1" applyFont="1" applyBorder="1" applyAlignment="1">
      <alignment horizontal="right" vertical="center"/>
    </xf>
    <xf numFmtId="0" fontId="15" fillId="2" borderId="266" xfId="2" applyNumberFormat="1" applyFont="1" applyFill="1" applyBorder="1" applyAlignment="1">
      <alignment horizontal="center" vertical="center"/>
    </xf>
    <xf numFmtId="0" fontId="15" fillId="0" borderId="261" xfId="2" applyNumberFormat="1" applyFont="1" applyFill="1" applyBorder="1" applyAlignment="1">
      <alignment horizontal="center" vertical="center" shrinkToFit="1"/>
    </xf>
    <xf numFmtId="0" fontId="15" fillId="0" borderId="286" xfId="2" applyNumberFormat="1" applyFont="1" applyFill="1" applyBorder="1" applyAlignment="1">
      <alignment horizontal="center" vertical="center"/>
    </xf>
    <xf numFmtId="3" fontId="15" fillId="0" borderId="287" xfId="2" applyNumberFormat="1" applyFont="1" applyFill="1" applyBorder="1" applyAlignment="1">
      <alignment horizontal="right" vertical="center"/>
    </xf>
    <xf numFmtId="3" fontId="15" fillId="0" borderId="288" xfId="2" applyNumberFormat="1" applyFont="1" applyFill="1" applyBorder="1" applyAlignment="1">
      <alignment horizontal="right" vertical="center"/>
    </xf>
    <xf numFmtId="180" fontId="15" fillId="3" borderId="289" xfId="2" applyNumberFormat="1" applyFont="1" applyFill="1" applyBorder="1" applyAlignment="1">
      <alignment horizontal="right" vertical="center"/>
    </xf>
    <xf numFmtId="3" fontId="15" fillId="3" borderId="288" xfId="2" applyNumberFormat="1" applyFont="1" applyFill="1" applyBorder="1" applyAlignment="1">
      <alignment horizontal="right" vertical="center"/>
    </xf>
    <xf numFmtId="3" fontId="15" fillId="0" borderId="289" xfId="2" applyNumberFormat="1" applyFont="1" applyFill="1" applyBorder="1" applyAlignment="1">
      <alignment horizontal="right" vertical="center"/>
    </xf>
    <xf numFmtId="2" fontId="15" fillId="3" borderId="289" xfId="2" applyNumberFormat="1" applyFont="1" applyFill="1" applyBorder="1" applyAlignment="1">
      <alignment horizontal="right" vertical="center"/>
    </xf>
    <xf numFmtId="3" fontId="15" fillId="3" borderId="289" xfId="2" applyNumberFormat="1" applyFont="1" applyFill="1" applyBorder="1" applyAlignment="1" applyProtection="1">
      <alignment horizontal="right" vertical="center"/>
      <protection locked="0"/>
    </xf>
    <xf numFmtId="3" fontId="15" fillId="0" borderId="289" xfId="2" applyNumberFormat="1" applyFont="1" applyBorder="1" applyAlignment="1" applyProtection="1">
      <alignment horizontal="right" vertical="center"/>
      <protection locked="0"/>
    </xf>
    <xf numFmtId="3" fontId="15" fillId="0" borderId="289" xfId="2" applyNumberFormat="1" applyFont="1" applyFill="1" applyBorder="1" applyAlignment="1" applyProtection="1">
      <alignment horizontal="right" vertical="center"/>
      <protection locked="0"/>
    </xf>
    <xf numFmtId="3" fontId="15" fillId="0" borderId="289" xfId="2" applyNumberFormat="1" applyFont="1" applyBorder="1" applyAlignment="1">
      <alignment horizontal="right" vertical="center"/>
    </xf>
    <xf numFmtId="178" fontId="15" fillId="3" borderId="289" xfId="2" applyNumberFormat="1" applyFont="1" applyFill="1" applyBorder="1" applyAlignment="1" applyProtection="1">
      <alignment horizontal="right" vertical="center"/>
      <protection locked="0"/>
    </xf>
    <xf numFmtId="178" fontId="15" fillId="3" borderId="289" xfId="2" applyNumberFormat="1" applyFont="1" applyFill="1" applyBorder="1" applyAlignment="1">
      <alignment horizontal="right" vertical="center"/>
    </xf>
    <xf numFmtId="178" fontId="15" fillId="3" borderId="290" xfId="2" applyNumberFormat="1" applyFont="1" applyFill="1" applyBorder="1" applyAlignment="1">
      <alignment horizontal="right" vertical="center"/>
    </xf>
    <xf numFmtId="0" fontId="14" fillId="2" borderId="266" xfId="2" applyNumberFormat="1" applyFont="1" applyFill="1" applyBorder="1" applyAlignment="1">
      <alignment horizontal="center" vertical="center"/>
    </xf>
    <xf numFmtId="0" fontId="14" fillId="0" borderId="291" xfId="2" applyNumberFormat="1" applyFont="1" applyBorder="1" applyAlignment="1">
      <alignment horizontal="right" vertical="center"/>
    </xf>
    <xf numFmtId="177" fontId="8" fillId="3" borderId="289" xfId="2" applyNumberFormat="1" applyFont="1" applyFill="1" applyBorder="1" applyAlignment="1">
      <alignment horizontal="right" vertical="center"/>
    </xf>
    <xf numFmtId="3" fontId="14" fillId="0" borderId="289" xfId="2" applyNumberFormat="1" applyFont="1" applyBorder="1" applyAlignment="1">
      <alignment horizontal="right" vertical="center"/>
    </xf>
    <xf numFmtId="180" fontId="8" fillId="3" borderId="289" xfId="2" applyNumberFormat="1" applyFont="1" applyFill="1" applyBorder="1" applyAlignment="1">
      <alignment horizontal="right" vertical="center"/>
    </xf>
    <xf numFmtId="3" fontId="14" fillId="0" borderId="259" xfId="2" applyNumberFormat="1" applyFont="1" applyBorder="1" applyAlignment="1">
      <alignment horizontal="right" vertical="center"/>
    </xf>
    <xf numFmtId="178" fontId="8" fillId="3" borderId="292" xfId="2" applyNumberFormat="1" applyFont="1" applyFill="1" applyBorder="1" applyAlignment="1">
      <alignment horizontal="right" vertical="center"/>
    </xf>
    <xf numFmtId="3" fontId="14" fillId="0" borderId="287" xfId="2" applyNumberFormat="1" applyFont="1" applyBorder="1" applyAlignment="1">
      <alignment horizontal="right" vertical="center"/>
    </xf>
    <xf numFmtId="3" fontId="14" fillId="0" borderId="288" xfId="2" applyNumberFormat="1" applyFont="1" applyBorder="1" applyAlignment="1">
      <alignment horizontal="right" vertical="center"/>
    </xf>
    <xf numFmtId="0" fontId="14" fillId="0" borderId="288" xfId="2" applyNumberFormat="1" applyFont="1" applyBorder="1" applyAlignment="1">
      <alignment horizontal="right" vertical="center"/>
    </xf>
    <xf numFmtId="181" fontId="8" fillId="3" borderId="288" xfId="2" applyNumberFormat="1" applyFont="1" applyFill="1" applyBorder="1" applyAlignment="1">
      <alignment horizontal="right" vertical="center"/>
    </xf>
    <xf numFmtId="181" fontId="8" fillId="3" borderId="289" xfId="2" applyNumberFormat="1" applyFont="1" applyFill="1" applyBorder="1" applyAlignment="1">
      <alignment horizontal="right" vertical="center"/>
    </xf>
    <xf numFmtId="0" fontId="14" fillId="0" borderId="266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vertical="center"/>
    </xf>
    <xf numFmtId="3" fontId="15" fillId="0" borderId="102" xfId="2" applyNumberFormat="1" applyFont="1" applyBorder="1" applyAlignment="1">
      <alignment horizontal="right" vertical="center"/>
    </xf>
    <xf numFmtId="3" fontId="15" fillId="3" borderId="293" xfId="2" applyNumberFormat="1" applyFont="1" applyFill="1" applyBorder="1" applyAlignment="1">
      <alignment horizontal="right" vertical="center"/>
    </xf>
    <xf numFmtId="2" fontId="15" fillId="3" borderId="102" xfId="2" applyNumberFormat="1" applyFont="1" applyFill="1" applyBorder="1" applyAlignment="1">
      <alignment horizontal="right" vertical="center"/>
    </xf>
    <xf numFmtId="3" fontId="15" fillId="3" borderId="294" xfId="2" applyNumberFormat="1" applyFont="1" applyFill="1" applyBorder="1" applyAlignment="1" applyProtection="1">
      <alignment horizontal="right" vertical="center"/>
      <protection locked="0"/>
    </xf>
    <xf numFmtId="178" fontId="15" fillId="3" borderId="102" xfId="2" applyNumberFormat="1" applyFont="1" applyFill="1" applyBorder="1" applyAlignment="1">
      <alignment horizontal="right" vertical="center"/>
    </xf>
    <xf numFmtId="0" fontId="14" fillId="0" borderId="175" xfId="2" applyNumberFormat="1" applyFont="1" applyBorder="1" applyAlignment="1">
      <alignment horizontal="right" vertical="center"/>
    </xf>
    <xf numFmtId="180" fontId="8" fillId="3" borderId="102" xfId="2" applyNumberFormat="1" applyFont="1" applyFill="1" applyBorder="1" applyAlignment="1">
      <alignment horizontal="right" vertical="center"/>
    </xf>
    <xf numFmtId="3" fontId="14" fillId="0" borderId="176" xfId="2" applyNumberFormat="1" applyFont="1" applyBorder="1" applyAlignment="1">
      <alignment horizontal="right" vertical="center"/>
    </xf>
    <xf numFmtId="3" fontId="14" fillId="0" borderId="175" xfId="2" applyNumberFormat="1" applyFont="1" applyBorder="1" applyAlignment="1">
      <alignment horizontal="right" vertical="center"/>
    </xf>
    <xf numFmtId="181" fontId="8" fillId="3" borderId="99" xfId="2" applyNumberFormat="1" applyFont="1" applyFill="1" applyBorder="1" applyAlignment="1">
      <alignment horizontal="right" vertical="center"/>
    </xf>
    <xf numFmtId="183" fontId="14" fillId="0" borderId="39" xfId="2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shrinkToFit="1"/>
    </xf>
    <xf numFmtId="0" fontId="8" fillId="0" borderId="0" xfId="2" applyNumberFormat="1" applyFont="1" applyBorder="1"/>
    <xf numFmtId="3" fontId="8" fillId="0" borderId="0" xfId="2" applyNumberFormat="1" applyFont="1" applyBorder="1" applyAlignment="1"/>
    <xf numFmtId="180" fontId="8" fillId="0" borderId="0" xfId="2" applyNumberFormat="1" applyFont="1" applyFill="1" applyBorder="1" applyAlignment="1"/>
    <xf numFmtId="3" fontId="8" fillId="0" borderId="0" xfId="2" applyNumberFormat="1" applyFont="1" applyFill="1" applyBorder="1" applyAlignment="1"/>
    <xf numFmtId="0" fontId="14" fillId="0" borderId="0" xfId="8" applyNumberFormat="1" applyFont="1" applyAlignment="1"/>
    <xf numFmtId="0" fontId="14" fillId="0" borderId="0" xfId="8" applyFont="1" applyFill="1" applyAlignment="1">
      <alignment vertical="center"/>
    </xf>
    <xf numFmtId="0" fontId="14" fillId="0" borderId="0" xfId="8" applyNumberFormat="1" applyFont="1" applyFill="1"/>
    <xf numFmtId="0" fontId="14" fillId="0" borderId="0" xfId="8" applyNumberFormat="1" applyFont="1" applyFill="1" applyBorder="1"/>
    <xf numFmtId="0" fontId="14" fillId="2" borderId="0" xfId="8" applyNumberFormat="1" applyFont="1" applyFill="1" applyAlignment="1"/>
    <xf numFmtId="0" fontId="8" fillId="0" borderId="0" xfId="2" applyNumberFormat="1" applyFont="1" applyAlignment="1">
      <alignment shrinkToFit="1"/>
    </xf>
    <xf numFmtId="0" fontId="17" fillId="0" borderId="0" xfId="2" applyFont="1" applyFill="1" applyAlignment="1">
      <alignment vertical="center"/>
    </xf>
    <xf numFmtId="0" fontId="8" fillId="4" borderId="0" xfId="2" applyNumberFormat="1" applyFont="1" applyFill="1" applyAlignment="1"/>
    <xf numFmtId="0" fontId="15" fillId="0" borderId="0" xfId="2" applyNumberFormat="1" applyFont="1" applyFill="1" applyAlignment="1"/>
    <xf numFmtId="0" fontId="8" fillId="0" borderId="0" xfId="2" applyNumberFormat="1" applyFont="1" applyFill="1" applyProtection="1">
      <protection locked="0"/>
    </xf>
    <xf numFmtId="0" fontId="8" fillId="0" borderId="0" xfId="2" applyNumberFormat="1" applyFont="1" applyFill="1" applyBorder="1" applyProtection="1">
      <protection locked="0"/>
    </xf>
    <xf numFmtId="0" fontId="20" fillId="0" borderId="0" xfId="0" applyFont="1">
      <alignment vertical="center"/>
    </xf>
    <xf numFmtId="0" fontId="20" fillId="2" borderId="0" xfId="2" applyNumberFormat="1" applyFont="1" applyFill="1"/>
    <xf numFmtId="0" fontId="20" fillId="0" borderId="0" xfId="2" applyNumberFormat="1" applyFont="1"/>
    <xf numFmtId="0" fontId="20" fillId="0" borderId="0" xfId="2" applyFont="1"/>
    <xf numFmtId="0" fontId="20" fillId="2" borderId="0" xfId="2" applyNumberFormat="1" applyFont="1" applyFill="1" applyAlignment="1"/>
    <xf numFmtId="0" fontId="8" fillId="0" borderId="0" xfId="2" applyFont="1" applyAlignment="1"/>
    <xf numFmtId="0" fontId="8" fillId="2" borderId="0" xfId="0" applyFont="1" applyFill="1">
      <alignment vertical="center"/>
    </xf>
    <xf numFmtId="0" fontId="8" fillId="0" borderId="0" xfId="2" applyNumberFormat="1" applyFont="1" applyBorder="1" applyAlignment="1"/>
    <xf numFmtId="0" fontId="15" fillId="0" borderId="12" xfId="0" applyNumberFormat="1" applyFont="1" applyBorder="1" applyAlignment="1"/>
    <xf numFmtId="0" fontId="15" fillId="0" borderId="4" xfId="0" applyNumberFormat="1" applyFont="1" applyBorder="1" applyAlignment="1"/>
    <xf numFmtId="0" fontId="15" fillId="3" borderId="4" xfId="0" applyNumberFormat="1" applyFont="1" applyFill="1" applyBorder="1" applyAlignment="1"/>
    <xf numFmtId="0" fontId="14" fillId="2" borderId="2" xfId="0" applyNumberFormat="1" applyFont="1" applyFill="1" applyBorder="1" applyAlignment="1"/>
    <xf numFmtId="0" fontId="14" fillId="0" borderId="52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/>
    <xf numFmtId="0" fontId="15" fillId="0" borderId="13" xfId="0" applyNumberFormat="1" applyFont="1" applyFill="1" applyBorder="1" applyAlignment="1"/>
    <xf numFmtId="0" fontId="15" fillId="3" borderId="15" xfId="0" applyNumberFormat="1" applyFont="1" applyFill="1" applyBorder="1" applyAlignment="1"/>
    <xf numFmtId="0" fontId="15" fillId="3" borderId="52" xfId="0" applyNumberFormat="1" applyFont="1" applyFill="1" applyBorder="1" applyAlignment="1"/>
    <xf numFmtId="0" fontId="14" fillId="0" borderId="31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/>
    <xf numFmtId="0" fontId="14" fillId="3" borderId="41" xfId="0" applyNumberFormat="1" applyFont="1" applyFill="1" applyBorder="1" applyAlignment="1">
      <alignment vertical="center"/>
    </xf>
    <xf numFmtId="0" fontId="14" fillId="2" borderId="17" xfId="0" applyNumberFormat="1" applyFont="1" applyFill="1" applyBorder="1" applyAlignment="1">
      <alignment horizontal="center" vertical="center"/>
    </xf>
    <xf numFmtId="0" fontId="14" fillId="3" borderId="7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60" xfId="0" applyNumberFormat="1" applyFont="1" applyBorder="1" applyAlignment="1">
      <alignment horizontal="center" vertical="center"/>
    </xf>
    <xf numFmtId="0" fontId="15" fillId="0" borderId="92" xfId="0" applyNumberFormat="1" applyFont="1" applyBorder="1" applyAlignment="1">
      <alignment horizontal="center" vertical="center"/>
    </xf>
    <xf numFmtId="0" fontId="15" fillId="3" borderId="92" xfId="0" applyNumberFormat="1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0" borderId="75" xfId="0" applyNumberFormat="1" applyFont="1" applyBorder="1" applyAlignment="1">
      <alignment horizontal="center" vertical="center"/>
    </xf>
    <xf numFmtId="0" fontId="15" fillId="0" borderId="59" xfId="0" applyNumberFormat="1" applyFont="1" applyBorder="1" applyAlignment="1">
      <alignment horizontal="center" vertical="center"/>
    </xf>
    <xf numFmtId="0" fontId="14" fillId="3" borderId="132" xfId="0" applyNumberFormat="1" applyFont="1" applyFill="1" applyBorder="1" applyAlignment="1">
      <alignment horizontal="center" vertical="center"/>
    </xf>
    <xf numFmtId="0" fontId="14" fillId="3" borderId="75" xfId="0" applyNumberFormat="1" applyFont="1" applyFill="1" applyBorder="1" applyAlignment="1">
      <alignment horizontal="center" vertical="center"/>
    </xf>
    <xf numFmtId="0" fontId="14" fillId="3" borderId="296" xfId="0" applyNumberFormat="1" applyFont="1" applyFill="1" applyBorder="1" applyAlignment="1">
      <alignment horizontal="center" vertical="center"/>
    </xf>
    <xf numFmtId="0" fontId="15" fillId="2" borderId="17" xfId="0" applyNumberFormat="1" applyFont="1" applyFill="1" applyBorder="1" applyAlignment="1"/>
    <xf numFmtId="49" fontId="15" fillId="0" borderId="1" xfId="2" applyNumberFormat="1" applyFont="1" applyBorder="1" applyAlignment="1" applyProtection="1">
      <alignment horizontal="center" vertical="center" wrapText="1"/>
    </xf>
    <xf numFmtId="0" fontId="15" fillId="3" borderId="102" xfId="0" applyNumberFormat="1" applyFont="1" applyFill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 wrapText="1"/>
    </xf>
    <xf numFmtId="0" fontId="15" fillId="3" borderId="46" xfId="0" applyNumberFormat="1" applyFont="1" applyFill="1" applyBorder="1" applyAlignment="1">
      <alignment horizontal="center" vertical="center"/>
    </xf>
    <xf numFmtId="0" fontId="14" fillId="0" borderId="103" xfId="0" applyNumberFormat="1" applyFont="1" applyFill="1" applyBorder="1" applyAlignment="1">
      <alignment horizontal="center"/>
    </xf>
    <xf numFmtId="0" fontId="14" fillId="0" borderId="104" xfId="0" applyNumberFormat="1" applyFont="1" applyFill="1" applyBorder="1" applyAlignment="1">
      <alignment horizontal="center"/>
    </xf>
    <xf numFmtId="0" fontId="14" fillId="0" borderId="104" xfId="0" quotePrefix="1" applyNumberFormat="1" applyFont="1" applyFill="1" applyBorder="1" applyAlignment="1">
      <alignment horizontal="center"/>
    </xf>
    <xf numFmtId="0" fontId="14" fillId="0" borderId="105" xfId="0" applyNumberFormat="1" applyFont="1" applyFill="1" applyBorder="1" applyAlignment="1">
      <alignment horizontal="center"/>
    </xf>
    <xf numFmtId="0" fontId="14" fillId="3" borderId="104" xfId="0" applyNumberFormat="1" applyFont="1" applyFill="1" applyBorder="1" applyAlignment="1">
      <alignment horizontal="center"/>
    </xf>
    <xf numFmtId="0" fontId="14" fillId="3" borderId="104" xfId="0" quotePrefix="1" applyNumberFormat="1" applyFont="1" applyFill="1" applyBorder="1" applyAlignment="1">
      <alignment horizontal="center"/>
    </xf>
    <xf numFmtId="0" fontId="14" fillId="3" borderId="138" xfId="0" quotePrefix="1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4" fillId="2" borderId="111" xfId="0" applyNumberFormat="1" applyFont="1" applyFill="1" applyBorder="1" applyAlignment="1">
      <alignment horizontal="center" vertical="center"/>
    </xf>
    <xf numFmtId="0" fontId="14" fillId="2" borderId="151" xfId="0" applyNumberFormat="1" applyFont="1" applyFill="1" applyBorder="1" applyAlignment="1">
      <alignment horizontal="center" vertical="center"/>
    </xf>
    <xf numFmtId="38" fontId="21" fillId="0" borderId="54" xfId="1" applyFont="1" applyBorder="1" applyAlignment="1">
      <alignment vertical="center"/>
    </xf>
    <xf numFmtId="38" fontId="21" fillId="0" borderId="48" xfId="1" applyFont="1" applyBorder="1" applyAlignment="1">
      <alignment vertical="center"/>
    </xf>
    <xf numFmtId="180" fontId="21" fillId="3" borderId="69" xfId="0" applyNumberFormat="1" applyFont="1" applyFill="1" applyBorder="1" applyAlignment="1">
      <alignment vertical="center"/>
    </xf>
    <xf numFmtId="3" fontId="21" fillId="3" borderId="69" xfId="0" applyNumberFormat="1" applyFont="1" applyFill="1" applyBorder="1" applyAlignment="1">
      <alignment vertical="center"/>
    </xf>
    <xf numFmtId="38" fontId="21" fillId="0" borderId="69" xfId="1" applyFont="1" applyBorder="1" applyAlignment="1">
      <alignment vertical="center"/>
    </xf>
    <xf numFmtId="2" fontId="21" fillId="3" borderId="69" xfId="0" applyNumberFormat="1" applyFont="1" applyFill="1" applyBorder="1" applyAlignment="1">
      <alignment vertical="center"/>
    </xf>
    <xf numFmtId="38" fontId="21" fillId="0" borderId="70" xfId="1" applyFont="1" applyBorder="1" applyAlignment="1">
      <alignment vertical="center"/>
    </xf>
    <xf numFmtId="180" fontId="21" fillId="3" borderId="23" xfId="0" applyNumberFormat="1" applyFont="1" applyFill="1" applyBorder="1" applyAlignment="1">
      <alignment vertical="center"/>
    </xf>
    <xf numFmtId="180" fontId="21" fillId="3" borderId="70" xfId="0" applyNumberFormat="1" applyFont="1" applyFill="1" applyBorder="1" applyAlignment="1">
      <alignment vertical="center"/>
    </xf>
    <xf numFmtId="0" fontId="14" fillId="2" borderId="196" xfId="0" applyNumberFormat="1" applyFont="1" applyFill="1" applyBorder="1" applyAlignment="1">
      <alignment horizontal="center" vertical="center"/>
    </xf>
    <xf numFmtId="38" fontId="21" fillId="0" borderId="68" xfId="1" applyFont="1" applyBorder="1" applyAlignment="1">
      <alignment vertical="center"/>
    </xf>
    <xf numFmtId="177" fontId="21" fillId="3" borderId="69" xfId="0" applyNumberFormat="1" applyFont="1" applyFill="1" applyBorder="1" applyAlignment="1">
      <alignment vertical="center"/>
    </xf>
    <xf numFmtId="178" fontId="21" fillId="3" borderId="70" xfId="0" applyNumberFormat="1" applyFont="1" applyFill="1" applyBorder="1" applyAlignment="1">
      <alignment vertical="center"/>
    </xf>
    <xf numFmtId="38" fontId="21" fillId="0" borderId="148" xfId="1" applyFont="1" applyBorder="1" applyAlignment="1">
      <alignment horizontal="center" vertical="center"/>
    </xf>
    <xf numFmtId="38" fontId="21" fillId="0" borderId="69" xfId="1" applyFont="1" applyBorder="1" applyAlignment="1">
      <alignment horizontal="center" vertical="center"/>
    </xf>
    <xf numFmtId="38" fontId="21" fillId="0" borderId="69" xfId="1" applyFont="1" applyFill="1" applyBorder="1" applyAlignment="1">
      <alignment horizontal="center" vertical="center"/>
    </xf>
    <xf numFmtId="181" fontId="21" fillId="3" borderId="69" xfId="0" applyNumberFormat="1" applyFont="1" applyFill="1" applyBorder="1" applyAlignment="1">
      <alignment horizontal="center" vertical="center"/>
    </xf>
    <xf numFmtId="181" fontId="21" fillId="3" borderId="70" xfId="0" applyNumberFormat="1" applyFont="1" applyFill="1" applyBorder="1" applyAlignment="1">
      <alignment horizontal="center" vertical="center"/>
    </xf>
    <xf numFmtId="38" fontId="21" fillId="0" borderId="70" xfId="1" applyFont="1" applyBorder="1" applyAlignment="1">
      <alignment horizontal="center" vertical="center"/>
    </xf>
    <xf numFmtId="38" fontId="8" fillId="0" borderId="0" xfId="0" applyNumberFormat="1" applyFont="1">
      <alignment vertical="center"/>
    </xf>
    <xf numFmtId="0" fontId="14" fillId="2" borderId="159" xfId="0" applyNumberFormat="1" applyFont="1" applyFill="1" applyBorder="1" applyAlignment="1">
      <alignment horizontal="center" vertical="center"/>
    </xf>
    <xf numFmtId="180" fontId="21" fillId="3" borderId="148" xfId="0" applyNumberFormat="1" applyFont="1" applyFill="1" applyBorder="1" applyAlignment="1">
      <alignment vertical="center"/>
    </xf>
    <xf numFmtId="38" fontId="21" fillId="0" borderId="23" xfId="1" applyFont="1" applyBorder="1" applyAlignment="1">
      <alignment horizontal="center" vertical="center"/>
    </xf>
    <xf numFmtId="38" fontId="21" fillId="0" borderId="48" xfId="1" applyFont="1" applyBorder="1" applyAlignment="1">
      <alignment horizontal="center" vertical="center"/>
    </xf>
    <xf numFmtId="38" fontId="21" fillId="0" borderId="50" xfId="1" applyFont="1" applyBorder="1" applyAlignment="1">
      <alignment vertical="center"/>
    </xf>
    <xf numFmtId="180" fontId="21" fillId="3" borderId="50" xfId="0" applyNumberFormat="1" applyFont="1" applyFill="1" applyBorder="1" applyAlignment="1">
      <alignment vertical="center"/>
    </xf>
    <xf numFmtId="3" fontId="21" fillId="3" borderId="50" xfId="0" applyNumberFormat="1" applyFont="1" applyFill="1" applyBorder="1" applyAlignment="1">
      <alignment vertical="center"/>
    </xf>
    <xf numFmtId="2" fontId="21" fillId="3" borderId="50" xfId="0" applyNumberFormat="1" applyFont="1" applyFill="1" applyBorder="1" applyAlignment="1">
      <alignment vertical="center"/>
    </xf>
    <xf numFmtId="38" fontId="21" fillId="0" borderId="53" xfId="1" applyFont="1" applyBorder="1" applyAlignment="1">
      <alignment vertical="center"/>
    </xf>
    <xf numFmtId="180" fontId="21" fillId="3" borderId="117" xfId="0" applyNumberFormat="1" applyFont="1" applyFill="1" applyBorder="1" applyAlignment="1">
      <alignment vertical="center"/>
    </xf>
    <xf numFmtId="180" fontId="21" fillId="3" borderId="53" xfId="0" applyNumberFormat="1" applyFont="1" applyFill="1" applyBorder="1" applyAlignment="1">
      <alignment vertical="center"/>
    </xf>
    <xf numFmtId="38" fontId="21" fillId="0" borderId="47" xfId="1" applyFont="1" applyBorder="1" applyAlignment="1">
      <alignment vertical="center"/>
    </xf>
    <xf numFmtId="177" fontId="21" fillId="3" borderId="49" xfId="0" applyNumberFormat="1" applyFont="1" applyFill="1" applyBorder="1" applyAlignment="1">
      <alignment vertical="center"/>
    </xf>
    <xf numFmtId="38" fontId="21" fillId="0" borderId="49" xfId="1" applyFont="1" applyBorder="1" applyAlignment="1">
      <alignment vertical="center"/>
    </xf>
    <xf numFmtId="180" fontId="21" fillId="3" borderId="49" xfId="0" applyNumberFormat="1" applyFont="1" applyFill="1" applyBorder="1" applyAlignment="1">
      <alignment vertical="center"/>
    </xf>
    <xf numFmtId="178" fontId="21" fillId="3" borderId="51" xfId="0" applyNumberFormat="1" applyFont="1" applyFill="1" applyBorder="1" applyAlignment="1">
      <alignment vertical="center"/>
    </xf>
    <xf numFmtId="38" fontId="21" fillId="0" borderId="135" xfId="1" applyFont="1" applyBorder="1" applyAlignment="1">
      <alignment horizontal="center" vertical="center"/>
    </xf>
    <xf numFmtId="38" fontId="21" fillId="0" borderId="49" xfId="1" applyFont="1" applyBorder="1" applyAlignment="1">
      <alignment horizontal="center" vertical="center"/>
    </xf>
    <xf numFmtId="181" fontId="21" fillId="3" borderId="49" xfId="0" applyNumberFormat="1" applyFont="1" applyFill="1" applyBorder="1" applyAlignment="1">
      <alignment horizontal="center" vertical="center"/>
    </xf>
    <xf numFmtId="181" fontId="21" fillId="3" borderId="51" xfId="0" applyNumberFormat="1" applyFont="1" applyFill="1" applyBorder="1" applyAlignment="1">
      <alignment horizontal="center" vertical="center"/>
    </xf>
    <xf numFmtId="3" fontId="21" fillId="2" borderId="55" xfId="0" applyNumberFormat="1" applyFont="1" applyFill="1" applyBorder="1" applyAlignment="1" applyProtection="1">
      <alignment vertical="center"/>
      <protection locked="0"/>
    </xf>
    <xf numFmtId="38" fontId="21" fillId="0" borderId="77" xfId="1" applyFont="1" applyBorder="1" applyAlignment="1">
      <alignment vertical="center"/>
    </xf>
    <xf numFmtId="38" fontId="21" fillId="0" borderId="109" xfId="1" applyFont="1" applyBorder="1" applyAlignment="1">
      <alignment vertical="center"/>
    </xf>
    <xf numFmtId="180" fontId="21" fillId="3" borderId="109" xfId="0" applyNumberFormat="1" applyFont="1" applyFill="1" applyBorder="1" applyAlignment="1">
      <alignment vertical="center"/>
    </xf>
    <xf numFmtId="3" fontId="21" fillId="3" borderId="109" xfId="0" applyNumberFormat="1" applyFont="1" applyFill="1" applyBorder="1" applyAlignment="1">
      <alignment vertical="center"/>
    </xf>
    <xf numFmtId="2" fontId="21" fillId="3" borderId="109" xfId="0" applyNumberFormat="1" applyFont="1" applyFill="1" applyBorder="1" applyAlignment="1">
      <alignment vertical="center"/>
    </xf>
    <xf numFmtId="38" fontId="21" fillId="0" borderId="16" xfId="1" applyFont="1" applyBorder="1" applyAlignment="1">
      <alignment vertical="center"/>
    </xf>
    <xf numFmtId="180" fontId="21" fillId="3" borderId="154" xfId="0" applyNumberFormat="1" applyFont="1" applyFill="1" applyBorder="1" applyAlignment="1">
      <alignment vertical="center"/>
    </xf>
    <xf numFmtId="180" fontId="21" fillId="3" borderId="16" xfId="0" applyNumberFormat="1" applyFont="1" applyFill="1" applyBorder="1" applyAlignment="1">
      <alignment vertical="center"/>
    </xf>
    <xf numFmtId="38" fontId="21" fillId="0" borderId="47" xfId="1" applyFont="1" applyBorder="1" applyAlignment="1">
      <alignment horizontal="right" vertical="center"/>
    </xf>
    <xf numFmtId="177" fontId="21" fillId="3" borderId="49" xfId="0" applyNumberFormat="1" applyFont="1" applyFill="1" applyBorder="1" applyAlignment="1">
      <alignment horizontal="right" vertical="center"/>
    </xf>
    <xf numFmtId="38" fontId="21" fillId="0" borderId="49" xfId="1" applyFont="1" applyBorder="1" applyAlignment="1">
      <alignment horizontal="right" vertical="center"/>
    </xf>
    <xf numFmtId="180" fontId="21" fillId="3" borderId="49" xfId="0" applyNumberFormat="1" applyFont="1" applyFill="1" applyBorder="1" applyAlignment="1">
      <alignment horizontal="right" vertical="center"/>
    </xf>
    <xf numFmtId="178" fontId="21" fillId="3" borderId="51" xfId="0" applyNumberFormat="1" applyFont="1" applyFill="1" applyBorder="1" applyAlignment="1">
      <alignment horizontal="right" vertical="center"/>
    </xf>
    <xf numFmtId="38" fontId="21" fillId="0" borderId="49" xfId="1" applyFont="1" applyFill="1" applyBorder="1" applyAlignment="1">
      <alignment horizontal="center" vertical="center"/>
    </xf>
    <xf numFmtId="38" fontId="21" fillId="0" borderId="111" xfId="1" applyFont="1" applyBorder="1" applyAlignment="1">
      <alignment horizontal="center" vertical="center"/>
    </xf>
    <xf numFmtId="0" fontId="14" fillId="0" borderId="151" xfId="0" applyNumberFormat="1" applyFont="1" applyFill="1" applyBorder="1" applyAlignment="1">
      <alignment horizontal="center" vertical="center"/>
    </xf>
    <xf numFmtId="38" fontId="21" fillId="0" borderId="132" xfId="1" applyFont="1" applyBorder="1" applyAlignment="1">
      <alignment horizontal="right" vertical="center"/>
    </xf>
    <xf numFmtId="38" fontId="21" fillId="0" borderId="75" xfId="1" applyFont="1" applyBorder="1" applyAlignment="1">
      <alignment horizontal="right" vertical="center"/>
    </xf>
    <xf numFmtId="180" fontId="21" fillId="3" borderId="75" xfId="0" applyNumberFormat="1" applyFont="1" applyFill="1" applyBorder="1" applyAlignment="1">
      <alignment vertical="center"/>
    </xf>
    <xf numFmtId="3" fontId="21" fillId="3" borderId="75" xfId="0" applyNumberFormat="1" applyFont="1" applyFill="1" applyBorder="1" applyAlignment="1">
      <alignment vertical="center"/>
    </xf>
    <xf numFmtId="38" fontId="21" fillId="0" borderId="75" xfId="1" applyFont="1" applyBorder="1" applyAlignment="1">
      <alignment vertical="center"/>
    </xf>
    <xf numFmtId="2" fontId="21" fillId="3" borderId="75" xfId="0" applyNumberFormat="1" applyFont="1" applyFill="1" applyBorder="1" applyAlignment="1">
      <alignment vertical="center"/>
    </xf>
    <xf numFmtId="38" fontId="21" fillId="0" borderId="46" xfId="1" applyFont="1" applyBorder="1" applyAlignment="1">
      <alignment vertical="center"/>
    </xf>
    <xf numFmtId="180" fontId="21" fillId="3" borderId="132" xfId="0" applyNumberFormat="1" applyFont="1" applyFill="1" applyBorder="1" applyAlignment="1">
      <alignment vertical="center"/>
    </xf>
    <xf numFmtId="180" fontId="21" fillId="3" borderId="46" xfId="0" applyNumberFormat="1" applyFont="1" applyFill="1" applyBorder="1" applyAlignment="1">
      <alignment vertical="center"/>
    </xf>
    <xf numFmtId="38" fontId="21" fillId="0" borderId="132" xfId="1" applyFont="1" applyBorder="1" applyAlignment="1">
      <alignment vertical="center"/>
    </xf>
    <xf numFmtId="177" fontId="21" fillId="3" borderId="75" xfId="0" applyNumberFormat="1" applyFont="1" applyFill="1" applyBorder="1" applyAlignment="1">
      <alignment vertical="center"/>
    </xf>
    <xf numFmtId="178" fontId="21" fillId="3" borderId="76" xfId="0" applyNumberFormat="1" applyFont="1" applyFill="1" applyBorder="1" applyAlignment="1">
      <alignment vertical="center"/>
    </xf>
    <xf numFmtId="38" fontId="21" fillId="0" borderId="131" xfId="1" applyFont="1" applyBorder="1" applyAlignment="1">
      <alignment horizontal="center" vertical="center"/>
    </xf>
    <xf numFmtId="38" fontId="21" fillId="0" borderId="75" xfId="1" applyFont="1" applyBorder="1" applyAlignment="1">
      <alignment horizontal="center" vertical="center"/>
    </xf>
    <xf numFmtId="181" fontId="21" fillId="3" borderId="75" xfId="0" applyNumberFormat="1" applyFont="1" applyFill="1" applyBorder="1" applyAlignment="1">
      <alignment horizontal="center" vertical="center"/>
    </xf>
    <xf numFmtId="181" fontId="21" fillId="3" borderId="46" xfId="0" applyNumberFormat="1" applyFont="1" applyFill="1" applyBorder="1" applyAlignment="1">
      <alignment horizontal="center" vertical="center"/>
    </xf>
    <xf numFmtId="38" fontId="21" fillId="0" borderId="299" xfId="1" applyFont="1" applyBorder="1" applyAlignment="1">
      <alignment horizontal="right" vertical="center"/>
    </xf>
    <xf numFmtId="38" fontId="21" fillId="0" borderId="259" xfId="1" applyFont="1" applyBorder="1" applyAlignment="1">
      <alignment horizontal="right" vertical="center"/>
    </xf>
    <xf numFmtId="180" fontId="21" fillId="3" borderId="259" xfId="0" applyNumberFormat="1" applyFont="1" applyFill="1" applyBorder="1" applyAlignment="1">
      <alignment vertical="center"/>
    </xf>
    <xf numFmtId="3" fontId="21" fillId="3" borderId="259" xfId="0" applyNumberFormat="1" applyFont="1" applyFill="1" applyBorder="1" applyAlignment="1">
      <alignment vertical="center"/>
    </xf>
    <xf numFmtId="38" fontId="21" fillId="0" borderId="259" xfId="1" applyFont="1" applyBorder="1" applyAlignment="1">
      <alignment vertical="center"/>
    </xf>
    <xf numFmtId="2" fontId="21" fillId="3" borderId="259" xfId="0" applyNumberFormat="1" applyFont="1" applyFill="1" applyBorder="1" applyAlignment="1">
      <alignment vertical="center"/>
    </xf>
    <xf numFmtId="38" fontId="21" fillId="0" borderId="262" xfId="1" applyFont="1" applyBorder="1" applyAlignment="1">
      <alignment vertical="center"/>
    </xf>
    <xf numFmtId="180" fontId="21" fillId="3" borderId="299" xfId="0" applyNumberFormat="1" applyFont="1" applyFill="1" applyBorder="1" applyAlignment="1">
      <alignment vertical="center"/>
    </xf>
    <xf numFmtId="180" fontId="21" fillId="3" borderId="262" xfId="0" applyNumberFormat="1" applyFont="1" applyFill="1" applyBorder="1" applyAlignment="1">
      <alignment vertical="center"/>
    </xf>
    <xf numFmtId="0" fontId="14" fillId="2" borderId="266" xfId="0" applyNumberFormat="1" applyFont="1" applyFill="1" applyBorder="1" applyAlignment="1">
      <alignment horizontal="center" vertical="center"/>
    </xf>
    <xf numFmtId="38" fontId="21" fillId="0" borderId="299" xfId="1" applyFont="1" applyBorder="1" applyAlignment="1">
      <alignment vertical="center"/>
    </xf>
    <xf numFmtId="177" fontId="21" fillId="3" borderId="259" xfId="0" applyNumberFormat="1" applyFont="1" applyFill="1" applyBorder="1" applyAlignment="1">
      <alignment vertical="center"/>
    </xf>
    <xf numFmtId="178" fontId="21" fillId="3" borderId="260" xfId="0" applyNumberFormat="1" applyFont="1" applyFill="1" applyBorder="1" applyAlignment="1">
      <alignment vertical="center"/>
    </xf>
    <xf numFmtId="38" fontId="21" fillId="0" borderId="261" xfId="1" applyFont="1" applyBorder="1" applyAlignment="1">
      <alignment horizontal="center" vertical="center"/>
    </xf>
    <xf numFmtId="38" fontId="21" fillId="0" borderId="259" xfId="1" applyFont="1" applyBorder="1" applyAlignment="1">
      <alignment horizontal="center" vertical="center"/>
    </xf>
    <xf numFmtId="181" fontId="21" fillId="3" borderId="259" xfId="0" applyNumberFormat="1" applyFont="1" applyFill="1" applyBorder="1" applyAlignment="1">
      <alignment horizontal="center" vertical="center"/>
    </xf>
    <xf numFmtId="181" fontId="21" fillId="3" borderId="262" xfId="0" applyNumberFormat="1" applyFont="1" applyFill="1" applyBorder="1" applyAlignment="1">
      <alignment horizontal="center" vertical="center"/>
    </xf>
    <xf numFmtId="38" fontId="21" fillId="0" borderId="262" xfId="1" applyFont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/>
    <xf numFmtId="0" fontId="8" fillId="0" borderId="0" xfId="2" applyFont="1" applyAlignment="1">
      <alignment vertical="center"/>
    </xf>
    <xf numFmtId="0" fontId="8" fillId="2" borderId="0" xfId="0" applyNumberFormat="1" applyFont="1" applyFill="1" applyBorder="1" applyAlignment="1"/>
    <xf numFmtId="0" fontId="8" fillId="0" borderId="0" xfId="8" applyFont="1" applyFill="1" applyAlignment="1">
      <alignment horizontal="right"/>
    </xf>
    <xf numFmtId="0" fontId="8" fillId="2" borderId="0" xfId="0" applyNumberFormat="1" applyFont="1" applyFill="1" applyAlignment="1"/>
    <xf numFmtId="3" fontId="8" fillId="2" borderId="0" xfId="0" applyNumberFormat="1" applyFont="1" applyFill="1" applyBorder="1" applyAlignment="1"/>
    <xf numFmtId="180" fontId="8" fillId="2" borderId="0" xfId="0" applyNumberFormat="1" applyFont="1" applyFill="1" applyBorder="1" applyAlignment="1"/>
    <xf numFmtId="0" fontId="8" fillId="2" borderId="0" xfId="2" applyFont="1" applyFill="1" applyAlignment="1">
      <alignment horizontal="right"/>
    </xf>
    <xf numFmtId="176" fontId="8" fillId="2" borderId="0" xfId="0" applyNumberFormat="1" applyFont="1" applyFill="1" applyAlignment="1"/>
    <xf numFmtId="0" fontId="14" fillId="0" borderId="31" xfId="2" applyNumberFormat="1" applyFont="1" applyBorder="1" applyAlignment="1" applyProtection="1">
      <alignment horizontal="center" vertical="center" shrinkToFit="1"/>
    </xf>
    <xf numFmtId="0" fontId="14" fillId="0" borderId="258" xfId="2" applyNumberFormat="1" applyFont="1" applyBorder="1" applyAlignment="1" applyProtection="1">
      <alignment horizontal="center" vertical="center" shrinkToFit="1"/>
    </xf>
    <xf numFmtId="0" fontId="14" fillId="0" borderId="0" xfId="2" applyFont="1" applyFill="1" applyAlignment="1">
      <alignment shrinkToFit="1"/>
    </xf>
    <xf numFmtId="0" fontId="8" fillId="0" borderId="0" xfId="8" applyFont="1" applyAlignment="1">
      <alignment vertical="center"/>
    </xf>
    <xf numFmtId="0" fontId="14" fillId="0" borderId="0" xfId="2" applyFont="1" applyFill="1"/>
    <xf numFmtId="0" fontId="14" fillId="0" borderId="0" xfId="2" applyNumberFormat="1" applyFont="1" applyProtection="1"/>
    <xf numFmtId="0" fontId="18" fillId="0" borderId="0" xfId="2" applyNumberFormat="1" applyFont="1" applyAlignment="1" applyProtection="1"/>
    <xf numFmtId="0" fontId="14" fillId="0" borderId="0" xfId="2" applyFont="1" applyProtection="1"/>
    <xf numFmtId="0" fontId="14" fillId="2" borderId="0" xfId="2" applyNumberFormat="1" applyFont="1" applyFill="1" applyAlignment="1" applyProtection="1"/>
    <xf numFmtId="0" fontId="14" fillId="0" borderId="0" xfId="2" applyNumberFormat="1" applyFont="1" applyBorder="1" applyProtection="1"/>
    <xf numFmtId="0" fontId="14" fillId="0" borderId="1" xfId="2" applyNumberFormat="1" applyFont="1" applyBorder="1" applyAlignment="1" applyProtection="1"/>
    <xf numFmtId="0" fontId="14" fillId="0" borderId="0" xfId="2" applyNumberFormat="1" applyFont="1" applyAlignment="1" applyProtection="1">
      <alignment horizontal="right"/>
    </xf>
    <xf numFmtId="0" fontId="14" fillId="0" borderId="0" xfId="2" applyNumberFormat="1" applyFont="1" applyFill="1" applyAlignment="1" applyProtection="1"/>
    <xf numFmtId="0" fontId="14" fillId="0" borderId="0" xfId="2" applyNumberFormat="1" applyFont="1" applyFill="1" applyAlignment="1" applyProtection="1">
      <alignment horizontal="right"/>
    </xf>
    <xf numFmtId="0" fontId="15" fillId="0" borderId="154" xfId="2" applyNumberFormat="1" applyFont="1" applyFill="1" applyBorder="1" applyAlignment="1">
      <alignment horizontal="center" vertical="center" shrinkToFit="1"/>
    </xf>
    <xf numFmtId="0" fontId="15" fillId="0" borderId="107" xfId="2" applyNumberFormat="1" applyFont="1" applyFill="1" applyBorder="1" applyAlignment="1">
      <alignment horizontal="center" vertical="center"/>
    </xf>
    <xf numFmtId="0" fontId="15" fillId="0" borderId="15" xfId="2" applyNumberFormat="1" applyFont="1" applyFill="1" applyBorder="1" applyAlignment="1">
      <alignment horizontal="center" vertical="center"/>
    </xf>
    <xf numFmtId="0" fontId="15" fillId="0" borderId="4" xfId="2" applyNumberFormat="1" applyFont="1" applyFill="1" applyBorder="1" applyAlignment="1">
      <alignment horizontal="center" vertical="center"/>
    </xf>
    <xf numFmtId="0" fontId="15" fillId="3" borderId="4" xfId="2" applyNumberFormat="1" applyFont="1" applyFill="1" applyBorder="1" applyAlignment="1">
      <alignment horizontal="center" vertical="center"/>
    </xf>
    <xf numFmtId="0" fontId="15" fillId="0" borderId="252" xfId="2" applyNumberFormat="1" applyFont="1" applyFill="1" applyBorder="1" applyAlignment="1">
      <alignment horizontal="center" vertical="center" shrinkToFit="1"/>
    </xf>
    <xf numFmtId="0" fontId="15" fillId="0" borderId="144" xfId="2" applyNumberFormat="1" applyFont="1" applyFill="1" applyBorder="1" applyAlignment="1">
      <alignment horizontal="center" vertical="center"/>
    </xf>
    <xf numFmtId="0" fontId="14" fillId="0" borderId="132" xfId="2" applyNumberFormat="1" applyFont="1" applyFill="1" applyBorder="1" applyAlignment="1">
      <alignment horizontal="center" vertical="center" shrinkToFit="1"/>
    </xf>
    <xf numFmtId="0" fontId="14" fillId="0" borderId="95" xfId="2" applyNumberFormat="1" applyFont="1" applyFill="1" applyBorder="1" applyAlignment="1">
      <alignment horizontal="center" vertical="center"/>
    </xf>
    <xf numFmtId="3" fontId="15" fillId="3" borderId="1" xfId="2" applyNumberFormat="1" applyFont="1" applyFill="1" applyBorder="1" applyAlignment="1">
      <alignment horizontal="center" vertical="center"/>
    </xf>
    <xf numFmtId="0" fontId="15" fillId="3" borderId="96" xfId="2" applyNumberFormat="1" applyFont="1" applyFill="1" applyBorder="1" applyAlignment="1">
      <alignment horizontal="center" vertical="center"/>
    </xf>
    <xf numFmtId="0" fontId="15" fillId="3" borderId="97" xfId="2" applyNumberFormat="1" applyFont="1" applyFill="1" applyBorder="1" applyAlignment="1">
      <alignment horizontal="center" vertical="center"/>
    </xf>
    <xf numFmtId="0" fontId="15" fillId="3" borderId="76" xfId="2" applyNumberFormat="1" applyFont="1" applyFill="1" applyBorder="1" applyAlignment="1">
      <alignment horizontal="center" vertical="center"/>
    </xf>
    <xf numFmtId="0" fontId="15" fillId="3" borderId="98" xfId="2" applyNumberFormat="1" applyFont="1" applyFill="1" applyBorder="1" applyAlignment="1">
      <alignment horizontal="center" vertical="center"/>
    </xf>
    <xf numFmtId="0" fontId="15" fillId="3" borderId="99" xfId="2" applyNumberFormat="1" applyFont="1" applyFill="1" applyBorder="1" applyAlignment="1">
      <alignment horizontal="center" vertical="center"/>
    </xf>
    <xf numFmtId="0" fontId="14" fillId="2" borderId="300" xfId="2" applyNumberFormat="1" applyFont="1" applyFill="1" applyBorder="1" applyAlignment="1">
      <alignment horizontal="center" vertical="center" shrinkToFit="1"/>
    </xf>
    <xf numFmtId="0" fontId="15" fillId="2" borderId="201" xfId="2" applyNumberFormat="1" applyFont="1" applyFill="1" applyBorder="1" applyAlignment="1">
      <alignment horizontal="center" vertical="center"/>
    </xf>
    <xf numFmtId="0" fontId="15" fillId="0" borderId="263" xfId="2" applyNumberFormat="1" applyFont="1" applyBorder="1" applyAlignment="1">
      <alignment horizontal="center" vertical="center" shrinkToFit="1"/>
    </xf>
    <xf numFmtId="3" fontId="15" fillId="0" borderId="50" xfId="2" applyNumberFormat="1" applyFont="1" applyBorder="1" applyAlignment="1">
      <alignment horizontal="right" vertical="center"/>
    </xf>
    <xf numFmtId="180" fontId="15" fillId="3" borderId="0" xfId="2" applyNumberFormat="1" applyFont="1" applyFill="1" applyBorder="1" applyAlignment="1">
      <alignment horizontal="right" vertical="center"/>
    </xf>
    <xf numFmtId="0" fontId="15" fillId="0" borderId="37" xfId="2" applyNumberFormat="1" applyFont="1" applyBorder="1" applyAlignment="1">
      <alignment horizontal="right" vertical="center"/>
    </xf>
    <xf numFmtId="177" fontId="15" fillId="3" borderId="121" xfId="2" applyNumberFormat="1" applyFont="1" applyFill="1" applyBorder="1" applyAlignment="1">
      <alignment horizontal="right" vertical="center"/>
    </xf>
    <xf numFmtId="178" fontId="15" fillId="3" borderId="16" xfId="2" applyNumberFormat="1" applyFont="1" applyFill="1" applyBorder="1" applyAlignment="1">
      <alignment horizontal="right" vertical="center"/>
    </xf>
    <xf numFmtId="3" fontId="15" fillId="0" borderId="41" xfId="2" applyNumberFormat="1" applyFont="1" applyFill="1" applyBorder="1" applyAlignment="1">
      <alignment horizontal="right" vertical="center"/>
    </xf>
    <xf numFmtId="3" fontId="15" fillId="0" borderId="20" xfId="2" applyNumberFormat="1" applyFont="1" applyFill="1" applyBorder="1" applyAlignment="1">
      <alignment horizontal="right" vertical="center"/>
    </xf>
    <xf numFmtId="3" fontId="15" fillId="0" borderId="121" xfId="2" applyNumberFormat="1" applyFont="1" applyFill="1" applyBorder="1" applyAlignment="1">
      <alignment horizontal="right" vertical="center"/>
    </xf>
    <xf numFmtId="181" fontId="15" fillId="3" borderId="121" xfId="2" applyNumberFormat="1" applyFont="1" applyFill="1" applyBorder="1" applyAlignment="1">
      <alignment horizontal="right" vertical="center"/>
    </xf>
    <xf numFmtId="181" fontId="15" fillId="3" borderId="89" xfId="2" applyNumberFormat="1" applyFont="1" applyFill="1" applyBorder="1" applyAlignment="1">
      <alignment horizontal="right" vertical="center"/>
    </xf>
    <xf numFmtId="3" fontId="15" fillId="0" borderId="123" xfId="2" applyNumberFormat="1" applyFont="1" applyFill="1" applyBorder="1" applyAlignment="1">
      <alignment horizontal="right" vertical="center"/>
    </xf>
    <xf numFmtId="0" fontId="14" fillId="0" borderId="0" xfId="2" applyFont="1"/>
    <xf numFmtId="0" fontId="14" fillId="0" borderId="161" xfId="2" applyNumberFormat="1" applyFont="1" applyFill="1" applyBorder="1" applyAlignment="1">
      <alignment horizontal="center" vertical="center" shrinkToFit="1"/>
    </xf>
    <xf numFmtId="0" fontId="15" fillId="0" borderId="186" xfId="2" applyNumberFormat="1" applyFont="1" applyBorder="1" applyAlignment="1">
      <alignment horizontal="center" vertical="center" shrinkToFit="1"/>
    </xf>
    <xf numFmtId="180" fontId="15" fillId="3" borderId="187" xfId="2" applyNumberFormat="1" applyFont="1" applyFill="1" applyBorder="1" applyAlignment="1">
      <alignment horizontal="right" vertical="center"/>
    </xf>
    <xf numFmtId="3" fontId="15" fillId="0" borderId="116" xfId="2" applyNumberFormat="1" applyFont="1" applyBorder="1" applyAlignment="1">
      <alignment horizontal="right" vertical="center"/>
    </xf>
    <xf numFmtId="0" fontId="15" fillId="0" borderId="120" xfId="2" applyNumberFormat="1" applyFont="1" applyBorder="1" applyAlignment="1">
      <alignment horizontal="right" vertical="center"/>
    </xf>
    <xf numFmtId="177" fontId="15" fillId="3" borderId="114" xfId="2" applyNumberFormat="1" applyFont="1" applyFill="1" applyBorder="1" applyAlignment="1">
      <alignment horizontal="right" vertical="center"/>
    </xf>
    <xf numFmtId="3" fontId="15" fillId="0" borderId="24" xfId="2" applyNumberFormat="1" applyFont="1" applyBorder="1" applyAlignment="1">
      <alignment horizontal="right" vertical="center"/>
    </xf>
    <xf numFmtId="3" fontId="15" fillId="0" borderId="120" xfId="2" applyNumberFormat="1" applyFont="1" applyFill="1" applyBorder="1" applyAlignment="1">
      <alignment horizontal="right" vertical="center"/>
    </xf>
    <xf numFmtId="3" fontId="15" fillId="0" borderId="114" xfId="2" applyNumberFormat="1" applyFont="1" applyFill="1" applyBorder="1" applyAlignment="1">
      <alignment horizontal="right" vertical="center"/>
    </xf>
    <xf numFmtId="0" fontId="15" fillId="0" borderId="301" xfId="2" applyNumberFormat="1" applyFont="1" applyFill="1" applyBorder="1" applyAlignment="1">
      <alignment horizontal="center" vertical="center" shrinkToFit="1"/>
    </xf>
    <xf numFmtId="0" fontId="14" fillId="0" borderId="161" xfId="2" applyNumberFormat="1" applyFont="1" applyFill="1" applyBorder="1" applyAlignment="1">
      <alignment horizontal="center" vertical="center"/>
    </xf>
    <xf numFmtId="0" fontId="15" fillId="0" borderId="120" xfId="2" applyNumberFormat="1" applyFont="1" applyFill="1" applyBorder="1" applyAlignment="1">
      <alignment horizontal="right" vertical="center"/>
    </xf>
    <xf numFmtId="3" fontId="15" fillId="0" borderId="24" xfId="2" applyNumberFormat="1" applyFont="1" applyFill="1" applyBorder="1" applyAlignment="1">
      <alignment horizontal="right" vertical="center"/>
    </xf>
    <xf numFmtId="0" fontId="15" fillId="2" borderId="28" xfId="2" applyNumberFormat="1" applyFont="1" applyFill="1" applyBorder="1" applyAlignment="1">
      <alignment horizontal="center" vertical="center" shrinkToFit="1"/>
    </xf>
    <xf numFmtId="180" fontId="15" fillId="3" borderId="130" xfId="2" applyNumberFormat="1" applyFont="1" applyFill="1" applyBorder="1" applyAlignment="1">
      <alignment horizontal="right" vertical="center"/>
    </xf>
    <xf numFmtId="0" fontId="15" fillId="2" borderId="127" xfId="2" applyNumberFormat="1" applyFont="1" applyFill="1" applyBorder="1" applyAlignment="1">
      <alignment horizontal="right" vertical="center"/>
    </xf>
    <xf numFmtId="177" fontId="15" fillId="3" borderId="116" xfId="2" applyNumberFormat="1" applyFont="1" applyFill="1" applyBorder="1" applyAlignment="1">
      <alignment horizontal="right" vertical="center"/>
    </xf>
    <xf numFmtId="3" fontId="15" fillId="2" borderId="130" xfId="2" applyNumberFormat="1" applyFont="1" applyFill="1" applyBorder="1" applyAlignment="1">
      <alignment horizontal="right" vertical="center"/>
    </xf>
    <xf numFmtId="181" fontId="15" fillId="3" borderId="152" xfId="2" applyNumberFormat="1" applyFont="1" applyFill="1" applyBorder="1" applyAlignment="1">
      <alignment horizontal="right" vertical="center"/>
    </xf>
    <xf numFmtId="181" fontId="15" fillId="3" borderId="128" xfId="2" applyNumberFormat="1" applyFont="1" applyFill="1" applyBorder="1" applyAlignment="1">
      <alignment horizontal="right" vertical="center"/>
    </xf>
    <xf numFmtId="3" fontId="15" fillId="2" borderId="123" xfId="2" applyNumberFormat="1" applyFont="1" applyFill="1" applyBorder="1" applyAlignment="1">
      <alignment horizontal="right" vertical="center"/>
    </xf>
    <xf numFmtId="0" fontId="14" fillId="2" borderId="0" xfId="2" applyFont="1" applyFill="1"/>
    <xf numFmtId="0" fontId="14" fillId="0" borderId="163" xfId="2" applyNumberFormat="1" applyFont="1" applyFill="1" applyBorder="1" applyAlignment="1" applyProtection="1">
      <alignment horizontal="center" vertical="center" shrinkToFit="1"/>
    </xf>
    <xf numFmtId="0" fontId="15" fillId="0" borderId="151" xfId="2" applyNumberFormat="1" applyFont="1" applyFill="1" applyBorder="1" applyAlignment="1" applyProtection="1">
      <alignment horizontal="center" vertical="center"/>
    </xf>
    <xf numFmtId="0" fontId="15" fillId="0" borderId="23" xfId="2" applyNumberFormat="1" applyFont="1" applyBorder="1" applyAlignment="1" applyProtection="1">
      <alignment horizontal="center" vertical="center" shrinkToFit="1"/>
    </xf>
    <xf numFmtId="0" fontId="15" fillId="0" borderId="162" xfId="2" applyNumberFormat="1" applyFont="1" applyFill="1" applyBorder="1" applyAlignment="1" applyProtection="1">
      <alignment horizontal="center" vertical="center"/>
    </xf>
    <xf numFmtId="3" fontId="15" fillId="0" borderId="22" xfId="2" applyNumberFormat="1" applyFont="1" applyBorder="1" applyAlignment="1" applyProtection="1">
      <alignment horizontal="right" vertical="center"/>
    </xf>
    <xf numFmtId="3" fontId="15" fillId="0" borderId="48" xfId="2" applyNumberFormat="1" applyFont="1" applyBorder="1" applyAlignment="1" applyProtection="1">
      <alignment horizontal="right" vertical="center"/>
    </xf>
    <xf numFmtId="180" fontId="15" fillId="3" borderId="22" xfId="2" applyNumberFormat="1" applyFont="1" applyFill="1" applyBorder="1" applyAlignment="1" applyProtection="1">
      <alignment horizontal="right" vertical="center"/>
    </xf>
    <xf numFmtId="3" fontId="15" fillId="3" borderId="165" xfId="2" applyNumberFormat="1" applyFont="1" applyFill="1" applyBorder="1" applyAlignment="1" applyProtection="1">
      <alignment horizontal="right" vertical="center"/>
    </xf>
    <xf numFmtId="180" fontId="15" fillId="3" borderId="21" xfId="2" applyNumberFormat="1" applyFont="1" applyFill="1" applyBorder="1" applyAlignment="1" applyProtection="1">
      <alignment horizontal="right" vertical="center"/>
    </xf>
    <xf numFmtId="3" fontId="15" fillId="0" borderId="21" xfId="2" applyNumberFormat="1" applyFont="1" applyFill="1" applyBorder="1" applyAlignment="1" applyProtection="1">
      <alignment horizontal="right" vertical="center"/>
    </xf>
    <xf numFmtId="2" fontId="15" fillId="3" borderId="21" xfId="2" applyNumberFormat="1" applyFont="1" applyFill="1" applyBorder="1" applyAlignment="1" applyProtection="1">
      <alignment horizontal="right" vertical="center"/>
    </xf>
    <xf numFmtId="3" fontId="15" fillId="3" borderId="48" xfId="2" applyNumberFormat="1" applyFont="1" applyFill="1" applyBorder="1" applyAlignment="1" applyProtection="1">
      <alignment horizontal="right" vertical="center"/>
    </xf>
    <xf numFmtId="3" fontId="15" fillId="0" borderId="48" xfId="2" applyNumberFormat="1" applyFont="1" applyFill="1" applyBorder="1" applyAlignment="1" applyProtection="1">
      <alignment horizontal="right" vertical="center"/>
    </xf>
    <xf numFmtId="3" fontId="15" fillId="0" borderId="21" xfId="2" applyNumberFormat="1" applyFont="1" applyBorder="1" applyAlignment="1" applyProtection="1">
      <alignment horizontal="right" vertical="center"/>
    </xf>
    <xf numFmtId="178" fontId="15" fillId="3" borderId="48" xfId="2" applyNumberFormat="1" applyFont="1" applyFill="1" applyBorder="1" applyAlignment="1" applyProtection="1">
      <alignment horizontal="right" vertical="center"/>
    </xf>
    <xf numFmtId="178" fontId="15" fillId="3" borderId="21" xfId="2" applyNumberFormat="1" applyFont="1" applyFill="1" applyBorder="1" applyAlignment="1" applyProtection="1">
      <alignment horizontal="right" vertical="center"/>
    </xf>
    <xf numFmtId="178" fontId="15" fillId="3" borderId="164" xfId="2" applyNumberFormat="1" applyFont="1" applyFill="1" applyBorder="1" applyAlignment="1" applyProtection="1">
      <alignment horizontal="right" vertical="center"/>
    </xf>
    <xf numFmtId="0" fontId="14" fillId="0" borderId="151" xfId="2" applyNumberFormat="1" applyFont="1" applyFill="1" applyBorder="1" applyAlignment="1" applyProtection="1">
      <alignment horizontal="center" vertical="center"/>
    </xf>
    <xf numFmtId="0" fontId="15" fillId="0" borderId="162" xfId="2" applyNumberFormat="1" applyFont="1" applyBorder="1" applyAlignment="1" applyProtection="1">
      <alignment horizontal="right" vertical="center"/>
    </xf>
    <xf numFmtId="177" fontId="15" fillId="3" borderId="165" xfId="2" applyNumberFormat="1" applyFont="1" applyFill="1" applyBorder="1" applyAlignment="1" applyProtection="1">
      <alignment horizontal="right" vertical="center"/>
    </xf>
    <xf numFmtId="3" fontId="15" fillId="0" borderId="24" xfId="2" applyNumberFormat="1" applyFont="1" applyBorder="1" applyAlignment="1" applyProtection="1">
      <alignment horizontal="right" vertical="center"/>
    </xf>
    <xf numFmtId="178" fontId="15" fillId="3" borderId="55" xfId="2" applyNumberFormat="1" applyFont="1" applyFill="1" applyBorder="1" applyAlignment="1" applyProtection="1">
      <alignment horizontal="right" vertical="center"/>
    </xf>
    <xf numFmtId="3" fontId="15" fillId="0" borderId="25" xfId="2" applyNumberFormat="1" applyFont="1" applyFill="1" applyBorder="1" applyAlignment="1" applyProtection="1">
      <alignment horizontal="right" vertical="center"/>
    </xf>
    <xf numFmtId="3" fontId="15" fillId="0" borderId="165" xfId="2" applyNumberFormat="1" applyFont="1" applyFill="1" applyBorder="1" applyAlignment="1" applyProtection="1">
      <alignment horizontal="right" vertical="center"/>
    </xf>
    <xf numFmtId="0" fontId="15" fillId="0" borderId="165" xfId="2" applyNumberFormat="1" applyFont="1" applyFill="1" applyBorder="1" applyAlignment="1" applyProtection="1">
      <alignment horizontal="right" vertical="center"/>
    </xf>
    <xf numFmtId="181" fontId="15" fillId="3" borderId="165" xfId="2" applyNumberFormat="1" applyFont="1" applyFill="1" applyBorder="1" applyAlignment="1" applyProtection="1">
      <alignment horizontal="right" vertical="center"/>
    </xf>
    <xf numFmtId="181" fontId="15" fillId="3" borderId="21" xfId="2" applyNumberFormat="1" applyFont="1" applyFill="1" applyBorder="1" applyAlignment="1" applyProtection="1">
      <alignment horizontal="right" vertical="center"/>
    </xf>
    <xf numFmtId="3" fontId="15" fillId="0" borderId="151" xfId="2" applyNumberFormat="1" applyFont="1" applyFill="1" applyBorder="1" applyAlignment="1" applyProtection="1">
      <alignment horizontal="right" vertical="center"/>
    </xf>
    <xf numFmtId="0" fontId="14" fillId="0" borderId="39" xfId="2" applyNumberFormat="1" applyFont="1" applyFill="1" applyBorder="1" applyAlignment="1">
      <alignment horizontal="center" vertical="center" shrinkToFit="1"/>
    </xf>
    <xf numFmtId="0" fontId="15" fillId="0" borderId="39" xfId="2" applyNumberFormat="1" applyFont="1" applyFill="1" applyBorder="1" applyAlignment="1">
      <alignment horizontal="center" vertical="center"/>
    </xf>
    <xf numFmtId="0" fontId="15" fillId="0" borderId="132" xfId="2" applyNumberFormat="1" applyFont="1" applyBorder="1" applyAlignment="1">
      <alignment horizontal="center" vertical="center" shrinkToFit="1"/>
    </xf>
    <xf numFmtId="3" fontId="15" fillId="0" borderId="75" xfId="2" applyNumberFormat="1" applyFont="1" applyBorder="1" applyAlignment="1">
      <alignment horizontal="right" vertical="center"/>
    </xf>
    <xf numFmtId="180" fontId="15" fillId="3" borderId="1" xfId="2" applyNumberFormat="1" applyFont="1" applyFill="1" applyBorder="1" applyAlignment="1">
      <alignment horizontal="right" vertical="center"/>
    </xf>
    <xf numFmtId="0" fontId="15" fillId="0" borderId="144" xfId="2" applyNumberFormat="1" applyFont="1" applyBorder="1" applyAlignment="1">
      <alignment horizontal="right" vertical="center"/>
    </xf>
    <xf numFmtId="177" fontId="15" fillId="3" borderId="20" xfId="2" applyNumberFormat="1" applyFont="1" applyFill="1" applyBorder="1" applyAlignment="1">
      <alignment horizontal="right" vertical="center"/>
    </xf>
    <xf numFmtId="3" fontId="15" fillId="0" borderId="42" xfId="2" applyNumberFormat="1" applyFont="1" applyBorder="1" applyAlignment="1">
      <alignment horizontal="right" vertical="center"/>
    </xf>
    <xf numFmtId="178" fontId="15" fillId="3" borderId="38" xfId="2" applyNumberFormat="1" applyFont="1" applyFill="1" applyBorder="1" applyAlignment="1">
      <alignment horizontal="right" vertical="center"/>
    </xf>
    <xf numFmtId="3" fontId="15" fillId="0" borderId="270" xfId="2" applyNumberFormat="1" applyFont="1" applyFill="1" applyBorder="1" applyAlignment="1">
      <alignment horizontal="right" vertical="center"/>
    </xf>
    <xf numFmtId="181" fontId="15" fillId="3" borderId="20" xfId="2" applyNumberFormat="1" applyFont="1" applyFill="1" applyBorder="1" applyAlignment="1">
      <alignment horizontal="right" vertical="center"/>
    </xf>
    <xf numFmtId="181" fontId="15" fillId="3" borderId="19" xfId="2" applyNumberFormat="1" applyFont="1" applyFill="1" applyBorder="1" applyAlignment="1">
      <alignment horizontal="right" vertical="center"/>
    </xf>
    <xf numFmtId="3" fontId="15" fillId="0" borderId="17" xfId="2" applyNumberFormat="1" applyFont="1" applyFill="1" applyBorder="1" applyAlignment="1">
      <alignment horizontal="right" vertical="center"/>
    </xf>
    <xf numFmtId="0" fontId="14" fillId="2" borderId="2" xfId="2" applyNumberFormat="1" applyFont="1" applyFill="1" applyBorder="1" applyAlignment="1">
      <alignment horizontal="center" vertical="center" shrinkToFit="1"/>
    </xf>
    <xf numFmtId="0" fontId="15" fillId="2" borderId="12" xfId="2" applyNumberFormat="1" applyFont="1" applyFill="1" applyBorder="1" applyAlignment="1">
      <alignment horizontal="center" vertical="center"/>
    </xf>
    <xf numFmtId="0" fontId="15" fillId="2" borderId="77" xfId="2" applyNumberFormat="1" applyFont="1" applyFill="1" applyBorder="1" applyAlignment="1">
      <alignment horizontal="center" vertical="center" shrinkToFit="1"/>
    </xf>
    <xf numFmtId="0" fontId="15" fillId="2" borderId="107" xfId="2" applyNumberFormat="1" applyFont="1" applyFill="1" applyBorder="1" applyAlignment="1">
      <alignment horizontal="center" vertical="center"/>
    </xf>
    <xf numFmtId="3" fontId="15" fillId="2" borderId="15" xfId="2" applyNumberFormat="1" applyFont="1" applyFill="1" applyBorder="1" applyAlignment="1">
      <alignment horizontal="right" vertical="center"/>
    </xf>
    <xf numFmtId="3" fontId="15" fillId="2" borderId="49" xfId="2" applyNumberFormat="1" applyFont="1" applyFill="1" applyBorder="1" applyAlignment="1">
      <alignment horizontal="right" vertical="center"/>
    </xf>
    <xf numFmtId="180" fontId="15" fillId="3" borderId="15" xfId="2" applyNumberFormat="1" applyFont="1" applyFill="1" applyBorder="1" applyAlignment="1">
      <alignment horizontal="right" vertical="center"/>
    </xf>
    <xf numFmtId="180" fontId="15" fillId="3" borderId="4" xfId="2" applyNumberFormat="1" applyFont="1" applyFill="1" applyBorder="1" applyAlignment="1">
      <alignment horizontal="right" vertical="center"/>
    </xf>
    <xf numFmtId="3" fontId="15" fillId="0" borderId="4" xfId="2" applyNumberFormat="1" applyFont="1" applyFill="1" applyBorder="1" applyAlignment="1">
      <alignment horizontal="right" vertical="center"/>
    </xf>
    <xf numFmtId="2" fontId="15" fillId="3" borderId="4" xfId="2" applyNumberFormat="1" applyFont="1" applyFill="1" applyBorder="1" applyAlignment="1">
      <alignment horizontal="right" vertical="center"/>
    </xf>
    <xf numFmtId="3" fontId="15" fillId="2" borderId="49" xfId="2" applyNumberFormat="1" applyFont="1" applyFill="1" applyBorder="1" applyAlignment="1" applyProtection="1">
      <alignment horizontal="right" vertical="center"/>
      <protection locked="0"/>
    </xf>
    <xf numFmtId="3" fontId="15" fillId="2" borderId="4" xfId="2" applyNumberFormat="1" applyFont="1" applyFill="1" applyBorder="1" applyAlignment="1">
      <alignment horizontal="right" vertical="center"/>
    </xf>
    <xf numFmtId="178" fontId="15" fillId="3" borderId="109" xfId="2" applyNumberFormat="1" applyFont="1" applyFill="1" applyBorder="1" applyAlignment="1" applyProtection="1">
      <alignment horizontal="right" vertical="center"/>
      <protection locked="0"/>
    </xf>
    <xf numFmtId="178" fontId="15" fillId="3" borderId="4" xfId="2" applyNumberFormat="1" applyFont="1" applyFill="1" applyBorder="1" applyAlignment="1">
      <alignment horizontal="right" vertical="center"/>
    </xf>
    <xf numFmtId="178" fontId="15" fillId="3" borderId="110" xfId="2" applyNumberFormat="1" applyFont="1" applyFill="1" applyBorder="1" applyAlignment="1">
      <alignment horizontal="right" vertical="center"/>
    </xf>
    <xf numFmtId="0" fontId="15" fillId="2" borderId="14" xfId="2" applyNumberFormat="1" applyFont="1" applyFill="1" applyBorder="1" applyAlignment="1">
      <alignment horizontal="right" vertical="center"/>
    </xf>
    <xf numFmtId="177" fontId="15" fillId="3" borderId="5" xfId="2" applyNumberFormat="1" applyFont="1" applyFill="1" applyBorder="1" applyAlignment="1">
      <alignment horizontal="right" vertical="center"/>
    </xf>
    <xf numFmtId="3" fontId="15" fillId="2" borderId="80" xfId="2" applyNumberFormat="1" applyFont="1" applyFill="1" applyBorder="1" applyAlignment="1">
      <alignment horizontal="right" vertical="center"/>
    </xf>
    <xf numFmtId="3" fontId="15" fillId="2" borderId="13" xfId="2" applyNumberFormat="1" applyFont="1" applyFill="1" applyBorder="1" applyAlignment="1">
      <alignment horizontal="right" vertical="center"/>
    </xf>
    <xf numFmtId="3" fontId="15" fillId="2" borderId="5" xfId="2" applyNumberFormat="1" applyFont="1" applyFill="1" applyBorder="1" applyAlignment="1">
      <alignment horizontal="right" vertical="center"/>
    </xf>
    <xf numFmtId="181" fontId="15" fillId="3" borderId="108" xfId="2" applyNumberFormat="1" applyFont="1" applyFill="1" applyBorder="1" applyAlignment="1">
      <alignment horizontal="right" vertical="center"/>
    </xf>
    <xf numFmtId="181" fontId="15" fillId="3" borderId="9" xfId="2" applyNumberFormat="1" applyFont="1" applyFill="1" applyBorder="1" applyAlignment="1">
      <alignment horizontal="right" vertical="center"/>
    </xf>
    <xf numFmtId="3" fontId="15" fillId="2" borderId="111" xfId="2" applyNumberFormat="1" applyFont="1" applyFill="1" applyBorder="1" applyAlignment="1">
      <alignment horizontal="right" vertical="center"/>
    </xf>
    <xf numFmtId="0" fontId="15" fillId="0" borderId="56" xfId="2" applyNumberFormat="1" applyFont="1" applyFill="1" applyBorder="1" applyAlignment="1">
      <alignment horizontal="center" vertical="center"/>
    </xf>
    <xf numFmtId="180" fontId="15" fillId="3" borderId="302" xfId="2" applyNumberFormat="1" applyFont="1" applyFill="1" applyBorder="1" applyAlignment="1">
      <alignment horizontal="right" vertical="center"/>
    </xf>
    <xf numFmtId="180" fontId="15" fillId="3" borderId="114" xfId="2" applyNumberFormat="1" applyFont="1" applyFill="1" applyBorder="1" applyAlignment="1">
      <alignment horizontal="right" vertical="center"/>
    </xf>
    <xf numFmtId="2" fontId="15" fillId="3" borderId="303" xfId="2" applyNumberFormat="1" applyFont="1" applyFill="1" applyBorder="1" applyAlignment="1">
      <alignment horizontal="right" vertical="center"/>
    </xf>
    <xf numFmtId="178" fontId="15" fillId="3" borderId="115" xfId="2" applyNumberFormat="1" applyFont="1" applyFill="1" applyBorder="1" applyAlignment="1" applyProtection="1">
      <alignment horizontal="right" vertical="center"/>
      <protection locked="0"/>
    </xf>
    <xf numFmtId="178" fontId="15" fillId="3" borderId="122" xfId="2" applyNumberFormat="1" applyFont="1" applyFill="1" applyBorder="1" applyAlignment="1">
      <alignment horizontal="right" vertical="center"/>
    </xf>
    <xf numFmtId="178" fontId="15" fillId="3" borderId="145" xfId="2" applyNumberFormat="1" applyFont="1" applyFill="1" applyBorder="1" applyAlignment="1">
      <alignment horizontal="right" vertical="center"/>
    </xf>
    <xf numFmtId="3" fontId="15" fillId="0" borderId="29" xfId="2" applyNumberFormat="1" applyFont="1" applyBorder="1" applyAlignment="1">
      <alignment horizontal="right" vertical="center"/>
    </xf>
    <xf numFmtId="178" fontId="15" fillId="3" borderId="205" xfId="2" applyNumberFormat="1" applyFont="1" applyFill="1" applyBorder="1" applyAlignment="1">
      <alignment horizontal="right" vertical="center"/>
    </xf>
    <xf numFmtId="3" fontId="15" fillId="2" borderId="304" xfId="2" applyNumberFormat="1" applyFont="1" applyFill="1" applyBorder="1" applyAlignment="1">
      <alignment horizontal="right" vertical="center"/>
    </xf>
    <xf numFmtId="3" fontId="15" fillId="2" borderId="199" xfId="2" applyNumberFormat="1" applyFont="1" applyFill="1" applyBorder="1" applyAlignment="1">
      <alignment horizontal="right" vertical="center"/>
    </xf>
    <xf numFmtId="0" fontId="14" fillId="0" borderId="56" xfId="2" applyNumberFormat="1" applyFont="1" applyFill="1" applyBorder="1" applyAlignment="1" applyProtection="1">
      <alignment horizontal="center" vertical="center" shrinkToFit="1"/>
    </xf>
    <xf numFmtId="0" fontId="15" fillId="0" borderId="161" xfId="2" applyNumberFormat="1" applyFont="1" applyFill="1" applyBorder="1" applyAlignment="1" applyProtection="1">
      <alignment horizontal="center" vertical="center"/>
    </xf>
    <xf numFmtId="0" fontId="15" fillId="0" borderId="301" xfId="2" applyNumberFormat="1" applyFont="1" applyBorder="1" applyAlignment="1" applyProtection="1">
      <alignment horizontal="center" vertical="center" shrinkToFit="1"/>
    </xf>
    <xf numFmtId="0" fontId="15" fillId="0" borderId="113" xfId="2" applyNumberFormat="1" applyFont="1" applyBorder="1" applyAlignment="1" applyProtection="1">
      <alignment horizontal="center" vertical="center"/>
    </xf>
    <xf numFmtId="3" fontId="15" fillId="0" borderId="45" xfId="2" applyNumberFormat="1" applyFont="1" applyBorder="1" applyAlignment="1" applyProtection="1">
      <alignment horizontal="right" vertical="center"/>
    </xf>
    <xf numFmtId="180" fontId="15" fillId="3" borderId="302" xfId="2" applyNumberFormat="1" applyFont="1" applyFill="1" applyBorder="1" applyAlignment="1" applyProtection="1">
      <alignment horizontal="right" vertical="center"/>
    </xf>
    <xf numFmtId="3" fontId="15" fillId="3" borderId="114" xfId="2" applyNumberFormat="1" applyFont="1" applyFill="1" applyBorder="1" applyAlignment="1" applyProtection="1">
      <alignment horizontal="right" vertical="center"/>
    </xf>
    <xf numFmtId="180" fontId="15" fillId="3" borderId="114" xfId="2" applyNumberFormat="1" applyFont="1" applyFill="1" applyBorder="1" applyAlignment="1" applyProtection="1">
      <alignment horizontal="right" vertical="center"/>
    </xf>
    <xf numFmtId="3" fontId="15" fillId="0" borderId="33" xfId="2" applyNumberFormat="1" applyFont="1" applyFill="1" applyBorder="1" applyAlignment="1" applyProtection="1">
      <alignment horizontal="right" vertical="center"/>
    </xf>
    <xf numFmtId="2" fontId="15" fillId="3" borderId="303" xfId="2" applyNumberFormat="1" applyFont="1" applyFill="1" applyBorder="1" applyAlignment="1" applyProtection="1">
      <alignment horizontal="right" vertical="center"/>
    </xf>
    <xf numFmtId="3" fontId="15" fillId="3" borderId="50" xfId="2" applyNumberFormat="1" applyFont="1" applyFill="1" applyBorder="1" applyAlignment="1" applyProtection="1">
      <alignment horizontal="right" vertical="center"/>
    </xf>
    <xf numFmtId="3" fontId="15" fillId="0" borderId="69" xfId="2" applyNumberFormat="1" applyFont="1" applyBorder="1" applyAlignment="1" applyProtection="1">
      <alignment horizontal="right" vertical="center"/>
    </xf>
    <xf numFmtId="3" fontId="15" fillId="0" borderId="69" xfId="2" applyNumberFormat="1" applyFont="1" applyFill="1" applyBorder="1" applyAlignment="1" applyProtection="1">
      <alignment horizontal="right" vertical="center"/>
    </xf>
    <xf numFmtId="3" fontId="15" fillId="3" borderId="115" xfId="2" applyNumberFormat="1" applyFont="1" applyFill="1" applyBorder="1" applyAlignment="1" applyProtection="1">
      <alignment horizontal="right" vertical="center"/>
    </xf>
    <xf numFmtId="3" fontId="15" fillId="0" borderId="33" xfId="2" applyNumberFormat="1" applyFont="1" applyBorder="1" applyAlignment="1" applyProtection="1">
      <alignment horizontal="right" vertical="center"/>
    </xf>
    <xf numFmtId="178" fontId="15" fillId="3" borderId="115" xfId="2" applyNumberFormat="1" applyFont="1" applyFill="1" applyBorder="1" applyAlignment="1" applyProtection="1">
      <alignment horizontal="right" vertical="center"/>
    </xf>
    <xf numFmtId="178" fontId="15" fillId="3" borderId="122" xfId="2" applyNumberFormat="1" applyFont="1" applyFill="1" applyBorder="1" applyAlignment="1" applyProtection="1">
      <alignment horizontal="right" vertical="center"/>
    </xf>
    <xf numFmtId="178" fontId="15" fillId="3" borderId="145" xfId="2" applyNumberFormat="1" applyFont="1" applyFill="1" applyBorder="1" applyAlignment="1" applyProtection="1">
      <alignment horizontal="right" vertical="center"/>
    </xf>
    <xf numFmtId="0" fontId="14" fillId="0" borderId="161" xfId="2" applyNumberFormat="1" applyFont="1" applyFill="1" applyBorder="1" applyAlignment="1" applyProtection="1">
      <alignment horizontal="center" vertical="center"/>
    </xf>
    <xf numFmtId="0" fontId="15" fillId="0" borderId="45" xfId="2" applyNumberFormat="1" applyFont="1" applyBorder="1" applyAlignment="1" applyProtection="1">
      <alignment horizontal="right" vertical="center"/>
    </xf>
    <xf numFmtId="177" fontId="15" fillId="3" borderId="114" xfId="2" applyNumberFormat="1" applyFont="1" applyFill="1" applyBorder="1" applyAlignment="1" applyProtection="1">
      <alignment horizontal="right" vertical="center"/>
    </xf>
    <xf numFmtId="180" fontId="15" fillId="3" borderId="33" xfId="2" applyNumberFormat="1" applyFont="1" applyFill="1" applyBorder="1" applyAlignment="1" applyProtection="1">
      <alignment horizontal="right" vertical="center"/>
    </xf>
    <xf numFmtId="3" fontId="15" fillId="0" borderId="34" xfId="2" applyNumberFormat="1" applyFont="1" applyBorder="1" applyAlignment="1" applyProtection="1">
      <alignment horizontal="right" vertical="center"/>
    </xf>
    <xf numFmtId="178" fontId="15" fillId="3" borderId="205" xfId="2" applyNumberFormat="1" applyFont="1" applyFill="1" applyBorder="1" applyAlignment="1" applyProtection="1">
      <alignment horizontal="right" vertical="center"/>
    </xf>
    <xf numFmtId="3" fontId="15" fillId="0" borderId="180" xfId="2" applyNumberFormat="1" applyFont="1" applyFill="1" applyBorder="1" applyAlignment="1" applyProtection="1">
      <alignment horizontal="right" vertical="center"/>
    </xf>
    <xf numFmtId="3" fontId="15" fillId="0" borderId="32" xfId="2" applyNumberFormat="1" applyFont="1" applyFill="1" applyBorder="1" applyAlignment="1" applyProtection="1">
      <alignment horizontal="right" vertical="center"/>
    </xf>
    <xf numFmtId="0" fontId="15" fillId="0" borderId="20" xfId="2" applyNumberFormat="1" applyFont="1" applyFill="1" applyBorder="1" applyAlignment="1" applyProtection="1">
      <alignment horizontal="right" vertical="center"/>
    </xf>
    <xf numFmtId="181" fontId="15" fillId="3" borderId="20" xfId="2" applyNumberFormat="1" applyFont="1" applyFill="1" applyBorder="1" applyAlignment="1" applyProtection="1">
      <alignment horizontal="right" vertical="center"/>
    </xf>
    <xf numFmtId="181" fontId="15" fillId="3" borderId="19" xfId="2" applyNumberFormat="1" applyFont="1" applyFill="1" applyBorder="1" applyAlignment="1" applyProtection="1">
      <alignment horizontal="right" vertical="center"/>
    </xf>
    <xf numFmtId="3" fontId="15" fillId="0" borderId="17" xfId="2" applyNumberFormat="1" applyFont="1" applyFill="1" applyBorder="1" applyAlignment="1" applyProtection="1">
      <alignment horizontal="right" vertical="center"/>
    </xf>
    <xf numFmtId="0" fontId="15" fillId="0" borderId="190" xfId="2" applyNumberFormat="1" applyFont="1" applyBorder="1" applyAlignment="1">
      <alignment horizontal="center" vertical="center"/>
    </xf>
    <xf numFmtId="3" fontId="15" fillId="0" borderId="40" xfId="2" applyNumberFormat="1" applyFont="1" applyBorder="1" applyAlignment="1">
      <alignment horizontal="right" vertical="center"/>
    </xf>
    <xf numFmtId="180" fontId="15" fillId="3" borderId="105" xfId="2" applyNumberFormat="1" applyFont="1" applyFill="1" applyBorder="1" applyAlignment="1">
      <alignment horizontal="right" vertical="center"/>
    </xf>
    <xf numFmtId="3" fontId="15" fillId="0" borderId="106" xfId="2" applyNumberFormat="1" applyFont="1" applyFill="1" applyBorder="1" applyAlignment="1">
      <alignment horizontal="right" vertical="center"/>
    </xf>
    <xf numFmtId="0" fontId="15" fillId="0" borderId="137" xfId="2" applyNumberFormat="1" applyFont="1" applyBorder="1" applyAlignment="1">
      <alignment horizontal="right" vertical="center"/>
    </xf>
    <xf numFmtId="177" fontId="15" fillId="3" borderId="104" xfId="2" applyNumberFormat="1" applyFont="1" applyFill="1" applyBorder="1" applyAlignment="1">
      <alignment horizontal="right" vertical="center"/>
    </xf>
    <xf numFmtId="3" fontId="15" fillId="0" borderId="61" xfId="2" applyNumberFormat="1" applyFont="1" applyBorder="1" applyAlignment="1">
      <alignment horizontal="right" vertical="center"/>
    </xf>
    <xf numFmtId="178" fontId="15" fillId="3" borderId="59" xfId="2" applyNumberFormat="1" applyFont="1" applyFill="1" applyBorder="1" applyAlignment="1">
      <alignment horizontal="right" vertical="center"/>
    </xf>
    <xf numFmtId="3" fontId="15" fillId="2" borderId="191" xfId="2" applyNumberFormat="1" applyFont="1" applyFill="1" applyBorder="1" applyAlignment="1">
      <alignment horizontal="right" vertical="center"/>
    </xf>
    <xf numFmtId="3" fontId="15" fillId="2" borderId="104" xfId="2" applyNumberFormat="1" applyFont="1" applyFill="1" applyBorder="1" applyAlignment="1">
      <alignment horizontal="right" vertical="center"/>
    </xf>
    <xf numFmtId="181" fontId="15" fillId="3" borderId="104" xfId="2" applyNumberFormat="1" applyFont="1" applyFill="1" applyBorder="1" applyAlignment="1">
      <alignment horizontal="right" vertical="center"/>
    </xf>
    <xf numFmtId="181" fontId="15" fillId="3" borderId="106" xfId="2" applyNumberFormat="1" applyFont="1" applyFill="1" applyBorder="1" applyAlignment="1">
      <alignment horizontal="right" vertical="center"/>
    </xf>
    <xf numFmtId="3" fontId="15" fillId="0" borderId="140" xfId="2" applyNumberFormat="1" applyFont="1" applyFill="1" applyBorder="1" applyAlignment="1">
      <alignment horizontal="right" vertical="center"/>
    </xf>
    <xf numFmtId="0" fontId="14" fillId="2" borderId="62" xfId="2" applyNumberFormat="1" applyFont="1" applyFill="1" applyBorder="1" applyAlignment="1" applyProtection="1">
      <alignment horizontal="center" vertical="center" shrinkToFit="1"/>
    </xf>
    <xf numFmtId="0" fontId="15" fillId="2" borderId="111" xfId="2" applyNumberFormat="1" applyFont="1" applyFill="1" applyBorder="1" applyAlignment="1" applyProtection="1">
      <alignment horizontal="center" vertical="center"/>
    </xf>
    <xf numFmtId="0" fontId="15" fillId="0" borderId="135" xfId="2" applyNumberFormat="1" applyFont="1" applyBorder="1" applyAlignment="1" applyProtection="1">
      <alignment horizontal="center" vertical="center" shrinkToFit="1"/>
    </xf>
    <xf numFmtId="0" fontId="15" fillId="0" borderId="141" xfId="2" applyNumberFormat="1" applyFont="1" applyBorder="1" applyAlignment="1" applyProtection="1">
      <alignment horizontal="center" vertical="center"/>
    </xf>
    <xf numFmtId="3" fontId="15" fillId="0" borderId="7" xfId="2" applyNumberFormat="1" applyFont="1" applyBorder="1" applyAlignment="1" applyProtection="1">
      <alignment horizontal="right" vertical="center"/>
    </xf>
    <xf numFmtId="3" fontId="15" fillId="0" borderId="49" xfId="2" applyNumberFormat="1" applyFont="1" applyBorder="1" applyAlignment="1" applyProtection="1">
      <alignment horizontal="right" vertical="center"/>
    </xf>
    <xf numFmtId="180" fontId="15" fillId="3" borderId="7" xfId="2" applyNumberFormat="1" applyFont="1" applyFill="1" applyBorder="1" applyAlignment="1" applyProtection="1">
      <alignment horizontal="right" vertical="center"/>
    </xf>
    <xf numFmtId="3" fontId="15" fillId="3" borderId="142" xfId="2" applyNumberFormat="1" applyFont="1" applyFill="1" applyBorder="1" applyAlignment="1" applyProtection="1">
      <alignment horizontal="right" vertical="center"/>
    </xf>
    <xf numFmtId="180" fontId="15" fillId="3" borderId="6" xfId="2" applyNumberFormat="1" applyFont="1" applyFill="1" applyBorder="1" applyAlignment="1" applyProtection="1">
      <alignment horizontal="right" vertical="center"/>
    </xf>
    <xf numFmtId="3" fontId="15" fillId="0" borderId="6" xfId="2" applyNumberFormat="1" applyFont="1" applyFill="1" applyBorder="1" applyAlignment="1" applyProtection="1">
      <alignment horizontal="right" vertical="center"/>
    </xf>
    <xf numFmtId="2" fontId="15" fillId="3" borderId="6" xfId="2" applyNumberFormat="1" applyFont="1" applyFill="1" applyBorder="1" applyAlignment="1" applyProtection="1">
      <alignment horizontal="right" vertical="center"/>
    </xf>
    <xf numFmtId="3" fontId="15" fillId="3" borderId="49" xfId="2" applyNumberFormat="1" applyFont="1" applyFill="1" applyBorder="1" applyAlignment="1" applyProtection="1">
      <alignment horizontal="right" vertical="center"/>
    </xf>
    <xf numFmtId="3" fontId="15" fillId="0" borderId="49" xfId="2" applyNumberFormat="1" applyFont="1" applyFill="1" applyBorder="1" applyAlignment="1" applyProtection="1">
      <alignment horizontal="right" vertical="center"/>
    </xf>
    <xf numFmtId="3" fontId="15" fillId="0" borderId="6" xfId="2" applyNumberFormat="1" applyFont="1" applyBorder="1" applyAlignment="1" applyProtection="1">
      <alignment horizontal="right" vertical="center"/>
    </xf>
    <xf numFmtId="178" fontId="15" fillId="3" borderId="49" xfId="2" applyNumberFormat="1" applyFont="1" applyFill="1" applyBorder="1" applyAlignment="1" applyProtection="1">
      <alignment horizontal="right" vertical="center"/>
    </xf>
    <xf numFmtId="178" fontId="15" fillId="3" borderId="6" xfId="2" applyNumberFormat="1" applyFont="1" applyFill="1" applyBorder="1" applyAlignment="1" applyProtection="1">
      <alignment horizontal="right" vertical="center"/>
    </xf>
    <xf numFmtId="178" fontId="15" fillId="3" borderId="143" xfId="2" applyNumberFormat="1" applyFont="1" applyFill="1" applyBorder="1" applyAlignment="1" applyProtection="1">
      <alignment horizontal="right" vertical="center"/>
    </xf>
    <xf numFmtId="0" fontId="14" fillId="2" borderId="111" xfId="2" applyNumberFormat="1" applyFont="1" applyFill="1" applyBorder="1" applyAlignment="1" applyProtection="1">
      <alignment horizontal="center" vertical="center"/>
    </xf>
    <xf numFmtId="0" fontId="15" fillId="0" borderId="141" xfId="2" applyNumberFormat="1" applyFont="1" applyBorder="1" applyAlignment="1" applyProtection="1">
      <alignment horizontal="right" vertical="center"/>
    </xf>
    <xf numFmtId="177" fontId="15" fillId="3" borderId="142" xfId="2" applyNumberFormat="1" applyFont="1" applyFill="1" applyBorder="1" applyAlignment="1" applyProtection="1">
      <alignment horizontal="right" vertical="center"/>
    </xf>
    <xf numFmtId="3" fontId="15" fillId="0" borderId="63" xfId="2" applyNumberFormat="1" applyFont="1" applyBorder="1" applyAlignment="1" applyProtection="1">
      <alignment horizontal="right" vertical="center"/>
    </xf>
    <xf numFmtId="178" fontId="15" fillId="3" borderId="51" xfId="2" applyNumberFormat="1" applyFont="1" applyFill="1" applyBorder="1" applyAlignment="1" applyProtection="1">
      <alignment horizontal="right" vertical="center"/>
    </xf>
    <xf numFmtId="3" fontId="15" fillId="0" borderId="8" xfId="2" applyNumberFormat="1" applyFont="1" applyFill="1" applyBorder="1" applyAlignment="1" applyProtection="1">
      <alignment horizontal="center" vertical="center"/>
    </xf>
    <xf numFmtId="3" fontId="15" fillId="0" borderId="142" xfId="2" applyNumberFormat="1" applyFont="1" applyFill="1" applyBorder="1" applyAlignment="1" applyProtection="1">
      <alignment horizontal="center" vertical="center"/>
    </xf>
    <xf numFmtId="0" fontId="15" fillId="0" borderId="142" xfId="2" applyNumberFormat="1" applyFont="1" applyFill="1" applyBorder="1" applyAlignment="1" applyProtection="1">
      <alignment horizontal="center" vertical="center"/>
    </xf>
    <xf numFmtId="181" fontId="15" fillId="3" borderId="142" xfId="2" applyNumberFormat="1" applyFont="1" applyFill="1" applyBorder="1" applyAlignment="1" applyProtection="1">
      <alignment horizontal="right" vertical="center"/>
    </xf>
    <xf numFmtId="181" fontId="15" fillId="3" borderId="6" xfId="2" applyNumberFormat="1" applyFont="1" applyFill="1" applyBorder="1" applyAlignment="1" applyProtection="1">
      <alignment horizontal="right" vertical="center"/>
    </xf>
    <xf numFmtId="0" fontId="14" fillId="2" borderId="123" xfId="2" applyNumberFormat="1" applyFont="1" applyFill="1" applyBorder="1" applyAlignment="1">
      <alignment horizontal="center" vertical="center" shrinkToFit="1"/>
    </xf>
    <xf numFmtId="3" fontId="15" fillId="0" borderId="193" xfId="2" applyNumberFormat="1" applyFont="1" applyBorder="1" applyAlignment="1">
      <alignment horizontal="right" vertical="center"/>
    </xf>
    <xf numFmtId="180" fontId="15" fillId="3" borderId="194" xfId="2" applyNumberFormat="1" applyFont="1" applyFill="1" applyBorder="1" applyAlignment="1">
      <alignment horizontal="right" vertical="center"/>
    </xf>
    <xf numFmtId="3" fontId="15" fillId="0" borderId="128" xfId="2" applyNumberFormat="1" applyFont="1" applyFill="1" applyBorder="1" applyAlignment="1">
      <alignment horizontal="right" vertical="center"/>
    </xf>
    <xf numFmtId="0" fontId="15" fillId="0" borderId="192" xfId="2" applyNumberFormat="1" applyFont="1" applyBorder="1" applyAlignment="1">
      <alignment horizontal="right" vertical="center"/>
    </xf>
    <xf numFmtId="177" fontId="15" fillId="3" borderId="152" xfId="2" applyNumberFormat="1" applyFont="1" applyFill="1" applyBorder="1" applyAlignment="1">
      <alignment horizontal="right" vertical="center"/>
    </xf>
    <xf numFmtId="3" fontId="15" fillId="0" borderId="65" xfId="2" applyNumberFormat="1" applyFont="1" applyBorder="1" applyAlignment="1">
      <alignment horizontal="right" vertical="center"/>
    </xf>
    <xf numFmtId="178" fontId="15" fillId="3" borderId="53" xfId="2" applyNumberFormat="1" applyFont="1" applyFill="1" applyBorder="1" applyAlignment="1">
      <alignment horizontal="right" vertical="center"/>
    </xf>
    <xf numFmtId="3" fontId="15" fillId="0" borderId="194" xfId="2" applyNumberFormat="1" applyFont="1" applyFill="1" applyBorder="1" applyAlignment="1">
      <alignment horizontal="right" vertical="center"/>
    </xf>
    <xf numFmtId="3" fontId="15" fillId="0" borderId="152" xfId="2" applyNumberFormat="1" applyFont="1" applyFill="1" applyBorder="1" applyAlignment="1">
      <alignment horizontal="right" vertical="center"/>
    </xf>
    <xf numFmtId="3" fontId="15" fillId="0" borderId="37" xfId="2" applyNumberFormat="1" applyFont="1" applyFill="1" applyBorder="1" applyAlignment="1">
      <alignment horizontal="right" vertical="center"/>
    </xf>
    <xf numFmtId="180" fontId="15" fillId="3" borderId="45" xfId="2" applyNumberFormat="1" applyFont="1" applyFill="1" applyBorder="1" applyAlignment="1">
      <alignment horizontal="right" vertical="center"/>
    </xf>
    <xf numFmtId="0" fontId="15" fillId="2" borderId="113" xfId="2" applyNumberFormat="1" applyFont="1" applyFill="1" applyBorder="1" applyAlignment="1">
      <alignment horizontal="right" vertical="center"/>
    </xf>
    <xf numFmtId="177" fontId="15" fillId="3" borderId="32" xfId="2" applyNumberFormat="1" applyFont="1" applyFill="1" applyBorder="1" applyAlignment="1">
      <alignment horizontal="right" vertical="center"/>
    </xf>
    <xf numFmtId="3" fontId="15" fillId="2" borderId="34" xfId="2" applyNumberFormat="1" applyFont="1" applyFill="1" applyBorder="1" applyAlignment="1">
      <alignment horizontal="right" vertical="center"/>
    </xf>
    <xf numFmtId="3" fontId="15" fillId="2" borderId="180" xfId="2" applyNumberFormat="1" applyFont="1" applyFill="1" applyBorder="1" applyAlignment="1">
      <alignment horizontal="right" vertical="center"/>
    </xf>
    <xf numFmtId="3" fontId="15" fillId="2" borderId="17" xfId="2" applyNumberFormat="1" applyFont="1" applyFill="1" applyBorder="1" applyAlignment="1">
      <alignment horizontal="right" vertical="center"/>
    </xf>
    <xf numFmtId="0" fontId="15" fillId="2" borderId="273" xfId="2" applyNumberFormat="1" applyFont="1" applyFill="1" applyBorder="1" applyAlignment="1">
      <alignment horizontal="center" vertical="center"/>
    </xf>
    <xf numFmtId="3" fontId="15" fillId="2" borderId="197" xfId="2" applyNumberFormat="1" applyFont="1" applyFill="1" applyBorder="1" applyAlignment="1">
      <alignment horizontal="right" vertical="center"/>
    </xf>
    <xf numFmtId="180" fontId="15" fillId="3" borderId="197" xfId="2" applyNumberFormat="1" applyFont="1" applyFill="1" applyBorder="1" applyAlignment="1">
      <alignment horizontal="right" vertical="center"/>
    </xf>
    <xf numFmtId="180" fontId="15" fillId="3" borderId="200" xfId="2" applyNumberFormat="1" applyFont="1" applyFill="1" applyBorder="1" applyAlignment="1">
      <alignment horizontal="right" vertical="center"/>
    </xf>
    <xf numFmtId="3" fontId="15" fillId="0" borderId="200" xfId="2" applyNumberFormat="1" applyFont="1" applyFill="1" applyBorder="1" applyAlignment="1">
      <alignment horizontal="right" vertical="center"/>
    </xf>
    <xf numFmtId="2" fontId="15" fillId="3" borderId="200" xfId="2" applyNumberFormat="1" applyFont="1" applyFill="1" applyBorder="1" applyAlignment="1">
      <alignment horizontal="right" vertical="center"/>
    </xf>
    <xf numFmtId="3" fontId="15" fillId="2" borderId="200" xfId="2" applyNumberFormat="1" applyFont="1" applyFill="1" applyBorder="1" applyAlignment="1">
      <alignment horizontal="right" vertical="center"/>
    </xf>
    <xf numFmtId="178" fontId="15" fillId="3" borderId="200" xfId="2" applyNumberFormat="1" applyFont="1" applyFill="1" applyBorder="1" applyAlignment="1">
      <alignment horizontal="right" vertical="center"/>
    </xf>
    <xf numFmtId="178" fontId="15" fillId="3" borderId="204" xfId="2" applyNumberFormat="1" applyFont="1" applyFill="1" applyBorder="1" applyAlignment="1">
      <alignment horizontal="right" vertical="center"/>
    </xf>
    <xf numFmtId="3" fontId="15" fillId="2" borderId="198" xfId="2" applyNumberFormat="1" applyFont="1" applyFill="1" applyBorder="1" applyAlignment="1">
      <alignment horizontal="right" vertical="center"/>
    </xf>
    <xf numFmtId="181" fontId="15" fillId="3" borderId="199" xfId="2" applyNumberFormat="1" applyFont="1" applyFill="1" applyBorder="1" applyAlignment="1">
      <alignment horizontal="right" vertical="center"/>
    </xf>
    <xf numFmtId="181" fontId="15" fillId="3" borderId="305" xfId="2" applyNumberFormat="1" applyFont="1" applyFill="1" applyBorder="1" applyAlignment="1">
      <alignment horizontal="right" vertical="center"/>
    </xf>
    <xf numFmtId="3" fontId="15" fillId="2" borderId="151" xfId="2" applyNumberFormat="1" applyFont="1" applyFill="1" applyBorder="1" applyAlignment="1">
      <alignment horizontal="right" vertical="center"/>
    </xf>
    <xf numFmtId="0" fontId="15" fillId="2" borderId="120" xfId="2" applyNumberFormat="1" applyFont="1" applyFill="1" applyBorder="1" applyAlignment="1">
      <alignment horizontal="right" vertical="center"/>
    </xf>
    <xf numFmtId="3" fontId="15" fillId="2" borderId="120" xfId="2" applyNumberFormat="1" applyFont="1" applyFill="1" applyBorder="1" applyAlignment="1">
      <alignment horizontal="right" vertical="center"/>
    </xf>
    <xf numFmtId="3" fontId="15" fillId="2" borderId="40" xfId="2" applyNumberFormat="1" applyFont="1" applyFill="1" applyBorder="1" applyAlignment="1">
      <alignment horizontal="right" vertical="center"/>
    </xf>
    <xf numFmtId="178" fontId="15" fillId="3" borderId="32" xfId="2" applyNumberFormat="1" applyFont="1" applyFill="1" applyBorder="1" applyAlignment="1">
      <alignment horizontal="right" vertical="center"/>
    </xf>
    <xf numFmtId="0" fontId="15" fillId="2" borderId="69" xfId="2" applyFont="1" applyFill="1" applyBorder="1" applyAlignment="1">
      <alignment horizontal="right" vertical="center"/>
    </xf>
    <xf numFmtId="0" fontId="15" fillId="0" borderId="49" xfId="2" applyNumberFormat="1" applyFont="1" applyBorder="1" applyAlignment="1" applyProtection="1">
      <alignment horizontal="center" vertical="center"/>
    </xf>
    <xf numFmtId="3" fontId="15" fillId="0" borderId="50" xfId="2" applyNumberFormat="1" applyFont="1" applyBorder="1" applyAlignment="1" applyProtection="1">
      <alignment horizontal="right" vertical="center"/>
    </xf>
    <xf numFmtId="180" fontId="15" fillId="3" borderId="135" xfId="2" applyNumberFormat="1" applyFont="1" applyFill="1" applyBorder="1" applyAlignment="1" applyProtection="1">
      <alignment horizontal="right" vertical="center"/>
    </xf>
    <xf numFmtId="180" fontId="15" fillId="3" borderId="49" xfId="2" applyNumberFormat="1" applyFont="1" applyFill="1" applyBorder="1" applyAlignment="1" applyProtection="1">
      <alignment horizontal="right" vertical="center"/>
    </xf>
    <xf numFmtId="2" fontId="15" fillId="3" borderId="49" xfId="2" applyNumberFormat="1" applyFont="1" applyFill="1" applyBorder="1" applyAlignment="1" applyProtection="1">
      <alignment horizontal="right" vertical="center"/>
    </xf>
    <xf numFmtId="0" fontId="15" fillId="0" borderId="7" xfId="2" applyNumberFormat="1" applyFont="1" applyBorder="1" applyAlignment="1" applyProtection="1">
      <alignment horizontal="right" vertical="center"/>
    </xf>
    <xf numFmtId="3" fontId="15" fillId="0" borderId="47" xfId="2" applyNumberFormat="1" applyFont="1" applyFill="1" applyBorder="1" applyAlignment="1" applyProtection="1">
      <alignment horizontal="right" vertical="center"/>
    </xf>
    <xf numFmtId="0" fontId="15" fillId="0" borderId="49" xfId="2" applyFont="1" applyFill="1" applyBorder="1" applyAlignment="1" applyProtection="1">
      <alignment horizontal="right" vertical="center"/>
    </xf>
    <xf numFmtId="181" fontId="15" fillId="3" borderId="49" xfId="2" applyNumberFormat="1" applyFont="1" applyFill="1" applyBorder="1" applyAlignment="1" applyProtection="1">
      <alignment horizontal="right" vertical="center"/>
    </xf>
    <xf numFmtId="181" fontId="15" fillId="3" borderId="153" xfId="2" applyNumberFormat="1" applyFont="1" applyFill="1" applyBorder="1" applyAlignment="1" applyProtection="1">
      <alignment horizontal="right" vertical="center"/>
    </xf>
    <xf numFmtId="3" fontId="15" fillId="0" borderId="111" xfId="2" applyNumberFormat="1" applyFont="1" applyFill="1" applyBorder="1" applyAlignment="1" applyProtection="1">
      <alignment horizontal="right" vertical="center"/>
    </xf>
    <xf numFmtId="0" fontId="15" fillId="2" borderId="64" xfId="2" applyNumberFormat="1" applyFont="1" applyFill="1" applyBorder="1" applyAlignment="1">
      <alignment horizontal="center" vertical="center" shrinkToFit="1"/>
    </xf>
    <xf numFmtId="0" fontId="15" fillId="2" borderId="50" xfId="2" applyNumberFormat="1" applyFont="1" applyFill="1" applyBorder="1" applyAlignment="1">
      <alignment horizontal="center" vertical="center"/>
    </xf>
    <xf numFmtId="3" fontId="15" fillId="2" borderId="65" xfId="2" applyNumberFormat="1" applyFont="1" applyFill="1" applyBorder="1" applyAlignment="1">
      <alignment horizontal="right" vertical="center"/>
    </xf>
    <xf numFmtId="3" fontId="15" fillId="2" borderId="50" xfId="2" applyNumberFormat="1" applyFont="1" applyFill="1" applyBorder="1" applyAlignment="1">
      <alignment horizontal="right" vertical="center"/>
    </xf>
    <xf numFmtId="180" fontId="15" fillId="3" borderId="117" xfId="2" applyNumberFormat="1" applyFont="1" applyFill="1" applyBorder="1" applyAlignment="1">
      <alignment horizontal="right" vertical="center"/>
    </xf>
    <xf numFmtId="180" fontId="15" fillId="3" borderId="50" xfId="2" applyNumberFormat="1" applyFont="1" applyFill="1" applyBorder="1" applyAlignment="1">
      <alignment horizontal="right" vertical="center"/>
    </xf>
    <xf numFmtId="3" fontId="15" fillId="0" borderId="50" xfId="2" applyNumberFormat="1" applyFont="1" applyFill="1" applyBorder="1" applyAlignment="1">
      <alignment horizontal="right" vertical="center"/>
    </xf>
    <xf numFmtId="2" fontId="15" fillId="3" borderId="50" xfId="2" applyNumberFormat="1" applyFont="1" applyFill="1" applyBorder="1" applyAlignment="1">
      <alignment horizontal="right" vertical="center"/>
    </xf>
    <xf numFmtId="178" fontId="15" fillId="3" borderId="50" xfId="2" applyNumberFormat="1" applyFont="1" applyFill="1" applyBorder="1" applyAlignment="1">
      <alignment horizontal="right" vertical="center"/>
    </xf>
    <xf numFmtId="0" fontId="15" fillId="2" borderId="41" xfId="2" applyNumberFormat="1" applyFont="1" applyFill="1" applyBorder="1" applyAlignment="1">
      <alignment horizontal="right" vertical="center"/>
    </xf>
    <xf numFmtId="3" fontId="15" fillId="2" borderId="42" xfId="2" applyNumberFormat="1" applyFont="1" applyFill="1" applyBorder="1" applyAlignment="1">
      <alignment horizontal="right" vertical="center"/>
    </xf>
    <xf numFmtId="3" fontId="15" fillId="2" borderId="306" xfId="2" applyNumberFormat="1" applyFont="1" applyFill="1" applyBorder="1" applyAlignment="1">
      <alignment horizontal="right" vertical="center"/>
    </xf>
    <xf numFmtId="3" fontId="15" fillId="2" borderId="121" xfId="2" applyNumberFormat="1" applyFont="1" applyFill="1" applyBorder="1" applyAlignment="1">
      <alignment horizontal="right" vertical="center"/>
    </xf>
    <xf numFmtId="3" fontId="15" fillId="2" borderId="20" xfId="2" applyNumberFormat="1" applyFont="1" applyFill="1" applyBorder="1" applyAlignment="1">
      <alignment horizontal="right" vertical="center"/>
    </xf>
    <xf numFmtId="0" fontId="14" fillId="2" borderId="202" xfId="2" applyNumberFormat="1" applyFont="1" applyFill="1" applyBorder="1" applyAlignment="1">
      <alignment horizontal="center" vertical="center" shrinkToFit="1"/>
    </xf>
    <xf numFmtId="0" fontId="15" fillId="2" borderId="202" xfId="2" applyNumberFormat="1" applyFont="1" applyFill="1" applyBorder="1" applyAlignment="1">
      <alignment horizontal="center" vertical="center"/>
    </xf>
    <xf numFmtId="0" fontId="15" fillId="2" borderId="58" xfId="2" applyNumberFormat="1" applyFont="1" applyFill="1" applyBorder="1" applyAlignment="1">
      <alignment horizontal="center" vertical="center" shrinkToFit="1"/>
    </xf>
    <xf numFmtId="0" fontId="15" fillId="2" borderId="40" xfId="2" applyNumberFormat="1" applyFont="1" applyFill="1" applyBorder="1" applyAlignment="1">
      <alignment horizontal="center" vertical="center"/>
    </xf>
    <xf numFmtId="3" fontId="15" fillId="2" borderId="61" xfId="2" applyNumberFormat="1" applyFont="1" applyFill="1" applyBorder="1" applyAlignment="1">
      <alignment horizontal="right" vertical="center"/>
    </xf>
    <xf numFmtId="180" fontId="15" fillId="3" borderId="139" xfId="2" applyNumberFormat="1" applyFont="1" applyFill="1" applyBorder="1" applyAlignment="1">
      <alignment horizontal="right" vertical="center"/>
    </xf>
    <xf numFmtId="180" fontId="15" fillId="3" borderId="40" xfId="2" applyNumberFormat="1" applyFont="1" applyFill="1" applyBorder="1" applyAlignment="1">
      <alignment horizontal="right" vertical="center"/>
    </xf>
    <xf numFmtId="3" fontId="15" fillId="0" borderId="40" xfId="2" applyNumberFormat="1" applyFont="1" applyFill="1" applyBorder="1" applyAlignment="1">
      <alignment horizontal="right" vertical="center"/>
    </xf>
    <xf numFmtId="2" fontId="15" fillId="3" borderId="40" xfId="2" applyNumberFormat="1" applyFont="1" applyFill="1" applyBorder="1" applyAlignment="1">
      <alignment horizontal="right" vertical="center"/>
    </xf>
    <xf numFmtId="178" fontId="15" fillId="3" borderId="40" xfId="2" applyNumberFormat="1" applyFont="1" applyFill="1" applyBorder="1" applyAlignment="1">
      <alignment horizontal="right" vertical="center"/>
    </xf>
    <xf numFmtId="0" fontId="14" fillId="2" borderId="159" xfId="2" applyNumberFormat="1" applyFont="1" applyFill="1" applyBorder="1" applyAlignment="1">
      <alignment horizontal="center" vertical="center"/>
    </xf>
    <xf numFmtId="0" fontId="15" fillId="2" borderId="139" xfId="2" applyNumberFormat="1" applyFont="1" applyFill="1" applyBorder="1" applyAlignment="1">
      <alignment horizontal="right" vertical="center"/>
    </xf>
    <xf numFmtId="177" fontId="15" fillId="3" borderId="40" xfId="2" applyNumberFormat="1" applyFont="1" applyFill="1" applyBorder="1" applyAlignment="1">
      <alignment horizontal="right" vertical="center"/>
    </xf>
    <xf numFmtId="178" fontId="15" fillId="3" borderId="46" xfId="2" applyNumberFormat="1" applyFont="1" applyFill="1" applyBorder="1" applyAlignment="1">
      <alignment horizontal="right" vertical="center"/>
    </xf>
    <xf numFmtId="3" fontId="15" fillId="2" borderId="175" xfId="2" applyNumberFormat="1" applyFont="1" applyFill="1" applyBorder="1" applyAlignment="1">
      <alignment horizontal="right" vertical="center"/>
    </xf>
    <xf numFmtId="3" fontId="15" fillId="2" borderId="102" xfId="2" applyNumberFormat="1" applyFont="1" applyFill="1" applyBorder="1" applyAlignment="1">
      <alignment horizontal="right" vertical="center"/>
    </xf>
    <xf numFmtId="3" fontId="15" fillId="2" borderId="92" xfId="2" applyNumberFormat="1" applyFont="1" applyFill="1" applyBorder="1" applyAlignment="1">
      <alignment horizontal="right" vertical="center"/>
    </xf>
    <xf numFmtId="181" fontId="15" fillId="3" borderId="40" xfId="2" applyNumberFormat="1" applyFont="1" applyFill="1" applyBorder="1" applyAlignment="1">
      <alignment horizontal="right" vertical="center"/>
    </xf>
    <xf numFmtId="181" fontId="15" fillId="3" borderId="61" xfId="2" applyNumberFormat="1" applyFont="1" applyFill="1" applyBorder="1" applyAlignment="1">
      <alignment horizontal="right" vertical="center"/>
    </xf>
    <xf numFmtId="3" fontId="15" fillId="2" borderId="159" xfId="2" applyNumberFormat="1" applyFont="1" applyFill="1" applyBorder="1" applyAlignment="1">
      <alignment horizontal="right" vertical="center"/>
    </xf>
    <xf numFmtId="0" fontId="15" fillId="2" borderId="37" xfId="2" applyNumberFormat="1" applyFont="1" applyFill="1" applyBorder="1" applyAlignment="1">
      <alignment horizontal="right" vertical="center"/>
    </xf>
    <xf numFmtId="3" fontId="15" fillId="2" borderId="37" xfId="2" applyNumberFormat="1" applyFont="1" applyFill="1" applyBorder="1" applyAlignment="1">
      <alignment horizontal="right" vertical="center"/>
    </xf>
    <xf numFmtId="0" fontId="15" fillId="2" borderId="162" xfId="2" applyNumberFormat="1" applyFont="1" applyFill="1" applyBorder="1" applyAlignment="1">
      <alignment horizontal="right" vertical="center"/>
    </xf>
    <xf numFmtId="177" fontId="15" fillId="3" borderId="165" xfId="2" applyNumberFormat="1" applyFont="1" applyFill="1" applyBorder="1" applyAlignment="1">
      <alignment horizontal="right" vertical="center"/>
    </xf>
    <xf numFmtId="3" fontId="15" fillId="2" borderId="21" xfId="2" applyNumberFormat="1" applyFont="1" applyFill="1" applyBorder="1" applyAlignment="1">
      <alignment horizontal="right" vertical="center"/>
    </xf>
    <xf numFmtId="3" fontId="15" fillId="2" borderId="25" xfId="2" applyNumberFormat="1" applyFont="1" applyFill="1" applyBorder="1" applyAlignment="1">
      <alignment horizontal="right" vertical="center"/>
    </xf>
    <xf numFmtId="3" fontId="15" fillId="2" borderId="165" xfId="2" applyNumberFormat="1" applyFont="1" applyFill="1" applyBorder="1" applyAlignment="1">
      <alignment horizontal="right" vertical="center"/>
    </xf>
    <xf numFmtId="181" fontId="15" fillId="3" borderId="165" xfId="2" applyNumberFormat="1" applyFont="1" applyFill="1" applyBorder="1" applyAlignment="1">
      <alignment horizontal="right" vertical="center"/>
    </xf>
    <xf numFmtId="181" fontId="15" fillId="3" borderId="21" xfId="2" applyNumberFormat="1" applyFont="1" applyFill="1" applyBorder="1" applyAlignment="1">
      <alignment horizontal="right" vertical="center"/>
    </xf>
    <xf numFmtId="3" fontId="15" fillId="2" borderId="22" xfId="2" applyNumberFormat="1" applyFont="1" applyFill="1" applyBorder="1" applyAlignment="1">
      <alignment horizontal="right" vertical="center"/>
    </xf>
    <xf numFmtId="180" fontId="15" fillId="3" borderId="22" xfId="2" applyNumberFormat="1" applyFont="1" applyFill="1" applyBorder="1" applyAlignment="1">
      <alignment horizontal="right" vertical="center"/>
    </xf>
    <xf numFmtId="2" fontId="15" fillId="3" borderId="149" xfId="2" applyNumberFormat="1" applyFont="1" applyFill="1" applyBorder="1" applyAlignment="1">
      <alignment horizontal="right" vertical="center"/>
    </xf>
    <xf numFmtId="3" fontId="15" fillId="2" borderId="114" xfId="2" applyNumberFormat="1" applyFont="1" applyFill="1" applyBorder="1" applyAlignment="1">
      <alignment horizontal="right" vertical="center"/>
    </xf>
    <xf numFmtId="180" fontId="15" fillId="3" borderId="23" xfId="2" applyNumberFormat="1" applyFont="1" applyFill="1" applyBorder="1" applyAlignment="1">
      <alignment horizontal="right" vertical="center"/>
    </xf>
    <xf numFmtId="0" fontId="15" fillId="2" borderId="180" xfId="2" applyNumberFormat="1" applyFont="1" applyFill="1" applyBorder="1" applyAlignment="1">
      <alignment horizontal="right" vertical="center"/>
    </xf>
    <xf numFmtId="0" fontId="15" fillId="2" borderId="23" xfId="2" applyNumberFormat="1" applyFont="1" applyFill="1" applyBorder="1" applyAlignment="1"/>
    <xf numFmtId="0" fontId="15" fillId="3" borderId="48" xfId="2" applyNumberFormat="1" applyFont="1" applyFill="1" applyBorder="1" applyAlignment="1">
      <alignment horizontal="right" vertical="center"/>
    </xf>
    <xf numFmtId="0" fontId="15" fillId="2" borderId="48" xfId="2" applyNumberFormat="1" applyFont="1" applyFill="1" applyBorder="1" applyAlignment="1"/>
    <xf numFmtId="0" fontId="15" fillId="2" borderId="24" xfId="2" applyNumberFormat="1" applyFont="1" applyFill="1" applyBorder="1" applyAlignment="1">
      <alignment horizontal="right" vertical="center"/>
    </xf>
    <xf numFmtId="0" fontId="15" fillId="2" borderId="48" xfId="2" applyNumberFormat="1" applyFont="1" applyFill="1" applyBorder="1" applyAlignment="1">
      <alignment horizontal="right" vertical="center"/>
    </xf>
    <xf numFmtId="0" fontId="15" fillId="3" borderId="24" xfId="2" applyNumberFormat="1" applyFont="1" applyFill="1" applyBorder="1" applyAlignment="1">
      <alignment horizontal="right" vertical="center"/>
    </xf>
    <xf numFmtId="0" fontId="15" fillId="2" borderId="151" xfId="2" applyNumberFormat="1" applyFont="1" applyFill="1" applyBorder="1" applyAlignment="1"/>
    <xf numFmtId="0" fontId="15" fillId="2" borderId="203" xfId="2" applyNumberFormat="1" applyFont="1" applyFill="1" applyBorder="1" applyAlignment="1">
      <alignment horizontal="center" vertical="center" shrinkToFit="1"/>
    </xf>
    <xf numFmtId="180" fontId="15" fillId="3" borderId="34" xfId="2" applyNumberFormat="1" applyFont="1" applyFill="1" applyBorder="1" applyAlignment="1">
      <alignment horizontal="right" vertical="center"/>
    </xf>
    <xf numFmtId="0" fontId="14" fillId="2" borderId="206" xfId="2" applyNumberFormat="1" applyFont="1" applyFill="1" applyBorder="1" applyAlignment="1">
      <alignment horizontal="center" vertical="center" shrinkToFit="1"/>
    </xf>
    <xf numFmtId="0" fontId="15" fillId="2" borderId="159" xfId="2" applyNumberFormat="1" applyFont="1" applyFill="1" applyBorder="1" applyAlignment="1">
      <alignment horizontal="center" vertical="center"/>
    </xf>
    <xf numFmtId="0" fontId="15" fillId="2" borderId="148" xfId="2" applyNumberFormat="1" applyFont="1" applyFill="1" applyBorder="1" applyAlignment="1">
      <alignment horizontal="right" vertical="center"/>
    </xf>
    <xf numFmtId="177" fontId="15" fillId="3" borderId="69" xfId="2" applyNumberFormat="1" applyFont="1" applyFill="1" applyBorder="1" applyAlignment="1">
      <alignment horizontal="right" vertical="center"/>
    </xf>
    <xf numFmtId="181" fontId="15" fillId="3" borderId="69" xfId="2" applyNumberFormat="1" applyFont="1" applyFill="1" applyBorder="1" applyAlignment="1">
      <alignment horizontal="right" vertical="center"/>
    </xf>
    <xf numFmtId="181" fontId="15" fillId="3" borderId="34" xfId="2" applyNumberFormat="1" applyFont="1" applyFill="1" applyBorder="1" applyAlignment="1">
      <alignment horizontal="right" vertical="center"/>
    </xf>
    <xf numFmtId="3" fontId="15" fillId="2" borderId="196" xfId="2" applyNumberFormat="1" applyFont="1" applyFill="1" applyBorder="1" applyAlignment="1">
      <alignment horizontal="right" vertical="center"/>
    </xf>
    <xf numFmtId="0" fontId="15" fillId="2" borderId="207" xfId="2" applyNumberFormat="1" applyFont="1" applyFill="1" applyBorder="1" applyAlignment="1">
      <alignment horizontal="center" vertical="center" shrinkToFit="1"/>
    </xf>
    <xf numFmtId="177" fontId="15" fillId="3" borderId="108" xfId="2" applyNumberFormat="1" applyFont="1" applyFill="1" applyBorder="1" applyAlignment="1">
      <alignment horizontal="right" vertical="center"/>
    </xf>
    <xf numFmtId="3" fontId="15" fillId="2" borderId="63" xfId="2" applyNumberFormat="1" applyFont="1" applyFill="1" applyBorder="1" applyAlignment="1">
      <alignment horizontal="right" vertical="center"/>
    </xf>
    <xf numFmtId="178" fontId="15" fillId="3" borderId="51" xfId="2" applyNumberFormat="1" applyFont="1" applyFill="1" applyBorder="1" applyAlignment="1">
      <alignment horizontal="right" vertical="center"/>
    </xf>
    <xf numFmtId="3" fontId="15" fillId="2" borderId="14" xfId="2" applyNumberFormat="1" applyFont="1" applyFill="1" applyBorder="1" applyAlignment="1">
      <alignment horizontal="right" vertical="center"/>
    </xf>
    <xf numFmtId="3" fontId="15" fillId="2" borderId="108" xfId="2" applyNumberFormat="1" applyFont="1" applyFill="1" applyBorder="1" applyAlignment="1">
      <alignment horizontal="right" vertical="center"/>
    </xf>
    <xf numFmtId="0" fontId="15" fillId="0" borderId="113" xfId="2" applyNumberFormat="1" applyFont="1" applyBorder="1" applyAlignment="1">
      <alignment horizontal="right" vertical="center"/>
    </xf>
    <xf numFmtId="3" fontId="15" fillId="0" borderId="34" xfId="2" applyNumberFormat="1" applyFont="1" applyBorder="1" applyAlignment="1">
      <alignment horizontal="right" vertical="center"/>
    </xf>
    <xf numFmtId="3" fontId="15" fillId="0" borderId="180" xfId="2" applyNumberFormat="1" applyFont="1" applyFill="1" applyBorder="1" applyAlignment="1">
      <alignment horizontal="right" vertical="center"/>
    </xf>
    <xf numFmtId="3" fontId="15" fillId="0" borderId="32" xfId="2" applyNumberFormat="1" applyFont="1" applyFill="1" applyBorder="1" applyAlignment="1">
      <alignment horizontal="right" vertical="center"/>
    </xf>
    <xf numFmtId="3" fontId="15" fillId="0" borderId="197" xfId="2" applyNumberFormat="1" applyFont="1" applyBorder="1" applyAlignment="1">
      <alignment horizontal="right" vertical="center"/>
    </xf>
    <xf numFmtId="3" fontId="15" fillId="0" borderId="200" xfId="2" applyNumberFormat="1" applyFont="1" applyBorder="1" applyAlignment="1">
      <alignment horizontal="right" vertical="center"/>
    </xf>
    <xf numFmtId="0" fontId="15" fillId="0" borderId="198" xfId="2" applyNumberFormat="1" applyFont="1" applyBorder="1" applyAlignment="1">
      <alignment horizontal="right" vertical="center"/>
    </xf>
    <xf numFmtId="3" fontId="15" fillId="0" borderId="198" xfId="2" applyNumberFormat="1" applyFont="1" applyFill="1" applyBorder="1" applyAlignment="1">
      <alignment horizontal="right" vertical="center"/>
    </xf>
    <xf numFmtId="3" fontId="15" fillId="0" borderId="199" xfId="2" applyNumberFormat="1" applyFont="1" applyFill="1" applyBorder="1" applyAlignment="1">
      <alignment horizontal="right" vertical="center"/>
    </xf>
    <xf numFmtId="3" fontId="15" fillId="0" borderId="151" xfId="2" applyNumberFormat="1" applyFont="1" applyFill="1" applyBorder="1" applyAlignment="1">
      <alignment horizontal="right" vertical="center"/>
    </xf>
    <xf numFmtId="0" fontId="14" fillId="0" borderId="146" xfId="2" applyNumberFormat="1" applyFont="1" applyFill="1" applyBorder="1" applyAlignment="1">
      <alignment horizontal="center" vertical="center" shrinkToFit="1"/>
    </xf>
    <xf numFmtId="0" fontId="15" fillId="0" borderId="126" xfId="2" applyNumberFormat="1" applyFont="1" applyFill="1" applyBorder="1" applyAlignment="1">
      <alignment horizontal="center" vertical="center"/>
    </xf>
    <xf numFmtId="0" fontId="15" fillId="0" borderId="57" xfId="2" applyNumberFormat="1" applyFont="1" applyBorder="1" applyAlignment="1">
      <alignment horizontal="center" vertical="center" shrinkToFit="1"/>
    </xf>
    <xf numFmtId="3" fontId="15" fillId="0" borderId="27" xfId="2" applyNumberFormat="1" applyFont="1" applyFill="1" applyBorder="1" applyAlignment="1">
      <alignment horizontal="right" vertical="center"/>
    </xf>
    <xf numFmtId="180" fontId="15" fillId="3" borderId="27" xfId="2" applyNumberFormat="1" applyFont="1" applyFill="1" applyBorder="1" applyAlignment="1">
      <alignment horizontal="right" vertical="center"/>
    </xf>
    <xf numFmtId="3" fontId="15" fillId="0" borderId="26" xfId="2" applyNumberFormat="1" applyFont="1" applyBorder="1" applyAlignment="1">
      <alignment horizontal="right" vertical="center"/>
    </xf>
    <xf numFmtId="0" fontId="15" fillId="0" borderId="127" xfId="2" applyNumberFormat="1" applyFont="1" applyBorder="1" applyAlignment="1">
      <alignment horizontal="right" vertical="center"/>
    </xf>
    <xf numFmtId="3" fontId="15" fillId="0" borderId="130" xfId="2" applyNumberFormat="1" applyFont="1" applyFill="1" applyBorder="1" applyAlignment="1">
      <alignment horizontal="right" vertical="center"/>
    </xf>
    <xf numFmtId="3" fontId="15" fillId="0" borderId="116" xfId="2" applyNumberFormat="1" applyFont="1" applyFill="1" applyBorder="1" applyAlignment="1">
      <alignment horizontal="right" vertical="center"/>
    </xf>
    <xf numFmtId="0" fontId="14" fillId="0" borderId="17" xfId="2" applyNumberFormat="1" applyFont="1" applyFill="1" applyBorder="1" applyAlignment="1">
      <alignment horizontal="center" vertical="center" shrinkToFit="1"/>
    </xf>
    <xf numFmtId="0" fontId="15" fillId="0" borderId="31" xfId="2" applyNumberFormat="1" applyFont="1" applyFill="1" applyBorder="1" applyAlignment="1">
      <alignment horizontal="center" vertical="center"/>
    </xf>
    <xf numFmtId="3" fontId="15" fillId="0" borderId="19" xfId="2" applyNumberFormat="1" applyFont="1" applyBorder="1" applyAlignment="1" applyProtection="1">
      <alignment horizontal="right" vertical="center"/>
      <protection locked="0"/>
    </xf>
    <xf numFmtId="3" fontId="15" fillId="0" borderId="20" xfId="2" applyNumberFormat="1" applyFont="1" applyFill="1" applyBorder="1" applyAlignment="1" applyProtection="1">
      <alignment horizontal="right" vertical="center"/>
      <protection locked="0"/>
    </xf>
    <xf numFmtId="178" fontId="15" fillId="3" borderId="19" xfId="2" applyNumberFormat="1" applyFont="1" applyFill="1" applyBorder="1" applyAlignment="1" applyProtection="1">
      <alignment horizontal="right" vertical="center"/>
      <protection locked="0"/>
    </xf>
    <xf numFmtId="178" fontId="15" fillId="3" borderId="20" xfId="2" applyNumberFormat="1" applyFont="1" applyFill="1" applyBorder="1" applyAlignment="1" applyProtection="1">
      <alignment horizontal="right" vertical="center"/>
      <protection locked="0"/>
    </xf>
    <xf numFmtId="3" fontId="15" fillId="0" borderId="180" xfId="2" applyNumberFormat="1" applyFont="1" applyBorder="1" applyAlignment="1">
      <alignment horizontal="right" vertical="center"/>
    </xf>
    <xf numFmtId="3" fontId="15" fillId="0" borderId="213" xfId="2" applyNumberFormat="1" applyFont="1" applyBorder="1" applyAlignment="1">
      <alignment horizontal="right" vertical="center"/>
    </xf>
    <xf numFmtId="3" fontId="15" fillId="0" borderId="17" xfId="2" applyNumberFormat="1" applyFont="1" applyBorder="1" applyAlignment="1">
      <alignment horizontal="right" vertical="center"/>
    </xf>
    <xf numFmtId="0" fontId="14" fillId="2" borderId="209" xfId="2" applyNumberFormat="1" applyFont="1" applyFill="1" applyBorder="1" applyAlignment="1" applyProtection="1">
      <alignment horizontal="center" vertical="center" shrinkToFit="1"/>
    </xf>
    <xf numFmtId="0" fontId="15" fillId="2" borderId="253" xfId="2" applyNumberFormat="1" applyFont="1" applyFill="1" applyBorder="1" applyAlignment="1" applyProtection="1">
      <alignment horizontal="center" vertical="center"/>
    </xf>
    <xf numFmtId="0" fontId="15" fillId="0" borderId="307" xfId="2" applyNumberFormat="1" applyFont="1" applyBorder="1" applyAlignment="1" applyProtection="1">
      <alignment horizontal="center" vertical="center" shrinkToFit="1"/>
    </xf>
    <xf numFmtId="0" fontId="15" fillId="0" borderId="308" xfId="2" applyNumberFormat="1" applyFont="1" applyBorder="1" applyAlignment="1" applyProtection="1">
      <alignment horizontal="center" vertical="center"/>
    </xf>
    <xf numFmtId="3" fontId="15" fillId="0" borderId="309" xfId="2" applyNumberFormat="1" applyFont="1" applyBorder="1" applyAlignment="1" applyProtection="1">
      <alignment horizontal="right" vertical="center"/>
    </xf>
    <xf numFmtId="3" fontId="15" fillId="0" borderId="255" xfId="2" applyNumberFormat="1" applyFont="1" applyBorder="1" applyAlignment="1" applyProtection="1">
      <alignment horizontal="right" vertical="center"/>
    </xf>
    <xf numFmtId="180" fontId="15" fillId="3" borderId="309" xfId="2" applyNumberFormat="1" applyFont="1" applyFill="1" applyBorder="1" applyAlignment="1" applyProtection="1">
      <alignment horizontal="right" vertical="center"/>
    </xf>
    <xf numFmtId="3" fontId="15" fillId="3" borderId="310" xfId="2" applyNumberFormat="1" applyFont="1" applyFill="1" applyBorder="1" applyAlignment="1" applyProtection="1">
      <alignment horizontal="right" vertical="center"/>
    </xf>
    <xf numFmtId="180" fontId="15" fillId="3" borderId="311" xfId="2" applyNumberFormat="1" applyFont="1" applyFill="1" applyBorder="1" applyAlignment="1" applyProtection="1">
      <alignment horizontal="right" vertical="center"/>
    </xf>
    <xf numFmtId="3" fontId="15" fillId="0" borderId="311" xfId="2" applyNumberFormat="1" applyFont="1" applyFill="1" applyBorder="1" applyAlignment="1" applyProtection="1">
      <alignment horizontal="right" vertical="center"/>
    </xf>
    <xf numFmtId="2" fontId="15" fillId="3" borderId="311" xfId="2" applyNumberFormat="1" applyFont="1" applyFill="1" applyBorder="1" applyAlignment="1" applyProtection="1">
      <alignment horizontal="right" vertical="center"/>
    </xf>
    <xf numFmtId="3" fontId="15" fillId="3" borderId="311" xfId="2" applyNumberFormat="1" applyFont="1" applyFill="1" applyBorder="1" applyAlignment="1" applyProtection="1">
      <alignment horizontal="right" vertical="center"/>
    </xf>
    <xf numFmtId="3" fontId="15" fillId="0" borderId="311" xfId="2" applyNumberFormat="1" applyFont="1" applyBorder="1" applyAlignment="1" applyProtection="1">
      <alignment horizontal="right" vertical="center"/>
    </xf>
    <xf numFmtId="178" fontId="15" fillId="3" borderId="311" xfId="2" applyNumberFormat="1" applyFont="1" applyFill="1" applyBorder="1" applyAlignment="1" applyProtection="1">
      <alignment horizontal="right" vertical="center"/>
    </xf>
    <xf numFmtId="178" fontId="15" fillId="3" borderId="312" xfId="2" applyNumberFormat="1" applyFont="1" applyFill="1" applyBorder="1" applyAlignment="1" applyProtection="1">
      <alignment horizontal="right" vertical="center"/>
    </xf>
    <xf numFmtId="0" fontId="14" fillId="0" borderId="31" xfId="2" applyNumberFormat="1" applyFont="1" applyBorder="1" applyAlignment="1" applyProtection="1">
      <alignment horizontal="center" vertical="center"/>
    </xf>
    <xf numFmtId="0" fontId="14" fillId="2" borderId="253" xfId="2" applyNumberFormat="1" applyFont="1" applyFill="1" applyBorder="1" applyAlignment="1" applyProtection="1">
      <alignment horizontal="center" vertical="center"/>
    </xf>
    <xf numFmtId="0" fontId="15" fillId="0" borderId="309" xfId="2" applyNumberFormat="1" applyFont="1" applyBorder="1" applyAlignment="1" applyProtection="1">
      <alignment horizontal="right" vertical="center"/>
    </xf>
    <xf numFmtId="177" fontId="15" fillId="3" borderId="311" xfId="2" applyNumberFormat="1" applyFont="1" applyFill="1" applyBorder="1" applyAlignment="1" applyProtection="1">
      <alignment horizontal="right" vertical="center"/>
    </xf>
    <xf numFmtId="3" fontId="15" fillId="0" borderId="313" xfId="2" applyNumberFormat="1" applyFont="1" applyBorder="1" applyAlignment="1" applyProtection="1">
      <alignment horizontal="right" vertical="center"/>
    </xf>
    <xf numFmtId="178" fontId="15" fillId="3" borderId="256" xfId="2" applyNumberFormat="1" applyFont="1" applyFill="1" applyBorder="1" applyAlignment="1" applyProtection="1">
      <alignment horizontal="right" vertical="center"/>
    </xf>
    <xf numFmtId="3" fontId="15" fillId="0" borderId="310" xfId="2" applyNumberFormat="1" applyFont="1" applyBorder="1" applyAlignment="1" applyProtection="1">
      <alignment horizontal="right" vertical="center"/>
    </xf>
    <xf numFmtId="0" fontId="15" fillId="0" borderId="310" xfId="2" applyNumberFormat="1" applyFont="1" applyBorder="1" applyAlignment="1" applyProtection="1">
      <alignment horizontal="right" vertical="center"/>
    </xf>
    <xf numFmtId="181" fontId="15" fillId="3" borderId="310" xfId="2" applyNumberFormat="1" applyFont="1" applyFill="1" applyBorder="1" applyAlignment="1" applyProtection="1">
      <alignment horizontal="right" vertical="center"/>
    </xf>
    <xf numFmtId="181" fontId="15" fillId="3" borderId="311" xfId="2" applyNumberFormat="1" applyFont="1" applyFill="1" applyBorder="1" applyAlignment="1" applyProtection="1">
      <alignment horizontal="right" vertical="center"/>
    </xf>
    <xf numFmtId="0" fontId="15" fillId="0" borderId="253" xfId="2" applyNumberFormat="1" applyFont="1" applyBorder="1" applyAlignment="1" applyProtection="1">
      <alignment horizontal="right" vertical="center"/>
    </xf>
    <xf numFmtId="0" fontId="14" fillId="2" borderId="60" xfId="2" applyNumberFormat="1" applyFont="1" applyFill="1" applyBorder="1" applyAlignment="1" applyProtection="1">
      <alignment horizontal="center" vertical="center" shrinkToFit="1"/>
    </xf>
    <xf numFmtId="0" fontId="15" fillId="2" borderId="39" xfId="2" applyNumberFormat="1" applyFont="1" applyFill="1" applyBorder="1" applyAlignment="1" applyProtection="1">
      <alignment horizontal="center" vertical="center"/>
    </xf>
    <xf numFmtId="0" fontId="15" fillId="0" borderId="132" xfId="2" applyNumberFormat="1" applyFont="1" applyBorder="1" applyAlignment="1" applyProtection="1">
      <alignment horizontal="center" vertical="center" shrinkToFit="1"/>
    </xf>
    <xf numFmtId="0" fontId="15" fillId="0" borderId="95" xfId="2" applyNumberFormat="1" applyFont="1" applyBorder="1" applyAlignment="1" applyProtection="1">
      <alignment horizontal="center" vertical="center"/>
    </xf>
    <xf numFmtId="3" fontId="15" fillId="0" borderId="1" xfId="2" applyNumberFormat="1" applyFont="1" applyBorder="1" applyAlignment="1" applyProtection="1">
      <alignment horizontal="right" vertical="center"/>
    </xf>
    <xf numFmtId="3" fontId="15" fillId="0" borderId="75" xfId="2" applyNumberFormat="1" applyFont="1" applyBorder="1" applyAlignment="1" applyProtection="1">
      <alignment horizontal="right" vertical="center"/>
    </xf>
    <xf numFmtId="180" fontId="15" fillId="3" borderId="1" xfId="2" applyNumberFormat="1" applyFont="1" applyFill="1" applyBorder="1" applyAlignment="1" applyProtection="1">
      <alignment horizontal="right" vertical="center"/>
    </xf>
    <xf numFmtId="3" fontId="15" fillId="3" borderId="102" xfId="2" applyNumberFormat="1" applyFont="1" applyFill="1" applyBorder="1" applyAlignment="1" applyProtection="1">
      <alignment horizontal="right" vertical="center"/>
    </xf>
    <xf numFmtId="180" fontId="15" fillId="3" borderId="92" xfId="2" applyNumberFormat="1" applyFont="1" applyFill="1" applyBorder="1" applyAlignment="1" applyProtection="1">
      <alignment horizontal="right" vertical="center"/>
    </xf>
    <xf numFmtId="3" fontId="15" fillId="0" borderId="92" xfId="2" applyNumberFormat="1" applyFont="1" applyFill="1" applyBorder="1" applyAlignment="1" applyProtection="1">
      <alignment horizontal="right" vertical="center"/>
    </xf>
    <xf numFmtId="2" fontId="15" fillId="3" borderId="92" xfId="2" applyNumberFormat="1" applyFont="1" applyFill="1" applyBorder="1" applyAlignment="1" applyProtection="1">
      <alignment horizontal="right" vertical="center"/>
    </xf>
    <xf numFmtId="3" fontId="15" fillId="3" borderId="92" xfId="2" applyNumberFormat="1" applyFont="1" applyFill="1" applyBorder="1" applyAlignment="1" applyProtection="1">
      <alignment horizontal="right" vertical="center"/>
    </xf>
    <xf numFmtId="3" fontId="15" fillId="0" borderId="92" xfId="2" applyNumberFormat="1" applyFont="1" applyBorder="1" applyAlignment="1" applyProtection="1">
      <alignment horizontal="right" vertical="center"/>
    </xf>
    <xf numFmtId="178" fontId="15" fillId="3" borderId="92" xfId="2" applyNumberFormat="1" applyFont="1" applyFill="1" applyBorder="1" applyAlignment="1" applyProtection="1">
      <alignment horizontal="right" vertical="center"/>
    </xf>
    <xf numFmtId="178" fontId="15" fillId="3" borderId="99" xfId="2" applyNumberFormat="1" applyFont="1" applyFill="1" applyBorder="1" applyAlignment="1" applyProtection="1">
      <alignment horizontal="right" vertical="center"/>
    </xf>
    <xf numFmtId="0" fontId="14" fillId="0" borderId="258" xfId="2" applyNumberFormat="1" applyFont="1" applyBorder="1" applyAlignment="1" applyProtection="1">
      <alignment horizontal="center" vertical="center"/>
    </xf>
    <xf numFmtId="0" fontId="14" fillId="2" borderId="39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Border="1" applyAlignment="1" applyProtection="1">
      <alignment horizontal="right" vertical="center"/>
    </xf>
    <xf numFmtId="177" fontId="15" fillId="3" borderId="92" xfId="2" applyNumberFormat="1" applyFont="1" applyFill="1" applyBorder="1" applyAlignment="1" applyProtection="1">
      <alignment horizontal="right" vertical="center"/>
    </xf>
    <xf numFmtId="3" fontId="15" fillId="0" borderId="76" xfId="2" applyNumberFormat="1" applyFont="1" applyBorder="1" applyAlignment="1" applyProtection="1">
      <alignment horizontal="right" vertical="center"/>
    </xf>
    <xf numFmtId="178" fontId="15" fillId="3" borderId="46" xfId="2" applyNumberFormat="1" applyFont="1" applyFill="1" applyBorder="1" applyAlignment="1" applyProtection="1">
      <alignment horizontal="right" vertical="center"/>
    </xf>
    <xf numFmtId="3" fontId="15" fillId="0" borderId="102" xfId="2" applyNumberFormat="1" applyFont="1" applyBorder="1" applyAlignment="1" applyProtection="1">
      <alignment horizontal="right" vertical="center"/>
    </xf>
    <xf numFmtId="0" fontId="15" fillId="0" borderId="102" xfId="2" applyNumberFormat="1" applyFont="1" applyBorder="1" applyAlignment="1" applyProtection="1">
      <alignment horizontal="right" vertical="center"/>
    </xf>
    <xf numFmtId="181" fontId="15" fillId="3" borderId="102" xfId="2" applyNumberFormat="1" applyFont="1" applyFill="1" applyBorder="1" applyAlignment="1" applyProtection="1">
      <alignment horizontal="right" vertical="center"/>
    </xf>
    <xf numFmtId="181" fontId="15" fillId="3" borderId="92" xfId="2" applyNumberFormat="1" applyFont="1" applyFill="1" applyBorder="1" applyAlignment="1" applyProtection="1">
      <alignment horizontal="right" vertical="center"/>
    </xf>
    <xf numFmtId="0" fontId="15" fillId="0" borderId="39" xfId="2" applyNumberFormat="1" applyFont="1" applyBorder="1" applyAlignment="1" applyProtection="1">
      <alignment horizontal="right" vertical="center"/>
    </xf>
    <xf numFmtId="0" fontId="15" fillId="0" borderId="314" xfId="2" applyFont="1" applyBorder="1" applyAlignment="1">
      <alignment horizontal="center"/>
    </xf>
    <xf numFmtId="0" fontId="15" fillId="0" borderId="315" xfId="2" applyNumberFormat="1" applyFont="1" applyBorder="1" applyAlignment="1">
      <alignment horizontal="center" vertical="center"/>
    </xf>
    <xf numFmtId="0" fontId="15" fillId="0" borderId="316" xfId="2" applyNumberFormat="1" applyFont="1" applyBorder="1" applyAlignment="1">
      <alignment horizontal="center" vertical="center"/>
    </xf>
    <xf numFmtId="3" fontId="15" fillId="0" borderId="264" xfId="2" applyNumberFormat="1" applyFont="1" applyBorder="1" applyAlignment="1">
      <alignment horizontal="right" vertical="center"/>
    </xf>
    <xf numFmtId="183" fontId="15" fillId="0" borderId="73" xfId="2" applyNumberFormat="1" applyFont="1" applyBorder="1" applyAlignment="1">
      <alignment horizontal="right" vertical="center"/>
    </xf>
    <xf numFmtId="180" fontId="15" fillId="3" borderId="264" xfId="2" applyNumberFormat="1" applyFont="1" applyFill="1" applyBorder="1" applyAlignment="1">
      <alignment horizontal="right" vertical="center"/>
    </xf>
    <xf numFmtId="3" fontId="15" fillId="3" borderId="294" xfId="2" applyNumberFormat="1" applyFont="1" applyFill="1" applyBorder="1" applyAlignment="1">
      <alignment horizontal="right" vertical="center"/>
    </xf>
    <xf numFmtId="180" fontId="15" fillId="3" borderId="317" xfId="2" applyNumberFormat="1" applyFont="1" applyFill="1" applyBorder="1" applyAlignment="1">
      <alignment horizontal="right" vertical="center"/>
    </xf>
    <xf numFmtId="3" fontId="15" fillId="0" borderId="294" xfId="2" applyNumberFormat="1" applyFont="1" applyFill="1" applyBorder="1" applyAlignment="1">
      <alignment horizontal="right" vertical="center"/>
    </xf>
    <xf numFmtId="2" fontId="15" fillId="3" borderId="294" xfId="2" applyNumberFormat="1" applyFont="1" applyFill="1" applyBorder="1" applyAlignment="1">
      <alignment horizontal="right" vertical="center"/>
    </xf>
    <xf numFmtId="3" fontId="15" fillId="3" borderId="317" xfId="2" applyNumberFormat="1" applyFont="1" applyFill="1" applyBorder="1" applyAlignment="1" applyProtection="1">
      <alignment horizontal="right" vertical="center"/>
      <protection locked="0"/>
    </xf>
    <xf numFmtId="183" fontId="15" fillId="0" borderId="317" xfId="2" applyNumberFormat="1" applyFont="1" applyBorder="1" applyAlignment="1" applyProtection="1">
      <alignment horizontal="right" vertical="center"/>
      <protection locked="0"/>
    </xf>
    <xf numFmtId="183" fontId="15" fillId="0" borderId="317" xfId="2" applyNumberFormat="1" applyFont="1" applyBorder="1" applyAlignment="1">
      <alignment horizontal="right" vertical="center"/>
    </xf>
    <xf numFmtId="3" fontId="15" fillId="0" borderId="317" xfId="2" applyNumberFormat="1" applyFont="1" applyBorder="1" applyAlignment="1">
      <alignment horizontal="right" vertical="center"/>
    </xf>
    <xf numFmtId="3" fontId="15" fillId="0" borderId="317" xfId="2" applyNumberFormat="1" applyFont="1" applyBorder="1" applyAlignment="1" applyProtection="1">
      <alignment horizontal="right" vertical="center"/>
      <protection locked="0"/>
    </xf>
    <xf numFmtId="178" fontId="15" fillId="3" borderId="317" xfId="2" applyNumberFormat="1" applyFont="1" applyFill="1" applyBorder="1" applyAlignment="1" applyProtection="1">
      <alignment horizontal="right" vertical="center"/>
      <protection locked="0"/>
    </xf>
    <xf numFmtId="178" fontId="15" fillId="3" borderId="318" xfId="2" applyNumberFormat="1" applyFont="1" applyFill="1" applyBorder="1" applyAlignment="1" applyProtection="1">
      <alignment horizontal="right" vertical="center"/>
      <protection locked="0"/>
    </xf>
    <xf numFmtId="0" fontId="14" fillId="0" borderId="314" xfId="2" applyFont="1" applyBorder="1" applyAlignment="1">
      <alignment horizontal="center"/>
    </xf>
    <xf numFmtId="0" fontId="15" fillId="0" borderId="319" xfId="2" applyNumberFormat="1" applyFont="1" applyBorder="1" applyAlignment="1">
      <alignment horizontal="right" vertical="center"/>
    </xf>
    <xf numFmtId="177" fontId="15" fillId="3" borderId="317" xfId="2" applyNumberFormat="1" applyFont="1" applyFill="1" applyBorder="1" applyAlignment="1">
      <alignment horizontal="right" vertical="center"/>
    </xf>
    <xf numFmtId="178" fontId="15" fillId="3" borderId="74" xfId="2" applyNumberFormat="1" applyFont="1" applyFill="1" applyBorder="1" applyAlignment="1">
      <alignment horizontal="right" vertical="center"/>
    </xf>
    <xf numFmtId="3" fontId="15" fillId="0" borderId="294" xfId="2" applyNumberFormat="1" applyFont="1" applyBorder="1" applyAlignment="1">
      <alignment horizontal="right" vertical="center"/>
    </xf>
    <xf numFmtId="181" fontId="15" fillId="3" borderId="294" xfId="2" applyNumberFormat="1" applyFont="1" applyFill="1" applyBorder="1" applyAlignment="1">
      <alignment horizontal="right" vertical="center"/>
    </xf>
    <xf numFmtId="181" fontId="15" fillId="3" borderId="317" xfId="2" applyNumberFormat="1" applyFont="1" applyFill="1" applyBorder="1" applyAlignment="1">
      <alignment horizontal="right" vertical="center"/>
    </xf>
    <xf numFmtId="183" fontId="15" fillId="0" borderId="314" xfId="2" applyNumberFormat="1" applyFont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7" fillId="0" borderId="0" xfId="8" applyFont="1"/>
    <xf numFmtId="0" fontId="8" fillId="0" borderId="0" xfId="8" applyFont="1"/>
    <xf numFmtId="0" fontId="8" fillId="0" borderId="0" xfId="8" applyFont="1" applyFill="1"/>
    <xf numFmtId="0" fontId="8" fillId="0" borderId="0" xfId="8" applyNumberFormat="1" applyFont="1" applyAlignment="1"/>
    <xf numFmtId="0" fontId="14" fillId="0" borderId="0" xfId="8" applyFont="1" applyFill="1"/>
    <xf numFmtId="0" fontId="8" fillId="2" borderId="0" xfId="8" applyFont="1" applyFill="1"/>
    <xf numFmtId="0" fontId="8" fillId="0" borderId="0" xfId="8" applyFont="1" applyAlignment="1"/>
    <xf numFmtId="0" fontId="8" fillId="0" borderId="0" xfId="8" applyFont="1" applyFill="1" applyAlignment="1"/>
    <xf numFmtId="0" fontId="1" fillId="0" borderId="0" xfId="8" applyFont="1" applyAlignment="1"/>
    <xf numFmtId="0" fontId="1" fillId="0" borderId="0" xfId="8" applyFont="1"/>
    <xf numFmtId="0" fontId="14" fillId="0" borderId="17" xfId="2" applyNumberFormat="1" applyFont="1" applyBorder="1" applyAlignment="1">
      <alignment horizontal="center" vertical="center" shrinkToFit="1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9" xfId="0" applyNumberFormat="1" applyFont="1" applyFill="1" applyBorder="1" applyAlignment="1">
      <alignment horizontal="center" vertical="center"/>
    </xf>
    <xf numFmtId="1" fontId="21" fillId="0" borderId="23" xfId="4" applyNumberFormat="1" applyFont="1" applyFill="1" applyBorder="1" applyAlignment="1" applyProtection="1">
      <alignment horizontal="center" vertical="center"/>
    </xf>
    <xf numFmtId="1" fontId="21" fillId="0" borderId="135" xfId="4" applyNumberFormat="1" applyFont="1" applyFill="1" applyBorder="1" applyAlignment="1" applyProtection="1">
      <alignment horizontal="center" vertical="center"/>
    </xf>
    <xf numFmtId="0" fontId="21" fillId="0" borderId="23" xfId="2" applyNumberFormat="1" applyFont="1" applyFill="1" applyBorder="1" applyAlignment="1" applyProtection="1">
      <alignment horizontal="center" vertical="center"/>
    </xf>
    <xf numFmtId="0" fontId="21" fillId="0" borderId="23" xfId="4" applyNumberFormat="1" applyFont="1" applyFill="1" applyBorder="1" applyAlignment="1">
      <alignment horizontal="center" vertical="center"/>
    </xf>
    <xf numFmtId="0" fontId="21" fillId="0" borderId="139" xfId="4" applyNumberFormat="1" applyFont="1" applyFill="1" applyBorder="1" applyAlignment="1">
      <alignment horizontal="center" vertical="center"/>
    </xf>
    <xf numFmtId="0" fontId="21" fillId="0" borderId="135" xfId="2" applyNumberFormat="1" applyFont="1" applyFill="1" applyBorder="1" applyAlignment="1" applyProtection="1">
      <alignment horizontal="center" vertical="center"/>
    </xf>
    <xf numFmtId="1" fontId="21" fillId="0" borderId="139" xfId="4" applyNumberFormat="1" applyFont="1" applyFill="1" applyBorder="1" applyAlignment="1" applyProtection="1">
      <alignment horizontal="center" vertical="center"/>
    </xf>
    <xf numFmtId="0" fontId="21" fillId="0" borderId="307" xfId="2" applyNumberFormat="1" applyFont="1" applyFill="1" applyBorder="1" applyAlignment="1" applyProtection="1">
      <alignment horizontal="center" vertical="center"/>
    </xf>
    <xf numFmtId="0" fontId="21" fillId="0" borderId="132" xfId="2" applyNumberFormat="1" applyFont="1" applyFill="1" applyBorder="1" applyAlignment="1" applyProtection="1">
      <alignment horizontal="center" vertical="center"/>
    </xf>
    <xf numFmtId="0" fontId="21" fillId="0" borderId="0" xfId="4" applyFont="1" applyFill="1"/>
    <xf numFmtId="1" fontId="21" fillId="0" borderId="0" xfId="4" applyNumberFormat="1" applyFont="1" applyFill="1" applyBorder="1" applyProtection="1"/>
    <xf numFmtId="1" fontId="21" fillId="0" borderId="68" xfId="4" applyNumberFormat="1" applyFont="1" applyFill="1" applyBorder="1" applyAlignment="1" applyProtection="1">
      <alignment horizontal="center" vertical="center"/>
    </xf>
    <xf numFmtId="1" fontId="21" fillId="0" borderId="1" xfId="4" applyNumberFormat="1" applyFont="1" applyBorder="1" applyAlignment="1" applyProtection="1">
      <alignment vertical="center"/>
    </xf>
    <xf numFmtId="1" fontId="21" fillId="0" borderId="1" xfId="4" applyNumberFormat="1" applyFont="1" applyFill="1" applyBorder="1" applyAlignment="1" applyProtection="1">
      <alignment vertical="center"/>
    </xf>
    <xf numFmtId="1" fontId="21" fillId="0" borderId="0" xfId="4" applyNumberFormat="1" applyFont="1" applyBorder="1" applyProtection="1"/>
    <xf numFmtId="1" fontId="21" fillId="0" borderId="0" xfId="4" applyNumberFormat="1" applyFont="1" applyFill="1" applyBorder="1" applyAlignment="1" applyProtection="1">
      <alignment horizontal="center" vertical="center"/>
    </xf>
    <xf numFmtId="0" fontId="21" fillId="2" borderId="0" xfId="4" applyFont="1" applyFill="1" applyProtection="1"/>
    <xf numFmtId="0" fontId="21" fillId="0" borderId="0" xfId="4" applyFont="1"/>
    <xf numFmtId="0" fontId="8" fillId="0" borderId="0" xfId="4" applyFont="1"/>
    <xf numFmtId="1" fontId="8" fillId="2" borderId="324" xfId="4" applyNumberFormat="1" applyFont="1" applyFill="1" applyBorder="1" applyAlignment="1" applyProtection="1">
      <alignment horizontal="center" vertical="center" wrapText="1"/>
    </xf>
    <xf numFmtId="1" fontId="15" fillId="3" borderId="324" xfId="4" applyNumberFormat="1" applyFont="1" applyFill="1" applyBorder="1" applyAlignment="1" applyProtection="1">
      <alignment horizontal="center" vertical="center"/>
    </xf>
    <xf numFmtId="1" fontId="15" fillId="0" borderId="324" xfId="4" applyNumberFormat="1" applyFont="1" applyBorder="1" applyAlignment="1" applyProtection="1">
      <alignment horizontal="center" vertical="center" wrapText="1"/>
    </xf>
    <xf numFmtId="1" fontId="15" fillId="3" borderId="324" xfId="4" applyNumberFormat="1" applyFont="1" applyFill="1" applyBorder="1" applyAlignment="1" applyProtection="1">
      <alignment horizontal="center" vertical="center" wrapText="1"/>
    </xf>
    <xf numFmtId="1" fontId="15" fillId="3" borderId="325" xfId="4" applyNumberFormat="1" applyFont="1" applyFill="1" applyBorder="1" applyAlignment="1" applyProtection="1">
      <alignment horizontal="center" vertical="center" wrapText="1"/>
    </xf>
    <xf numFmtId="1" fontId="15" fillId="3" borderId="326" xfId="4" applyNumberFormat="1" applyFont="1" applyFill="1" applyBorder="1" applyAlignment="1" applyProtection="1">
      <alignment horizontal="center" vertical="center" wrapText="1"/>
    </xf>
    <xf numFmtId="1" fontId="8" fillId="2" borderId="216" xfId="4" applyNumberFormat="1" applyFont="1" applyFill="1" applyBorder="1" applyAlignment="1" applyProtection="1">
      <alignment horizontal="center" vertical="center" wrapText="1"/>
    </xf>
    <xf numFmtId="0" fontId="22" fillId="2" borderId="224" xfId="4" applyFont="1" applyFill="1" applyBorder="1" applyAlignment="1" applyProtection="1">
      <alignment horizontal="center" vertical="center"/>
    </xf>
    <xf numFmtId="1" fontId="22" fillId="3" borderId="224" xfId="4" applyNumberFormat="1" applyFont="1" applyFill="1" applyBorder="1" applyAlignment="1" applyProtection="1">
      <alignment horizontal="center" vertical="center"/>
    </xf>
    <xf numFmtId="0" fontId="22" fillId="0" borderId="224" xfId="4" applyFont="1" applyBorder="1" applyAlignment="1" applyProtection="1">
      <alignment horizontal="center" vertical="center" wrapText="1"/>
    </xf>
    <xf numFmtId="0" fontId="22" fillId="3" borderId="224" xfId="4" applyFont="1" applyFill="1" applyBorder="1" applyAlignment="1" applyProtection="1">
      <alignment horizontal="center" vertical="center"/>
    </xf>
    <xf numFmtId="0" fontId="22" fillId="3" borderId="225" xfId="4" applyFont="1" applyFill="1" applyBorder="1" applyAlignment="1" applyProtection="1">
      <alignment horizontal="center" vertical="center"/>
    </xf>
    <xf numFmtId="0" fontId="22" fillId="3" borderId="328" xfId="4" applyFont="1" applyFill="1" applyBorder="1" applyAlignment="1" applyProtection="1">
      <alignment horizontal="center" vertical="center"/>
    </xf>
    <xf numFmtId="1" fontId="21" fillId="2" borderId="109" xfId="4" applyNumberFormat="1" applyFont="1" applyFill="1" applyBorder="1" applyAlignment="1" applyProtection="1">
      <alignment vertical="center"/>
    </xf>
    <xf numFmtId="3" fontId="21" fillId="2" borderId="109" xfId="4" applyNumberFormat="1" applyFont="1" applyFill="1" applyBorder="1" applyAlignment="1">
      <alignment vertical="center"/>
    </xf>
    <xf numFmtId="176" fontId="21" fillId="3" borderId="109" xfId="4" applyNumberFormat="1" applyFont="1" applyFill="1" applyBorder="1" applyAlignment="1" applyProtection="1">
      <alignment horizontal="center" vertical="center"/>
      <protection locked="0"/>
    </xf>
    <xf numFmtId="184" fontId="21" fillId="0" borderId="109" xfId="4" applyNumberFormat="1" applyFont="1" applyFill="1" applyBorder="1" applyAlignment="1">
      <alignment vertical="center"/>
    </xf>
    <xf numFmtId="176" fontId="21" fillId="3" borderId="109" xfId="4" applyNumberFormat="1" applyFont="1" applyFill="1" applyBorder="1" applyAlignment="1">
      <alignment horizontal="center" vertical="center"/>
    </xf>
    <xf numFmtId="179" fontId="21" fillId="3" borderId="16" xfId="4" applyNumberFormat="1" applyFont="1" applyFill="1" applyBorder="1" applyAlignment="1" applyProtection="1">
      <alignment horizontal="center" vertical="center"/>
      <protection locked="0"/>
    </xf>
    <xf numFmtId="1" fontId="15" fillId="2" borderId="109" xfId="4" applyNumberFormat="1" applyFont="1" applyFill="1" applyBorder="1" applyAlignment="1" applyProtection="1">
      <alignment vertical="center"/>
    </xf>
    <xf numFmtId="176" fontId="21" fillId="3" borderId="109" xfId="4" applyNumberFormat="1" applyFont="1" applyFill="1" applyBorder="1" applyAlignment="1" applyProtection="1">
      <alignment vertical="center"/>
      <protection locked="0"/>
    </xf>
    <xf numFmtId="0" fontId="21" fillId="0" borderId="109" xfId="4" applyFont="1" applyFill="1" applyBorder="1" applyAlignment="1">
      <alignment vertical="center"/>
    </xf>
    <xf numFmtId="176" fontId="21" fillId="3" borderId="109" xfId="4" applyNumberFormat="1" applyFont="1" applyFill="1" applyBorder="1" applyAlignment="1">
      <alignment vertical="center"/>
    </xf>
    <xf numFmtId="176" fontId="21" fillId="3" borderId="16" xfId="4" applyNumberFormat="1" applyFont="1" applyFill="1" applyBorder="1" applyAlignment="1" applyProtection="1">
      <alignment vertical="center"/>
      <protection locked="0"/>
    </xf>
    <xf numFmtId="1" fontId="15" fillId="0" borderId="109" xfId="4" applyNumberFormat="1" applyFont="1" applyBorder="1" applyAlignment="1" applyProtection="1">
      <alignment vertical="center"/>
    </xf>
    <xf numFmtId="1" fontId="21" fillId="0" borderId="109" xfId="4" applyNumberFormat="1" applyFont="1" applyBorder="1" applyAlignment="1" applyProtection="1">
      <alignment vertical="center"/>
    </xf>
    <xf numFmtId="1" fontId="21" fillId="0" borderId="331" xfId="4" applyNumberFormat="1" applyFont="1" applyBorder="1" applyAlignment="1" applyProtection="1">
      <alignment vertical="center"/>
    </xf>
    <xf numFmtId="176" fontId="21" fillId="3" borderId="332" xfId="4" applyNumberFormat="1" applyFont="1" applyFill="1" applyBorder="1" applyAlignment="1" applyProtection="1">
      <alignment vertical="center"/>
      <protection locked="0"/>
    </xf>
    <xf numFmtId="176" fontId="21" fillId="3" borderId="218" xfId="4" applyNumberFormat="1" applyFont="1" applyFill="1" applyBorder="1" applyAlignment="1" applyProtection="1">
      <alignment vertical="center"/>
      <protection locked="0"/>
    </xf>
    <xf numFmtId="1" fontId="21" fillId="0" borderId="240" xfId="4" applyNumberFormat="1" applyFont="1" applyFill="1" applyBorder="1" applyAlignment="1" applyProtection="1">
      <alignment vertical="center"/>
    </xf>
    <xf numFmtId="0" fontId="21" fillId="0" borderId="240" xfId="4" applyFont="1" applyFill="1" applyBorder="1" applyAlignment="1">
      <alignment vertical="center"/>
    </xf>
    <xf numFmtId="176" fontId="21" fillId="3" borderId="240" xfId="4" applyNumberFormat="1" applyFont="1" applyFill="1" applyBorder="1" applyAlignment="1" applyProtection="1">
      <alignment vertical="center"/>
      <protection locked="0"/>
    </xf>
    <xf numFmtId="176" fontId="21" fillId="3" borderId="240" xfId="4" applyNumberFormat="1" applyFont="1" applyFill="1" applyBorder="1" applyAlignment="1">
      <alignment vertical="center"/>
    </xf>
    <xf numFmtId="1" fontId="21" fillId="0" borderId="333" xfId="4" applyNumberFormat="1" applyFont="1" applyBorder="1" applyAlignment="1" applyProtection="1">
      <alignment horizontal="center" vertical="center"/>
    </xf>
    <xf numFmtId="1" fontId="21" fillId="0" borderId="219" xfId="4" applyNumberFormat="1" applyFont="1" applyBorder="1" applyAlignment="1" applyProtection="1">
      <alignment horizontal="center" vertical="center"/>
    </xf>
    <xf numFmtId="3" fontId="21" fillId="0" borderId="219" xfId="4" applyNumberFormat="1" applyFont="1" applyFill="1" applyBorder="1" applyAlignment="1">
      <alignment horizontal="center" vertical="center"/>
    </xf>
    <xf numFmtId="3" fontId="21" fillId="0" borderId="219" xfId="4" applyNumberFormat="1" applyFont="1" applyFill="1" applyBorder="1" applyAlignment="1">
      <alignment horizontal="right" vertical="center"/>
    </xf>
    <xf numFmtId="176" fontId="21" fillId="3" borderId="219" xfId="4" applyNumberFormat="1" applyFont="1" applyFill="1" applyBorder="1" applyAlignment="1" applyProtection="1">
      <alignment horizontal="center" vertical="center"/>
      <protection locked="0"/>
    </xf>
    <xf numFmtId="184" fontId="21" fillId="0" borderId="219" xfId="4" applyNumberFormat="1" applyFont="1" applyFill="1" applyBorder="1" applyAlignment="1">
      <alignment horizontal="center" vertical="center"/>
    </xf>
    <xf numFmtId="176" fontId="21" fillId="3" borderId="219" xfId="4" applyNumberFormat="1" applyFont="1" applyFill="1" applyBorder="1" applyAlignment="1">
      <alignment horizontal="center" vertical="center"/>
    </xf>
    <xf numFmtId="179" fontId="21" fillId="3" borderId="220" xfId="4" applyNumberFormat="1" applyFont="1" applyFill="1" applyBorder="1" applyAlignment="1" applyProtection="1">
      <alignment horizontal="center" vertical="center"/>
      <protection locked="0"/>
    </xf>
    <xf numFmtId="0" fontId="21" fillId="2" borderId="41" xfId="4" applyFont="1" applyFill="1" applyBorder="1" applyAlignment="1">
      <alignment horizontal="right" vertical="center"/>
    </xf>
    <xf numFmtId="0" fontId="21" fillId="2" borderId="20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right" vertical="center"/>
    </xf>
    <xf numFmtId="0" fontId="21" fillId="2" borderId="16" xfId="4" applyFont="1" applyFill="1" applyBorder="1" applyAlignment="1">
      <alignment horizontal="right" vertical="center"/>
    </xf>
    <xf numFmtId="1" fontId="21" fillId="2" borderId="156" xfId="4" applyNumberFormat="1" applyFont="1" applyFill="1" applyBorder="1" applyAlignment="1" applyProtection="1">
      <alignment vertical="center"/>
    </xf>
    <xf numFmtId="3" fontId="21" fillId="2" borderId="156" xfId="4" applyNumberFormat="1" applyFont="1" applyFill="1" applyBorder="1" applyAlignment="1">
      <alignment vertical="center"/>
    </xf>
    <xf numFmtId="176" fontId="21" fillId="3" borderId="156" xfId="4" applyNumberFormat="1" applyFont="1" applyFill="1" applyBorder="1" applyAlignment="1" applyProtection="1">
      <alignment horizontal="center" vertical="center"/>
      <protection locked="0"/>
    </xf>
    <xf numFmtId="184" fontId="21" fillId="0" borderId="156" xfId="4" applyNumberFormat="1" applyFont="1" applyFill="1" applyBorder="1" applyAlignment="1">
      <alignment vertical="center"/>
    </xf>
    <xf numFmtId="176" fontId="21" fillId="3" borderId="156" xfId="4" applyNumberFormat="1" applyFont="1" applyFill="1" applyBorder="1" applyAlignment="1">
      <alignment horizontal="center" vertical="center"/>
    </xf>
    <xf numFmtId="179" fontId="21" fillId="3" borderId="38" xfId="4" applyNumberFormat="1" applyFont="1" applyFill="1" applyBorder="1" applyAlignment="1" applyProtection="1">
      <alignment horizontal="center" vertical="center"/>
      <protection locked="0"/>
    </xf>
    <xf numFmtId="1" fontId="15" fillId="2" borderId="156" xfId="4" applyNumberFormat="1" applyFont="1" applyFill="1" applyBorder="1" applyAlignment="1" applyProtection="1">
      <alignment vertical="center"/>
    </xf>
    <xf numFmtId="176" fontId="21" fillId="3" borderId="156" xfId="4" applyNumberFormat="1" applyFont="1" applyFill="1" applyBorder="1" applyAlignment="1" applyProtection="1">
      <alignment vertical="center"/>
      <protection locked="0"/>
    </xf>
    <xf numFmtId="0" fontId="21" fillId="0" borderId="156" xfId="4" applyFont="1" applyFill="1" applyBorder="1" applyAlignment="1">
      <alignment vertical="center"/>
    </xf>
    <xf numFmtId="176" fontId="21" fillId="3" borderId="156" xfId="4" applyNumberFormat="1" applyFont="1" applyFill="1" applyBorder="1" applyAlignment="1">
      <alignment vertical="center"/>
    </xf>
    <xf numFmtId="176" fontId="21" fillId="3" borderId="38" xfId="4" applyNumberFormat="1" applyFont="1" applyFill="1" applyBorder="1" applyAlignment="1" applyProtection="1">
      <alignment vertical="center"/>
      <protection locked="0"/>
    </xf>
    <xf numFmtId="1" fontId="15" fillId="0" borderId="156" xfId="4" applyNumberFormat="1" applyFont="1" applyBorder="1" applyAlignment="1" applyProtection="1">
      <alignment vertical="center"/>
    </xf>
    <xf numFmtId="1" fontId="21" fillId="0" borderId="156" xfId="4" applyNumberFormat="1" applyFont="1" applyBorder="1" applyAlignment="1" applyProtection="1">
      <alignment vertical="center"/>
    </xf>
    <xf numFmtId="1" fontId="21" fillId="0" borderId="334" xfId="4" applyNumberFormat="1" applyFont="1" applyBorder="1" applyAlignment="1" applyProtection="1">
      <alignment vertical="center"/>
    </xf>
    <xf numFmtId="176" fontId="21" fillId="3" borderId="335" xfId="4" applyNumberFormat="1" applyFont="1" applyFill="1" applyBorder="1" applyAlignment="1" applyProtection="1">
      <alignment vertical="center"/>
      <protection locked="0"/>
    </xf>
    <xf numFmtId="176" fontId="21" fillId="3" borderId="217" xfId="4" applyNumberFormat="1" applyFont="1" applyFill="1" applyBorder="1" applyAlignment="1" applyProtection="1">
      <alignment vertical="center"/>
      <protection locked="0"/>
    </xf>
    <xf numFmtId="1" fontId="21" fillId="0" borderId="216" xfId="4" applyNumberFormat="1" applyFont="1" applyFill="1" applyBorder="1" applyAlignment="1" applyProtection="1">
      <alignment vertical="center"/>
    </xf>
    <xf numFmtId="0" fontId="21" fillId="0" borderId="216" xfId="4" applyFont="1" applyFill="1" applyBorder="1" applyAlignment="1">
      <alignment vertical="center"/>
    </xf>
    <xf numFmtId="176" fontId="21" fillId="3" borderId="216" xfId="4" applyNumberFormat="1" applyFont="1" applyFill="1" applyBorder="1" applyAlignment="1" applyProtection="1">
      <alignment vertical="center"/>
      <protection locked="0"/>
    </xf>
    <xf numFmtId="176" fontId="21" fillId="3" borderId="216" xfId="4" applyNumberFormat="1" applyFont="1" applyFill="1" applyBorder="1" applyAlignment="1">
      <alignment vertical="center"/>
    </xf>
    <xf numFmtId="1" fontId="21" fillId="0" borderId="336" xfId="4" applyNumberFormat="1" applyFont="1" applyBorder="1" applyAlignment="1" applyProtection="1">
      <alignment horizontal="center" vertical="center"/>
    </xf>
    <xf numFmtId="1" fontId="21" fillId="0" borderId="169" xfId="4" applyNumberFormat="1" applyFont="1" applyBorder="1" applyAlignment="1" applyProtection="1">
      <alignment horizontal="center" vertical="center"/>
    </xf>
    <xf numFmtId="3" fontId="21" fillId="0" borderId="169" xfId="4" applyNumberFormat="1" applyFont="1" applyFill="1" applyBorder="1" applyAlignment="1">
      <alignment horizontal="center" vertical="center"/>
    </xf>
    <xf numFmtId="3" fontId="21" fillId="0" borderId="169" xfId="4" applyNumberFormat="1" applyFont="1" applyFill="1" applyBorder="1" applyAlignment="1">
      <alignment horizontal="right" vertical="center"/>
    </xf>
    <xf numFmtId="176" fontId="21" fillId="3" borderId="169" xfId="4" applyNumberFormat="1" applyFont="1" applyFill="1" applyBorder="1" applyAlignment="1" applyProtection="1">
      <alignment horizontal="center" vertical="center"/>
      <protection locked="0"/>
    </xf>
    <xf numFmtId="184" fontId="21" fillId="0" borderId="169" xfId="4" applyNumberFormat="1" applyFont="1" applyFill="1" applyBorder="1" applyAlignment="1">
      <alignment horizontal="center" vertical="center"/>
    </xf>
    <xf numFmtId="176" fontId="21" fillId="3" borderId="169" xfId="4" applyNumberFormat="1" applyFont="1" applyFill="1" applyBorder="1" applyAlignment="1">
      <alignment horizontal="center" vertical="center"/>
    </xf>
    <xf numFmtId="184" fontId="21" fillId="0" borderId="169" xfId="4" applyNumberFormat="1" applyFont="1" applyFill="1" applyBorder="1" applyAlignment="1">
      <alignment horizontal="right" vertical="center"/>
    </xf>
    <xf numFmtId="179" fontId="21" fillId="3" borderId="171" xfId="4" applyNumberFormat="1" applyFont="1" applyFill="1" applyBorder="1" applyAlignment="1" applyProtection="1">
      <alignment horizontal="right" vertical="center"/>
      <protection locked="0"/>
    </xf>
    <xf numFmtId="3" fontId="21" fillId="2" borderId="172" xfId="4" applyNumberFormat="1" applyFont="1" applyFill="1" applyBorder="1" applyAlignment="1">
      <alignment horizontal="right" vertical="center"/>
    </xf>
    <xf numFmtId="3" fontId="21" fillId="2" borderId="221" xfId="4" applyNumberFormat="1" applyFont="1" applyFill="1" applyBorder="1" applyAlignment="1">
      <alignment horizontal="right" vertical="center"/>
    </xf>
    <xf numFmtId="3" fontId="21" fillId="2" borderId="82" xfId="4" applyNumberFormat="1" applyFont="1" applyFill="1" applyBorder="1" applyAlignment="1">
      <alignment horizontal="right" vertical="center"/>
    </xf>
    <xf numFmtId="3" fontId="21" fillId="2" borderId="337" xfId="4" applyNumberFormat="1" applyFont="1" applyFill="1" applyBorder="1" applyAlignment="1">
      <alignment horizontal="right" vertical="center"/>
    </xf>
    <xf numFmtId="1" fontId="21" fillId="2" borderId="166" xfId="4" applyNumberFormat="1" applyFont="1" applyFill="1" applyBorder="1" applyAlignment="1" applyProtection="1">
      <alignment vertical="center"/>
    </xf>
    <xf numFmtId="3" fontId="21" fillId="2" borderId="166" xfId="4" applyNumberFormat="1" applyFont="1" applyFill="1" applyBorder="1" applyAlignment="1">
      <alignment vertical="center"/>
    </xf>
    <xf numFmtId="176" fontId="21" fillId="3" borderId="166" xfId="4" applyNumberFormat="1" applyFont="1" applyFill="1" applyBorder="1" applyAlignment="1" applyProtection="1">
      <alignment horizontal="center" vertical="center"/>
      <protection locked="0"/>
    </xf>
    <xf numFmtId="184" fontId="21" fillId="0" borderId="166" xfId="4" applyNumberFormat="1" applyFont="1" applyFill="1" applyBorder="1" applyAlignment="1">
      <alignment vertical="center"/>
    </xf>
    <xf numFmtId="176" fontId="21" fillId="3" borderId="166" xfId="4" applyNumberFormat="1" applyFont="1" applyFill="1" applyBorder="1" applyAlignment="1">
      <alignment horizontal="center" vertical="center"/>
    </xf>
    <xf numFmtId="179" fontId="21" fillId="3" borderId="338" xfId="4" applyNumberFormat="1" applyFont="1" applyFill="1" applyBorder="1" applyAlignment="1" applyProtection="1">
      <alignment horizontal="center" vertical="center"/>
      <protection locked="0"/>
    </xf>
    <xf numFmtId="1" fontId="15" fillId="2" borderId="50" xfId="4" applyNumberFormat="1" applyFont="1" applyFill="1" applyBorder="1" applyAlignment="1" applyProtection="1">
      <alignment vertical="center"/>
    </xf>
    <xf numFmtId="1" fontId="21" fillId="2" borderId="50" xfId="4" applyNumberFormat="1" applyFont="1" applyFill="1" applyBorder="1" applyAlignment="1" applyProtection="1">
      <alignment vertical="center"/>
    </xf>
    <xf numFmtId="176" fontId="21" fillId="3" borderId="50" xfId="4" applyNumberFormat="1" applyFont="1" applyFill="1" applyBorder="1" applyAlignment="1" applyProtection="1">
      <alignment vertical="center"/>
      <protection locked="0"/>
    </xf>
    <xf numFmtId="0" fontId="21" fillId="0" borderId="50" xfId="4" applyFont="1" applyFill="1" applyBorder="1" applyAlignment="1">
      <alignment vertical="center"/>
    </xf>
    <xf numFmtId="176" fontId="21" fillId="3" borderId="50" xfId="4" applyNumberFormat="1" applyFont="1" applyFill="1" applyBorder="1" applyAlignment="1">
      <alignment vertical="center"/>
    </xf>
    <xf numFmtId="176" fontId="21" fillId="3" borderId="53" xfId="4" applyNumberFormat="1" applyFont="1" applyFill="1" applyBorder="1" applyAlignment="1" applyProtection="1">
      <alignment vertical="center"/>
      <protection locked="0"/>
    </xf>
    <xf numFmtId="1" fontId="15" fillId="0" borderId="166" xfId="4" applyNumberFormat="1" applyFont="1" applyBorder="1" applyAlignment="1" applyProtection="1">
      <alignment vertical="center"/>
    </xf>
    <xf numFmtId="1" fontId="21" fillId="0" borderId="166" xfId="4" applyNumberFormat="1" applyFont="1" applyBorder="1" applyAlignment="1" applyProtection="1">
      <alignment vertical="center"/>
    </xf>
    <xf numFmtId="1" fontId="21" fillId="0" borderId="333" xfId="4" applyNumberFormat="1" applyFont="1" applyBorder="1" applyAlignment="1" applyProtection="1">
      <alignment vertical="center"/>
    </xf>
    <xf numFmtId="176" fontId="21" fillId="3" borderId="339" xfId="4" applyNumberFormat="1" applyFont="1" applyFill="1" applyBorder="1" applyAlignment="1" applyProtection="1">
      <alignment vertical="center"/>
      <protection locked="0"/>
    </xf>
    <xf numFmtId="176" fontId="21" fillId="3" borderId="220" xfId="4" applyNumberFormat="1" applyFont="1" applyFill="1" applyBorder="1" applyAlignment="1" applyProtection="1">
      <alignment vertical="center"/>
      <protection locked="0"/>
    </xf>
    <xf numFmtId="1" fontId="15" fillId="0" borderId="333" xfId="4" applyNumberFormat="1" applyFont="1" applyBorder="1" applyAlignment="1" applyProtection="1">
      <alignment vertical="center"/>
    </xf>
    <xf numFmtId="1" fontId="21" fillId="0" borderId="219" xfId="4" applyNumberFormat="1" applyFont="1" applyFill="1" applyBorder="1" applyAlignment="1" applyProtection="1">
      <alignment vertical="center"/>
    </xf>
    <xf numFmtId="0" fontId="21" fillId="0" borderId="219" xfId="4" applyFont="1" applyFill="1" applyBorder="1" applyAlignment="1">
      <alignment vertical="center"/>
    </xf>
    <xf numFmtId="176" fontId="21" fillId="3" borderId="219" xfId="4" applyNumberFormat="1" applyFont="1" applyFill="1" applyBorder="1" applyAlignment="1" applyProtection="1">
      <alignment vertical="center"/>
      <protection locked="0"/>
    </xf>
    <xf numFmtId="176" fontId="21" fillId="3" borderId="219" xfId="4" applyNumberFormat="1" applyFont="1" applyFill="1" applyBorder="1" applyAlignment="1">
      <alignment vertical="center"/>
    </xf>
    <xf numFmtId="179" fontId="21" fillId="3" borderId="171" xfId="4" applyNumberFormat="1" applyFont="1" applyFill="1" applyBorder="1" applyAlignment="1" applyProtection="1">
      <alignment horizontal="center" vertical="center"/>
      <protection locked="0"/>
    </xf>
    <xf numFmtId="1" fontId="21" fillId="2" borderId="268" xfId="4" applyNumberFormat="1" applyFont="1" applyFill="1" applyBorder="1" applyAlignment="1" applyProtection="1">
      <alignment horizontal="center" vertical="center"/>
    </xf>
    <xf numFmtId="3" fontId="21" fillId="2" borderId="268" xfId="4" applyNumberFormat="1" applyFont="1" applyFill="1" applyBorder="1" applyAlignment="1">
      <alignment horizontal="right" vertical="center"/>
    </xf>
    <xf numFmtId="176" fontId="21" fillId="3" borderId="268" xfId="4" applyNumberFormat="1" applyFont="1" applyFill="1" applyBorder="1" applyAlignment="1" applyProtection="1">
      <alignment horizontal="right" vertical="center"/>
      <protection locked="0"/>
    </xf>
    <xf numFmtId="184" fontId="21" fillId="0" borderId="268" xfId="4" applyNumberFormat="1" applyFont="1" applyFill="1" applyBorder="1" applyAlignment="1">
      <alignment horizontal="right" vertical="center"/>
    </xf>
    <xf numFmtId="176" fontId="21" fillId="3" borderId="268" xfId="4" applyNumberFormat="1" applyFont="1" applyFill="1" applyBorder="1" applyAlignment="1">
      <alignment horizontal="right" vertical="center"/>
    </xf>
    <xf numFmtId="179" fontId="21" fillId="3" borderId="340" xfId="4" applyNumberFormat="1" applyFont="1" applyFill="1" applyBorder="1" applyAlignment="1" applyProtection="1">
      <alignment horizontal="right" vertical="center"/>
      <protection locked="0"/>
    </xf>
    <xf numFmtId="1" fontId="15" fillId="2" borderId="48" xfId="4" applyNumberFormat="1" applyFont="1" applyFill="1" applyBorder="1" applyAlignment="1" applyProtection="1">
      <alignment horizontal="center" vertical="center"/>
    </xf>
    <xf numFmtId="1" fontId="21" fillId="0" borderId="48" xfId="4" applyNumberFormat="1" applyFont="1" applyBorder="1" applyAlignment="1" applyProtection="1">
      <alignment horizontal="center" vertical="center"/>
    </xf>
    <xf numFmtId="0" fontId="21" fillId="0" borderId="48" xfId="4" applyFont="1" applyFill="1" applyBorder="1" applyAlignment="1">
      <alignment horizontal="right" vertical="center"/>
    </xf>
    <xf numFmtId="176" fontId="21" fillId="3" borderId="48" xfId="4" applyNumberFormat="1" applyFont="1" applyFill="1" applyBorder="1" applyAlignment="1" applyProtection="1">
      <alignment horizontal="right" vertical="center"/>
      <protection locked="0"/>
    </xf>
    <xf numFmtId="176" fontId="21" fillId="3" borderId="48" xfId="4" applyNumberFormat="1" applyFont="1" applyFill="1" applyBorder="1" applyAlignment="1">
      <alignment horizontal="right" vertical="center"/>
    </xf>
    <xf numFmtId="176" fontId="21" fillId="3" borderId="24" xfId="4" applyNumberFormat="1" applyFont="1" applyFill="1" applyBorder="1" applyAlignment="1" applyProtection="1">
      <alignment horizontal="right" vertical="center"/>
      <protection locked="0"/>
    </xf>
    <xf numFmtId="1" fontId="21" fillId="0" borderId="54" xfId="4" applyNumberFormat="1" applyFont="1" applyFill="1" applyBorder="1" applyAlignment="1" applyProtection="1">
      <alignment horizontal="center" vertical="center"/>
    </xf>
    <xf numFmtId="1" fontId="15" fillId="0" borderId="336" xfId="4" applyNumberFormat="1" applyFont="1" applyBorder="1" applyAlignment="1" applyProtection="1">
      <alignment horizontal="center" vertical="center"/>
    </xf>
    <xf numFmtId="0" fontId="21" fillId="0" borderId="169" xfId="4" applyFont="1" applyFill="1" applyBorder="1" applyAlignment="1">
      <alignment horizontal="right" vertical="center"/>
    </xf>
    <xf numFmtId="176" fontId="21" fillId="3" borderId="169" xfId="4" applyNumberFormat="1" applyFont="1" applyFill="1" applyBorder="1" applyAlignment="1" applyProtection="1">
      <alignment horizontal="right" vertical="center"/>
      <protection locked="0"/>
    </xf>
    <xf numFmtId="176" fontId="21" fillId="3" borderId="169" xfId="4" applyNumberFormat="1" applyFont="1" applyFill="1" applyBorder="1" applyAlignment="1">
      <alignment horizontal="right" vertical="center"/>
    </xf>
    <xf numFmtId="176" fontId="21" fillId="3" borderId="171" xfId="4" applyNumberFormat="1" applyFont="1" applyFill="1" applyBorder="1" applyAlignment="1" applyProtection="1">
      <alignment horizontal="right" vertical="center"/>
      <protection locked="0"/>
    </xf>
    <xf numFmtId="3" fontId="21" fillId="0" borderId="169" xfId="4" applyNumberFormat="1" applyFont="1" applyFill="1" applyBorder="1" applyAlignment="1" applyProtection="1">
      <alignment horizontal="right" vertical="center"/>
      <protection locked="0"/>
    </xf>
    <xf numFmtId="3" fontId="21" fillId="2" borderId="87" xfId="4" applyNumberFormat="1" applyFont="1" applyFill="1" applyBorder="1" applyAlignment="1">
      <alignment horizontal="right" vertical="center"/>
    </xf>
    <xf numFmtId="3" fontId="21" fillId="2" borderId="114" xfId="4" applyNumberFormat="1" applyFont="1" applyFill="1" applyBorder="1" applyAlignment="1">
      <alignment horizontal="right" vertical="center"/>
    </xf>
    <xf numFmtId="3" fontId="21" fillId="2" borderId="45" xfId="4" applyNumberFormat="1" applyFont="1" applyFill="1" applyBorder="1" applyAlignment="1">
      <alignment horizontal="right" vertical="center"/>
    </xf>
    <xf numFmtId="3" fontId="21" fillId="2" borderId="341" xfId="4" applyNumberFormat="1" applyFont="1" applyFill="1" applyBorder="1" applyAlignment="1">
      <alignment horizontal="right" vertical="center"/>
    </xf>
    <xf numFmtId="1" fontId="21" fillId="0" borderId="336" xfId="4" applyNumberFormat="1" applyFont="1" applyBorder="1" applyAlignment="1" applyProtection="1">
      <alignment horizontal="center" vertical="center" wrapText="1"/>
    </xf>
    <xf numFmtId="3" fontId="21" fillId="2" borderId="169" xfId="4" applyNumberFormat="1" applyFont="1" applyFill="1" applyBorder="1" applyAlignment="1">
      <alignment horizontal="center" vertical="center"/>
    </xf>
    <xf numFmtId="3" fontId="21" fillId="0" borderId="169" xfId="4" applyNumberFormat="1" applyFont="1" applyFill="1" applyBorder="1" applyAlignment="1" applyProtection="1">
      <alignment horizontal="center" vertical="center"/>
      <protection locked="0"/>
    </xf>
    <xf numFmtId="3" fontId="21" fillId="2" borderId="342" xfId="4" applyNumberFormat="1" applyFont="1" applyFill="1" applyBorder="1" applyAlignment="1">
      <alignment horizontal="right" vertical="center"/>
    </xf>
    <xf numFmtId="3" fontId="21" fillId="2" borderId="330" xfId="4" applyNumberFormat="1" applyFont="1" applyFill="1" applyBorder="1" applyAlignment="1">
      <alignment horizontal="right" vertical="center"/>
    </xf>
    <xf numFmtId="3" fontId="21" fillId="2" borderId="230" xfId="4" applyNumberFormat="1" applyFont="1" applyFill="1" applyBorder="1" applyAlignment="1">
      <alignment horizontal="right" vertical="center"/>
    </xf>
    <xf numFmtId="3" fontId="21" fillId="2" borderId="239" xfId="4" applyNumberFormat="1" applyFont="1" applyFill="1" applyBorder="1" applyAlignment="1">
      <alignment horizontal="right" vertical="center"/>
    </xf>
    <xf numFmtId="1" fontId="21" fillId="2" borderId="48" xfId="4" applyNumberFormat="1" applyFont="1" applyFill="1" applyBorder="1" applyAlignment="1" applyProtection="1">
      <alignment horizontal="center" vertical="center"/>
    </xf>
    <xf numFmtId="0" fontId="21" fillId="2" borderId="48" xfId="4" applyFont="1" applyFill="1" applyBorder="1" applyAlignment="1">
      <alignment horizontal="right" vertical="center"/>
    </xf>
    <xf numFmtId="3" fontId="21" fillId="2" borderId="23" xfId="4" applyNumberFormat="1" applyFont="1" applyFill="1" applyBorder="1" applyAlignment="1">
      <alignment horizontal="right" vertical="center"/>
    </xf>
    <xf numFmtId="3" fontId="21" fillId="2" borderId="48" xfId="4" applyNumberFormat="1" applyFont="1" applyFill="1" applyBorder="1" applyAlignment="1">
      <alignment horizontal="right" vertical="center"/>
    </xf>
    <xf numFmtId="3" fontId="21" fillId="2" borderId="24" xfId="4" applyNumberFormat="1" applyFont="1" applyFill="1" applyBorder="1" applyAlignment="1">
      <alignment horizontal="right" vertical="center"/>
    </xf>
    <xf numFmtId="3" fontId="21" fillId="2" borderId="55" xfId="4" applyNumberFormat="1" applyFont="1" applyFill="1" applyBorder="1" applyAlignment="1">
      <alignment horizontal="right" vertical="center"/>
    </xf>
    <xf numFmtId="1" fontId="14" fillId="2" borderId="196" xfId="4" applyNumberFormat="1" applyFont="1" applyFill="1" applyBorder="1" applyAlignment="1" applyProtection="1">
      <alignment horizontal="center" vertical="center" shrinkToFit="1"/>
    </xf>
    <xf numFmtId="1" fontId="21" fillId="0" borderId="343" xfId="4" applyNumberFormat="1" applyFont="1" applyBorder="1" applyAlignment="1" applyProtection="1">
      <alignment horizontal="center" vertical="center"/>
    </xf>
    <xf numFmtId="38" fontId="21" fillId="0" borderId="343" xfId="3" applyFont="1" applyFill="1" applyBorder="1" applyAlignment="1" applyProtection="1">
      <alignment vertical="center"/>
    </xf>
    <xf numFmtId="0" fontId="21" fillId="0" borderId="343" xfId="4" applyFont="1" applyFill="1" applyBorder="1" applyAlignment="1" applyProtection="1">
      <alignment vertical="center"/>
    </xf>
    <xf numFmtId="176" fontId="21" fillId="3" borderId="343" xfId="4" applyNumberFormat="1" applyFont="1" applyFill="1" applyBorder="1" applyAlignment="1" applyProtection="1">
      <alignment vertical="center"/>
    </xf>
    <xf numFmtId="179" fontId="21" fillId="3" borderId="344" xfId="4" applyNumberFormat="1" applyFont="1" applyFill="1" applyBorder="1" applyAlignment="1" applyProtection="1">
      <alignment vertical="center"/>
    </xf>
    <xf numFmtId="1" fontId="15" fillId="2" borderId="48" xfId="4" applyNumberFormat="1" applyFont="1" applyFill="1" applyBorder="1" applyAlignment="1" applyProtection="1">
      <alignment vertical="center"/>
    </xf>
    <xf numFmtId="1" fontId="21" fillId="0" borderId="48" xfId="4" applyNumberFormat="1" applyFont="1" applyBorder="1" applyAlignment="1" applyProtection="1">
      <alignment vertical="center"/>
    </xf>
    <xf numFmtId="0" fontId="21" fillId="0" borderId="48" xfId="4" applyFont="1" applyFill="1" applyBorder="1" applyAlignment="1" applyProtection="1">
      <alignment vertical="center"/>
    </xf>
    <xf numFmtId="176" fontId="21" fillId="3" borderId="48" xfId="4" applyNumberFormat="1" applyFont="1" applyFill="1" applyBorder="1" applyAlignment="1" applyProtection="1">
      <alignment vertical="center"/>
    </xf>
    <xf numFmtId="179" fontId="21" fillId="3" borderId="24" xfId="4" applyNumberFormat="1" applyFont="1" applyFill="1" applyBorder="1" applyAlignment="1" applyProtection="1">
      <alignment vertical="center"/>
    </xf>
    <xf numFmtId="1" fontId="15" fillId="0" borderId="343" xfId="4" applyNumberFormat="1" applyFont="1" applyBorder="1" applyAlignment="1" applyProtection="1">
      <alignment vertical="center"/>
    </xf>
    <xf numFmtId="1" fontId="21" fillId="0" borderId="345" xfId="4" applyNumberFormat="1" applyFont="1" applyBorder="1" applyAlignment="1" applyProtection="1">
      <alignment vertical="center"/>
    </xf>
    <xf numFmtId="1" fontId="21" fillId="0" borderId="346" xfId="4" applyNumberFormat="1" applyFont="1" applyBorder="1" applyAlignment="1" applyProtection="1">
      <alignment vertical="center"/>
    </xf>
    <xf numFmtId="176" fontId="21" fillId="3" borderId="346" xfId="4" applyNumberFormat="1" applyFont="1" applyFill="1" applyBorder="1" applyAlignment="1" applyProtection="1">
      <alignment vertical="center"/>
    </xf>
    <xf numFmtId="176" fontId="21" fillId="3" borderId="215" xfId="4" applyNumberFormat="1" applyFont="1" applyFill="1" applyBorder="1" applyAlignment="1" applyProtection="1">
      <alignment vertical="center"/>
    </xf>
    <xf numFmtId="1" fontId="21" fillId="0" borderId="343" xfId="4" applyNumberFormat="1" applyFont="1" applyBorder="1" applyAlignment="1" applyProtection="1">
      <alignment vertical="center"/>
    </xf>
    <xf numFmtId="1" fontId="21" fillId="0" borderId="212" xfId="4" applyNumberFormat="1" applyFont="1" applyBorder="1" applyAlignment="1" applyProtection="1">
      <alignment vertical="center"/>
    </xf>
    <xf numFmtId="3" fontId="21" fillId="0" borderId="169" xfId="4" applyNumberFormat="1" applyFont="1" applyFill="1" applyBorder="1" applyAlignment="1" applyProtection="1">
      <alignment horizontal="center" vertical="center"/>
    </xf>
    <xf numFmtId="3" fontId="21" fillId="0" borderId="169" xfId="4" applyNumberFormat="1" applyFont="1" applyFill="1" applyBorder="1" applyAlignment="1" applyProtection="1">
      <alignment horizontal="right" vertical="center"/>
    </xf>
    <xf numFmtId="176" fontId="21" fillId="3" borderId="169" xfId="4" applyNumberFormat="1" applyFont="1" applyFill="1" applyBorder="1" applyAlignment="1" applyProtection="1">
      <alignment horizontal="center" vertical="center"/>
    </xf>
    <xf numFmtId="176" fontId="21" fillId="3" borderId="169" xfId="4" applyNumberFormat="1" applyFont="1" applyFill="1" applyBorder="1" applyAlignment="1" applyProtection="1">
      <alignment horizontal="right" vertical="center"/>
    </xf>
    <xf numFmtId="179" fontId="21" fillId="3" borderId="171" xfId="4" applyNumberFormat="1" applyFont="1" applyFill="1" applyBorder="1" applyAlignment="1" applyProtection="1">
      <alignment horizontal="right" vertical="center"/>
    </xf>
    <xf numFmtId="3" fontId="21" fillId="2" borderId="148" xfId="4" applyNumberFormat="1" applyFont="1" applyFill="1" applyBorder="1" applyAlignment="1" applyProtection="1">
      <alignment vertical="center"/>
    </xf>
    <xf numFmtId="3" fontId="21" fillId="2" borderId="69" xfId="4" applyNumberFormat="1" applyFont="1" applyFill="1" applyBorder="1" applyAlignment="1" applyProtection="1">
      <alignment horizontal="center" vertical="center"/>
    </xf>
    <xf numFmtId="3" fontId="21" fillId="2" borderId="34" xfId="4" applyNumberFormat="1" applyFont="1" applyFill="1" applyBorder="1" applyAlignment="1" applyProtection="1">
      <alignment horizontal="center" vertical="center"/>
    </xf>
    <xf numFmtId="3" fontId="21" fillId="2" borderId="70" xfId="4" applyNumberFormat="1" applyFont="1" applyFill="1" applyBorder="1" applyAlignment="1" applyProtection="1">
      <alignment horizontal="center" vertical="center"/>
    </xf>
    <xf numFmtId="1" fontId="21" fillId="2" borderId="69" xfId="4" applyNumberFormat="1" applyFont="1" applyFill="1" applyBorder="1" applyAlignment="1" applyProtection="1">
      <alignment vertical="center"/>
    </xf>
    <xf numFmtId="176" fontId="21" fillId="3" borderId="343" xfId="4" applyNumberFormat="1" applyFont="1" applyFill="1" applyBorder="1" applyAlignment="1" applyProtection="1">
      <alignment vertical="center"/>
      <protection locked="0"/>
    </xf>
    <xf numFmtId="179" fontId="21" fillId="3" borderId="344" xfId="4" applyNumberFormat="1" applyFont="1" applyFill="1" applyBorder="1" applyAlignment="1" applyProtection="1">
      <alignment vertical="center"/>
      <protection locked="0"/>
    </xf>
    <xf numFmtId="1" fontId="15" fillId="2" borderId="69" xfId="4" applyNumberFormat="1" applyFont="1" applyFill="1" applyBorder="1" applyAlignment="1" applyProtection="1">
      <alignment vertical="center"/>
    </xf>
    <xf numFmtId="176" fontId="21" fillId="3" borderId="69" xfId="4" applyNumberFormat="1" applyFont="1" applyFill="1" applyBorder="1" applyAlignment="1" applyProtection="1">
      <alignment vertical="center"/>
      <protection locked="0"/>
    </xf>
    <xf numFmtId="176" fontId="21" fillId="3" borderId="69" xfId="4" applyNumberFormat="1" applyFont="1" applyFill="1" applyBorder="1" applyAlignment="1">
      <alignment vertical="center"/>
    </xf>
    <xf numFmtId="176" fontId="21" fillId="3" borderId="70" xfId="4" applyNumberFormat="1" applyFont="1" applyFill="1" applyBorder="1" applyAlignment="1" applyProtection="1">
      <alignment vertical="center"/>
      <protection locked="0"/>
    </xf>
    <xf numFmtId="176" fontId="21" fillId="3" borderId="212" xfId="4" applyNumberFormat="1" applyFont="1" applyFill="1" applyBorder="1" applyAlignment="1" applyProtection="1">
      <alignment vertical="center"/>
      <protection locked="0"/>
    </xf>
    <xf numFmtId="184" fontId="21" fillId="0" borderId="212" xfId="4" applyNumberFormat="1" applyFont="1" applyFill="1" applyBorder="1" applyAlignment="1">
      <alignment vertical="center"/>
    </xf>
    <xf numFmtId="176" fontId="21" fillId="3" borderId="212" xfId="4" applyNumberFormat="1" applyFont="1" applyFill="1" applyBorder="1" applyAlignment="1">
      <alignment vertical="center"/>
    </xf>
    <xf numFmtId="179" fontId="21" fillId="3" borderId="215" xfId="4" applyNumberFormat="1" applyFont="1" applyFill="1" applyBorder="1" applyAlignment="1" applyProtection="1">
      <alignment vertical="center"/>
      <protection locked="0"/>
    </xf>
    <xf numFmtId="3" fontId="21" fillId="2" borderId="69" xfId="4" applyNumberFormat="1" applyFont="1" applyFill="1" applyBorder="1" applyAlignment="1">
      <alignment vertical="center"/>
    </xf>
    <xf numFmtId="3" fontId="21" fillId="2" borderId="70" xfId="4" applyNumberFormat="1" applyFont="1" applyFill="1" applyBorder="1" applyAlignment="1">
      <alignment vertical="center"/>
    </xf>
    <xf numFmtId="179" fontId="21" fillId="3" borderId="38" xfId="4" applyNumberFormat="1" applyFont="1" applyFill="1" applyBorder="1" applyAlignment="1" applyProtection="1">
      <alignment vertical="center"/>
      <protection locked="0"/>
    </xf>
    <xf numFmtId="184" fontId="21" fillId="0" borderId="216" xfId="4" applyNumberFormat="1" applyFont="1" applyFill="1" applyBorder="1" applyAlignment="1">
      <alignment vertical="center"/>
    </xf>
    <xf numFmtId="179" fontId="21" fillId="3" borderId="217" xfId="4" applyNumberFormat="1" applyFont="1" applyFill="1" applyBorder="1" applyAlignment="1" applyProtection="1">
      <alignment vertical="center"/>
      <protection locked="0"/>
    </xf>
    <xf numFmtId="1" fontId="21" fillId="0" borderId="345" xfId="4" applyNumberFormat="1" applyFont="1" applyBorder="1" applyAlignment="1" applyProtection="1">
      <alignment horizontal="center" vertical="center"/>
    </xf>
    <xf numFmtId="3" fontId="21" fillId="0" borderId="212" xfId="4" applyNumberFormat="1" applyFont="1" applyFill="1" applyBorder="1" applyAlignment="1">
      <alignment horizontal="right" vertical="center"/>
    </xf>
    <xf numFmtId="3" fontId="21" fillId="2" borderId="38" xfId="4" applyNumberFormat="1" applyFont="1" applyFill="1" applyBorder="1" applyAlignment="1">
      <alignment vertical="center"/>
    </xf>
    <xf numFmtId="3" fontId="21" fillId="2" borderId="75" xfId="4" applyNumberFormat="1" applyFont="1" applyFill="1" applyBorder="1" applyAlignment="1">
      <alignment vertical="center"/>
    </xf>
    <xf numFmtId="1" fontId="15" fillId="2" borderId="347" xfId="4" applyNumberFormat="1" applyFont="1" applyFill="1" applyBorder="1" applyAlignment="1" applyProtection="1">
      <alignment vertical="center"/>
    </xf>
    <xf numFmtId="1" fontId="21" fillId="2" borderId="347" xfId="4" applyNumberFormat="1" applyFont="1" applyFill="1" applyBorder="1" applyAlignment="1" applyProtection="1">
      <alignment vertical="center"/>
    </xf>
    <xf numFmtId="176" fontId="21" fillId="3" borderId="347" xfId="4" applyNumberFormat="1" applyFont="1" applyFill="1" applyBorder="1" applyAlignment="1" applyProtection="1">
      <alignment vertical="center"/>
      <protection locked="0"/>
    </xf>
    <xf numFmtId="176" fontId="21" fillId="3" borderId="347" xfId="4" applyNumberFormat="1" applyFont="1" applyFill="1" applyBorder="1" applyAlignment="1">
      <alignment vertical="center"/>
    </xf>
    <xf numFmtId="176" fontId="21" fillId="3" borderId="276" xfId="4" applyNumberFormat="1" applyFont="1" applyFill="1" applyBorder="1" applyAlignment="1" applyProtection="1">
      <alignment vertical="center"/>
      <protection locked="0"/>
    </xf>
    <xf numFmtId="0" fontId="21" fillId="0" borderId="169" xfId="4" applyFont="1" applyFill="1" applyBorder="1" applyAlignment="1">
      <alignment horizontal="center" vertical="center"/>
    </xf>
    <xf numFmtId="3" fontId="21" fillId="2" borderId="46" xfId="4" applyNumberFormat="1" applyFont="1" applyFill="1" applyBorder="1" applyAlignment="1">
      <alignment vertical="center"/>
    </xf>
    <xf numFmtId="1" fontId="21" fillId="2" borderId="351" xfId="4" applyNumberFormat="1" applyFont="1" applyFill="1" applyBorder="1" applyAlignment="1" applyProtection="1">
      <alignment horizontal="center" vertical="center"/>
    </xf>
    <xf numFmtId="3" fontId="21" fillId="2" borderId="351" xfId="4" applyNumberFormat="1" applyFont="1" applyFill="1" applyBorder="1" applyAlignment="1">
      <alignment horizontal="right" vertical="center"/>
    </xf>
    <xf numFmtId="176" fontId="21" fillId="3" borderId="351" xfId="4" applyNumberFormat="1" applyFont="1" applyFill="1" applyBorder="1" applyAlignment="1" applyProtection="1">
      <alignment horizontal="right" vertical="center"/>
      <protection locked="0"/>
    </xf>
    <xf numFmtId="179" fontId="21" fillId="3" borderId="352" xfId="4" applyNumberFormat="1" applyFont="1" applyFill="1" applyBorder="1" applyAlignment="1" applyProtection="1">
      <alignment horizontal="right" vertical="center"/>
      <protection locked="0"/>
    </xf>
    <xf numFmtId="1" fontId="15" fillId="2" borderId="278" xfId="4" applyNumberFormat="1" applyFont="1" applyFill="1" applyBorder="1" applyAlignment="1" applyProtection="1">
      <alignment horizontal="center" vertical="center"/>
    </xf>
    <xf numFmtId="176" fontId="21" fillId="3" borderId="278" xfId="4" applyNumberFormat="1" applyFont="1" applyFill="1" applyBorder="1" applyAlignment="1" applyProtection="1">
      <alignment horizontal="right" vertical="center"/>
      <protection locked="0"/>
    </xf>
    <xf numFmtId="176" fontId="21" fillId="3" borderId="278" xfId="4" applyNumberFormat="1" applyFont="1" applyFill="1" applyBorder="1" applyAlignment="1">
      <alignment horizontal="right" vertical="center"/>
    </xf>
    <xf numFmtId="1" fontId="21" fillId="0" borderId="47" xfId="4" applyNumberFormat="1" applyFont="1" applyFill="1" applyBorder="1" applyAlignment="1" applyProtection="1">
      <alignment horizontal="center" vertical="center"/>
    </xf>
    <xf numFmtId="1" fontId="15" fillId="0" borderId="354" xfId="4" applyNumberFormat="1" applyFont="1" applyBorder="1" applyAlignment="1" applyProtection="1">
      <alignment horizontal="center" vertical="center"/>
    </xf>
    <xf numFmtId="1" fontId="21" fillId="0" borderId="355" xfId="4" applyNumberFormat="1" applyFont="1" applyBorder="1" applyAlignment="1" applyProtection="1">
      <alignment horizontal="center" vertical="center"/>
    </xf>
    <xf numFmtId="3" fontId="21" fillId="0" borderId="355" xfId="4" applyNumberFormat="1" applyFont="1" applyFill="1" applyBorder="1" applyAlignment="1">
      <alignment horizontal="right" vertical="center"/>
    </xf>
    <xf numFmtId="176" fontId="21" fillId="3" borderId="355" xfId="4" applyNumberFormat="1" applyFont="1" applyFill="1" applyBorder="1" applyAlignment="1" applyProtection="1">
      <alignment horizontal="right" vertical="center"/>
      <protection locked="0"/>
    </xf>
    <xf numFmtId="0" fontId="21" fillId="0" borderId="355" xfId="4" applyFont="1" applyFill="1" applyBorder="1" applyAlignment="1">
      <alignment horizontal="right" vertical="center"/>
    </xf>
    <xf numFmtId="176" fontId="21" fillId="3" borderId="355" xfId="4" applyNumberFormat="1" applyFont="1" applyFill="1" applyBorder="1" applyAlignment="1">
      <alignment horizontal="right" vertical="center"/>
    </xf>
    <xf numFmtId="176" fontId="21" fillId="3" borderId="356" xfId="4" applyNumberFormat="1" applyFont="1" applyFill="1" applyBorder="1" applyAlignment="1" applyProtection="1">
      <alignment horizontal="right" vertical="center"/>
      <protection locked="0"/>
    </xf>
    <xf numFmtId="1" fontId="21" fillId="0" borderId="354" xfId="4" applyNumberFormat="1" applyFont="1" applyBorder="1" applyAlignment="1" applyProtection="1">
      <alignment horizontal="center" vertical="center"/>
    </xf>
    <xf numFmtId="179" fontId="21" fillId="3" borderId="356" xfId="4" applyNumberFormat="1" applyFont="1" applyFill="1" applyBorder="1" applyAlignment="1" applyProtection="1">
      <alignment horizontal="right" vertical="center"/>
      <protection locked="0"/>
    </xf>
    <xf numFmtId="3" fontId="21" fillId="2" borderId="14" xfId="4" applyNumberFormat="1" applyFont="1" applyFill="1" applyBorder="1" applyAlignment="1">
      <alignment horizontal="right" vertical="center"/>
    </xf>
    <xf numFmtId="3" fontId="21" fillId="2" borderId="241" xfId="4" applyNumberFormat="1" applyFont="1" applyFill="1" applyBorder="1" applyAlignment="1">
      <alignment horizontal="right" vertical="center"/>
    </xf>
    <xf numFmtId="3" fontId="21" fillId="2" borderId="9" xfId="4" applyNumberFormat="1" applyFont="1" applyFill="1" applyBorder="1" applyAlignment="1">
      <alignment horizontal="right" vertical="center"/>
    </xf>
    <xf numFmtId="3" fontId="21" fillId="2" borderId="357" xfId="4" applyNumberFormat="1" applyFont="1" applyFill="1" applyBorder="1" applyAlignment="1">
      <alignment horizontal="right" vertical="center"/>
    </xf>
    <xf numFmtId="176" fontId="21" fillId="3" borderId="169" xfId="4" applyNumberFormat="1" applyFont="1" applyFill="1" applyBorder="1" applyAlignment="1" applyProtection="1">
      <alignment horizontal="right" vertical="center" wrapText="1"/>
      <protection locked="0"/>
    </xf>
    <xf numFmtId="3" fontId="21" fillId="0" borderId="169" xfId="4" applyNumberFormat="1" applyFont="1" applyFill="1" applyBorder="1" applyAlignment="1" applyProtection="1">
      <alignment horizontal="right" vertical="center" wrapText="1"/>
      <protection locked="0"/>
    </xf>
    <xf numFmtId="3" fontId="21" fillId="2" borderId="237" xfId="4" applyNumberFormat="1" applyFont="1" applyFill="1" applyBorder="1" applyAlignment="1">
      <alignment horizontal="right" vertical="center"/>
    </xf>
    <xf numFmtId="3" fontId="21" fillId="2" borderId="238" xfId="4" applyNumberFormat="1" applyFont="1" applyFill="1" applyBorder="1" applyAlignment="1">
      <alignment horizontal="right" vertical="center"/>
    </xf>
    <xf numFmtId="3" fontId="21" fillId="2" borderId="33" xfId="4" applyNumberFormat="1" applyFont="1" applyFill="1" applyBorder="1" applyAlignment="1">
      <alignment horizontal="right" vertical="center"/>
    </xf>
    <xf numFmtId="1" fontId="14" fillId="0" borderId="236" xfId="4" applyNumberFormat="1" applyFont="1" applyFill="1" applyBorder="1" applyAlignment="1" applyProtection="1">
      <alignment horizontal="center" vertical="center" shrinkToFit="1"/>
    </xf>
    <xf numFmtId="3" fontId="21" fillId="2" borderId="268" xfId="4" applyNumberFormat="1" applyFont="1" applyFill="1" applyBorder="1" applyAlignment="1" applyProtection="1">
      <alignment horizontal="center" vertical="center"/>
    </xf>
    <xf numFmtId="3" fontId="21" fillId="0" borderId="268" xfId="4" applyNumberFormat="1" applyFont="1" applyFill="1" applyBorder="1" applyAlignment="1" applyProtection="1">
      <alignment horizontal="right" vertical="center"/>
    </xf>
    <xf numFmtId="184" fontId="21" fillId="0" borderId="268" xfId="4" applyNumberFormat="1" applyFont="1" applyFill="1" applyBorder="1" applyAlignment="1" applyProtection="1">
      <alignment horizontal="right" vertical="center" wrapText="1"/>
    </xf>
    <xf numFmtId="176" fontId="21" fillId="3" borderId="268" xfId="4" applyNumberFormat="1" applyFont="1" applyFill="1" applyBorder="1" applyAlignment="1" applyProtection="1">
      <alignment horizontal="right" vertical="center" wrapText="1"/>
    </xf>
    <xf numFmtId="179" fontId="21" fillId="3" borderId="340" xfId="4" applyNumberFormat="1" applyFont="1" applyFill="1" applyBorder="1" applyAlignment="1" applyProtection="1">
      <alignment horizontal="right" vertical="center"/>
    </xf>
    <xf numFmtId="0" fontId="21" fillId="0" borderId="48" xfId="4" applyFont="1" applyFill="1" applyBorder="1" applyAlignment="1" applyProtection="1">
      <alignment horizontal="right" vertical="center"/>
    </xf>
    <xf numFmtId="176" fontId="21" fillId="3" borderId="48" xfId="4" applyNumberFormat="1" applyFont="1" applyFill="1" applyBorder="1" applyAlignment="1" applyProtection="1">
      <alignment horizontal="right" vertical="center"/>
    </xf>
    <xf numFmtId="184" fontId="21" fillId="0" borderId="48" xfId="4" applyNumberFormat="1" applyFont="1" applyFill="1" applyBorder="1" applyAlignment="1" applyProtection="1">
      <alignment horizontal="right" vertical="center" wrapText="1"/>
    </xf>
    <xf numFmtId="176" fontId="21" fillId="3" borderId="48" xfId="4" applyNumberFormat="1" applyFont="1" applyFill="1" applyBorder="1" applyAlignment="1" applyProtection="1">
      <alignment horizontal="right" vertical="center" wrapText="1"/>
    </xf>
    <xf numFmtId="179" fontId="21" fillId="3" borderId="24" xfId="4" applyNumberFormat="1" applyFont="1" applyFill="1" applyBorder="1" applyAlignment="1" applyProtection="1">
      <alignment horizontal="right" vertical="center"/>
    </xf>
    <xf numFmtId="0" fontId="21" fillId="0" borderId="54" xfId="2" applyNumberFormat="1" applyFont="1" applyFill="1" applyBorder="1" applyAlignment="1" applyProtection="1">
      <alignment horizontal="center" vertical="center"/>
    </xf>
    <xf numFmtId="176" fontId="21" fillId="0" borderId="169" xfId="4" applyNumberFormat="1" applyFont="1" applyFill="1" applyBorder="1" applyAlignment="1" applyProtection="1">
      <alignment horizontal="right" vertical="center" wrapText="1"/>
    </xf>
    <xf numFmtId="176" fontId="21" fillId="3" borderId="171" xfId="4" applyNumberFormat="1" applyFont="1" applyFill="1" applyBorder="1" applyAlignment="1" applyProtection="1">
      <alignment horizontal="right" vertical="center"/>
    </xf>
    <xf numFmtId="0" fontId="21" fillId="0" borderId="169" xfId="4" applyFont="1" applyFill="1" applyBorder="1" applyAlignment="1" applyProtection="1">
      <alignment horizontal="right" vertical="center"/>
    </xf>
    <xf numFmtId="184" fontId="21" fillId="0" borderId="169" xfId="4" applyNumberFormat="1" applyFont="1" applyFill="1" applyBorder="1" applyAlignment="1" applyProtection="1">
      <alignment horizontal="right" vertical="center" wrapText="1"/>
    </xf>
    <xf numFmtId="176" fontId="21" fillId="3" borderId="169" xfId="4" applyNumberFormat="1" applyFont="1" applyFill="1" applyBorder="1" applyAlignment="1" applyProtection="1">
      <alignment horizontal="right" vertical="center" wrapText="1"/>
    </xf>
    <xf numFmtId="1" fontId="21" fillId="0" borderId="336" xfId="4" applyNumberFormat="1" applyFont="1" applyFill="1" applyBorder="1" applyAlignment="1" applyProtection="1">
      <alignment horizontal="center" vertical="center"/>
    </xf>
    <xf numFmtId="3" fontId="21" fillId="0" borderId="169" xfId="4" applyNumberFormat="1" applyFont="1" applyFill="1" applyBorder="1" applyAlignment="1" applyProtection="1">
      <alignment horizontal="right" vertical="center" wrapText="1"/>
    </xf>
    <xf numFmtId="3" fontId="21" fillId="2" borderId="23" xfId="4" applyNumberFormat="1" applyFont="1" applyFill="1" applyBorder="1" applyAlignment="1" applyProtection="1">
      <alignment horizontal="right" vertical="center"/>
    </xf>
    <xf numFmtId="3" fontId="21" fillId="2" borderId="48" xfId="4" applyNumberFormat="1" applyFont="1" applyFill="1" applyBorder="1" applyAlignment="1" applyProtection="1">
      <alignment horizontal="right" vertical="center"/>
    </xf>
    <xf numFmtId="3" fontId="21" fillId="2" borderId="24" xfId="4" applyNumberFormat="1" applyFont="1" applyFill="1" applyBorder="1" applyAlignment="1" applyProtection="1">
      <alignment horizontal="right" vertical="center"/>
    </xf>
    <xf numFmtId="3" fontId="21" fillId="2" borderId="55" xfId="4" applyNumberFormat="1" applyFont="1" applyFill="1" applyBorder="1" applyAlignment="1" applyProtection="1">
      <alignment horizontal="right" vertical="center"/>
    </xf>
    <xf numFmtId="1" fontId="15" fillId="0" borderId="69" xfId="4" applyNumberFormat="1" applyFont="1" applyBorder="1" applyAlignment="1" applyProtection="1">
      <alignment vertical="center"/>
    </xf>
    <xf numFmtId="1" fontId="21" fillId="0" borderId="69" xfId="4" applyNumberFormat="1" applyFont="1" applyBorder="1" applyAlignment="1" applyProtection="1">
      <alignment vertical="center"/>
    </xf>
    <xf numFmtId="0" fontId="21" fillId="0" borderId="69" xfId="4" applyFont="1" applyFill="1" applyBorder="1" applyAlignment="1">
      <alignment vertical="center"/>
    </xf>
    <xf numFmtId="176" fontId="21" fillId="3" borderId="346" xfId="4" applyNumberFormat="1" applyFont="1" applyFill="1" applyBorder="1" applyAlignment="1" applyProtection="1">
      <alignment vertical="center"/>
      <protection locked="0"/>
    </xf>
    <xf numFmtId="176" fontId="21" fillId="3" borderId="346" xfId="4" applyNumberFormat="1" applyFont="1" applyFill="1" applyBorder="1" applyAlignment="1">
      <alignment vertical="center"/>
    </xf>
    <xf numFmtId="176" fontId="21" fillId="3" borderId="215" xfId="4" applyNumberFormat="1" applyFont="1" applyFill="1" applyBorder="1" applyAlignment="1" applyProtection="1">
      <alignment vertical="center"/>
      <protection locked="0"/>
    </xf>
    <xf numFmtId="176" fontId="21" fillId="3" borderId="335" xfId="4" applyNumberFormat="1" applyFont="1" applyFill="1" applyBorder="1" applyAlignment="1">
      <alignment vertical="center"/>
    </xf>
    <xf numFmtId="1" fontId="21" fillId="0" borderId="212" xfId="4" applyNumberFormat="1" applyFont="1" applyBorder="1" applyAlignment="1" applyProtection="1">
      <alignment horizontal="center" vertical="center"/>
    </xf>
    <xf numFmtId="3" fontId="21" fillId="0" borderId="212" xfId="4" applyNumberFormat="1" applyFont="1" applyFill="1" applyBorder="1" applyAlignment="1">
      <alignment horizontal="center" vertical="center"/>
    </xf>
    <xf numFmtId="1" fontId="15" fillId="2" borderId="358" xfId="4" applyNumberFormat="1" applyFont="1" applyFill="1" applyBorder="1" applyAlignment="1" applyProtection="1">
      <alignment vertical="center"/>
    </xf>
    <xf numFmtId="1" fontId="21" fillId="0" borderId="359" xfId="4" applyNumberFormat="1" applyFont="1" applyBorder="1" applyAlignment="1" applyProtection="1">
      <alignment vertical="center"/>
    </xf>
    <xf numFmtId="0" fontId="21" fillId="0" borderId="359" xfId="4" applyFont="1" applyFill="1" applyBorder="1" applyAlignment="1" applyProtection="1">
      <alignment vertical="center"/>
    </xf>
    <xf numFmtId="176" fontId="21" fillId="3" borderId="359" xfId="4" applyNumberFormat="1" applyFont="1" applyFill="1" applyBorder="1" applyAlignment="1" applyProtection="1">
      <alignment vertical="center"/>
    </xf>
    <xf numFmtId="176" fontId="21" fillId="3" borderId="360" xfId="4" applyNumberFormat="1" applyFont="1" applyFill="1" applyBorder="1" applyAlignment="1" applyProtection="1">
      <alignment vertical="center"/>
    </xf>
    <xf numFmtId="1" fontId="15" fillId="0" borderId="358" xfId="4" applyNumberFormat="1" applyFont="1" applyBorder="1" applyAlignment="1" applyProtection="1">
      <alignment vertical="center"/>
    </xf>
    <xf numFmtId="3" fontId="21" fillId="0" borderId="359" xfId="4" applyNumberFormat="1" applyFont="1" applyFill="1" applyBorder="1" applyAlignment="1" applyProtection="1">
      <alignment vertical="center"/>
    </xf>
    <xf numFmtId="184" fontId="21" fillId="0" borderId="359" xfId="4" applyNumberFormat="1" applyFont="1" applyFill="1" applyBorder="1" applyAlignment="1" applyProtection="1">
      <alignment vertical="center"/>
    </xf>
    <xf numFmtId="179" fontId="21" fillId="3" borderId="360" xfId="4" applyNumberFormat="1" applyFont="1" applyFill="1" applyBorder="1" applyAlignment="1" applyProtection="1">
      <alignment vertical="center"/>
    </xf>
    <xf numFmtId="3" fontId="21" fillId="2" borderId="361" xfId="4" applyNumberFormat="1" applyFont="1" applyFill="1" applyBorder="1" applyAlignment="1" applyProtection="1">
      <alignment vertical="center"/>
    </xf>
    <xf numFmtId="3" fontId="21" fillId="2" borderId="362" xfId="4" applyNumberFormat="1" applyFont="1" applyFill="1" applyBorder="1" applyAlignment="1" applyProtection="1">
      <alignment vertical="center"/>
    </xf>
    <xf numFmtId="1" fontId="21" fillId="2" borderId="166" xfId="4" applyNumberFormat="1" applyFont="1" applyFill="1" applyBorder="1" applyAlignment="1" applyProtection="1">
      <alignment horizontal="center" vertical="center"/>
    </xf>
    <xf numFmtId="1" fontId="15" fillId="2" borderId="333" xfId="4" applyNumberFormat="1" applyFont="1" applyFill="1" applyBorder="1" applyAlignment="1" applyProtection="1">
      <alignment vertical="center"/>
    </xf>
    <xf numFmtId="1" fontId="21" fillId="0" borderId="219" xfId="4" applyNumberFormat="1" applyFont="1" applyBorder="1" applyAlignment="1" applyProtection="1">
      <alignment vertical="center"/>
    </xf>
    <xf numFmtId="0" fontId="21" fillId="0" borderId="219" xfId="4" applyFont="1" applyFill="1" applyBorder="1" applyAlignment="1" applyProtection="1">
      <alignment vertical="center"/>
    </xf>
    <xf numFmtId="176" fontId="21" fillId="3" borderId="219" xfId="4" applyNumberFormat="1" applyFont="1" applyFill="1" applyBorder="1" applyAlignment="1" applyProtection="1">
      <alignment vertical="center"/>
    </xf>
    <xf numFmtId="176" fontId="21" fillId="3" borderId="220" xfId="4" applyNumberFormat="1" applyFont="1" applyFill="1" applyBorder="1" applyAlignment="1" applyProtection="1">
      <alignment vertical="center"/>
    </xf>
    <xf numFmtId="3" fontId="21" fillId="0" borderId="219" xfId="4" applyNumberFormat="1" applyFont="1" applyFill="1" applyBorder="1" applyAlignment="1" applyProtection="1">
      <alignment vertical="center"/>
    </xf>
    <xf numFmtId="184" fontId="21" fillId="0" borderId="219" xfId="4" applyNumberFormat="1" applyFont="1" applyFill="1" applyBorder="1" applyAlignment="1" applyProtection="1">
      <alignment vertical="center"/>
    </xf>
    <xf numFmtId="179" fontId="21" fillId="3" borderId="220" xfId="4" applyNumberFormat="1" applyFont="1" applyFill="1" applyBorder="1" applyAlignment="1" applyProtection="1">
      <alignment vertical="center"/>
    </xf>
    <xf numFmtId="3" fontId="21" fillId="0" borderId="219" xfId="4" applyNumberFormat="1" applyFont="1" applyFill="1" applyBorder="1" applyAlignment="1" applyProtection="1">
      <alignment horizontal="center" vertical="center"/>
    </xf>
    <xf numFmtId="176" fontId="21" fillId="3" borderId="219" xfId="4" applyNumberFormat="1" applyFont="1" applyFill="1" applyBorder="1" applyAlignment="1" applyProtection="1">
      <alignment horizontal="center" vertical="center"/>
    </xf>
    <xf numFmtId="3" fontId="21" fillId="0" borderId="219" xfId="4" applyNumberFormat="1" applyFont="1" applyFill="1" applyBorder="1" applyAlignment="1" applyProtection="1">
      <alignment horizontal="center" vertical="center" wrapText="1"/>
    </xf>
    <xf numFmtId="3" fontId="21" fillId="0" borderId="219" xfId="4" applyNumberFormat="1" applyFont="1" applyFill="1" applyBorder="1" applyAlignment="1" applyProtection="1">
      <alignment vertical="center" wrapText="1"/>
    </xf>
    <xf numFmtId="3" fontId="21" fillId="2" borderId="166" xfId="4" applyNumberFormat="1" applyFont="1" applyFill="1" applyBorder="1" applyAlignment="1" applyProtection="1">
      <alignment vertical="center"/>
    </xf>
    <xf numFmtId="3" fontId="21" fillId="2" borderId="168" xfId="4" applyNumberFormat="1" applyFont="1" applyFill="1" applyBorder="1" applyAlignment="1" applyProtection="1">
      <alignment vertical="center"/>
    </xf>
    <xf numFmtId="184" fontId="21" fillId="0" borderId="268" xfId="4" applyNumberFormat="1" applyFont="1" applyFill="1" applyBorder="1" applyAlignment="1">
      <alignment horizontal="center" vertical="center"/>
    </xf>
    <xf numFmtId="176" fontId="21" fillId="3" borderId="268" xfId="4" applyNumberFormat="1" applyFont="1" applyFill="1" applyBorder="1" applyAlignment="1">
      <alignment horizontal="center" vertical="center"/>
    </xf>
    <xf numFmtId="179" fontId="21" fillId="3" borderId="340" xfId="4" applyNumberFormat="1" applyFont="1" applyFill="1" applyBorder="1" applyAlignment="1" applyProtection="1">
      <alignment horizontal="center" vertical="center"/>
      <protection locked="0"/>
    </xf>
    <xf numFmtId="1" fontId="15" fillId="2" borderId="336" xfId="4" applyNumberFormat="1" applyFont="1" applyFill="1" applyBorder="1" applyAlignment="1" applyProtection="1">
      <alignment horizontal="center" vertical="center"/>
    </xf>
    <xf numFmtId="176" fontId="21" fillId="3" borderId="82" xfId="4" applyNumberFormat="1" applyFont="1" applyFill="1" applyBorder="1" applyAlignment="1" applyProtection="1">
      <alignment horizontal="right" vertical="center"/>
      <protection locked="0"/>
    </xf>
    <xf numFmtId="1" fontId="21" fillId="2" borderId="336" xfId="4" applyNumberFormat="1" applyFont="1" applyFill="1" applyBorder="1" applyAlignment="1" applyProtection="1">
      <alignment horizontal="center" vertical="center"/>
    </xf>
    <xf numFmtId="1" fontId="21" fillId="2" borderId="169" xfId="4" applyNumberFormat="1" applyFont="1" applyFill="1" applyBorder="1" applyAlignment="1" applyProtection="1">
      <alignment horizontal="center" vertical="center"/>
    </xf>
    <xf numFmtId="3" fontId="21" fillId="2" borderId="169" xfId="4" applyNumberFormat="1" applyFont="1" applyFill="1" applyBorder="1" applyAlignment="1">
      <alignment horizontal="right" vertical="center"/>
    </xf>
    <xf numFmtId="3" fontId="21" fillId="2" borderId="169" xfId="4" applyNumberFormat="1" applyFont="1" applyFill="1" applyBorder="1" applyAlignment="1" applyProtection="1">
      <alignment horizontal="right" vertical="center" wrapText="1"/>
      <protection locked="0"/>
    </xf>
    <xf numFmtId="179" fontId="21" fillId="3" borderId="220" xfId="4" applyNumberFormat="1" applyFont="1" applyFill="1" applyBorder="1" applyAlignment="1" applyProtection="1">
      <alignment horizontal="right" vertical="center"/>
      <protection locked="0"/>
    </xf>
    <xf numFmtId="3" fontId="21" fillId="2" borderId="232" xfId="4" applyNumberFormat="1" applyFont="1" applyFill="1" applyBorder="1" applyAlignment="1">
      <alignment horizontal="right" vertical="center"/>
    </xf>
    <xf numFmtId="0" fontId="21" fillId="2" borderId="169" xfId="4" applyFont="1" applyFill="1" applyBorder="1" applyAlignment="1">
      <alignment horizontal="right" vertical="center"/>
    </xf>
    <xf numFmtId="179" fontId="21" fillId="3" borderId="82" xfId="4" applyNumberFormat="1" applyFont="1" applyFill="1" applyBorder="1" applyAlignment="1" applyProtection="1">
      <alignment horizontal="right" vertical="center"/>
      <protection locked="0"/>
    </xf>
    <xf numFmtId="3" fontId="21" fillId="2" borderId="37" xfId="4" applyNumberFormat="1" applyFont="1" applyFill="1" applyBorder="1" applyAlignment="1">
      <alignment horizontal="right" vertical="center"/>
    </xf>
    <xf numFmtId="3" fontId="21" fillId="2" borderId="229" xfId="4" applyNumberFormat="1" applyFont="1" applyFill="1" applyBorder="1" applyAlignment="1">
      <alignment horizontal="right" vertical="center"/>
    </xf>
    <xf numFmtId="3" fontId="21" fillId="2" borderId="219" xfId="4" applyNumberFormat="1" applyFont="1" applyFill="1" applyBorder="1" applyAlignment="1">
      <alignment horizontal="right" vertical="center"/>
    </xf>
    <xf numFmtId="3" fontId="21" fillId="2" borderId="226" xfId="4" applyNumberFormat="1" applyFont="1" applyFill="1" applyBorder="1" applyAlignment="1">
      <alignment horizontal="right" vertical="center"/>
    </xf>
    <xf numFmtId="3" fontId="21" fillId="2" borderId="168" xfId="4" applyNumberFormat="1" applyFont="1" applyFill="1" applyBorder="1" applyAlignment="1">
      <alignment horizontal="right" vertical="center"/>
    </xf>
    <xf numFmtId="3" fontId="21" fillId="2" borderId="180" xfId="4" applyNumberFormat="1" applyFont="1" applyFill="1" applyBorder="1" applyAlignment="1">
      <alignment horizontal="right" vertical="center"/>
    </xf>
    <xf numFmtId="3" fontId="21" fillId="2" borderId="32" xfId="4" applyNumberFormat="1" applyFont="1" applyFill="1" applyBorder="1" applyAlignment="1">
      <alignment horizontal="right" vertical="center"/>
    </xf>
    <xf numFmtId="0" fontId="21" fillId="2" borderId="0" xfId="4" applyFont="1" applyFill="1"/>
    <xf numFmtId="184" fontId="21" fillId="2" borderId="268" xfId="4" applyNumberFormat="1" applyFont="1" applyFill="1" applyBorder="1" applyAlignment="1">
      <alignment horizontal="center" vertical="center"/>
    </xf>
    <xf numFmtId="184" fontId="21" fillId="2" borderId="169" xfId="4" applyNumberFormat="1" applyFont="1" applyFill="1" applyBorder="1" applyAlignment="1">
      <alignment horizontal="right" vertical="center"/>
    </xf>
    <xf numFmtId="176" fontId="21" fillId="3" borderId="169" xfId="4" applyNumberFormat="1" applyFont="1" applyFill="1" applyBorder="1" applyAlignment="1">
      <alignment horizontal="right" vertical="center" wrapText="1"/>
    </xf>
    <xf numFmtId="3" fontId="21" fillId="2" borderId="233" xfId="4" applyNumberFormat="1" applyFont="1" applyFill="1" applyBorder="1" applyAlignment="1">
      <alignment horizontal="right" vertical="center"/>
    </xf>
    <xf numFmtId="3" fontId="21" fillId="2" borderId="234" xfId="4" applyNumberFormat="1" applyFont="1" applyFill="1" applyBorder="1" applyAlignment="1">
      <alignment horizontal="right" vertical="center"/>
    </xf>
    <xf numFmtId="3" fontId="21" fillId="2" borderId="363" xfId="4" applyNumberFormat="1" applyFont="1" applyFill="1" applyBorder="1" applyAlignment="1">
      <alignment horizontal="right" vertical="center"/>
    </xf>
    <xf numFmtId="0" fontId="21" fillId="2" borderId="268" xfId="4" applyNumberFormat="1" applyFont="1" applyFill="1" applyBorder="1" applyAlignment="1">
      <alignment horizontal="center" vertical="center"/>
    </xf>
    <xf numFmtId="0" fontId="15" fillId="2" borderId="336" xfId="4" applyNumberFormat="1" applyFont="1" applyFill="1" applyBorder="1" applyAlignment="1">
      <alignment horizontal="center" vertical="center"/>
    </xf>
    <xf numFmtId="0" fontId="21" fillId="2" borderId="212" xfId="4" applyNumberFormat="1" applyFont="1" applyFill="1" applyBorder="1" applyAlignment="1">
      <alignment horizontal="center" vertical="center"/>
    </xf>
    <xf numFmtId="176" fontId="21" fillId="3" borderId="82" xfId="4" applyNumberFormat="1" applyFont="1" applyFill="1" applyBorder="1" applyAlignment="1" applyProtection="1">
      <alignment horizontal="center" vertical="center"/>
      <protection locked="0"/>
    </xf>
    <xf numFmtId="0" fontId="21" fillId="0" borderId="54" xfId="4" applyNumberFormat="1" applyFont="1" applyFill="1" applyBorder="1" applyAlignment="1">
      <alignment horizontal="center" vertical="center"/>
    </xf>
    <xf numFmtId="0" fontId="15" fillId="0" borderId="336" xfId="4" applyNumberFormat="1" applyFont="1" applyBorder="1" applyAlignment="1">
      <alignment horizontal="center" vertical="center"/>
    </xf>
    <xf numFmtId="0" fontId="21" fillId="0" borderId="169" xfId="4" applyNumberFormat="1" applyFont="1" applyBorder="1" applyAlignment="1">
      <alignment horizontal="center" vertical="center"/>
    </xf>
    <xf numFmtId="0" fontId="21" fillId="0" borderId="336" xfId="4" applyNumberFormat="1" applyFont="1" applyBorder="1" applyAlignment="1">
      <alignment horizontal="center" vertical="center"/>
    </xf>
    <xf numFmtId="3" fontId="21" fillId="2" borderId="242" xfId="4" applyNumberFormat="1" applyFont="1" applyFill="1" applyBorder="1" applyAlignment="1">
      <alignment horizontal="right" vertical="center"/>
    </xf>
    <xf numFmtId="0" fontId="21" fillId="2" borderId="364" xfId="4" applyNumberFormat="1" applyFont="1" applyFill="1" applyBorder="1" applyAlignment="1">
      <alignment horizontal="center" vertical="center"/>
    </xf>
    <xf numFmtId="3" fontId="21" fillId="2" borderId="364" xfId="4" applyNumberFormat="1" applyFont="1" applyFill="1" applyBorder="1" applyAlignment="1">
      <alignment horizontal="right" vertical="center"/>
    </xf>
    <xf numFmtId="176" fontId="21" fillId="3" borderId="364" xfId="4" applyNumberFormat="1" applyFont="1" applyFill="1" applyBorder="1" applyAlignment="1" applyProtection="1">
      <alignment horizontal="right" vertical="center"/>
      <protection locked="0"/>
    </xf>
    <xf numFmtId="184" fontId="21" fillId="0" borderId="364" xfId="4" applyNumberFormat="1" applyFont="1" applyFill="1" applyBorder="1" applyAlignment="1">
      <alignment horizontal="right" vertical="center"/>
    </xf>
    <xf numFmtId="176" fontId="21" fillId="3" borderId="364" xfId="4" applyNumberFormat="1" applyFont="1" applyFill="1" applyBorder="1" applyAlignment="1">
      <alignment horizontal="right" vertical="center"/>
    </xf>
    <xf numFmtId="179" fontId="21" fillId="3" borderId="223" xfId="4" applyNumberFormat="1" applyFont="1" applyFill="1" applyBorder="1" applyAlignment="1" applyProtection="1">
      <alignment horizontal="right" vertical="center"/>
      <protection locked="0"/>
    </xf>
    <xf numFmtId="0" fontId="15" fillId="0" borderId="94" xfId="4" applyNumberFormat="1" applyFont="1" applyBorder="1" applyAlignment="1">
      <alignment horizontal="center" vertical="center"/>
    </xf>
    <xf numFmtId="0" fontId="21" fillId="0" borderId="212" xfId="4" applyFont="1" applyFill="1" applyBorder="1" applyAlignment="1">
      <alignment horizontal="right" vertical="center"/>
    </xf>
    <xf numFmtId="0" fontId="21" fillId="0" borderId="212" xfId="4" applyFont="1" applyFill="1" applyBorder="1" applyAlignment="1">
      <alignment horizontal="center" vertical="center"/>
    </xf>
    <xf numFmtId="176" fontId="21" fillId="3" borderId="212" xfId="4" applyNumberFormat="1" applyFont="1" applyFill="1" applyBorder="1" applyAlignment="1">
      <alignment horizontal="center" vertical="center"/>
    </xf>
    <xf numFmtId="176" fontId="21" fillId="3" borderId="239" xfId="4" applyNumberFormat="1" applyFont="1" applyFill="1" applyBorder="1" applyAlignment="1" applyProtection="1">
      <alignment horizontal="center" vertical="center"/>
      <protection locked="0"/>
    </xf>
    <xf numFmtId="0" fontId="21" fillId="0" borderId="58" xfId="4" applyNumberFormat="1" applyFont="1" applyFill="1" applyBorder="1" applyAlignment="1">
      <alignment horizontal="center" vertical="center"/>
    </xf>
    <xf numFmtId="0" fontId="15" fillId="0" borderId="345" xfId="4" applyNumberFormat="1" applyFont="1" applyBorder="1" applyAlignment="1">
      <alignment horizontal="center" vertical="center"/>
    </xf>
    <xf numFmtId="0" fontId="21" fillId="0" borderId="212" xfId="4" applyNumberFormat="1" applyFont="1" applyBorder="1" applyAlignment="1">
      <alignment horizontal="center" vertical="center"/>
    </xf>
    <xf numFmtId="176" fontId="21" fillId="3" borderId="212" xfId="4" applyNumberFormat="1" applyFont="1" applyFill="1" applyBorder="1" applyAlignment="1" applyProtection="1">
      <alignment horizontal="right" vertical="center"/>
      <protection locked="0"/>
    </xf>
    <xf numFmtId="184" fontId="21" fillId="0" borderId="212" xfId="4" applyNumberFormat="1" applyFont="1" applyFill="1" applyBorder="1" applyAlignment="1">
      <alignment horizontal="right" vertical="center"/>
    </xf>
    <xf numFmtId="176" fontId="21" fillId="3" borderId="212" xfId="4" applyNumberFormat="1" applyFont="1" applyFill="1" applyBorder="1" applyAlignment="1">
      <alignment horizontal="right" vertical="center"/>
    </xf>
    <xf numFmtId="179" fontId="21" fillId="3" borderId="215" xfId="4" applyNumberFormat="1" applyFont="1" applyFill="1" applyBorder="1" applyAlignment="1" applyProtection="1">
      <alignment horizontal="right" vertical="center"/>
      <protection locked="0"/>
    </xf>
    <xf numFmtId="3" fontId="21" fillId="0" borderId="212" xfId="4" applyNumberFormat="1" applyFont="1" applyFill="1" applyBorder="1" applyAlignment="1" applyProtection="1">
      <alignment horizontal="center" vertical="center"/>
      <protection locked="0"/>
    </xf>
    <xf numFmtId="0" fontId="14" fillId="2" borderId="111" xfId="4" applyNumberFormat="1" applyFont="1" applyFill="1" applyBorder="1" applyAlignment="1" applyProtection="1">
      <alignment horizontal="center" vertical="center" shrinkToFit="1"/>
    </xf>
    <xf numFmtId="0" fontId="21" fillId="2" borderId="49" xfId="4" applyNumberFormat="1" applyFont="1" applyFill="1" applyBorder="1" applyAlignment="1" applyProtection="1">
      <alignment horizontal="center" vertical="center"/>
    </xf>
    <xf numFmtId="3" fontId="21" fillId="2" borderId="49" xfId="4" applyNumberFormat="1" applyFont="1" applyFill="1" applyBorder="1" applyAlignment="1" applyProtection="1">
      <alignment horizontal="right" vertical="center"/>
    </xf>
    <xf numFmtId="176" fontId="21" fillId="3" borderId="49" xfId="4" applyNumberFormat="1" applyFont="1" applyFill="1" applyBorder="1" applyAlignment="1" applyProtection="1">
      <alignment horizontal="right" vertical="center"/>
    </xf>
    <xf numFmtId="184" fontId="21" fillId="0" borderId="49" xfId="4" applyNumberFormat="1" applyFont="1" applyFill="1" applyBorder="1" applyAlignment="1" applyProtection="1">
      <alignment horizontal="right" vertical="center"/>
    </xf>
    <xf numFmtId="179" fontId="21" fillId="3" borderId="51" xfId="4" applyNumberFormat="1" applyFont="1" applyFill="1" applyBorder="1" applyAlignment="1" applyProtection="1">
      <alignment horizontal="right" vertical="center"/>
    </xf>
    <xf numFmtId="0" fontId="15" fillId="2" borderId="49" xfId="4" applyNumberFormat="1" applyFont="1" applyFill="1" applyBorder="1" applyAlignment="1" applyProtection="1">
      <alignment horizontal="center" vertical="center"/>
    </xf>
    <xf numFmtId="0" fontId="21" fillId="0" borderId="49" xfId="4" applyNumberFormat="1" applyFont="1" applyBorder="1" applyAlignment="1" applyProtection="1">
      <alignment horizontal="center" vertical="center"/>
    </xf>
    <xf numFmtId="0" fontId="21" fillId="0" borderId="49" xfId="4" applyFont="1" applyFill="1" applyBorder="1" applyAlignment="1" applyProtection="1">
      <alignment horizontal="right" vertical="center"/>
    </xf>
    <xf numFmtId="176" fontId="21" fillId="3" borderId="63" xfId="4" applyNumberFormat="1" applyFont="1" applyFill="1" applyBorder="1" applyAlignment="1" applyProtection="1">
      <alignment horizontal="right" vertical="center"/>
    </xf>
    <xf numFmtId="0" fontId="21" fillId="0" borderId="47" xfId="2" applyNumberFormat="1" applyFont="1" applyFill="1" applyBorder="1" applyAlignment="1" applyProtection="1">
      <alignment horizontal="center" vertical="center"/>
    </xf>
    <xf numFmtId="0" fontId="15" fillId="0" borderId="49" xfId="4" applyNumberFormat="1" applyFont="1" applyBorder="1" applyAlignment="1" applyProtection="1">
      <alignment horizontal="center" vertical="center"/>
    </xf>
    <xf numFmtId="3" fontId="21" fillId="0" borderId="49" xfId="4" applyNumberFormat="1" applyFont="1" applyFill="1" applyBorder="1" applyAlignment="1" applyProtection="1">
      <alignment horizontal="right" vertical="center"/>
    </xf>
    <xf numFmtId="176" fontId="21" fillId="3" borderId="51" xfId="4" applyNumberFormat="1" applyFont="1" applyFill="1" applyBorder="1" applyAlignment="1" applyProtection="1">
      <alignment horizontal="right" vertical="center"/>
    </xf>
    <xf numFmtId="3" fontId="21" fillId="0" borderId="49" xfId="4" applyNumberFormat="1" applyFont="1" applyBorder="1" applyAlignment="1" applyProtection="1">
      <alignment horizontal="right" vertical="center"/>
    </xf>
    <xf numFmtId="176" fontId="21" fillId="3" borderId="49" xfId="4" applyNumberFormat="1" applyFont="1" applyFill="1" applyBorder="1" applyAlignment="1" applyProtection="1">
      <alignment horizontal="right" vertical="center" wrapText="1"/>
    </xf>
    <xf numFmtId="3" fontId="21" fillId="2" borderId="135" xfId="4" applyNumberFormat="1" applyFont="1" applyFill="1" applyBorder="1" applyAlignment="1" applyProtection="1">
      <alignment horizontal="right" vertical="center"/>
    </xf>
    <xf numFmtId="3" fontId="21" fillId="2" borderId="63" xfId="4" applyNumberFormat="1" applyFont="1" applyFill="1" applyBorder="1" applyAlignment="1" applyProtection="1">
      <alignment horizontal="right" vertical="center"/>
    </xf>
    <xf numFmtId="3" fontId="21" fillId="2" borderId="51" xfId="4" applyNumberFormat="1" applyFont="1" applyFill="1" applyBorder="1" applyAlignment="1" applyProtection="1">
      <alignment horizontal="right" vertical="center"/>
    </xf>
    <xf numFmtId="1" fontId="15" fillId="2" borderId="333" xfId="4" applyNumberFormat="1" applyFont="1" applyFill="1" applyBorder="1" applyAlignment="1" applyProtection="1">
      <alignment horizontal="center" vertical="center"/>
    </xf>
    <xf numFmtId="0" fontId="21" fillId="0" borderId="219" xfId="4" applyFont="1" applyFill="1" applyBorder="1" applyAlignment="1">
      <alignment horizontal="right" vertical="center"/>
    </xf>
    <xf numFmtId="176" fontId="21" fillId="3" borderId="219" xfId="4" applyNumberFormat="1" applyFont="1" applyFill="1" applyBorder="1" applyAlignment="1" applyProtection="1">
      <alignment horizontal="right" vertical="center"/>
      <protection locked="0"/>
    </xf>
    <xf numFmtId="176" fontId="21" fillId="3" borderId="219" xfId="4" applyNumberFormat="1" applyFont="1" applyFill="1" applyBorder="1" applyAlignment="1">
      <alignment horizontal="right" vertical="center"/>
    </xf>
    <xf numFmtId="176" fontId="21" fillId="3" borderId="226" xfId="4" applyNumberFormat="1" applyFont="1" applyFill="1" applyBorder="1" applyAlignment="1" applyProtection="1">
      <alignment horizontal="right" vertical="center"/>
      <protection locked="0"/>
    </xf>
    <xf numFmtId="1" fontId="15" fillId="0" borderId="333" xfId="4" applyNumberFormat="1" applyFont="1" applyBorder="1" applyAlignment="1" applyProtection="1">
      <alignment horizontal="center" vertical="center"/>
    </xf>
    <xf numFmtId="176" fontId="21" fillId="3" borderId="220" xfId="4" applyNumberFormat="1" applyFont="1" applyFill="1" applyBorder="1" applyAlignment="1" applyProtection="1">
      <alignment horizontal="right" vertical="center"/>
      <protection locked="0"/>
    </xf>
    <xf numFmtId="184" fontId="21" fillId="0" borderId="219" xfId="4" applyNumberFormat="1" applyFont="1" applyFill="1" applyBorder="1" applyAlignment="1">
      <alignment horizontal="right" vertical="center"/>
    </xf>
    <xf numFmtId="3" fontId="21" fillId="0" borderId="219" xfId="4" applyNumberFormat="1" applyFont="1" applyFill="1" applyBorder="1" applyAlignment="1" applyProtection="1">
      <alignment horizontal="right" vertical="center"/>
      <protection locked="0"/>
    </xf>
    <xf numFmtId="176" fontId="21" fillId="3" borderId="219" xfId="4" applyNumberFormat="1" applyFont="1" applyFill="1" applyBorder="1" applyAlignment="1" applyProtection="1">
      <alignment horizontal="right" vertical="center" wrapText="1"/>
      <protection locked="0"/>
    </xf>
    <xf numFmtId="3" fontId="21" fillId="2" borderId="244" xfId="4" applyNumberFormat="1" applyFont="1" applyFill="1" applyBorder="1" applyAlignment="1">
      <alignment horizontal="right" vertical="center"/>
    </xf>
    <xf numFmtId="3" fontId="21" fillId="2" borderId="0" xfId="4" applyNumberFormat="1" applyFont="1" applyFill="1" applyBorder="1" applyAlignment="1">
      <alignment horizontal="right" vertical="center"/>
    </xf>
    <xf numFmtId="3" fontId="21" fillId="2" borderId="38" xfId="4" applyNumberFormat="1" applyFont="1" applyFill="1" applyBorder="1" applyAlignment="1">
      <alignment horizontal="right" vertical="center"/>
    </xf>
    <xf numFmtId="1" fontId="21" fillId="2" borderId="40" xfId="4" applyNumberFormat="1" applyFont="1" applyFill="1" applyBorder="1" applyAlignment="1" applyProtection="1">
      <alignment horizontal="center" vertical="center"/>
    </xf>
    <xf numFmtId="3" fontId="21" fillId="2" borderId="40" xfId="4" applyNumberFormat="1" applyFont="1" applyFill="1" applyBorder="1" applyAlignment="1">
      <alignment horizontal="right" vertical="center"/>
    </xf>
    <xf numFmtId="176" fontId="21" fillId="3" borderId="40" xfId="4" applyNumberFormat="1" applyFont="1" applyFill="1" applyBorder="1" applyAlignment="1" applyProtection="1">
      <alignment horizontal="right" vertical="center"/>
      <protection locked="0"/>
    </xf>
    <xf numFmtId="179" fontId="21" fillId="3" borderId="59" xfId="4" applyNumberFormat="1" applyFont="1" applyFill="1" applyBorder="1" applyAlignment="1" applyProtection="1">
      <alignment horizontal="right" vertical="center"/>
      <protection locked="0"/>
    </xf>
    <xf numFmtId="1" fontId="15" fillId="2" borderId="94" xfId="4" applyNumberFormat="1" applyFont="1" applyFill="1" applyBorder="1" applyAlignment="1" applyProtection="1">
      <alignment horizontal="center" vertical="center"/>
    </xf>
    <xf numFmtId="1" fontId="21" fillId="0" borderId="93" xfId="4" applyNumberFormat="1" applyFont="1" applyBorder="1" applyAlignment="1" applyProtection="1">
      <alignment horizontal="center" vertical="center"/>
    </xf>
    <xf numFmtId="0" fontId="21" fillId="0" borderId="93" xfId="4" applyFont="1" applyFill="1" applyBorder="1" applyAlignment="1">
      <alignment horizontal="right" vertical="center"/>
    </xf>
    <xf numFmtId="176" fontId="21" fillId="3" borderId="93" xfId="4" applyNumberFormat="1" applyFont="1" applyFill="1" applyBorder="1" applyAlignment="1" applyProtection="1">
      <alignment horizontal="right" vertical="center"/>
      <protection locked="0"/>
    </xf>
    <xf numFmtId="176" fontId="21" fillId="3" borderId="93" xfId="4" applyNumberFormat="1" applyFont="1" applyFill="1" applyBorder="1" applyAlignment="1">
      <alignment horizontal="right" vertical="center"/>
    </xf>
    <xf numFmtId="176" fontId="21" fillId="3" borderId="96" xfId="4" applyNumberFormat="1" applyFont="1" applyFill="1" applyBorder="1" applyAlignment="1" applyProtection="1">
      <alignment horizontal="right" vertical="center"/>
      <protection locked="0"/>
    </xf>
    <xf numFmtId="1" fontId="21" fillId="0" borderId="58" xfId="4" applyNumberFormat="1" applyFont="1" applyFill="1" applyBorder="1" applyAlignment="1" applyProtection="1">
      <alignment horizontal="center" vertical="center"/>
    </xf>
    <xf numFmtId="1" fontId="15" fillId="0" borderId="94" xfId="4" applyNumberFormat="1" applyFont="1" applyBorder="1" applyAlignment="1" applyProtection="1">
      <alignment horizontal="center" vertical="center"/>
    </xf>
    <xf numFmtId="3" fontId="21" fillId="0" borderId="93" xfId="4" applyNumberFormat="1" applyFont="1" applyFill="1" applyBorder="1" applyAlignment="1">
      <alignment horizontal="right" vertical="center"/>
    </xf>
    <xf numFmtId="0" fontId="21" fillId="0" borderId="93" xfId="4" applyFont="1" applyFill="1" applyBorder="1" applyAlignment="1">
      <alignment horizontal="center" vertical="center"/>
    </xf>
    <xf numFmtId="176" fontId="21" fillId="3" borderId="93" xfId="4" applyNumberFormat="1" applyFont="1" applyFill="1" applyBorder="1" applyAlignment="1">
      <alignment horizontal="center" vertical="center"/>
    </xf>
    <xf numFmtId="179" fontId="21" fillId="3" borderId="222" xfId="4" applyNumberFormat="1" applyFont="1" applyFill="1" applyBorder="1" applyAlignment="1" applyProtection="1">
      <alignment horizontal="right" vertical="center"/>
      <protection locked="0"/>
    </xf>
    <xf numFmtId="184" fontId="21" fillId="0" borderId="93" xfId="4" applyNumberFormat="1" applyFont="1" applyFill="1" applyBorder="1" applyAlignment="1">
      <alignment horizontal="right" vertical="center"/>
    </xf>
    <xf numFmtId="1" fontId="21" fillId="0" borderId="94" xfId="4" applyNumberFormat="1" applyFont="1" applyBorder="1" applyAlignment="1" applyProtection="1">
      <alignment horizontal="center" vertical="center"/>
    </xf>
    <xf numFmtId="3" fontId="21" fillId="0" borderId="93" xfId="4" applyNumberFormat="1" applyFont="1" applyFill="1" applyBorder="1" applyAlignment="1" applyProtection="1">
      <alignment horizontal="right" vertical="center"/>
      <protection locked="0"/>
    </xf>
    <xf numFmtId="176" fontId="21" fillId="3" borderId="93" xfId="4" applyNumberFormat="1" applyFont="1" applyFill="1" applyBorder="1" applyAlignment="1" applyProtection="1">
      <alignment horizontal="right" vertical="center" wrapText="1"/>
      <protection locked="0"/>
    </xf>
    <xf numFmtId="179" fontId="21" fillId="3" borderId="225" xfId="4" applyNumberFormat="1" applyFont="1" applyFill="1" applyBorder="1" applyAlignment="1" applyProtection="1">
      <alignment horizontal="right" vertical="center"/>
      <protection locked="0"/>
    </xf>
    <xf numFmtId="3" fontId="21" fillId="2" borderId="103" xfId="4" applyNumberFormat="1" applyFont="1" applyFill="1" applyBorder="1" applyAlignment="1">
      <alignment horizontal="right" vertical="center"/>
    </xf>
    <xf numFmtId="3" fontId="21" fillId="2" borderId="93" xfId="4" applyNumberFormat="1" applyFont="1" applyFill="1" applyBorder="1" applyAlignment="1">
      <alignment horizontal="right" vertical="center"/>
    </xf>
    <xf numFmtId="3" fontId="21" fillId="2" borderId="106" xfId="4" applyNumberFormat="1" applyFont="1" applyFill="1" applyBorder="1" applyAlignment="1">
      <alignment horizontal="right" vertical="center"/>
    </xf>
    <xf numFmtId="3" fontId="21" fillId="2" borderId="365" xfId="4" applyNumberFormat="1" applyFont="1" applyFill="1" applyBorder="1" applyAlignment="1">
      <alignment horizontal="right" vertical="center"/>
    </xf>
    <xf numFmtId="176" fontId="21" fillId="3" borderId="351" xfId="4" applyNumberFormat="1" applyFont="1" applyFill="1" applyBorder="1" applyAlignment="1">
      <alignment horizontal="center" vertical="center"/>
    </xf>
    <xf numFmtId="179" fontId="21" fillId="3" borderId="352" xfId="4" applyNumberFormat="1" applyFont="1" applyFill="1" applyBorder="1" applyAlignment="1" applyProtection="1">
      <alignment horizontal="center" vertical="center"/>
      <protection locked="0"/>
    </xf>
    <xf numFmtId="49" fontId="21" fillId="0" borderId="268" xfId="4" applyNumberFormat="1" applyFont="1" applyFill="1" applyBorder="1" applyAlignment="1">
      <alignment horizontal="center" vertical="center"/>
    </xf>
    <xf numFmtId="49" fontId="21" fillId="0" borderId="268" xfId="4" applyNumberFormat="1" applyFont="1" applyFill="1" applyBorder="1" applyAlignment="1">
      <alignment horizontal="right" vertical="center"/>
    </xf>
    <xf numFmtId="1" fontId="15" fillId="0" borderId="336" xfId="4" applyNumberFormat="1" applyFont="1" applyFill="1" applyBorder="1" applyAlignment="1" applyProtection="1">
      <alignment horizontal="center" vertical="center"/>
    </xf>
    <xf numFmtId="3" fontId="21" fillId="2" borderId="248" xfId="4" applyNumberFormat="1" applyFont="1" applyFill="1" applyBorder="1" applyAlignment="1">
      <alignment horizontal="right" vertical="center"/>
    </xf>
    <xf numFmtId="1" fontId="15" fillId="0" borderId="336" xfId="4" applyNumberFormat="1" applyFont="1" applyBorder="1" applyAlignment="1" applyProtection="1">
      <alignment horizontal="center" vertical="center" wrapText="1"/>
    </xf>
    <xf numFmtId="1" fontId="21" fillId="0" borderId="169" xfId="4" applyNumberFormat="1" applyFont="1" applyFill="1" applyBorder="1" applyAlignment="1" applyProtection="1">
      <alignment horizontal="center" vertical="center"/>
    </xf>
    <xf numFmtId="3" fontId="21" fillId="2" borderId="268" xfId="4" applyNumberFormat="1" applyFont="1" applyFill="1" applyBorder="1" applyAlignment="1" applyProtection="1">
      <alignment horizontal="right" vertical="center"/>
    </xf>
    <xf numFmtId="1" fontId="21" fillId="0" borderId="169" xfId="4" applyNumberFormat="1" applyFont="1" applyFill="1" applyBorder="1" applyAlignment="1" applyProtection="1">
      <alignment horizontal="center" vertical="center" wrapText="1"/>
    </xf>
    <xf numFmtId="3" fontId="21" fillId="2" borderId="245" xfId="4" applyNumberFormat="1" applyFont="1" applyFill="1" applyBorder="1" applyAlignment="1">
      <alignment horizontal="right" vertical="center"/>
    </xf>
    <xf numFmtId="3" fontId="21" fillId="2" borderId="247" xfId="4" applyNumberFormat="1" applyFont="1" applyFill="1" applyBorder="1" applyAlignment="1">
      <alignment horizontal="right" vertical="center"/>
    </xf>
    <xf numFmtId="0" fontId="21" fillId="0" borderId="169" xfId="4" applyFont="1" applyFill="1" applyBorder="1" applyAlignment="1">
      <alignment horizontal="right" vertical="center" wrapText="1"/>
    </xf>
    <xf numFmtId="0" fontId="21" fillId="0" borderId="169" xfId="4" applyFont="1" applyFill="1" applyBorder="1" applyAlignment="1">
      <alignment horizontal="center" vertical="center" wrapText="1"/>
    </xf>
    <xf numFmtId="3" fontId="21" fillId="2" borderId="320" xfId="4" applyNumberFormat="1" applyFont="1" applyFill="1" applyBorder="1" applyAlignment="1">
      <alignment horizontal="right" vertical="center"/>
    </xf>
    <xf numFmtId="1" fontId="21" fillId="2" borderId="364" xfId="4" applyNumberFormat="1" applyFont="1" applyFill="1" applyBorder="1" applyAlignment="1" applyProtection="1">
      <alignment horizontal="center" vertical="center"/>
    </xf>
    <xf numFmtId="49" fontId="21" fillId="0" borderId="364" xfId="4" applyNumberFormat="1" applyFont="1" applyFill="1" applyBorder="1" applyAlignment="1">
      <alignment horizontal="right" vertical="center"/>
    </xf>
    <xf numFmtId="1" fontId="15" fillId="2" borderId="94" xfId="4" applyNumberFormat="1" applyFont="1" applyFill="1" applyBorder="1" applyAlignment="1" applyProtection="1">
      <alignment horizontal="center" vertical="center" wrapText="1"/>
    </xf>
    <xf numFmtId="179" fontId="21" fillId="3" borderId="96" xfId="4" applyNumberFormat="1" applyFont="1" applyFill="1" applyBorder="1" applyAlignment="1" applyProtection="1">
      <alignment horizontal="right" vertical="center"/>
      <protection locked="0"/>
    </xf>
    <xf numFmtId="176" fontId="21" fillId="3" borderId="93" xfId="4" applyNumberFormat="1" applyFont="1" applyFill="1" applyBorder="1" applyAlignment="1">
      <alignment horizontal="right" vertical="center" wrapText="1"/>
    </xf>
    <xf numFmtId="1" fontId="15" fillId="0" borderId="94" xfId="4" applyNumberFormat="1" applyFont="1" applyBorder="1" applyAlignment="1" applyProtection="1">
      <alignment horizontal="center" vertical="center" wrapText="1"/>
    </xf>
    <xf numFmtId="3" fontId="21" fillId="2" borderId="98" xfId="4" applyNumberFormat="1" applyFont="1" applyFill="1" applyBorder="1" applyAlignment="1">
      <alignment horizontal="right" vertical="center"/>
    </xf>
    <xf numFmtId="3" fontId="21" fillId="2" borderId="249" xfId="4" applyNumberFormat="1" applyFont="1" applyFill="1" applyBorder="1" applyAlignment="1">
      <alignment horizontal="right" vertical="center"/>
    </xf>
    <xf numFmtId="179" fontId="21" fillId="3" borderId="226" xfId="4" applyNumberFormat="1" applyFont="1" applyFill="1" applyBorder="1" applyAlignment="1" applyProtection="1">
      <alignment horizontal="right" vertical="center"/>
      <protection locked="0"/>
    </xf>
    <xf numFmtId="1" fontId="21" fillId="0" borderId="268" xfId="4" applyNumberFormat="1" applyFont="1" applyFill="1" applyBorder="1" applyAlignment="1" applyProtection="1">
      <alignment horizontal="center" vertical="center" wrapText="1"/>
    </xf>
    <xf numFmtId="3" fontId="21" fillId="2" borderId="344" xfId="4" applyNumberFormat="1" applyFont="1" applyFill="1" applyBorder="1" applyAlignment="1">
      <alignment horizontal="right" vertical="center"/>
    </xf>
    <xf numFmtId="3" fontId="21" fillId="2" borderId="268" xfId="4" applyNumberFormat="1" applyFont="1" applyFill="1" applyBorder="1" applyAlignment="1">
      <alignment horizontal="center" vertical="center"/>
    </xf>
    <xf numFmtId="176" fontId="21" fillId="3" borderId="268" xfId="4" applyNumberFormat="1" applyFont="1" applyFill="1" applyBorder="1" applyAlignment="1" applyProtection="1">
      <alignment horizontal="center" vertical="center"/>
      <protection locked="0"/>
    </xf>
    <xf numFmtId="3" fontId="21" fillId="2" borderId="187" xfId="4" applyNumberFormat="1" applyFont="1" applyFill="1" applyBorder="1" applyAlignment="1">
      <alignment horizontal="right" vertical="center"/>
    </xf>
    <xf numFmtId="3" fontId="21" fillId="2" borderId="250" xfId="4" applyNumberFormat="1" applyFont="1" applyFill="1" applyBorder="1" applyAlignment="1">
      <alignment horizontal="right" vertical="center"/>
    </xf>
    <xf numFmtId="3" fontId="21" fillId="2" borderId="366" xfId="4" applyNumberFormat="1" applyFont="1" applyFill="1" applyBorder="1" applyAlignment="1">
      <alignment horizontal="right" vertical="center"/>
    </xf>
    <xf numFmtId="1" fontId="15" fillId="0" borderId="85" xfId="4" applyNumberFormat="1" applyFont="1" applyBorder="1" applyAlignment="1" applyProtection="1">
      <alignment horizontal="center" vertical="center"/>
    </xf>
    <xf numFmtId="176" fontId="21" fillId="3" borderId="169" xfId="4" applyNumberFormat="1" applyFont="1" applyFill="1" applyBorder="1" applyAlignment="1" applyProtection="1">
      <alignment horizontal="center" vertical="center" wrapText="1"/>
      <protection locked="0"/>
    </xf>
    <xf numFmtId="38" fontId="21" fillId="0" borderId="93" xfId="3" applyFont="1" applyFill="1" applyBorder="1" applyAlignment="1">
      <alignment horizontal="right" vertical="center"/>
    </xf>
    <xf numFmtId="1" fontId="21" fillId="0" borderId="94" xfId="4" applyNumberFormat="1" applyFont="1" applyBorder="1" applyAlignment="1" applyProtection="1">
      <alignment horizontal="center" vertical="center" wrapText="1"/>
    </xf>
    <xf numFmtId="3" fontId="21" fillId="0" borderId="93" xfId="4" applyNumberFormat="1" applyFont="1" applyFill="1" applyBorder="1" applyAlignment="1" applyProtection="1">
      <alignment horizontal="center" vertical="center" wrapText="1"/>
      <protection locked="0"/>
    </xf>
    <xf numFmtId="3" fontId="21" fillId="0" borderId="93" xfId="4" applyNumberFormat="1" applyFont="1" applyFill="1" applyBorder="1" applyAlignment="1" applyProtection="1">
      <alignment horizontal="right" vertical="center" wrapText="1"/>
      <protection locked="0"/>
    </xf>
    <xf numFmtId="3" fontId="21" fillId="2" borderId="251" xfId="4" applyNumberFormat="1" applyFont="1" applyFill="1" applyBorder="1" applyAlignment="1">
      <alignment horizontal="right" vertical="center"/>
    </xf>
    <xf numFmtId="3" fontId="21" fillId="2" borderId="208" xfId="4" applyNumberFormat="1" applyFont="1" applyFill="1" applyBorder="1" applyAlignment="1">
      <alignment horizontal="right" vertical="center"/>
    </xf>
    <xf numFmtId="3" fontId="21" fillId="2" borderId="223" xfId="4" applyNumberFormat="1" applyFont="1" applyFill="1" applyBorder="1" applyAlignment="1">
      <alignment horizontal="right" vertical="center"/>
    </xf>
    <xf numFmtId="0" fontId="14" fillId="0" borderId="209" xfId="4" applyFont="1" applyBorder="1" applyAlignment="1" applyProtection="1">
      <alignment horizontal="center" vertical="center"/>
    </xf>
    <xf numFmtId="1" fontId="14" fillId="2" borderId="253" xfId="4" applyNumberFormat="1" applyFont="1" applyFill="1" applyBorder="1" applyAlignment="1" applyProtection="1">
      <alignment horizontal="center" vertical="center" shrinkToFit="1"/>
    </xf>
    <xf numFmtId="1" fontId="21" fillId="2" borderId="255" xfId="4" applyNumberFormat="1" applyFont="1" applyFill="1" applyBorder="1" applyAlignment="1" applyProtection="1">
      <alignment horizontal="center" vertical="center"/>
    </xf>
    <xf numFmtId="0" fontId="21" fillId="2" borderId="255" xfId="4" applyFont="1" applyFill="1" applyBorder="1" applyAlignment="1" applyProtection="1">
      <alignment horizontal="right" vertical="center"/>
    </xf>
    <xf numFmtId="176" fontId="21" fillId="3" borderId="255" xfId="4" applyNumberFormat="1" applyFont="1" applyFill="1" applyBorder="1" applyAlignment="1" applyProtection="1">
      <alignment horizontal="right" vertical="center"/>
    </xf>
    <xf numFmtId="184" fontId="21" fillId="0" borderId="255" xfId="4" applyNumberFormat="1" applyFont="1" applyFill="1" applyBorder="1" applyAlignment="1" applyProtection="1">
      <alignment horizontal="center" vertical="center" wrapText="1"/>
    </xf>
    <xf numFmtId="1" fontId="15" fillId="2" borderId="91" xfId="4" applyNumberFormat="1" applyFont="1" applyFill="1" applyBorder="1" applyAlignment="1" applyProtection="1">
      <alignment horizontal="center" vertical="center"/>
    </xf>
    <xf numFmtId="1" fontId="21" fillId="0" borderId="224" xfId="4" applyNumberFormat="1" applyFont="1" applyBorder="1" applyAlignment="1" applyProtection="1">
      <alignment horizontal="center" vertical="center"/>
    </xf>
    <xf numFmtId="0" fontId="21" fillId="0" borderId="224" xfId="4" applyFont="1" applyFill="1" applyBorder="1" applyAlignment="1" applyProtection="1">
      <alignment horizontal="right" vertical="center"/>
    </xf>
    <xf numFmtId="176" fontId="21" fillId="3" borderId="224" xfId="4" applyNumberFormat="1" applyFont="1" applyFill="1" applyBorder="1" applyAlignment="1" applyProtection="1">
      <alignment horizontal="right" vertical="center"/>
    </xf>
    <xf numFmtId="176" fontId="21" fillId="3" borderId="328" xfId="4" applyNumberFormat="1" applyFont="1" applyFill="1" applyBorder="1" applyAlignment="1" applyProtection="1">
      <alignment horizontal="right" vertical="center"/>
    </xf>
    <xf numFmtId="0" fontId="21" fillId="0" borderId="254" xfId="2" applyNumberFormat="1" applyFont="1" applyFill="1" applyBorder="1" applyAlignment="1" applyProtection="1">
      <alignment horizontal="center" vertical="center"/>
    </xf>
    <xf numFmtId="1" fontId="15" fillId="0" borderId="91" xfId="4" applyNumberFormat="1" applyFont="1" applyBorder="1" applyAlignment="1" applyProtection="1">
      <alignment horizontal="center" vertical="center"/>
    </xf>
    <xf numFmtId="179" fontId="21" fillId="3" borderId="225" xfId="4" applyNumberFormat="1" applyFont="1" applyFill="1" applyBorder="1" applyAlignment="1" applyProtection="1">
      <alignment horizontal="right" vertical="center"/>
    </xf>
    <xf numFmtId="184" fontId="21" fillId="0" borderId="224" xfId="4" applyNumberFormat="1" applyFont="1" applyFill="1" applyBorder="1" applyAlignment="1" applyProtection="1">
      <alignment horizontal="right" vertical="center"/>
    </xf>
    <xf numFmtId="1" fontId="21" fillId="2" borderId="91" xfId="4" applyNumberFormat="1" applyFont="1" applyFill="1" applyBorder="1" applyAlignment="1" applyProtection="1">
      <alignment horizontal="center" vertical="center"/>
    </xf>
    <xf numFmtId="3" fontId="21" fillId="0" borderId="224" xfId="4" applyNumberFormat="1" applyFont="1" applyFill="1" applyBorder="1" applyAlignment="1" applyProtection="1">
      <alignment horizontal="right" vertical="center"/>
    </xf>
    <xf numFmtId="176" fontId="21" fillId="3" borderId="224" xfId="4" applyNumberFormat="1" applyFont="1" applyFill="1" applyBorder="1" applyAlignment="1" applyProtection="1">
      <alignment horizontal="right" vertical="center" wrapText="1"/>
    </xf>
    <xf numFmtId="3" fontId="21" fillId="2" borderId="134" xfId="4" applyNumberFormat="1" applyFont="1" applyFill="1" applyBorder="1" applyAlignment="1" applyProtection="1">
      <alignment horizontal="right" vertical="center"/>
    </xf>
    <xf numFmtId="3" fontId="21" fillId="2" borderId="224" xfId="4" applyNumberFormat="1" applyFont="1" applyFill="1" applyBorder="1" applyAlignment="1" applyProtection="1">
      <alignment horizontal="center" vertical="center"/>
    </xf>
    <xf numFmtId="3" fontId="21" fillId="2" borderId="92" xfId="4" applyNumberFormat="1" applyFont="1" applyFill="1" applyBorder="1" applyAlignment="1" applyProtection="1">
      <alignment horizontal="center" vertical="center"/>
    </xf>
    <xf numFmtId="3" fontId="21" fillId="2" borderId="46" xfId="4" applyNumberFormat="1" applyFont="1" applyFill="1" applyBorder="1" applyAlignment="1" applyProtection="1">
      <alignment horizontal="center" vertical="center"/>
    </xf>
    <xf numFmtId="0" fontId="15" fillId="0" borderId="60" xfId="4" applyFont="1" applyBorder="1" applyAlignment="1" applyProtection="1">
      <alignment horizontal="center" vertical="center"/>
    </xf>
    <xf numFmtId="0" fontId="15" fillId="2" borderId="39" xfId="4" applyNumberFormat="1" applyFont="1" applyFill="1" applyBorder="1" applyAlignment="1" applyProtection="1">
      <alignment horizontal="center" vertical="center" shrinkToFit="1"/>
    </xf>
    <xf numFmtId="0" fontId="21" fillId="2" borderId="75" xfId="4" applyNumberFormat="1" applyFont="1" applyFill="1" applyBorder="1" applyAlignment="1" applyProtection="1">
      <alignment horizontal="center" vertical="center"/>
    </xf>
    <xf numFmtId="3" fontId="21" fillId="2" borderId="75" xfId="4" applyNumberFormat="1" applyFont="1" applyFill="1" applyBorder="1" applyAlignment="1" applyProtection="1">
      <alignment horizontal="right" vertical="center"/>
    </xf>
    <xf numFmtId="176" fontId="21" fillId="3" borderId="75" xfId="4" applyNumberFormat="1" applyFont="1" applyFill="1" applyBorder="1" applyAlignment="1" applyProtection="1">
      <alignment horizontal="right" vertical="center"/>
    </xf>
    <xf numFmtId="184" fontId="21" fillId="0" borderId="75" xfId="4" applyNumberFormat="1" applyFont="1" applyFill="1" applyBorder="1" applyAlignment="1" applyProtection="1">
      <alignment horizontal="right" vertical="center"/>
    </xf>
    <xf numFmtId="179" fontId="21" fillId="3" borderId="46" xfId="4" applyNumberFormat="1" applyFont="1" applyFill="1" applyBorder="1" applyAlignment="1" applyProtection="1">
      <alignment horizontal="right" vertical="center"/>
    </xf>
    <xf numFmtId="0" fontId="15" fillId="2" borderId="255" xfId="4" applyNumberFormat="1" applyFont="1" applyFill="1" applyBorder="1" applyAlignment="1" applyProtection="1">
      <alignment horizontal="center" vertical="center"/>
    </xf>
    <xf numFmtId="0" fontId="21" fillId="0" borderId="255" xfId="4" applyNumberFormat="1" applyFont="1" applyBorder="1" applyAlignment="1" applyProtection="1">
      <alignment horizontal="center" vertical="center"/>
    </xf>
    <xf numFmtId="0" fontId="21" fillId="0" borderId="255" xfId="4" applyFont="1" applyFill="1" applyBorder="1" applyAlignment="1" applyProtection="1">
      <alignment horizontal="right" vertical="center"/>
    </xf>
    <xf numFmtId="179" fontId="21" fillId="3" borderId="76" xfId="4" applyNumberFormat="1" applyFont="1" applyFill="1" applyBorder="1" applyAlignment="1" applyProtection="1">
      <alignment horizontal="right" vertical="center"/>
    </xf>
    <xf numFmtId="0" fontId="21" fillId="0" borderId="131" xfId="2" applyNumberFormat="1" applyFont="1" applyFill="1" applyBorder="1" applyAlignment="1" applyProtection="1">
      <alignment horizontal="center" vertical="center"/>
    </xf>
    <xf numFmtId="0" fontId="15" fillId="0" borderId="307" xfId="4" applyNumberFormat="1" applyFont="1" applyBorder="1" applyAlignment="1" applyProtection="1">
      <alignment horizontal="center" vertical="center"/>
    </xf>
    <xf numFmtId="176" fontId="21" fillId="3" borderId="256" xfId="4" applyNumberFormat="1" applyFont="1" applyFill="1" applyBorder="1" applyAlignment="1" applyProtection="1">
      <alignment horizontal="right" vertical="center"/>
    </xf>
    <xf numFmtId="184" fontId="21" fillId="0" borderId="255" xfId="4" applyNumberFormat="1" applyFont="1" applyFill="1" applyBorder="1" applyAlignment="1" applyProtection="1">
      <alignment horizontal="right" vertical="center"/>
    </xf>
    <xf numFmtId="179" fontId="21" fillId="3" borderId="256" xfId="4" applyNumberFormat="1" applyFont="1" applyFill="1" applyBorder="1" applyAlignment="1" applyProtection="1">
      <alignment horizontal="right" vertical="center"/>
    </xf>
    <xf numFmtId="0" fontId="21" fillId="0" borderId="313" xfId="4" applyNumberFormat="1" applyFont="1" applyBorder="1" applyAlignment="1" applyProtection="1">
      <alignment horizontal="center" vertical="center"/>
    </xf>
    <xf numFmtId="3" fontId="21" fillId="0" borderId="255" xfId="4" applyNumberFormat="1" applyFont="1" applyFill="1" applyBorder="1" applyAlignment="1" applyProtection="1">
      <alignment horizontal="center" vertical="center"/>
    </xf>
    <xf numFmtId="3" fontId="21" fillId="0" borderId="255" xfId="4" applyNumberFormat="1" applyFont="1" applyFill="1" applyBorder="1" applyAlignment="1" applyProtection="1">
      <alignment horizontal="right" vertical="center"/>
    </xf>
    <xf numFmtId="176" fontId="21" fillId="3" borderId="255" xfId="4" applyNumberFormat="1" applyFont="1" applyFill="1" applyBorder="1" applyAlignment="1" applyProtection="1">
      <alignment horizontal="center" vertical="center"/>
    </xf>
    <xf numFmtId="176" fontId="21" fillId="3" borderId="255" xfId="4" applyNumberFormat="1" applyFont="1" applyFill="1" applyBorder="1" applyAlignment="1" applyProtection="1">
      <alignment horizontal="right" vertical="center" wrapText="1"/>
    </xf>
    <xf numFmtId="3" fontId="21" fillId="2" borderId="307" xfId="3" applyNumberFormat="1" applyFont="1" applyFill="1" applyBorder="1" applyAlignment="1" applyProtection="1">
      <alignment horizontal="center" vertical="center"/>
    </xf>
    <xf numFmtId="3" fontId="21" fillId="2" borderId="307" xfId="4" applyNumberFormat="1" applyFont="1" applyFill="1" applyBorder="1" applyAlignment="1" applyProtection="1">
      <alignment horizontal="right" vertical="center"/>
    </xf>
    <xf numFmtId="3" fontId="21" fillId="2" borderId="255" xfId="4" applyNumberFormat="1" applyFont="1" applyFill="1" applyBorder="1" applyAlignment="1" applyProtection="1">
      <alignment horizontal="center" vertical="center"/>
    </xf>
    <xf numFmtId="3" fontId="21" fillId="2" borderId="313" xfId="4" applyNumberFormat="1" applyFont="1" applyFill="1" applyBorder="1" applyAlignment="1" applyProtection="1">
      <alignment horizontal="center" vertical="center"/>
    </xf>
    <xf numFmtId="3" fontId="21" fillId="2" borderId="256" xfId="4" applyNumberFormat="1" applyFont="1" applyFill="1" applyBorder="1" applyAlignment="1" applyProtection="1">
      <alignment horizontal="right" vertical="center"/>
    </xf>
    <xf numFmtId="0" fontId="15" fillId="0" borderId="0" xfId="4" applyFont="1"/>
    <xf numFmtId="0" fontId="15" fillId="2" borderId="0" xfId="4" applyFont="1" applyFill="1"/>
    <xf numFmtId="1" fontId="15" fillId="2" borderId="0" xfId="4" applyNumberFormat="1" applyFont="1" applyFill="1" applyBorder="1" applyProtection="1"/>
    <xf numFmtId="1" fontId="21" fillId="2" borderId="0" xfId="4" applyNumberFormat="1" applyFont="1" applyFill="1" applyBorder="1" applyProtection="1"/>
    <xf numFmtId="1" fontId="21" fillId="0" borderId="117" xfId="4" applyNumberFormat="1" applyFont="1" applyFill="1" applyBorder="1" applyAlignment="1" applyProtection="1">
      <alignment horizontal="center" vertical="center"/>
    </xf>
    <xf numFmtId="1" fontId="21" fillId="0" borderId="64" xfId="4" applyNumberFormat="1" applyFont="1" applyFill="1" applyBorder="1" applyAlignment="1" applyProtection="1">
      <alignment horizontal="center" vertical="center"/>
    </xf>
    <xf numFmtId="1" fontId="21" fillId="0" borderId="268" xfId="4" applyNumberFormat="1" applyFont="1" applyBorder="1" applyAlignment="1" applyProtection="1">
      <alignment vertical="center"/>
    </xf>
    <xf numFmtId="1" fontId="21" fillId="2" borderId="50" xfId="4" applyNumberFormat="1" applyFont="1" applyFill="1" applyBorder="1" applyAlignment="1" applyProtection="1">
      <alignment horizontal="center" vertical="center"/>
    </xf>
    <xf numFmtId="3" fontId="21" fillId="2" borderId="50" xfId="4" applyNumberFormat="1" applyFont="1" applyFill="1" applyBorder="1" applyAlignment="1">
      <alignment horizontal="right" vertical="center"/>
    </xf>
    <xf numFmtId="3" fontId="21" fillId="2" borderId="166" xfId="4" applyNumberFormat="1" applyFont="1" applyFill="1" applyBorder="1" applyAlignment="1">
      <alignment horizontal="right" vertical="center"/>
    </xf>
    <xf numFmtId="176" fontId="21" fillId="3" borderId="268" xfId="4" applyNumberFormat="1" applyFont="1" applyFill="1" applyBorder="1" applyAlignment="1" applyProtection="1">
      <alignment vertical="center"/>
      <protection locked="0"/>
    </xf>
    <xf numFmtId="176" fontId="21" fillId="3" borderId="50" xfId="4" applyNumberFormat="1" applyFont="1" applyFill="1" applyBorder="1" applyAlignment="1" applyProtection="1">
      <alignment horizontal="right" vertical="center"/>
      <protection locked="0"/>
    </xf>
    <xf numFmtId="176" fontId="21" fillId="3" borderId="166" xfId="4" applyNumberFormat="1" applyFont="1" applyFill="1" applyBorder="1" applyAlignment="1" applyProtection="1">
      <alignment horizontal="right" vertical="center"/>
      <protection locked="0"/>
    </xf>
    <xf numFmtId="184" fontId="21" fillId="0" borderId="351" xfId="4" applyNumberFormat="1" applyFont="1" applyFill="1" applyBorder="1" applyAlignment="1" applyProtection="1">
      <alignment horizontal="right" vertical="center" wrapText="1"/>
      <protection locked="0"/>
    </xf>
    <xf numFmtId="49" fontId="21" fillId="0" borderId="351" xfId="4" applyNumberFormat="1" applyFont="1" applyFill="1" applyBorder="1" applyAlignment="1">
      <alignment horizontal="center" vertical="center"/>
    </xf>
    <xf numFmtId="184" fontId="21" fillId="0" borderId="351" xfId="4" applyNumberFormat="1" applyFont="1" applyFill="1" applyBorder="1" applyAlignment="1">
      <alignment horizontal="center" vertical="center" wrapText="1"/>
    </xf>
    <xf numFmtId="176" fontId="21" fillId="3" borderId="351" xfId="4" applyNumberFormat="1" applyFont="1" applyFill="1" applyBorder="1" applyAlignment="1" applyProtection="1">
      <alignment horizontal="right" vertical="center" wrapText="1"/>
      <protection locked="0"/>
    </xf>
    <xf numFmtId="176" fontId="21" fillId="3" borderId="268" xfId="4" applyNumberFormat="1" applyFont="1" applyFill="1" applyBorder="1" applyAlignment="1">
      <alignment vertical="center"/>
    </xf>
    <xf numFmtId="49" fontId="21" fillId="0" borderId="50" xfId="4" applyNumberFormat="1" applyFont="1" applyFill="1" applyBorder="1" applyAlignment="1">
      <alignment horizontal="right" vertical="center"/>
    </xf>
    <xf numFmtId="179" fontId="21" fillId="3" borderId="53" xfId="4" applyNumberFormat="1" applyFont="1" applyFill="1" applyBorder="1" applyAlignment="1" applyProtection="1">
      <alignment horizontal="right" vertical="center"/>
      <protection locked="0"/>
    </xf>
    <xf numFmtId="1" fontId="15" fillId="2" borderId="50" xfId="4" applyNumberFormat="1" applyFont="1" applyFill="1" applyBorder="1" applyAlignment="1" applyProtection="1">
      <alignment horizontal="center" vertical="center"/>
    </xf>
    <xf numFmtId="1" fontId="15" fillId="2" borderId="166" xfId="4" applyNumberFormat="1" applyFont="1" applyFill="1" applyBorder="1" applyAlignment="1" applyProtection="1">
      <alignment horizontal="center" vertical="center"/>
    </xf>
    <xf numFmtId="1" fontId="15" fillId="2" borderId="336" xfId="4" applyNumberFormat="1" applyFont="1" applyFill="1" applyBorder="1" applyAlignment="1" applyProtection="1">
      <alignment vertical="center"/>
    </xf>
    <xf numFmtId="1" fontId="21" fillId="2" borderId="278" xfId="4" applyNumberFormat="1" applyFont="1" applyFill="1" applyBorder="1" applyAlignment="1" applyProtection="1">
      <alignment horizontal="center" vertical="center"/>
    </xf>
    <xf numFmtId="1" fontId="21" fillId="2" borderId="169" xfId="4" applyNumberFormat="1" applyFont="1" applyFill="1" applyBorder="1" applyAlignment="1" applyProtection="1">
      <alignment vertical="center"/>
    </xf>
    <xf numFmtId="1" fontId="21" fillId="0" borderId="368" xfId="4" applyNumberFormat="1" applyFont="1" applyBorder="1" applyAlignment="1" applyProtection="1">
      <alignment horizontal="center" vertical="center"/>
    </xf>
    <xf numFmtId="0" fontId="21" fillId="2" borderId="278" xfId="4" applyFont="1" applyFill="1" applyBorder="1" applyAlignment="1">
      <alignment horizontal="right" vertical="center"/>
    </xf>
    <xf numFmtId="0" fontId="21" fillId="0" borderId="369" xfId="4" applyFont="1" applyFill="1" applyBorder="1" applyAlignment="1">
      <alignment horizontal="right" vertical="center"/>
    </xf>
    <xf numFmtId="0" fontId="21" fillId="0" borderId="339" xfId="4" applyFont="1" applyFill="1" applyBorder="1" applyAlignment="1">
      <alignment horizontal="right" vertical="center"/>
    </xf>
    <xf numFmtId="0" fontId="21" fillId="0" borderId="368" xfId="4" applyFont="1" applyFill="1" applyBorder="1" applyAlignment="1">
      <alignment horizontal="right" vertical="center"/>
    </xf>
    <xf numFmtId="0" fontId="21" fillId="0" borderId="333" xfId="4" applyFont="1" applyFill="1" applyBorder="1" applyAlignment="1">
      <alignment horizontal="right" vertical="center"/>
    </xf>
    <xf numFmtId="176" fontId="21" fillId="3" borderId="169" xfId="4" applyNumberFormat="1" applyFont="1" applyFill="1" applyBorder="1" applyAlignment="1" applyProtection="1">
      <alignment vertical="center"/>
      <protection locked="0"/>
    </xf>
    <xf numFmtId="176" fontId="21" fillId="3" borderId="369" xfId="4" applyNumberFormat="1" applyFont="1" applyFill="1" applyBorder="1" applyAlignment="1" applyProtection="1">
      <alignment horizontal="right" vertical="center"/>
      <protection locked="0"/>
    </xf>
    <xf numFmtId="176" fontId="21" fillId="3" borderId="339" xfId="4" applyNumberFormat="1" applyFont="1" applyFill="1" applyBorder="1" applyAlignment="1" applyProtection="1">
      <alignment horizontal="right" vertical="center"/>
      <protection locked="0"/>
    </xf>
    <xf numFmtId="184" fontId="21" fillId="2" borderId="278" xfId="4" applyNumberFormat="1" applyFont="1" applyFill="1" applyBorder="1" applyAlignment="1" applyProtection="1">
      <alignment horizontal="right" vertical="center" wrapText="1"/>
      <protection locked="0"/>
    </xf>
    <xf numFmtId="176" fontId="21" fillId="3" borderId="169" xfId="4" applyNumberFormat="1" applyFont="1" applyFill="1" applyBorder="1" applyAlignment="1">
      <alignment vertical="center"/>
    </xf>
    <xf numFmtId="176" fontId="21" fillId="3" borderId="369" xfId="4" applyNumberFormat="1" applyFont="1" applyFill="1" applyBorder="1" applyAlignment="1">
      <alignment horizontal="right" vertical="center"/>
    </xf>
    <xf numFmtId="176" fontId="21" fillId="3" borderId="339" xfId="4" applyNumberFormat="1" applyFont="1" applyFill="1" applyBorder="1" applyAlignment="1">
      <alignment horizontal="right" vertical="center"/>
    </xf>
    <xf numFmtId="179" fontId="21" fillId="3" borderId="353" xfId="4" applyNumberFormat="1" applyFont="1" applyFill="1" applyBorder="1" applyAlignment="1" applyProtection="1">
      <alignment horizontal="right" vertical="center"/>
      <protection locked="0"/>
    </xf>
    <xf numFmtId="179" fontId="21" fillId="3" borderId="82" xfId="4" applyNumberFormat="1" applyFont="1" applyFill="1" applyBorder="1" applyAlignment="1" applyProtection="1">
      <alignment vertical="center"/>
      <protection locked="0"/>
    </xf>
    <xf numFmtId="176" fontId="21" fillId="3" borderId="370" xfId="4" applyNumberFormat="1" applyFont="1" applyFill="1" applyBorder="1" applyAlignment="1" applyProtection="1">
      <alignment horizontal="right" vertical="center"/>
      <protection locked="0"/>
    </xf>
    <xf numFmtId="1" fontId="15" fillId="0" borderId="333" xfId="4" applyNumberFormat="1" applyFont="1" applyBorder="1" applyAlignment="1" applyProtection="1">
      <alignment horizontal="center" vertical="center" wrapText="1"/>
    </xf>
    <xf numFmtId="1" fontId="15" fillId="0" borderId="336" xfId="4" applyNumberFormat="1" applyFont="1" applyBorder="1" applyAlignment="1" applyProtection="1">
      <alignment vertical="center"/>
    </xf>
    <xf numFmtId="1" fontId="15" fillId="2" borderId="166" xfId="4" applyNumberFormat="1" applyFont="1" applyFill="1" applyBorder="1" applyAlignment="1" applyProtection="1">
      <alignment horizontal="center" vertical="center" wrapText="1"/>
    </xf>
    <xf numFmtId="1" fontId="21" fillId="0" borderId="219" xfId="4" applyNumberFormat="1" applyFont="1" applyFill="1" applyBorder="1" applyAlignment="1" applyProtection="1">
      <alignment horizontal="center" vertical="center"/>
    </xf>
    <xf numFmtId="1" fontId="21" fillId="0" borderId="169" xfId="4" applyNumberFormat="1" applyFont="1" applyBorder="1" applyAlignment="1" applyProtection="1">
      <alignment vertical="center"/>
    </xf>
    <xf numFmtId="1" fontId="21" fillId="0" borderId="50" xfId="4" applyNumberFormat="1" applyFont="1" applyBorder="1" applyAlignment="1" applyProtection="1">
      <alignment horizontal="center" vertical="center"/>
    </xf>
    <xf numFmtId="1" fontId="21" fillId="0" borderId="166" xfId="4" applyNumberFormat="1" applyFont="1" applyBorder="1" applyAlignment="1" applyProtection="1">
      <alignment horizontal="center" vertical="center"/>
    </xf>
    <xf numFmtId="3" fontId="21" fillId="0" borderId="368" xfId="4" applyNumberFormat="1" applyFont="1" applyFill="1" applyBorder="1" applyAlignment="1">
      <alignment horizontal="right" vertical="center"/>
    </xf>
    <xf numFmtId="3" fontId="21" fillId="0" borderId="333" xfId="4" applyNumberFormat="1" applyFont="1" applyFill="1" applyBorder="1" applyAlignment="1">
      <alignment horizontal="right" vertical="center"/>
    </xf>
    <xf numFmtId="3" fontId="21" fillId="0" borderId="371" xfId="4" applyNumberFormat="1" applyFont="1" applyFill="1" applyBorder="1" applyAlignment="1">
      <alignment horizontal="right" vertical="center"/>
    </xf>
    <xf numFmtId="176" fontId="21" fillId="0" borderId="355" xfId="4" applyNumberFormat="1" applyFont="1" applyFill="1" applyBorder="1" applyAlignment="1" applyProtection="1">
      <alignment horizontal="right" vertical="center" wrapText="1"/>
      <protection locked="0"/>
    </xf>
    <xf numFmtId="184" fontId="21" fillId="0" borderId="333" xfId="4" applyNumberFormat="1" applyFont="1" applyFill="1" applyBorder="1" applyAlignment="1">
      <alignment horizontal="center" vertical="center"/>
    </xf>
    <xf numFmtId="176" fontId="21" fillId="3" borderId="169" xfId="4" applyNumberFormat="1" applyFont="1" applyFill="1" applyBorder="1" applyAlignment="1">
      <alignment vertical="center" wrapText="1"/>
    </xf>
    <xf numFmtId="176" fontId="21" fillId="3" borderId="235" xfId="4" applyNumberFormat="1" applyFont="1" applyFill="1" applyBorder="1" applyAlignment="1">
      <alignment horizontal="right" vertical="center"/>
    </xf>
    <xf numFmtId="176" fontId="21" fillId="3" borderId="339" xfId="4" applyNumberFormat="1" applyFont="1" applyFill="1" applyBorder="1" applyAlignment="1">
      <alignment horizontal="center" vertical="center"/>
    </xf>
    <xf numFmtId="179" fontId="21" fillId="3" borderId="171" xfId="4" applyNumberFormat="1" applyFont="1" applyFill="1" applyBorder="1" applyAlignment="1" applyProtection="1">
      <alignment vertical="center"/>
      <protection locked="0"/>
    </xf>
    <xf numFmtId="179" fontId="21" fillId="3" borderId="370" xfId="4" applyNumberFormat="1" applyFont="1" applyFill="1" applyBorder="1" applyAlignment="1" applyProtection="1">
      <alignment horizontal="right" vertical="center"/>
      <protection locked="0"/>
    </xf>
    <xf numFmtId="0" fontId="21" fillId="0" borderId="50" xfId="4" applyFont="1" applyFill="1" applyBorder="1" applyAlignment="1">
      <alignment horizontal="right" vertical="center"/>
    </xf>
    <xf numFmtId="0" fontId="21" fillId="0" borderId="166" xfId="4" applyFont="1" applyFill="1" applyBorder="1" applyAlignment="1">
      <alignment horizontal="right" vertical="center"/>
    </xf>
    <xf numFmtId="184" fontId="21" fillId="0" borderId="355" xfId="4" applyNumberFormat="1" applyFont="1" applyFill="1" applyBorder="1" applyAlignment="1" applyProtection="1">
      <alignment horizontal="right" vertical="center" wrapText="1"/>
      <protection locked="0"/>
    </xf>
    <xf numFmtId="184" fontId="21" fillId="0" borderId="368" xfId="4" applyNumberFormat="1" applyFont="1" applyFill="1" applyBorder="1" applyAlignment="1">
      <alignment horizontal="right" vertical="center"/>
    </xf>
    <xf numFmtId="176" fontId="21" fillId="3" borderId="355" xfId="4" applyNumberFormat="1" applyFont="1" applyFill="1" applyBorder="1" applyAlignment="1" applyProtection="1">
      <alignment horizontal="right" vertical="center" wrapText="1"/>
      <protection locked="0"/>
    </xf>
    <xf numFmtId="176" fontId="21" fillId="3" borderId="169" xfId="4" applyNumberFormat="1" applyFont="1" applyFill="1" applyBorder="1" applyAlignment="1">
      <alignment horizontal="center" vertical="center" wrapText="1"/>
    </xf>
    <xf numFmtId="3" fontId="21" fillId="0" borderId="355" xfId="4" applyNumberFormat="1" applyFont="1" applyFill="1" applyBorder="1" applyAlignment="1" applyProtection="1">
      <alignment horizontal="right" vertical="center" wrapText="1"/>
      <protection locked="0"/>
    </xf>
    <xf numFmtId="3" fontId="21" fillId="2" borderId="246" xfId="4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center"/>
    </xf>
    <xf numFmtId="0" fontId="15" fillId="2" borderId="0" xfId="4" applyFont="1" applyFill="1" applyAlignment="1">
      <alignment horizontal="center"/>
    </xf>
    <xf numFmtId="3" fontId="15" fillId="0" borderId="69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/>
    <xf numFmtId="0" fontId="14" fillId="0" borderId="62" xfId="2" applyNumberFormat="1" applyFont="1" applyFill="1" applyBorder="1" applyAlignment="1">
      <alignment horizontal="center" vertical="center" shrinkToFit="1"/>
    </xf>
    <xf numFmtId="0" fontId="15" fillId="0" borderId="111" xfId="2" applyNumberFormat="1" applyFont="1" applyFill="1" applyBorder="1" applyAlignment="1">
      <alignment horizontal="center" vertical="center"/>
    </xf>
    <xf numFmtId="1" fontId="21" fillId="0" borderId="333" xfId="4" applyNumberFormat="1" applyFont="1" applyBorder="1" applyAlignment="1" applyProtection="1">
      <alignment horizontal="center" vertical="center" wrapText="1"/>
    </xf>
    <xf numFmtId="176" fontId="21" fillId="3" borderId="268" xfId="4" applyNumberFormat="1" applyFont="1" applyFill="1" applyBorder="1" applyAlignment="1" applyProtection="1">
      <alignment horizontal="center" vertical="center"/>
    </xf>
    <xf numFmtId="1" fontId="15" fillId="0" borderId="156" xfId="4" applyNumberFormat="1" applyFont="1" applyBorder="1" applyAlignment="1" applyProtection="1">
      <alignment horizontal="center" vertical="center"/>
    </xf>
    <xf numFmtId="1" fontId="15" fillId="0" borderId="268" xfId="4" applyNumberFormat="1" applyFont="1" applyBorder="1" applyAlignment="1" applyProtection="1">
      <alignment horizontal="center" vertical="center"/>
    </xf>
    <xf numFmtId="1" fontId="15" fillId="2" borderId="343" xfId="4" applyNumberFormat="1" applyFont="1" applyFill="1" applyBorder="1" applyAlignment="1" applyProtection="1">
      <alignment horizontal="center" vertical="center"/>
    </xf>
    <xf numFmtId="1" fontId="15" fillId="0" borderId="351" xfId="4" applyNumberFormat="1" applyFont="1" applyBorder="1" applyAlignment="1" applyProtection="1">
      <alignment horizontal="center" vertical="center"/>
    </xf>
    <xf numFmtId="1" fontId="15" fillId="0" borderId="343" xfId="4" applyNumberFormat="1" applyFont="1" applyBorder="1" applyAlignment="1" applyProtection="1">
      <alignment horizontal="center" vertical="center"/>
    </xf>
    <xf numFmtId="1" fontId="15" fillId="0" borderId="166" xfId="4" applyNumberFormat="1" applyFont="1" applyBorder="1" applyAlignment="1" applyProtection="1">
      <alignment horizontal="center" vertical="center" wrapText="1"/>
    </xf>
    <xf numFmtId="1" fontId="15" fillId="2" borderId="268" xfId="4" applyNumberFormat="1" applyFont="1" applyFill="1" applyBorder="1" applyAlignment="1" applyProtection="1">
      <alignment horizontal="center" vertical="center"/>
    </xf>
    <xf numFmtId="1" fontId="15" fillId="0" borderId="268" xfId="4" applyNumberFormat="1" applyFont="1" applyBorder="1" applyAlignment="1" applyProtection="1">
      <alignment horizontal="center" vertical="center" wrapText="1"/>
    </xf>
    <xf numFmtId="0" fontId="15" fillId="0" borderId="268" xfId="4" applyNumberFormat="1" applyFont="1" applyBorder="1" applyAlignment="1">
      <alignment horizontal="center" vertical="center"/>
    </xf>
    <xf numFmtId="0" fontId="15" fillId="0" borderId="364" xfId="4" applyNumberFormat="1" applyFont="1" applyBorder="1" applyAlignment="1">
      <alignment horizontal="center" vertical="center"/>
    </xf>
    <xf numFmtId="1" fontId="15" fillId="0" borderId="48" xfId="4" applyNumberFormat="1" applyFont="1" applyBorder="1" applyAlignment="1" applyProtection="1">
      <alignment horizontal="center" vertical="center"/>
    </xf>
    <xf numFmtId="1" fontId="15" fillId="0" borderId="40" xfId="4" applyNumberFormat="1" applyFont="1" applyBorder="1" applyAlignment="1" applyProtection="1">
      <alignment horizontal="center" vertical="center" wrapText="1"/>
    </xf>
    <xf numFmtId="1" fontId="15" fillId="0" borderId="351" xfId="4" applyNumberFormat="1" applyFont="1" applyBorder="1" applyAlignment="1" applyProtection="1">
      <alignment horizontal="center" vertical="center" wrapText="1"/>
    </xf>
    <xf numFmtId="1" fontId="15" fillId="0" borderId="50" xfId="4" applyNumberFormat="1" applyFont="1" applyBorder="1" applyAlignment="1" applyProtection="1">
      <alignment horizontal="center" vertical="center" wrapText="1"/>
    </xf>
    <xf numFmtId="1" fontId="15" fillId="0" borderId="364" xfId="4" applyNumberFormat="1" applyFont="1" applyBorder="1" applyAlignment="1" applyProtection="1">
      <alignment horizontal="center" vertical="center" wrapText="1"/>
    </xf>
    <xf numFmtId="1" fontId="15" fillId="0" borderId="364" xfId="4" applyNumberFormat="1" applyFont="1" applyBorder="1" applyAlignment="1" applyProtection="1">
      <alignment horizontal="center" vertical="center"/>
    </xf>
    <xf numFmtId="1" fontId="15" fillId="0" borderId="255" xfId="4" applyNumberFormat="1" applyFont="1" applyBorder="1" applyAlignment="1" applyProtection="1">
      <alignment horizontal="center" vertical="center"/>
    </xf>
    <xf numFmtId="0" fontId="15" fillId="0" borderId="75" xfId="4" applyNumberFormat="1" applyFont="1" applyBorder="1" applyAlignment="1" applyProtection="1">
      <alignment horizontal="center" vertical="center"/>
    </xf>
    <xf numFmtId="1" fontId="15" fillId="0" borderId="373" xfId="4" applyNumberFormat="1" applyFont="1" applyBorder="1" applyAlignment="1" applyProtection="1">
      <alignment horizontal="center" vertical="center"/>
    </xf>
    <xf numFmtId="1" fontId="21" fillId="2" borderId="373" xfId="4" applyNumberFormat="1" applyFont="1" applyFill="1" applyBorder="1" applyAlignment="1" applyProtection="1">
      <alignment horizontal="center" vertical="center"/>
    </xf>
    <xf numFmtId="3" fontId="21" fillId="2" borderId="373" xfId="4" applyNumberFormat="1" applyFont="1" applyFill="1" applyBorder="1" applyAlignment="1">
      <alignment horizontal="right" vertical="center"/>
    </xf>
    <xf numFmtId="176" fontId="21" fillId="3" borderId="373" xfId="4" applyNumberFormat="1" applyFont="1" applyFill="1" applyBorder="1" applyAlignment="1" applyProtection="1">
      <alignment horizontal="right" vertical="center"/>
      <protection locked="0"/>
    </xf>
    <xf numFmtId="184" fontId="21" fillId="0" borderId="373" xfId="4" applyNumberFormat="1" applyFont="1" applyFill="1" applyBorder="1" applyAlignment="1">
      <alignment horizontal="center" vertical="center"/>
    </xf>
    <xf numFmtId="176" fontId="21" fillId="3" borderId="373" xfId="4" applyNumberFormat="1" applyFont="1" applyFill="1" applyBorder="1" applyAlignment="1">
      <alignment horizontal="center" vertical="center"/>
    </xf>
    <xf numFmtId="179" fontId="21" fillId="3" borderId="374" xfId="4" applyNumberFormat="1" applyFont="1" applyFill="1" applyBorder="1" applyAlignment="1" applyProtection="1">
      <alignment horizontal="center" vertical="center"/>
      <protection locked="0"/>
    </xf>
    <xf numFmtId="1" fontId="15" fillId="2" borderId="375" xfId="4" applyNumberFormat="1" applyFont="1" applyFill="1" applyBorder="1" applyAlignment="1" applyProtection="1">
      <alignment horizontal="center" vertical="center"/>
    </xf>
    <xf numFmtId="1" fontId="21" fillId="0" borderId="235" xfId="4" applyNumberFormat="1" applyFont="1" applyBorder="1" applyAlignment="1" applyProtection="1">
      <alignment horizontal="center" vertical="center"/>
    </xf>
    <xf numFmtId="0" fontId="21" fillId="0" borderId="235" xfId="4" applyFont="1" applyFill="1" applyBorder="1" applyAlignment="1">
      <alignment horizontal="right" vertical="center"/>
    </xf>
    <xf numFmtId="176" fontId="21" fillId="3" borderId="235" xfId="4" applyNumberFormat="1" applyFont="1" applyFill="1" applyBorder="1" applyAlignment="1" applyProtection="1">
      <alignment horizontal="right" vertical="center"/>
      <protection locked="0"/>
    </xf>
    <xf numFmtId="176" fontId="21" fillId="3" borderId="376" xfId="4" applyNumberFormat="1" applyFont="1" applyFill="1" applyBorder="1" applyAlignment="1" applyProtection="1">
      <alignment horizontal="right" vertical="center"/>
      <protection locked="0"/>
    </xf>
    <xf numFmtId="1" fontId="15" fillId="0" borderId="375" xfId="4" applyNumberFormat="1" applyFont="1" applyBorder="1" applyAlignment="1" applyProtection="1">
      <alignment horizontal="center" vertical="center"/>
    </xf>
    <xf numFmtId="3" fontId="21" fillId="0" borderId="235" xfId="4" applyNumberFormat="1" applyFont="1" applyFill="1" applyBorder="1" applyAlignment="1">
      <alignment horizontal="right" vertical="center"/>
    </xf>
    <xf numFmtId="184" fontId="21" fillId="0" borderId="235" xfId="4" applyNumberFormat="1" applyFont="1" applyFill="1" applyBorder="1" applyAlignment="1">
      <alignment horizontal="right" vertical="center"/>
    </xf>
    <xf numFmtId="179" fontId="21" fillId="3" borderId="377" xfId="4" applyNumberFormat="1" applyFont="1" applyFill="1" applyBorder="1" applyAlignment="1" applyProtection="1">
      <alignment horizontal="right" vertical="center"/>
      <protection locked="0"/>
    </xf>
    <xf numFmtId="1" fontId="21" fillId="0" borderId="375" xfId="4" applyNumberFormat="1" applyFont="1" applyBorder="1" applyAlignment="1" applyProtection="1">
      <alignment horizontal="center" vertical="center"/>
    </xf>
    <xf numFmtId="3" fontId="21" fillId="0" borderId="235" xfId="4" applyNumberFormat="1" applyFont="1" applyFill="1" applyBorder="1" applyAlignment="1" applyProtection="1">
      <alignment horizontal="right" vertical="center"/>
      <protection locked="0"/>
    </xf>
    <xf numFmtId="176" fontId="21" fillId="3" borderId="235" xfId="4" applyNumberFormat="1" applyFont="1" applyFill="1" applyBorder="1" applyAlignment="1" applyProtection="1">
      <alignment horizontal="right" vertical="center" wrapText="1"/>
      <protection locked="0"/>
    </xf>
    <xf numFmtId="3" fontId="21" fillId="2" borderId="378" xfId="4" applyNumberFormat="1" applyFont="1" applyFill="1" applyBorder="1" applyAlignment="1">
      <alignment horizontal="right" vertical="center"/>
    </xf>
    <xf numFmtId="3" fontId="21" fillId="2" borderId="379" xfId="4" applyNumberFormat="1" applyFont="1" applyFill="1" applyBorder="1" applyAlignment="1">
      <alignment horizontal="right" vertical="center"/>
    </xf>
    <xf numFmtId="3" fontId="21" fillId="2" borderId="26" xfId="4" applyNumberFormat="1" applyFont="1" applyFill="1" applyBorder="1" applyAlignment="1">
      <alignment horizontal="right" vertical="center"/>
    </xf>
    <xf numFmtId="3" fontId="21" fillId="2" borderId="205" xfId="4" applyNumberFormat="1" applyFont="1" applyFill="1" applyBorder="1" applyAlignment="1">
      <alignment horizontal="right" vertical="center"/>
    </xf>
    <xf numFmtId="1" fontId="15" fillId="0" borderId="331" xfId="4" applyNumberFormat="1" applyFont="1" applyBorder="1" applyAlignment="1" applyProtection="1">
      <alignment horizontal="center" vertical="center"/>
    </xf>
    <xf numFmtId="1" fontId="15" fillId="0" borderId="334" xfId="4" applyNumberFormat="1" applyFont="1" applyBorder="1" applyAlignment="1" applyProtection="1">
      <alignment horizontal="center" vertical="center"/>
    </xf>
    <xf numFmtId="1" fontId="15" fillId="0" borderId="358" xfId="4" applyNumberFormat="1" applyFont="1" applyBorder="1" applyAlignment="1" applyProtection="1">
      <alignment horizontal="center" vertical="center"/>
    </xf>
    <xf numFmtId="49" fontId="21" fillId="0" borderId="166" xfId="4" applyNumberFormat="1" applyFont="1" applyFill="1" applyBorder="1" applyAlignment="1">
      <alignment horizontal="right" vertical="center"/>
    </xf>
    <xf numFmtId="179" fontId="21" fillId="3" borderId="338" xfId="4" applyNumberFormat="1" applyFont="1" applyFill="1" applyBorder="1" applyAlignment="1" applyProtection="1">
      <alignment horizontal="right" vertical="center"/>
      <protection locked="0"/>
    </xf>
    <xf numFmtId="1" fontId="21" fillId="0" borderId="268" xfId="4" applyNumberFormat="1" applyFont="1" applyBorder="1" applyAlignment="1" applyProtection="1">
      <alignment horizontal="right" vertical="center"/>
    </xf>
    <xf numFmtId="0" fontId="14" fillId="0" borderId="19" xfId="0" applyNumberFormat="1" applyFont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9" xfId="0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 applyProtection="1">
      <alignment horizontal="center" vertical="center" shrinkToFit="1"/>
    </xf>
    <xf numFmtId="1" fontId="21" fillId="0" borderId="212" xfId="4" applyNumberFormat="1" applyFont="1" applyFill="1" applyBorder="1" applyAlignment="1" applyProtection="1">
      <alignment horizontal="center" vertical="center"/>
    </xf>
    <xf numFmtId="0" fontId="14" fillId="0" borderId="56" xfId="2" applyNumberFormat="1" applyFont="1" applyFill="1" applyBorder="1" applyAlignment="1">
      <alignment horizontal="center" vertical="center" shrinkToFit="1"/>
    </xf>
    <xf numFmtId="0" fontId="14" fillId="0" borderId="126" xfId="2" applyNumberFormat="1" applyFont="1" applyFill="1" applyBorder="1" applyAlignment="1">
      <alignment horizontal="center" vertical="center" shrinkToFit="1"/>
    </xf>
    <xf numFmtId="0" fontId="14" fillId="0" borderId="163" xfId="2" applyNumberFormat="1" applyFont="1" applyFill="1" applyBorder="1" applyAlignment="1">
      <alignment horizontal="center" vertical="center" shrinkToFit="1"/>
    </xf>
    <xf numFmtId="0" fontId="14" fillId="0" borderId="60" xfId="2" applyNumberFormat="1" applyFont="1" applyFill="1" applyBorder="1" applyAlignment="1">
      <alignment horizontal="center" vertical="center" shrinkToFit="1"/>
    </xf>
    <xf numFmtId="0" fontId="14" fillId="0" borderId="31" xfId="2" applyNumberFormat="1" applyFont="1" applyFill="1" applyBorder="1" applyAlignment="1">
      <alignment horizontal="center" vertical="center" shrinkToFit="1"/>
    </xf>
    <xf numFmtId="0" fontId="14" fillId="0" borderId="66" xfId="2" applyNumberFormat="1" applyFont="1" applyFill="1" applyBorder="1" applyAlignment="1">
      <alignment horizontal="center" vertical="center" shrinkToFit="1"/>
    </xf>
    <xf numFmtId="0" fontId="14" fillId="0" borderId="243" xfId="2" applyNumberFormat="1" applyFont="1" applyFill="1" applyBorder="1" applyAlignment="1">
      <alignment horizontal="center" vertical="center" shrinkToFit="1"/>
    </xf>
    <xf numFmtId="0" fontId="14" fillId="0" borderId="151" xfId="2" applyNumberFormat="1" applyFont="1" applyFill="1" applyBorder="1" applyAlignment="1">
      <alignment horizontal="center" vertical="center" shrinkToFit="1"/>
    </xf>
    <xf numFmtId="0" fontId="14" fillId="0" borderId="111" xfId="2" applyNumberFormat="1" applyFont="1" applyFill="1" applyBorder="1" applyAlignment="1">
      <alignment horizontal="center" vertical="center" shrinkToFit="1"/>
    </xf>
    <xf numFmtId="2" fontId="15" fillId="3" borderId="33" xfId="2" applyNumberFormat="1" applyFont="1" applyFill="1" applyBorder="1" applyAlignment="1">
      <alignment horizontal="center" vertical="center"/>
    </xf>
    <xf numFmtId="0" fontId="14" fillId="0" borderId="253" xfId="2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/>
    <xf numFmtId="0" fontId="14" fillId="0" borderId="3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 applyProtection="1">
      <alignment vertical="center"/>
    </xf>
    <xf numFmtId="3" fontId="15" fillId="0" borderId="105" xfId="2" applyNumberFormat="1" applyFont="1" applyFill="1" applyBorder="1" applyAlignment="1">
      <alignment horizontal="right" vertical="center"/>
    </xf>
    <xf numFmtId="0" fontId="14" fillId="0" borderId="0" xfId="2" applyNumberFormat="1" applyFont="1" applyFill="1" applyAlignment="1" applyProtection="1">
      <alignment shrinkToFit="1"/>
    </xf>
    <xf numFmtId="0" fontId="14" fillId="0" borderId="12" xfId="2" applyNumberFormat="1" applyFont="1" applyFill="1" applyBorder="1" applyAlignment="1">
      <alignment horizontal="center" vertical="center" shrinkToFit="1"/>
    </xf>
    <xf numFmtId="0" fontId="14" fillId="0" borderId="300" xfId="2" applyNumberFormat="1" applyFont="1" applyFill="1" applyBorder="1" applyAlignment="1">
      <alignment horizontal="center" vertical="center" shrinkToFit="1"/>
    </xf>
    <xf numFmtId="0" fontId="14" fillId="0" borderId="2" xfId="2" applyNumberFormat="1" applyFont="1" applyFill="1" applyBorder="1" applyAlignment="1">
      <alignment horizontal="center" vertical="center" shrinkToFit="1"/>
    </xf>
    <xf numFmtId="0" fontId="14" fillId="0" borderId="140" xfId="2" applyNumberFormat="1" applyFont="1" applyFill="1" applyBorder="1" applyAlignment="1">
      <alignment horizontal="center" vertical="center" shrinkToFit="1"/>
    </xf>
    <xf numFmtId="0" fontId="14" fillId="0" borderId="62" xfId="2" applyNumberFormat="1" applyFont="1" applyFill="1" applyBorder="1" applyAlignment="1" applyProtection="1">
      <alignment horizontal="center" vertical="center" shrinkToFit="1"/>
    </xf>
    <xf numFmtId="0" fontId="14" fillId="0" borderId="123" xfId="2" applyNumberFormat="1" applyFont="1" applyFill="1" applyBorder="1" applyAlignment="1">
      <alignment horizontal="center" vertical="center" shrinkToFit="1"/>
    </xf>
    <xf numFmtId="0" fontId="14" fillId="0" borderId="196" xfId="2" applyNumberFormat="1" applyFont="1" applyFill="1" applyBorder="1" applyAlignment="1">
      <alignment horizontal="center" vertical="center" shrinkToFit="1"/>
    </xf>
    <xf numFmtId="0" fontId="14" fillId="0" borderId="202" xfId="2" applyNumberFormat="1" applyFont="1" applyFill="1" applyBorder="1" applyAlignment="1">
      <alignment horizontal="center" vertical="center" shrinkToFit="1"/>
    </xf>
    <xf numFmtId="0" fontId="14" fillId="0" borderId="206" xfId="2" applyNumberFormat="1" applyFont="1" applyFill="1" applyBorder="1" applyAlignment="1">
      <alignment horizontal="center" vertical="center" shrinkToFit="1"/>
    </xf>
    <xf numFmtId="0" fontId="14" fillId="0" borderId="209" xfId="2" applyNumberFormat="1" applyFont="1" applyFill="1" applyBorder="1" applyAlignment="1" applyProtection="1">
      <alignment horizontal="center" vertical="center" shrinkToFit="1"/>
    </xf>
    <xf numFmtId="0" fontId="14" fillId="0" borderId="60" xfId="2" applyNumberFormat="1" applyFont="1" applyFill="1" applyBorder="1" applyAlignment="1" applyProtection="1">
      <alignment horizontal="center" vertical="center" shrinkToFit="1"/>
    </xf>
    <xf numFmtId="0" fontId="7" fillId="0" borderId="0" xfId="8" applyFont="1" applyFill="1"/>
    <xf numFmtId="0" fontId="1" fillId="0" borderId="0" xfId="8" applyFont="1" applyFill="1"/>
    <xf numFmtId="0" fontId="13" fillId="0" borderId="0" xfId="2" applyNumberFormat="1" applyFont="1" applyFill="1" applyAlignment="1"/>
    <xf numFmtId="0" fontId="8" fillId="0" borderId="0" xfId="0" applyFont="1" applyFill="1">
      <alignment vertical="center"/>
    </xf>
    <xf numFmtId="0" fontId="14" fillId="0" borderId="253" xfId="0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38" fontId="21" fillId="2" borderId="47" xfId="1" applyFont="1" applyFill="1" applyBorder="1" applyAlignment="1">
      <alignment vertical="center"/>
    </xf>
    <xf numFmtId="38" fontId="21" fillId="2" borderId="49" xfId="1" applyFont="1" applyFill="1" applyBorder="1" applyAlignment="1">
      <alignment vertical="center"/>
    </xf>
    <xf numFmtId="3" fontId="21" fillId="3" borderId="48" xfId="0" applyNumberFormat="1" applyFont="1" applyFill="1" applyBorder="1" applyAlignment="1">
      <alignment vertical="center"/>
    </xf>
    <xf numFmtId="2" fontId="21" fillId="3" borderId="49" xfId="0" applyNumberFormat="1" applyFont="1" applyFill="1" applyBorder="1" applyAlignment="1">
      <alignment vertical="center"/>
    </xf>
    <xf numFmtId="38" fontId="21" fillId="2" borderId="51" xfId="1" applyFont="1" applyFill="1" applyBorder="1" applyAlignment="1">
      <alignment vertical="center"/>
    </xf>
    <xf numFmtId="180" fontId="21" fillId="3" borderId="135" xfId="0" applyNumberFormat="1" applyFont="1" applyFill="1" applyBorder="1" applyAlignment="1">
      <alignment vertical="center"/>
    </xf>
    <xf numFmtId="180" fontId="21" fillId="3" borderId="297" xfId="0" applyNumberFormat="1" applyFont="1" applyFill="1" applyBorder="1" applyAlignment="1">
      <alignment vertical="center"/>
    </xf>
    <xf numFmtId="38" fontId="21" fillId="2" borderId="54" xfId="1" applyFont="1" applyFill="1" applyBorder="1" applyAlignment="1">
      <alignment vertical="center"/>
    </xf>
    <xf numFmtId="38" fontId="21" fillId="2" borderId="48" xfId="1" applyFont="1" applyFill="1" applyBorder="1" applyAlignment="1">
      <alignment vertical="center"/>
    </xf>
    <xf numFmtId="180" fontId="21" fillId="3" borderId="48" xfId="0" applyNumberFormat="1" applyFont="1" applyFill="1" applyBorder="1" applyAlignment="1">
      <alignment vertical="center"/>
    </xf>
    <xf numFmtId="2" fontId="21" fillId="3" borderId="48" xfId="0" applyNumberFormat="1" applyFont="1" applyFill="1" applyBorder="1" applyAlignment="1">
      <alignment vertical="center"/>
    </xf>
    <xf numFmtId="38" fontId="21" fillId="2" borderId="55" xfId="1" applyFont="1" applyFill="1" applyBorder="1" applyAlignment="1">
      <alignment vertical="center"/>
    </xf>
    <xf numFmtId="180" fontId="21" fillId="3" borderId="298" xfId="0" applyNumberFormat="1" applyFont="1" applyFill="1" applyBorder="1" applyAlignment="1">
      <alignment vertical="center"/>
    </xf>
    <xf numFmtId="180" fontId="21" fillId="3" borderId="55" xfId="0" applyNumberFormat="1" applyFont="1" applyFill="1" applyBorder="1" applyAlignment="1">
      <alignment vertical="center"/>
    </xf>
    <xf numFmtId="38" fontId="21" fillId="2" borderId="58" xfId="1" applyFont="1" applyFill="1" applyBorder="1" applyAlignment="1">
      <alignment vertical="center"/>
    </xf>
    <xf numFmtId="38" fontId="21" fillId="2" borderId="40" xfId="1" applyFont="1" applyFill="1" applyBorder="1" applyAlignment="1">
      <alignment vertical="center"/>
    </xf>
    <xf numFmtId="180" fontId="21" fillId="3" borderId="40" xfId="0" applyNumberFormat="1" applyFont="1" applyFill="1" applyBorder="1" applyAlignment="1">
      <alignment vertical="center"/>
    </xf>
    <xf numFmtId="3" fontId="21" fillId="3" borderId="40" xfId="0" applyNumberFormat="1" applyFont="1" applyFill="1" applyBorder="1" applyAlignment="1">
      <alignment vertical="center"/>
    </xf>
    <xf numFmtId="2" fontId="21" fillId="3" borderId="40" xfId="0" applyNumberFormat="1" applyFont="1" applyFill="1" applyBorder="1" applyAlignment="1">
      <alignment vertical="center"/>
    </xf>
    <xf numFmtId="38" fontId="21" fillId="2" borderId="59" xfId="1" applyFont="1" applyFill="1" applyBorder="1" applyAlignment="1">
      <alignment vertical="center"/>
    </xf>
    <xf numFmtId="180" fontId="21" fillId="3" borderId="139" xfId="0" applyNumberFormat="1" applyFont="1" applyFill="1" applyBorder="1" applyAlignment="1">
      <alignment vertical="center"/>
    </xf>
    <xf numFmtId="180" fontId="21" fillId="3" borderId="59" xfId="0" applyNumberFormat="1" applyFont="1" applyFill="1" applyBorder="1" applyAlignment="1">
      <alignment vertical="center"/>
    </xf>
    <xf numFmtId="3" fontId="21" fillId="3" borderId="49" xfId="0" applyNumberFormat="1" applyFont="1" applyFill="1" applyBorder="1" applyAlignment="1">
      <alignment vertical="center"/>
    </xf>
    <xf numFmtId="180" fontId="21" fillId="3" borderId="51" xfId="0" applyNumberFormat="1" applyFont="1" applyFill="1" applyBorder="1" applyAlignment="1">
      <alignment vertical="center"/>
    </xf>
    <xf numFmtId="38" fontId="21" fillId="2" borderId="131" xfId="1" applyFont="1" applyFill="1" applyBorder="1" applyAlignment="1">
      <alignment vertical="center"/>
    </xf>
    <xf numFmtId="38" fontId="21" fillId="2" borderId="75" xfId="1" applyFont="1" applyFill="1" applyBorder="1" applyAlignment="1">
      <alignment vertical="center"/>
    </xf>
    <xf numFmtId="0" fontId="21" fillId="2" borderId="48" xfId="1" applyNumberFormat="1" applyFont="1" applyFill="1" applyBorder="1" applyAlignment="1">
      <alignment vertical="center"/>
    </xf>
    <xf numFmtId="38" fontId="21" fillId="2" borderId="163" xfId="1" applyFont="1" applyFill="1" applyBorder="1" applyAlignment="1">
      <alignment vertical="center"/>
    </xf>
    <xf numFmtId="38" fontId="21" fillId="2" borderId="132" xfId="1" applyFont="1" applyFill="1" applyBorder="1" applyAlignment="1">
      <alignment horizontal="right" vertical="center"/>
    </xf>
    <xf numFmtId="38" fontId="21" fillId="2" borderId="75" xfId="1" applyFont="1" applyFill="1" applyBorder="1" applyAlignment="1">
      <alignment horizontal="right" vertical="center"/>
    </xf>
    <xf numFmtId="38" fontId="21" fillId="2" borderId="46" xfId="1" applyFont="1" applyFill="1" applyBorder="1" applyAlignment="1">
      <alignment horizontal="right" vertical="center"/>
    </xf>
    <xf numFmtId="38" fontId="21" fillId="2" borderId="135" xfId="1" applyFont="1" applyFill="1" applyBorder="1" applyAlignment="1">
      <alignment vertical="center"/>
    </xf>
    <xf numFmtId="38" fontId="21" fillId="2" borderId="109" xfId="1" applyFont="1" applyFill="1" applyBorder="1" applyAlignment="1">
      <alignment vertical="center"/>
    </xf>
    <xf numFmtId="181" fontId="21" fillId="3" borderId="109" xfId="0" applyNumberFormat="1" applyFont="1" applyFill="1" applyBorder="1" applyAlignment="1">
      <alignment vertical="center"/>
    </xf>
    <xf numFmtId="181" fontId="21" fillId="3" borderId="16" xfId="0" applyNumberFormat="1" applyFont="1" applyFill="1" applyBorder="1" applyAlignment="1">
      <alignment vertical="center"/>
    </xf>
    <xf numFmtId="177" fontId="21" fillId="3" borderId="48" xfId="0" applyNumberFormat="1" applyFont="1" applyFill="1" applyBorder="1" applyAlignment="1">
      <alignment vertical="center"/>
    </xf>
    <xf numFmtId="178" fontId="21" fillId="3" borderId="55" xfId="0" applyNumberFormat="1" applyFont="1" applyFill="1" applyBorder="1" applyAlignment="1">
      <alignment vertical="center"/>
    </xf>
    <xf numFmtId="38" fontId="21" fillId="2" borderId="23" xfId="1" applyFont="1" applyFill="1" applyBorder="1" applyAlignment="1">
      <alignment vertical="center"/>
    </xf>
    <xf numFmtId="181" fontId="21" fillId="3" borderId="48" xfId="0" applyNumberFormat="1" applyFont="1" applyFill="1" applyBorder="1" applyAlignment="1">
      <alignment vertical="center"/>
    </xf>
    <xf numFmtId="181" fontId="21" fillId="3" borderId="55" xfId="0" applyNumberFormat="1" applyFont="1" applyFill="1" applyBorder="1" applyAlignment="1">
      <alignment vertical="center"/>
    </xf>
    <xf numFmtId="177" fontId="21" fillId="3" borderId="40" xfId="0" applyNumberFormat="1" applyFont="1" applyFill="1" applyBorder="1" applyAlignment="1">
      <alignment vertical="center"/>
    </xf>
    <xf numFmtId="178" fontId="21" fillId="3" borderId="59" xfId="0" applyNumberFormat="1" applyFont="1" applyFill="1" applyBorder="1" applyAlignment="1">
      <alignment vertical="center"/>
    </xf>
    <xf numFmtId="38" fontId="21" fillId="2" borderId="139" xfId="1" applyFont="1" applyFill="1" applyBorder="1" applyAlignment="1">
      <alignment vertical="center"/>
    </xf>
    <xf numFmtId="181" fontId="21" fillId="3" borderId="40" xfId="0" applyNumberFormat="1" applyFont="1" applyFill="1" applyBorder="1" applyAlignment="1">
      <alignment vertical="center"/>
    </xf>
    <xf numFmtId="181" fontId="21" fillId="3" borderId="59" xfId="0" applyNumberFormat="1" applyFont="1" applyFill="1" applyBorder="1" applyAlignment="1">
      <alignment vertical="center"/>
    </xf>
    <xf numFmtId="38" fontId="21" fillId="2" borderId="50" xfId="1" applyFont="1" applyFill="1" applyBorder="1" applyAlignment="1">
      <alignment vertical="center"/>
    </xf>
    <xf numFmtId="181" fontId="21" fillId="3" borderId="50" xfId="0" applyNumberFormat="1" applyFont="1" applyFill="1" applyBorder="1" applyAlignment="1">
      <alignment vertical="center"/>
    </xf>
    <xf numFmtId="181" fontId="21" fillId="3" borderId="53" xfId="0" applyNumberFormat="1" applyFont="1" applyFill="1" applyBorder="1" applyAlignment="1">
      <alignment vertical="center"/>
    </xf>
    <xf numFmtId="178" fontId="21" fillId="3" borderId="46" xfId="0" applyNumberFormat="1" applyFont="1" applyFill="1" applyBorder="1" applyAlignment="1">
      <alignment vertical="center"/>
    </xf>
    <xf numFmtId="38" fontId="21" fillId="2" borderId="64" xfId="1" applyFont="1" applyFill="1" applyBorder="1" applyAlignment="1">
      <alignment vertical="center"/>
    </xf>
    <xf numFmtId="177" fontId="21" fillId="3" borderId="50" xfId="0" applyNumberFormat="1" applyFont="1" applyFill="1" applyBorder="1" applyAlignment="1">
      <alignment vertical="center"/>
    </xf>
    <xf numFmtId="178" fontId="21" fillId="3" borderId="53" xfId="0" applyNumberFormat="1" applyFont="1" applyFill="1" applyBorder="1" applyAlignment="1">
      <alignment vertical="center"/>
    </xf>
    <xf numFmtId="38" fontId="21" fillId="2" borderId="117" xfId="1" applyFont="1" applyFill="1" applyBorder="1" applyAlignment="1">
      <alignment vertical="center"/>
    </xf>
    <xf numFmtId="38" fontId="21" fillId="2" borderId="123" xfId="1" applyFont="1" applyFill="1" applyBorder="1" applyAlignment="1">
      <alignment vertical="center"/>
    </xf>
    <xf numFmtId="38" fontId="21" fillId="2" borderId="132" xfId="1" applyFont="1" applyFill="1" applyBorder="1" applyAlignment="1">
      <alignment vertical="center"/>
    </xf>
    <xf numFmtId="181" fontId="21" fillId="3" borderId="75" xfId="0" applyNumberFormat="1" applyFont="1" applyFill="1" applyBorder="1" applyAlignment="1">
      <alignment vertical="center"/>
    </xf>
    <xf numFmtId="181" fontId="21" fillId="3" borderId="46" xfId="0" applyNumberFormat="1" applyFont="1" applyFill="1" applyBorder="1" applyAlignment="1">
      <alignment vertical="center"/>
    </xf>
    <xf numFmtId="38" fontId="21" fillId="2" borderId="46" xfId="1" applyFont="1" applyFill="1" applyBorder="1" applyAlignment="1">
      <alignment vertical="center"/>
    </xf>
    <xf numFmtId="176" fontId="21" fillId="3" borderId="50" xfId="4" applyNumberFormat="1" applyFont="1" applyFill="1" applyBorder="1" applyAlignment="1">
      <alignment horizontal="right" vertical="center"/>
    </xf>
    <xf numFmtId="176" fontId="21" fillId="3" borderId="166" xfId="4" applyNumberFormat="1" applyFont="1" applyFill="1" applyBorder="1" applyAlignment="1">
      <alignment horizontal="right" vertical="center"/>
    </xf>
    <xf numFmtId="176" fontId="21" fillId="3" borderId="48" xfId="4" applyNumberFormat="1" applyFont="1" applyFill="1" applyBorder="1" applyAlignment="1">
      <alignment vertical="center"/>
    </xf>
    <xf numFmtId="179" fontId="21" fillId="3" borderId="55" xfId="4" applyNumberFormat="1" applyFont="1" applyFill="1" applyBorder="1" applyAlignment="1" applyProtection="1">
      <alignment vertical="center"/>
      <protection locked="0"/>
    </xf>
    <xf numFmtId="1" fontId="15" fillId="0" borderId="50" xfId="4" applyNumberFormat="1" applyFont="1" applyFill="1" applyBorder="1" applyAlignment="1" applyProtection="1">
      <alignment horizontal="center" vertical="center" wrapText="1"/>
    </xf>
    <xf numFmtId="176" fontId="21" fillId="3" borderId="93" xfId="4" applyNumberFormat="1" applyFont="1" applyFill="1" applyBorder="1" applyAlignment="1" applyProtection="1">
      <alignment vertical="center"/>
      <protection locked="0"/>
    </xf>
    <xf numFmtId="3" fontId="21" fillId="0" borderId="212" xfId="4" applyNumberFormat="1" applyFont="1" applyFill="1" applyBorder="1" applyAlignment="1" applyProtection="1">
      <alignment horizontal="right" vertical="center"/>
      <protection locked="0"/>
    </xf>
    <xf numFmtId="3" fontId="21" fillId="0" borderId="212" xfId="4" applyNumberFormat="1" applyFont="1" applyFill="1" applyBorder="1" applyAlignment="1" applyProtection="1">
      <alignment horizontal="right" vertical="center" wrapText="1"/>
      <protection locked="0"/>
    </xf>
    <xf numFmtId="179" fontId="21" fillId="3" borderId="220" xfId="4" applyNumberFormat="1" applyFont="1" applyFill="1" applyBorder="1" applyAlignment="1" applyProtection="1">
      <alignment horizontal="right" vertical="center"/>
    </xf>
    <xf numFmtId="1" fontId="21" fillId="0" borderId="380" xfId="4" applyNumberFormat="1" applyFont="1" applyBorder="1" applyAlignment="1" applyProtection="1">
      <alignment horizontal="center" vertical="center"/>
    </xf>
    <xf numFmtId="1" fontId="21" fillId="0" borderId="381" xfId="4" applyNumberFormat="1" applyFont="1" applyBorder="1" applyAlignment="1" applyProtection="1">
      <alignment horizontal="center" vertical="center"/>
    </xf>
    <xf numFmtId="3" fontId="21" fillId="0" borderId="381" xfId="4" applyNumberFormat="1" applyFont="1" applyFill="1" applyBorder="1" applyAlignment="1" applyProtection="1">
      <alignment horizontal="center" vertical="center"/>
    </xf>
    <xf numFmtId="3" fontId="21" fillId="0" borderId="381" xfId="4" applyNumberFormat="1" applyFont="1" applyFill="1" applyBorder="1" applyAlignment="1" applyProtection="1">
      <alignment vertical="center"/>
    </xf>
    <xf numFmtId="176" fontId="21" fillId="3" borderId="382" xfId="4" applyNumberFormat="1" applyFont="1" applyFill="1" applyBorder="1" applyAlignment="1" applyProtection="1">
      <alignment horizontal="center" vertical="center"/>
    </xf>
    <xf numFmtId="3" fontId="21" fillId="0" borderId="382" xfId="4" applyNumberFormat="1" applyFont="1" applyFill="1" applyBorder="1" applyAlignment="1" applyProtection="1">
      <alignment horizontal="center" vertical="center" wrapText="1"/>
    </xf>
    <xf numFmtId="179" fontId="21" fillId="3" borderId="383" xfId="4" applyNumberFormat="1" applyFont="1" applyFill="1" applyBorder="1" applyAlignment="1" applyProtection="1">
      <alignment horizontal="center" vertical="center"/>
    </xf>
    <xf numFmtId="3" fontId="21" fillId="2" borderId="169" xfId="4" applyNumberFormat="1" applyFont="1" applyFill="1" applyBorder="1" applyAlignment="1" applyProtection="1">
      <alignment horizontal="center" vertical="center"/>
      <protection locked="0"/>
    </xf>
    <xf numFmtId="176" fontId="21" fillId="3" borderId="235" xfId="4" applyNumberFormat="1" applyFont="1" applyFill="1" applyBorder="1" applyAlignment="1">
      <alignment horizontal="center" vertical="center"/>
    </xf>
    <xf numFmtId="3" fontId="21" fillId="0" borderId="169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235" xfId="4" applyFont="1" applyFill="1" applyBorder="1" applyAlignment="1">
      <alignment horizontal="center" vertical="center"/>
    </xf>
    <xf numFmtId="176" fontId="21" fillId="3" borderId="377" xfId="4" applyNumberFormat="1" applyFont="1" applyFill="1" applyBorder="1" applyAlignment="1" applyProtection="1">
      <alignment horizontal="center" vertical="center"/>
      <protection locked="0"/>
    </xf>
    <xf numFmtId="176" fontId="21" fillId="3" borderId="255" xfId="4" applyNumberFormat="1" applyFont="1" applyFill="1" applyBorder="1" applyAlignment="1" applyProtection="1">
      <alignment horizontal="center" vertical="center" wrapText="1"/>
    </xf>
    <xf numFmtId="179" fontId="21" fillId="3" borderId="256" xfId="4" applyNumberFormat="1" applyFont="1" applyFill="1" applyBorder="1" applyAlignment="1" applyProtection="1">
      <alignment horizontal="center" vertical="center"/>
    </xf>
    <xf numFmtId="179" fontId="21" fillId="3" borderId="220" xfId="4" applyNumberFormat="1" applyFont="1" applyFill="1" applyBorder="1" applyAlignment="1" applyProtection="1">
      <alignment vertical="center"/>
      <protection locked="0"/>
    </xf>
    <xf numFmtId="1" fontId="15" fillId="0" borderId="345" xfId="4" applyNumberFormat="1" applyFont="1" applyBorder="1" applyAlignment="1" applyProtection="1">
      <alignment horizontal="center" vertical="center"/>
    </xf>
    <xf numFmtId="1" fontId="21" fillId="0" borderId="212" xfId="4" applyNumberFormat="1" applyFont="1" applyFill="1" applyBorder="1" applyAlignment="1" applyProtection="1">
      <alignment horizontal="center" vertical="center" wrapText="1"/>
    </xf>
    <xf numFmtId="184" fontId="21" fillId="0" borderId="212" xfId="4" applyNumberFormat="1" applyFont="1" applyFill="1" applyBorder="1" applyAlignment="1">
      <alignment horizontal="center" vertical="center" wrapText="1"/>
    </xf>
    <xf numFmtId="176" fontId="21" fillId="3" borderId="212" xfId="4" applyNumberFormat="1" applyFont="1" applyFill="1" applyBorder="1" applyAlignment="1">
      <alignment horizontal="center" vertical="center" wrapText="1"/>
    </xf>
    <xf numFmtId="184" fontId="21" fillId="0" borderId="212" xfId="4" applyNumberFormat="1" applyFont="1" applyFill="1" applyBorder="1" applyAlignment="1">
      <alignment horizontal="right" vertical="center" wrapText="1"/>
    </xf>
    <xf numFmtId="1" fontId="15" fillId="0" borderId="227" xfId="4" applyNumberFormat="1" applyFont="1" applyBorder="1" applyAlignment="1" applyProtection="1">
      <alignment vertical="center"/>
    </xf>
    <xf numFmtId="176" fontId="21" fillId="3" borderId="219" xfId="4" applyNumberFormat="1" applyFont="1" applyFill="1" applyBorder="1" applyAlignment="1">
      <alignment vertical="center" wrapText="1"/>
    </xf>
    <xf numFmtId="1" fontId="21" fillId="2" borderId="212" xfId="4" applyNumberFormat="1" applyFont="1" applyFill="1" applyBorder="1" applyAlignment="1" applyProtection="1">
      <alignment horizontal="center" vertical="center"/>
    </xf>
    <xf numFmtId="0" fontId="21" fillId="0" borderId="212" xfId="4" applyFont="1" applyFill="1" applyBorder="1" applyAlignment="1">
      <alignment horizontal="center" vertical="center" wrapText="1"/>
    </xf>
    <xf numFmtId="1" fontId="15" fillId="0" borderId="342" xfId="4" applyNumberFormat="1" applyFont="1" applyBorder="1" applyAlignment="1" applyProtection="1">
      <alignment horizontal="center" vertical="center"/>
    </xf>
    <xf numFmtId="1" fontId="15" fillId="2" borderId="333" xfId="4" applyNumberFormat="1" applyFont="1" applyFill="1" applyBorder="1" applyAlignment="1" applyProtection="1">
      <alignment vertical="center" wrapText="1"/>
    </xf>
    <xf numFmtId="1" fontId="21" fillId="2" borderId="219" xfId="4" applyNumberFormat="1" applyFont="1" applyFill="1" applyBorder="1" applyAlignment="1" applyProtection="1">
      <alignment vertical="center"/>
    </xf>
    <xf numFmtId="179" fontId="21" fillId="3" borderId="226" xfId="4" applyNumberFormat="1" applyFont="1" applyFill="1" applyBorder="1" applyAlignment="1" applyProtection="1">
      <alignment vertical="center"/>
      <protection locked="0"/>
    </xf>
    <xf numFmtId="0" fontId="21" fillId="0" borderId="212" xfId="4" applyFont="1" applyFill="1" applyBorder="1" applyAlignment="1">
      <alignment horizontal="right" vertical="center" wrapText="1"/>
    </xf>
    <xf numFmtId="176" fontId="21" fillId="3" borderId="212" xfId="4" applyNumberFormat="1" applyFont="1" applyFill="1" applyBorder="1" applyAlignment="1">
      <alignment horizontal="right" vertical="center" wrapText="1"/>
    </xf>
    <xf numFmtId="176" fontId="21" fillId="3" borderId="215" xfId="4" applyNumberFormat="1" applyFont="1" applyFill="1" applyBorder="1" applyAlignment="1" applyProtection="1">
      <alignment horizontal="right" vertical="center"/>
      <protection locked="0"/>
    </xf>
    <xf numFmtId="0" fontId="8" fillId="2" borderId="52" xfId="4" applyNumberFormat="1" applyFont="1" applyFill="1" applyBorder="1" applyAlignment="1" applyProtection="1">
      <alignment horizontal="center" vertical="center" shrinkToFit="1"/>
    </xf>
    <xf numFmtId="0" fontId="8" fillId="2" borderId="43" xfId="4" applyNumberFormat="1" applyFont="1" applyFill="1" applyBorder="1" applyAlignment="1" applyProtection="1">
      <alignment horizontal="center" vertical="center" shrinkToFit="1"/>
    </xf>
    <xf numFmtId="0" fontId="21" fillId="2" borderId="101" xfId="4" applyNumberFormat="1" applyFont="1" applyFill="1" applyBorder="1" applyAlignment="1" applyProtection="1">
      <alignment horizontal="center" vertical="center" shrinkToFit="1"/>
    </xf>
    <xf numFmtId="184" fontId="21" fillId="0" borderId="75" xfId="4" applyNumberFormat="1" applyFont="1" applyFill="1" applyBorder="1" applyAlignment="1">
      <alignment horizontal="right" vertical="center" wrapText="1"/>
    </xf>
    <xf numFmtId="176" fontId="21" fillId="3" borderId="75" xfId="4" applyNumberFormat="1" applyFont="1" applyFill="1" applyBorder="1" applyAlignment="1">
      <alignment horizontal="right" vertical="center"/>
    </xf>
    <xf numFmtId="184" fontId="21" fillId="0" borderId="48" xfId="4" applyNumberFormat="1" applyFont="1" applyFill="1" applyBorder="1" applyAlignment="1">
      <alignment horizontal="right" vertical="center" wrapText="1"/>
    </xf>
    <xf numFmtId="1" fontId="14" fillId="2" borderId="17" xfId="4" applyNumberFormat="1" applyFont="1" applyFill="1" applyBorder="1" applyAlignment="1" applyProtection="1">
      <alignment horizontal="center" vertical="center" shrinkToFit="1"/>
    </xf>
    <xf numFmtId="1" fontId="14" fillId="2" borderId="151" xfId="4" applyNumberFormat="1" applyFont="1" applyFill="1" applyBorder="1" applyAlignment="1" applyProtection="1">
      <alignment horizontal="center" vertical="center" shrinkToFit="1"/>
    </xf>
    <xf numFmtId="1" fontId="14" fillId="2" borderId="300" xfId="4" applyNumberFormat="1" applyFont="1" applyFill="1" applyBorder="1" applyAlignment="1" applyProtection="1">
      <alignment horizontal="center" vertical="center" shrinkToFit="1"/>
    </xf>
    <xf numFmtId="1" fontId="14" fillId="2" borderId="161" xfId="4" applyNumberFormat="1" applyFont="1" applyFill="1" applyBorder="1" applyAlignment="1" applyProtection="1">
      <alignment horizontal="center" vertical="center" shrinkToFit="1"/>
    </xf>
    <xf numFmtId="1" fontId="14" fillId="2" borderId="236" xfId="4" applyNumberFormat="1" applyFont="1" applyFill="1" applyBorder="1" applyAlignment="1" applyProtection="1">
      <alignment horizontal="center" vertical="center" shrinkToFit="1"/>
    </xf>
    <xf numFmtId="1" fontId="14" fillId="2" borderId="231" xfId="4" applyNumberFormat="1" applyFont="1" applyFill="1" applyBorder="1" applyAlignment="1" applyProtection="1">
      <alignment horizontal="center" vertical="center" shrinkToFit="1"/>
    </xf>
    <xf numFmtId="0" fontId="14" fillId="2" borderId="236" xfId="4" applyNumberFormat="1" applyFont="1" applyFill="1" applyBorder="1" applyAlignment="1">
      <alignment horizontal="center" vertical="center" shrinkToFit="1"/>
    </xf>
    <xf numFmtId="0" fontId="14" fillId="2" borderId="140" xfId="4" applyNumberFormat="1" applyFont="1" applyFill="1" applyBorder="1" applyAlignment="1">
      <alignment horizontal="center" vertical="center" shrinkToFit="1"/>
    </xf>
    <xf numFmtId="1" fontId="14" fillId="2" borderId="159" xfId="4" applyNumberFormat="1" applyFont="1" applyFill="1" applyBorder="1" applyAlignment="1" applyProtection="1">
      <alignment horizontal="center" vertical="center" shrinkToFit="1"/>
    </xf>
    <xf numFmtId="1" fontId="14" fillId="2" borderId="11" xfId="4" applyNumberFormat="1" applyFont="1" applyFill="1" applyBorder="1" applyAlignment="1" applyProtection="1">
      <alignment horizontal="center" vertical="center" shrinkToFit="1"/>
    </xf>
    <xf numFmtId="1" fontId="14" fillId="2" borderId="90" xfId="4" applyNumberFormat="1" applyFont="1" applyFill="1" applyBorder="1" applyAlignment="1" applyProtection="1">
      <alignment horizontal="center" vertical="center" shrinkToFit="1"/>
    </xf>
    <xf numFmtId="1" fontId="14" fillId="2" borderId="43" xfId="4" applyNumberFormat="1" applyFont="1" applyFill="1" applyBorder="1" applyAlignment="1" applyProtection="1">
      <alignment horizontal="center" vertical="center" shrinkToFit="1"/>
    </xf>
    <xf numFmtId="1" fontId="14" fillId="2" borderId="146" xfId="4" applyNumberFormat="1" applyFont="1" applyFill="1" applyBorder="1" applyAlignment="1" applyProtection="1">
      <alignment horizontal="center" vertical="center" shrinkToFit="1"/>
    </xf>
    <xf numFmtId="1" fontId="14" fillId="0" borderId="123" xfId="4" applyNumberFormat="1" applyFont="1" applyFill="1" applyBorder="1" applyAlignment="1" applyProtection="1">
      <alignment horizontal="center" vertical="center" shrinkToFit="1"/>
    </xf>
    <xf numFmtId="1" fontId="14" fillId="2" borderId="367" xfId="4" applyNumberFormat="1" applyFont="1" applyFill="1" applyBorder="1" applyAlignment="1" applyProtection="1">
      <alignment horizontal="center" vertical="center" shrinkToFit="1"/>
    </xf>
    <xf numFmtId="1" fontId="14" fillId="2" borderId="86" xfId="4" applyNumberFormat="1" applyFont="1" applyFill="1" applyBorder="1" applyAlignment="1" applyProtection="1">
      <alignment horizontal="center" vertical="center" shrinkToFit="1"/>
    </xf>
    <xf numFmtId="1" fontId="14" fillId="2" borderId="101" xfId="4" applyNumberFormat="1" applyFont="1" applyFill="1" applyBorder="1" applyAlignment="1" applyProtection="1">
      <alignment horizontal="center" vertical="center" shrinkToFit="1"/>
    </xf>
    <xf numFmtId="1" fontId="14" fillId="0" borderId="201" xfId="4" applyNumberFormat="1" applyFont="1" applyFill="1" applyBorder="1" applyAlignment="1" applyProtection="1">
      <alignment horizontal="center" vertical="center" shrinkToFit="1"/>
    </xf>
    <xf numFmtId="1" fontId="14" fillId="2" borderId="228" xfId="4" applyNumberFormat="1" applyFont="1" applyFill="1" applyBorder="1" applyAlignment="1" applyProtection="1">
      <alignment horizontal="center" vertical="center" shrinkToFit="1"/>
    </xf>
    <xf numFmtId="1" fontId="14" fillId="2" borderId="140" xfId="4" applyNumberFormat="1" applyFont="1" applyFill="1" applyBorder="1" applyAlignment="1" applyProtection="1">
      <alignment horizontal="center" vertical="center" shrinkToFit="1"/>
    </xf>
    <xf numFmtId="0" fontId="8" fillId="0" borderId="47" xfId="0" applyNumberFormat="1" applyFont="1" applyFill="1" applyBorder="1" applyAlignment="1" applyProtection="1">
      <alignment horizontal="center" shrinkToFit="1"/>
    </xf>
    <xf numFmtId="0" fontId="8" fillId="0" borderId="54" xfId="0" applyNumberFormat="1" applyFont="1" applyFill="1" applyBorder="1" applyAlignment="1" applyProtection="1">
      <alignment horizontal="center" shrinkToFit="1"/>
    </xf>
    <xf numFmtId="0" fontId="14" fillId="0" borderId="68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 applyProtection="1">
      <alignment horizontal="center" shrinkToFit="1"/>
    </xf>
    <xf numFmtId="0" fontId="14" fillId="0" borderId="47" xfId="0" applyNumberFormat="1" applyFont="1" applyFill="1" applyBorder="1" applyAlignment="1">
      <alignment horizontal="center" vertical="center" shrinkToFit="1"/>
    </xf>
    <xf numFmtId="0" fontId="8" fillId="0" borderId="64" xfId="0" applyNumberFormat="1" applyFont="1" applyFill="1" applyBorder="1" applyAlignment="1" applyProtection="1">
      <alignment horizontal="center" shrinkToFit="1"/>
    </xf>
    <xf numFmtId="0" fontId="8" fillId="0" borderId="68" xfId="0" applyNumberFormat="1" applyFont="1" applyFill="1" applyBorder="1" applyAlignment="1" applyProtection="1">
      <alignment horizontal="center" shrinkToFit="1"/>
    </xf>
    <xf numFmtId="0" fontId="14" fillId="0" borderId="254" xfId="0" applyNumberFormat="1" applyFont="1" applyFill="1" applyBorder="1" applyAlignment="1">
      <alignment horizontal="center" vertical="center" shrinkToFit="1"/>
    </xf>
    <xf numFmtId="3" fontId="15" fillId="3" borderId="114" xfId="2" applyNumberFormat="1" applyFont="1" applyFill="1" applyBorder="1" applyAlignment="1">
      <alignment horizontal="center" vertical="center"/>
    </xf>
    <xf numFmtId="180" fontId="15" fillId="3" borderId="200" xfId="2" applyNumberFormat="1" applyFont="1" applyFill="1" applyBorder="1" applyAlignment="1">
      <alignment horizontal="center" vertical="center"/>
    </xf>
    <xf numFmtId="2" fontId="15" fillId="3" borderId="200" xfId="2" applyNumberFormat="1" applyFont="1" applyFill="1" applyBorder="1" applyAlignment="1">
      <alignment horizontal="center" vertical="center"/>
    </xf>
    <xf numFmtId="3" fontId="15" fillId="3" borderId="48" xfId="2" applyNumberFormat="1" applyFont="1" applyFill="1" applyBorder="1" applyAlignment="1" applyProtection="1">
      <alignment horizontal="center" vertical="center"/>
      <protection locked="0"/>
    </xf>
    <xf numFmtId="3" fontId="15" fillId="2" borderId="48" xfId="2" applyNumberFormat="1" applyFont="1" applyFill="1" applyBorder="1" applyAlignment="1" applyProtection="1">
      <alignment horizontal="center" vertical="center"/>
      <protection locked="0"/>
    </xf>
    <xf numFmtId="3" fontId="15" fillId="2" borderId="200" xfId="2" applyNumberFormat="1" applyFont="1" applyFill="1" applyBorder="1" applyAlignment="1">
      <alignment horizontal="center" vertical="center"/>
    </xf>
    <xf numFmtId="178" fontId="15" fillId="3" borderId="48" xfId="2" applyNumberFormat="1" applyFont="1" applyFill="1" applyBorder="1" applyAlignment="1" applyProtection="1">
      <alignment horizontal="center" vertical="center"/>
      <protection locked="0"/>
    </xf>
    <xf numFmtId="178" fontId="15" fillId="3" borderId="200" xfId="2" applyNumberFormat="1" applyFont="1" applyFill="1" applyBorder="1" applyAlignment="1">
      <alignment horizontal="center" vertical="center"/>
    </xf>
    <xf numFmtId="178" fontId="15" fillId="3" borderId="204" xfId="2" applyNumberFormat="1" applyFont="1" applyFill="1" applyBorder="1" applyAlignment="1">
      <alignment horizontal="center" vertical="center"/>
    </xf>
    <xf numFmtId="0" fontId="14" fillId="0" borderId="140" xfId="2" applyNumberFormat="1" applyFont="1" applyFill="1" applyBorder="1" applyAlignment="1">
      <alignment horizontal="center" vertical="center"/>
    </xf>
    <xf numFmtId="0" fontId="15" fillId="2" borderId="198" xfId="2" applyNumberFormat="1" applyFont="1" applyFill="1" applyBorder="1" applyAlignment="1">
      <alignment horizontal="center" vertical="center"/>
    </xf>
    <xf numFmtId="177" fontId="15" fillId="3" borderId="199" xfId="2" applyNumberFormat="1" applyFont="1" applyFill="1" applyBorder="1" applyAlignment="1">
      <alignment horizontal="center" vertical="center"/>
    </xf>
    <xf numFmtId="3" fontId="15" fillId="2" borderId="24" xfId="2" applyNumberFormat="1" applyFont="1" applyFill="1" applyBorder="1" applyAlignment="1">
      <alignment horizontal="center" vertical="center"/>
    </xf>
    <xf numFmtId="178" fontId="15" fillId="3" borderId="55" xfId="2" applyNumberFormat="1" applyFont="1" applyFill="1" applyBorder="1" applyAlignment="1">
      <alignment horizontal="center" vertical="center"/>
    </xf>
    <xf numFmtId="0" fontId="14" fillId="0" borderId="137" xfId="2" applyNumberFormat="1" applyFont="1" applyFill="1" applyBorder="1" applyAlignment="1">
      <alignment horizontal="right" vertical="center"/>
    </xf>
    <xf numFmtId="3" fontId="14" fillId="0" borderId="106" xfId="2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horizontal="right" vertical="center"/>
    </xf>
    <xf numFmtId="1" fontId="21" fillId="0" borderId="336" xfId="4" applyNumberFormat="1" applyFont="1" applyFill="1" applyBorder="1" applyAlignment="1" applyProtection="1">
      <alignment horizontal="center" vertical="center" wrapText="1"/>
    </xf>
    <xf numFmtId="38" fontId="21" fillId="0" borderId="48" xfId="1" applyFont="1" applyFill="1" applyBorder="1" applyAlignment="1">
      <alignment horizontal="center" vertical="center"/>
    </xf>
    <xf numFmtId="2" fontId="21" fillId="3" borderId="48" xfId="0" applyNumberFormat="1" applyFont="1" applyFill="1" applyBorder="1" applyAlignment="1">
      <alignment horizontal="center" vertical="center"/>
    </xf>
    <xf numFmtId="3" fontId="15" fillId="0" borderId="200" xfId="2" applyNumberFormat="1" applyFont="1" applyFill="1" applyBorder="1" applyAlignment="1">
      <alignment horizontal="center" vertical="center"/>
    </xf>
    <xf numFmtId="3" fontId="15" fillId="0" borderId="33" xfId="2" applyNumberFormat="1" applyFont="1" applyFill="1" applyBorder="1" applyAlignment="1">
      <alignment horizontal="center" vertical="center"/>
    </xf>
    <xf numFmtId="3" fontId="15" fillId="0" borderId="6" xfId="2" applyNumberFormat="1" applyFont="1" applyFill="1" applyBorder="1" applyAlignment="1">
      <alignment horizontal="center" vertical="center"/>
    </xf>
    <xf numFmtId="3" fontId="15" fillId="0" borderId="69" xfId="2" applyNumberFormat="1" applyFont="1" applyFill="1" applyBorder="1" applyAlignment="1" applyProtection="1">
      <alignment horizontal="center" vertical="center"/>
      <protection locked="0"/>
    </xf>
    <xf numFmtId="178" fontId="15" fillId="3" borderId="69" xfId="2" applyNumberFormat="1" applyFont="1" applyFill="1" applyBorder="1" applyAlignment="1" applyProtection="1">
      <alignment horizontal="center" vertical="center"/>
      <protection locked="0"/>
    </xf>
    <xf numFmtId="178" fontId="15" fillId="3" borderId="33" xfId="2" applyNumberFormat="1" applyFont="1" applyFill="1" applyBorder="1" applyAlignment="1">
      <alignment horizontal="center" vertical="center"/>
    </xf>
    <xf numFmtId="178" fontId="15" fillId="3" borderId="88" xfId="2" applyNumberFormat="1" applyFont="1" applyFill="1" applyBorder="1" applyAlignment="1">
      <alignment horizontal="center" vertical="center"/>
    </xf>
    <xf numFmtId="3" fontId="15" fillId="3" borderId="40" xfId="2" applyNumberFormat="1" applyFont="1" applyFill="1" applyBorder="1" applyAlignment="1" applyProtection="1">
      <alignment horizontal="center" vertical="center"/>
      <protection locked="0"/>
    </xf>
    <xf numFmtId="3" fontId="15" fillId="3" borderId="69" xfId="2" applyNumberFormat="1" applyFont="1" applyFill="1" applyBorder="1" applyAlignment="1" applyProtection="1">
      <alignment horizontal="center" vertical="center"/>
      <protection locked="0"/>
    </xf>
    <xf numFmtId="3" fontId="15" fillId="0" borderId="48" xfId="0" applyNumberFormat="1" applyFont="1" applyFill="1" applyBorder="1" applyAlignment="1" applyProtection="1">
      <alignment horizontal="center" vertical="center"/>
    </xf>
    <xf numFmtId="179" fontId="15" fillId="3" borderId="48" xfId="0" applyNumberFormat="1" applyFont="1" applyFill="1" applyBorder="1" applyAlignment="1" applyProtection="1">
      <alignment horizontal="center" vertical="center"/>
    </xf>
    <xf numFmtId="0" fontId="14" fillId="0" borderId="31" xfId="2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2" xfId="2" applyNumberFormat="1" applyFont="1" applyBorder="1" applyAlignment="1">
      <alignment horizontal="center" vertical="center"/>
    </xf>
    <xf numFmtId="0" fontId="14" fillId="0" borderId="17" xfId="2" applyNumberFormat="1" applyFont="1" applyBorder="1" applyAlignment="1">
      <alignment horizontal="center" vertical="center"/>
    </xf>
    <xf numFmtId="0" fontId="14" fillId="0" borderId="39" xfId="2" applyNumberFormat="1" applyFont="1" applyBorder="1" applyAlignment="1">
      <alignment horizontal="center" vertical="center"/>
    </xf>
    <xf numFmtId="0" fontId="8" fillId="2" borderId="60" xfId="2" applyNumberFormat="1" applyFont="1" applyFill="1" applyBorder="1" applyAlignment="1" applyProtection="1">
      <alignment horizontal="center"/>
    </xf>
    <xf numFmtId="0" fontId="14" fillId="2" borderId="132" xfId="0" applyFont="1" applyFill="1" applyBorder="1" applyAlignment="1" applyProtection="1"/>
    <xf numFmtId="57" fontId="8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0" fontId="14" fillId="0" borderId="1" xfId="2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38" xfId="0" applyFont="1" applyBorder="1" applyAlignment="1">
      <alignment horizontal="center" vertical="center" wrapText="1" shrinkToFit="1"/>
    </xf>
    <xf numFmtId="3" fontId="14" fillId="0" borderId="21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22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4" fillId="3" borderId="29" xfId="0" applyNumberFormat="1" applyFont="1" applyFill="1" applyBorder="1" applyAlignment="1">
      <alignment horizontal="center" vertical="center"/>
    </xf>
    <xf numFmtId="0" fontId="14" fillId="3" borderId="27" xfId="0" applyNumberFormat="1" applyFont="1" applyFill="1" applyBorder="1" applyAlignment="1">
      <alignment horizontal="center" vertical="center"/>
    </xf>
    <xf numFmtId="0" fontId="14" fillId="3" borderId="30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57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176" fontId="14" fillId="3" borderId="20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/>
    </xf>
    <xf numFmtId="0" fontId="14" fillId="0" borderId="7" xfId="0" applyNumberFormat="1" applyFont="1" applyBorder="1" applyAlignment="1">
      <alignment horizontal="center"/>
    </xf>
    <xf numFmtId="0" fontId="14" fillId="0" borderId="8" xfId="0" applyNumberFormat="1" applyFont="1" applyBorder="1" applyAlignment="1">
      <alignment horizontal="center"/>
    </xf>
    <xf numFmtId="0" fontId="14" fillId="3" borderId="9" xfId="0" applyNumberFormat="1" applyFont="1" applyFill="1" applyBorder="1" applyAlignment="1">
      <alignment horizontal="center"/>
    </xf>
    <xf numFmtId="0" fontId="14" fillId="3" borderId="10" xfId="0" applyNumberFormat="1" applyFont="1" applyFill="1" applyBorder="1" applyAlignment="1">
      <alignment horizontal="center"/>
    </xf>
    <xf numFmtId="0" fontId="14" fillId="3" borderId="11" xfId="0" applyNumberFormat="1" applyFont="1" applyFill="1" applyBorder="1" applyAlignment="1">
      <alignment horizontal="center"/>
    </xf>
    <xf numFmtId="0" fontId="8" fillId="0" borderId="0" xfId="2" applyNumberFormat="1" applyFont="1" applyAlignment="1">
      <alignment horizontal="right"/>
    </xf>
    <xf numFmtId="0" fontId="14" fillId="2" borderId="2" xfId="2" applyNumberFormat="1" applyFont="1" applyFill="1" applyBorder="1" applyAlignment="1">
      <alignment horizontal="center" vertical="center" wrapText="1"/>
    </xf>
    <xf numFmtId="0" fontId="14" fillId="2" borderId="17" xfId="2" applyNumberFormat="1" applyFont="1" applyFill="1" applyBorder="1" applyAlignment="1">
      <alignment horizontal="center" vertical="center"/>
    </xf>
    <xf numFmtId="0" fontId="14" fillId="2" borderId="39" xfId="2" applyNumberFormat="1" applyFont="1" applyFill="1" applyBorder="1" applyAlignment="1">
      <alignment horizontal="center" vertical="center"/>
    </xf>
    <xf numFmtId="0" fontId="14" fillId="0" borderId="181" xfId="2" applyNumberFormat="1" applyFont="1" applyFill="1" applyBorder="1" applyAlignment="1">
      <alignment horizontal="center" vertical="center" wrapText="1"/>
    </xf>
    <xf numFmtId="0" fontId="14" fillId="0" borderId="36" xfId="2" applyNumberFormat="1" applyFont="1" applyFill="1" applyBorder="1" applyAlignment="1">
      <alignment horizontal="center" vertical="center" wrapText="1"/>
    </xf>
    <xf numFmtId="0" fontId="14" fillId="0" borderId="37" xfId="2" applyNumberFormat="1" applyFont="1" applyFill="1" applyBorder="1" applyAlignment="1">
      <alignment horizontal="center" vertical="center" wrapText="1"/>
    </xf>
    <xf numFmtId="0" fontId="14" fillId="3" borderId="36" xfId="2" applyNumberFormat="1" applyFont="1" applyFill="1" applyBorder="1" applyAlignment="1">
      <alignment horizontal="center" vertical="center" wrapText="1"/>
    </xf>
    <xf numFmtId="0" fontId="14" fillId="3" borderId="36" xfId="2" applyFont="1" applyFill="1" applyBorder="1" applyAlignment="1">
      <alignment horizontal="center" vertical="center" wrapText="1"/>
    </xf>
    <xf numFmtId="0" fontId="14" fillId="3" borderId="182" xfId="2" applyFont="1" applyFill="1" applyBorder="1" applyAlignment="1">
      <alignment horizontal="center" vertical="center" wrapText="1"/>
    </xf>
    <xf numFmtId="0" fontId="14" fillId="0" borderId="72" xfId="2" applyNumberFormat="1" applyFont="1" applyBorder="1" applyAlignment="1">
      <alignment horizontal="center"/>
    </xf>
    <xf numFmtId="0" fontId="14" fillId="0" borderId="211" xfId="2" applyNumberFormat="1" applyFont="1" applyBorder="1" applyAlignment="1">
      <alignment horizontal="center"/>
    </xf>
    <xf numFmtId="0" fontId="18" fillId="0" borderId="0" xfId="2" applyNumberFormat="1" applyFont="1" applyAlignment="1">
      <alignment horizontal="left"/>
    </xf>
    <xf numFmtId="0" fontId="14" fillId="0" borderId="2" xfId="2" applyNumberFormat="1" applyFont="1" applyBorder="1" applyAlignment="1">
      <alignment horizontal="center" vertical="center" shrinkToFit="1"/>
    </xf>
    <xf numFmtId="0" fontId="14" fillId="0" borderId="17" xfId="2" applyFont="1" applyBorder="1" applyAlignment="1">
      <alignment horizontal="center" vertical="center" shrinkToFit="1"/>
    </xf>
    <xf numFmtId="0" fontId="14" fillId="0" borderId="39" xfId="2" applyFont="1" applyBorder="1" applyAlignment="1">
      <alignment horizontal="center" vertical="center" shrinkToFit="1"/>
    </xf>
    <xf numFmtId="0" fontId="14" fillId="0" borderId="17" xfId="2" applyNumberFormat="1" applyFont="1" applyBorder="1" applyAlignment="1">
      <alignment horizontal="center" vertical="center" shrinkToFit="1"/>
    </xf>
    <xf numFmtId="0" fontId="14" fillId="0" borderId="39" xfId="2" applyNumberFormat="1" applyFont="1" applyBorder="1" applyAlignment="1">
      <alignment horizontal="center" vertical="center" shrinkToFit="1"/>
    </xf>
    <xf numFmtId="0" fontId="15" fillId="3" borderId="156" xfId="2" applyFont="1" applyFill="1" applyBorder="1" applyAlignment="1">
      <alignment horizontal="center" vertical="center" wrapText="1"/>
    </xf>
    <xf numFmtId="0" fontId="8" fillId="0" borderId="15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4" fillId="0" borderId="52" xfId="2" applyNumberFormat="1" applyFont="1" applyFill="1" applyBorder="1" applyAlignment="1">
      <alignment horizontal="center" vertical="center" wrapText="1"/>
    </xf>
    <xf numFmtId="0" fontId="14" fillId="0" borderId="43" xfId="2" applyNumberFormat="1" applyFont="1" applyFill="1" applyBorder="1" applyAlignment="1">
      <alignment horizontal="center" vertical="center" wrapText="1"/>
    </xf>
    <xf numFmtId="0" fontId="14" fillId="0" borderId="101" xfId="2" applyNumberFormat="1" applyFont="1" applyFill="1" applyBorder="1" applyAlignment="1">
      <alignment horizontal="center" vertical="center" wrapText="1"/>
    </xf>
    <xf numFmtId="3" fontId="14" fillId="0" borderId="268" xfId="2" applyNumberFormat="1" applyFont="1" applyBorder="1" applyAlignment="1">
      <alignment horizontal="center" vertical="center"/>
    </xf>
    <xf numFmtId="0" fontId="14" fillId="0" borderId="268" xfId="2" applyFont="1" applyBorder="1" applyAlignment="1">
      <alignment horizontal="center" vertical="center"/>
    </xf>
    <xf numFmtId="0" fontId="14" fillId="0" borderId="268" xfId="2" applyNumberFormat="1" applyFont="1" applyBorder="1" applyAlignment="1">
      <alignment horizontal="center" vertical="center"/>
    </xf>
    <xf numFmtId="3" fontId="14" fillId="3" borderId="268" xfId="2" applyNumberFormat="1" applyFont="1" applyFill="1" applyBorder="1" applyAlignment="1">
      <alignment horizontal="center" vertical="center"/>
    </xf>
    <xf numFmtId="3" fontId="14" fillId="3" borderId="85" xfId="2" applyNumberFormat="1" applyFont="1" applyFill="1" applyBorder="1" applyAlignment="1">
      <alignment horizontal="center" vertical="center"/>
    </xf>
    <xf numFmtId="3" fontId="14" fillId="3" borderId="84" xfId="2" applyNumberFormat="1" applyFont="1" applyFill="1" applyBorder="1" applyAlignment="1">
      <alignment horizontal="center" vertical="center"/>
    </xf>
    <xf numFmtId="0" fontId="14" fillId="3" borderId="85" xfId="2" applyNumberFormat="1" applyFont="1" applyFill="1" applyBorder="1" applyAlignment="1">
      <alignment horizontal="center" vertical="center"/>
    </xf>
    <xf numFmtId="0" fontId="14" fillId="3" borderId="83" xfId="2" applyNumberFormat="1" applyFont="1" applyFill="1" applyBorder="1" applyAlignment="1">
      <alignment horizontal="center" vertical="center"/>
    </xf>
    <xf numFmtId="0" fontId="14" fillId="3" borderId="86" xfId="2" applyNumberFormat="1" applyFont="1" applyFill="1" applyBorder="1" applyAlignment="1">
      <alignment horizontal="center" vertical="center"/>
    </xf>
    <xf numFmtId="0" fontId="8" fillId="3" borderId="177" xfId="2" applyNumberFormat="1" applyFont="1" applyFill="1" applyBorder="1" applyAlignment="1">
      <alignment horizontal="center" vertical="center"/>
    </xf>
    <xf numFmtId="0" fontId="8" fillId="3" borderId="78" xfId="2" applyNumberFormat="1" applyFont="1" applyFill="1" applyBorder="1" applyAlignment="1">
      <alignment horizontal="center" vertical="center"/>
    </xf>
    <xf numFmtId="0" fontId="8" fillId="3" borderId="79" xfId="2" applyNumberFormat="1" applyFont="1" applyFill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15" xfId="2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72" xfId="2" applyNumberFormat="1" applyFont="1" applyBorder="1" applyAlignment="1" applyProtection="1">
      <alignment horizontal="center" vertical="center"/>
    </xf>
    <xf numFmtId="0" fontId="14" fillId="0" borderId="264" xfId="2" applyNumberFormat="1" applyFont="1" applyBorder="1" applyAlignment="1" applyProtection="1">
      <alignment horizontal="center" vertical="center"/>
    </xf>
    <xf numFmtId="0" fontId="18" fillId="0" borderId="0" xfId="2" applyNumberFormat="1" applyFont="1" applyAlignment="1" applyProtection="1">
      <alignment horizontal="left"/>
    </xf>
    <xf numFmtId="0" fontId="14" fillId="0" borderId="2" xfId="2" applyNumberFormat="1" applyFont="1" applyBorder="1" applyAlignment="1" applyProtection="1">
      <alignment horizontal="center" vertical="center" shrinkToFit="1"/>
    </xf>
    <xf numFmtId="0" fontId="14" fillId="0" borderId="17" xfId="2" applyFont="1" applyBorder="1" applyAlignment="1" applyProtection="1">
      <alignment horizontal="center" vertical="center" shrinkToFit="1"/>
    </xf>
    <xf numFmtId="0" fontId="14" fillId="0" borderId="39" xfId="2" applyFont="1" applyBorder="1" applyAlignment="1" applyProtection="1">
      <alignment horizontal="center" vertical="center" shrinkToFit="1"/>
    </xf>
    <xf numFmtId="0" fontId="14" fillId="0" borderId="17" xfId="2" applyNumberFormat="1" applyFont="1" applyBorder="1" applyAlignment="1" applyProtection="1">
      <alignment horizontal="center" vertical="center" shrinkToFit="1"/>
    </xf>
    <xf numFmtId="0" fontId="14" fillId="0" borderId="39" xfId="2" applyNumberFormat="1" applyFont="1" applyBorder="1" applyAlignment="1" applyProtection="1">
      <alignment horizontal="center" vertical="center" shrinkToFit="1"/>
    </xf>
    <xf numFmtId="0" fontId="14" fillId="0" borderId="2" xfId="2" applyNumberFormat="1" applyFont="1" applyBorder="1" applyAlignment="1" applyProtection="1">
      <alignment horizontal="center" vertical="center"/>
    </xf>
    <xf numFmtId="0" fontId="14" fillId="0" borderId="17" xfId="2" applyNumberFormat="1" applyFont="1" applyBorder="1" applyAlignment="1" applyProtection="1">
      <alignment horizontal="center" vertical="center"/>
    </xf>
    <xf numFmtId="0" fontId="14" fillId="0" borderId="39" xfId="2" applyNumberFormat="1" applyFont="1" applyBorder="1" applyAlignment="1" applyProtection="1">
      <alignment horizontal="center" vertical="center"/>
    </xf>
    <xf numFmtId="0" fontId="14" fillId="0" borderId="17" xfId="2" applyFont="1" applyBorder="1" applyAlignment="1" applyProtection="1">
      <alignment horizontal="center" vertical="center"/>
    </xf>
    <xf numFmtId="0" fontId="14" fillId="0" borderId="39" xfId="2" applyFont="1" applyBorder="1" applyAlignment="1" applyProtection="1">
      <alignment horizontal="center" vertical="center"/>
    </xf>
    <xf numFmtId="0" fontId="14" fillId="0" borderId="15" xfId="2" applyNumberFormat="1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3" borderId="177" xfId="2" applyNumberFormat="1" applyFont="1" applyFill="1" applyBorder="1" applyAlignment="1">
      <alignment horizontal="center" vertical="center"/>
    </xf>
    <xf numFmtId="0" fontId="14" fillId="3" borderId="78" xfId="2" applyNumberFormat="1" applyFont="1" applyFill="1" applyBorder="1" applyAlignment="1">
      <alignment horizontal="center" vertical="center"/>
    </xf>
    <xf numFmtId="0" fontId="14" fillId="3" borderId="79" xfId="2" applyNumberFormat="1" applyFont="1" applyFill="1" applyBorder="1" applyAlignment="1">
      <alignment horizontal="center" vertical="center"/>
    </xf>
    <xf numFmtId="0" fontId="14" fillId="0" borderId="31" xfId="2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17" xfId="2" applyNumberFormat="1" applyFont="1" applyFill="1" applyBorder="1" applyAlignment="1">
      <alignment horizontal="center" vertical="center"/>
    </xf>
    <xf numFmtId="0" fontId="14" fillId="0" borderId="39" xfId="2" applyNumberFormat="1" applyFont="1" applyFill="1" applyBorder="1" applyAlignment="1">
      <alignment horizontal="center" vertical="center"/>
    </xf>
    <xf numFmtId="0" fontId="8" fillId="0" borderId="72" xfId="2" applyNumberFormat="1" applyFont="1" applyBorder="1" applyAlignment="1">
      <alignment horizontal="center" vertical="center"/>
    </xf>
    <xf numFmtId="0" fontId="8" fillId="0" borderId="211" xfId="0" applyFont="1" applyBorder="1" applyAlignment="1">
      <alignment vertical="center"/>
    </xf>
    <xf numFmtId="0" fontId="14" fillId="0" borderId="211" xfId="0" applyFont="1" applyBorder="1" applyAlignment="1"/>
    <xf numFmtId="0" fontId="14" fillId="0" borderId="2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39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17" xfId="0" applyNumberFormat="1" applyFont="1" applyFill="1" applyBorder="1" applyAlignment="1">
      <alignment horizontal="center" vertical="center"/>
    </xf>
    <xf numFmtId="0" fontId="14" fillId="2" borderId="39" xfId="0" applyNumberFormat="1" applyFont="1" applyFill="1" applyBorder="1" applyAlignment="1">
      <alignment horizontal="center" vertical="center"/>
    </xf>
    <xf numFmtId="0" fontId="15" fillId="3" borderId="80" xfId="0" applyNumberFormat="1" applyFont="1" applyFill="1" applyBorder="1" applyAlignment="1">
      <alignment horizontal="center" vertical="center" wrapText="1"/>
    </xf>
    <xf numFmtId="0" fontId="15" fillId="3" borderId="42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3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14" fillId="0" borderId="39" xfId="0" applyFont="1" applyBorder="1" applyAlignment="1">
      <alignment vertical="center" wrapText="1"/>
    </xf>
    <xf numFmtId="0" fontId="14" fillId="0" borderId="116" xfId="0" applyNumberFormat="1" applyFont="1" applyBorder="1" applyAlignment="1">
      <alignment horizontal="center" vertical="center"/>
    </xf>
    <xf numFmtId="0" fontId="14" fillId="0" borderId="116" xfId="0" applyFont="1" applyBorder="1" applyAlignment="1">
      <alignment vertical="center"/>
    </xf>
    <xf numFmtId="0" fontId="14" fillId="0" borderId="129" xfId="0" applyFont="1" applyBorder="1" applyAlignment="1">
      <alignment vertical="center"/>
    </xf>
    <xf numFmtId="0" fontId="14" fillId="3" borderId="26" xfId="0" applyNumberFormat="1" applyFont="1" applyFill="1" applyBorder="1" applyAlignment="1">
      <alignment horizontal="center" vertical="center"/>
    </xf>
    <xf numFmtId="0" fontId="14" fillId="3" borderId="295" xfId="0" applyNumberFormat="1" applyFont="1" applyFill="1" applyBorder="1" applyAlignment="1">
      <alignment horizontal="center" vertical="center"/>
    </xf>
    <xf numFmtId="0" fontId="14" fillId="0" borderId="36" xfId="0" applyNumberFormat="1" applyFont="1" applyFill="1" applyBorder="1" applyAlignment="1">
      <alignment horizontal="center" vertical="center" wrapText="1"/>
    </xf>
    <xf numFmtId="0" fontId="14" fillId="0" borderId="37" xfId="0" applyNumberFormat="1" applyFont="1" applyFill="1" applyBorder="1" applyAlignment="1">
      <alignment horizontal="center" vertical="center" wrapText="1"/>
    </xf>
    <xf numFmtId="0" fontId="14" fillId="3" borderId="90" xfId="0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right"/>
    </xf>
    <xf numFmtId="0" fontId="14" fillId="0" borderId="2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/>
    </xf>
    <xf numFmtId="0" fontId="14" fillId="3" borderId="11" xfId="0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39" xfId="4" applyFont="1" applyBorder="1" applyAlignment="1">
      <alignment horizontal="center" vertical="center"/>
    </xf>
    <xf numFmtId="1" fontId="14" fillId="0" borderId="2" xfId="4" applyNumberFormat="1" applyFont="1" applyBorder="1" applyAlignment="1" applyProtection="1">
      <alignment horizontal="center" vertical="center"/>
    </xf>
    <xf numFmtId="1" fontId="14" fillId="0" borderId="17" xfId="4" applyNumberFormat="1" applyFont="1" applyBorder="1" applyAlignment="1" applyProtection="1">
      <alignment horizontal="center" vertical="center"/>
    </xf>
    <xf numFmtId="1" fontId="14" fillId="0" borderId="39" xfId="4" applyNumberFormat="1" applyFont="1" applyBorder="1" applyAlignment="1" applyProtection="1">
      <alignment horizontal="center" vertical="center"/>
    </xf>
    <xf numFmtId="1" fontId="14" fillId="2" borderId="2" xfId="4" applyNumberFormat="1" applyFont="1" applyFill="1" applyBorder="1" applyAlignment="1" applyProtection="1">
      <alignment horizontal="center" vertical="center" shrinkToFit="1"/>
    </xf>
    <xf numFmtId="1" fontId="14" fillId="2" borderId="17" xfId="4" applyNumberFormat="1" applyFont="1" applyFill="1" applyBorder="1" applyAlignment="1" applyProtection="1">
      <alignment horizontal="center" vertical="center" shrinkToFit="1"/>
    </xf>
    <xf numFmtId="1" fontId="14" fillId="2" borderId="201" xfId="4" applyNumberFormat="1" applyFont="1" applyFill="1" applyBorder="1" applyAlignment="1" applyProtection="1">
      <alignment horizontal="center" vertical="center" shrinkToFit="1"/>
    </xf>
    <xf numFmtId="1" fontId="14" fillId="2" borderId="196" xfId="4" applyNumberFormat="1" applyFont="1" applyFill="1" applyBorder="1" applyAlignment="1" applyProtection="1">
      <alignment horizontal="center" vertical="center" shrinkToFit="1"/>
    </xf>
    <xf numFmtId="1" fontId="14" fillId="2" borderId="39" xfId="4" applyNumberFormat="1" applyFont="1" applyFill="1" applyBorder="1" applyAlignment="1" applyProtection="1">
      <alignment horizontal="center" vertical="center" shrinkToFit="1"/>
    </xf>
    <xf numFmtId="1" fontId="14" fillId="2" borderId="161" xfId="4" applyNumberFormat="1" applyFont="1" applyFill="1" applyBorder="1" applyAlignment="1" applyProtection="1">
      <alignment horizontal="center" vertical="center" shrinkToFit="1"/>
    </xf>
    <xf numFmtId="1" fontId="14" fillId="2" borderId="372" xfId="4" applyNumberFormat="1" applyFont="1" applyFill="1" applyBorder="1" applyAlignment="1" applyProtection="1">
      <alignment horizontal="center" vertical="center" shrinkToFit="1"/>
    </xf>
    <xf numFmtId="3" fontId="21" fillId="0" borderId="212" xfId="4" applyNumberFormat="1" applyFont="1" applyFill="1" applyBorder="1" applyAlignment="1">
      <alignment horizontal="right" vertical="center"/>
    </xf>
    <xf numFmtId="3" fontId="21" fillId="0" borderId="216" xfId="4" applyNumberFormat="1" applyFont="1" applyFill="1" applyBorder="1" applyAlignment="1">
      <alignment horizontal="right" vertical="center"/>
    </xf>
    <xf numFmtId="3" fontId="21" fillId="0" borderId="349" xfId="4" applyNumberFormat="1" applyFont="1" applyFill="1" applyBorder="1" applyAlignment="1">
      <alignment horizontal="right" vertical="center"/>
    </xf>
    <xf numFmtId="176" fontId="21" fillId="3" borderId="212" xfId="4" applyNumberFormat="1" applyFont="1" applyFill="1" applyBorder="1" applyAlignment="1" applyProtection="1">
      <alignment horizontal="right" vertical="center"/>
      <protection locked="0"/>
    </xf>
    <xf numFmtId="176" fontId="21" fillId="3" borderId="216" xfId="4" applyNumberFormat="1" applyFont="1" applyFill="1" applyBorder="1" applyAlignment="1" applyProtection="1">
      <alignment horizontal="right" vertical="center"/>
      <protection locked="0"/>
    </xf>
    <xf numFmtId="176" fontId="21" fillId="3" borderId="349" xfId="4" applyNumberFormat="1" applyFont="1" applyFill="1" applyBorder="1" applyAlignment="1" applyProtection="1">
      <alignment horizontal="right" vertical="center"/>
      <protection locked="0"/>
    </xf>
    <xf numFmtId="1" fontId="20" fillId="0" borderId="1" xfId="4" applyNumberFormat="1" applyFont="1" applyBorder="1" applyAlignment="1" applyProtection="1">
      <alignment horizontal="left" vertical="center"/>
    </xf>
    <xf numFmtId="57" fontId="8" fillId="0" borderId="1" xfId="2" applyNumberFormat="1" applyFont="1" applyBorder="1" applyAlignment="1">
      <alignment horizontal="center" vertical="center" wrapText="1"/>
    </xf>
    <xf numFmtId="57" fontId="8" fillId="0" borderId="1" xfId="2" applyNumberFormat="1" applyFont="1" applyBorder="1" applyAlignment="1">
      <alignment horizontal="right"/>
    </xf>
    <xf numFmtId="0" fontId="8" fillId="0" borderId="2" xfId="4" applyNumberFormat="1" applyFont="1" applyBorder="1" applyAlignment="1" applyProtection="1">
      <alignment horizontal="center" vertical="center"/>
    </xf>
    <xf numFmtId="0" fontId="8" fillId="0" borderId="17" xfId="4" applyNumberFormat="1" applyFont="1" applyBorder="1" applyAlignment="1" applyProtection="1">
      <alignment horizontal="center" vertical="center"/>
    </xf>
    <xf numFmtId="0" fontId="8" fillId="0" borderId="39" xfId="4" applyNumberFormat="1" applyFont="1" applyBorder="1" applyAlignment="1" applyProtection="1">
      <alignment horizontal="center" vertical="center"/>
    </xf>
    <xf numFmtId="0" fontId="8" fillId="2" borderId="7" xfId="8" applyNumberFormat="1" applyFont="1" applyFill="1" applyBorder="1" applyAlignment="1" applyProtection="1">
      <alignment horizontal="center" vertical="center" wrapText="1"/>
    </xf>
    <xf numFmtId="0" fontId="8" fillId="2" borderId="321" xfId="8" applyNumberFormat="1" applyFont="1" applyFill="1" applyBorder="1" applyAlignment="1" applyProtection="1">
      <alignment horizontal="center" vertical="center" wrapText="1"/>
    </xf>
    <xf numFmtId="0" fontId="8" fillId="0" borderId="7" xfId="8" applyNumberFormat="1" applyFont="1" applyFill="1" applyBorder="1" applyAlignment="1" applyProtection="1">
      <alignment horizontal="center" vertical="center" wrapText="1"/>
    </xf>
    <xf numFmtId="0" fontId="8" fillId="0" borderId="62" xfId="8" applyNumberFormat="1" applyFont="1" applyFill="1" applyBorder="1" applyAlignment="1" applyProtection="1">
      <alignment horizontal="center" vertical="center" wrapText="1"/>
    </xf>
    <xf numFmtId="0" fontId="8" fillId="0" borderId="321" xfId="8" applyNumberFormat="1" applyFont="1" applyFill="1" applyBorder="1" applyAlignment="1" applyProtection="1">
      <alignment horizontal="center" vertical="center" wrapText="1"/>
    </xf>
    <xf numFmtId="0" fontId="8" fillId="2" borderId="62" xfId="4" applyNumberFormat="1" applyFont="1" applyFill="1" applyBorder="1" applyAlignment="1" applyProtection="1">
      <alignment horizontal="center" vertical="center"/>
    </xf>
    <xf numFmtId="0" fontId="8" fillId="2" borderId="7" xfId="4" applyNumberFormat="1" applyFont="1" applyFill="1" applyBorder="1" applyAlignment="1" applyProtection="1">
      <alignment horizontal="center" vertical="center"/>
    </xf>
    <xf numFmtId="0" fontId="8" fillId="2" borderId="322" xfId="4" applyNumberFormat="1" applyFont="1" applyFill="1" applyBorder="1" applyAlignment="1" applyProtection="1">
      <alignment horizontal="center" vertical="center"/>
    </xf>
    <xf numFmtId="0" fontId="8" fillId="0" borderId="323" xfId="4" applyNumberFormat="1" applyFont="1" applyFill="1" applyBorder="1" applyAlignment="1" applyProtection="1">
      <alignment horizontal="center" vertical="center"/>
    </xf>
    <xf numFmtId="0" fontId="8" fillId="0" borderId="7" xfId="4" applyNumberFormat="1" applyFont="1" applyFill="1" applyBorder="1" applyAlignment="1" applyProtection="1">
      <alignment horizontal="center" vertical="center"/>
    </xf>
    <xf numFmtId="0" fontId="8" fillId="0" borderId="321" xfId="4" applyNumberFormat="1" applyFont="1" applyFill="1" applyBorder="1" applyAlignment="1" applyProtection="1">
      <alignment horizontal="center" vertical="center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8" fillId="0" borderId="15" xfId="4" applyNumberFormat="1" applyFont="1" applyFill="1" applyBorder="1" applyAlignment="1" applyProtection="1">
      <alignment horizontal="center" vertical="center"/>
    </xf>
    <xf numFmtId="0" fontId="8" fillId="0" borderId="52" xfId="4" applyNumberFormat="1" applyFont="1" applyFill="1" applyBorder="1" applyAlignment="1" applyProtection="1">
      <alignment horizontal="center" vertical="center"/>
    </xf>
    <xf numFmtId="0" fontId="14" fillId="2" borderId="148" xfId="8" applyNumberFormat="1" applyFont="1" applyFill="1" applyBorder="1" applyAlignment="1" applyProtection="1">
      <alignment horizontal="center" vertical="center" wrapText="1"/>
    </xf>
    <xf numFmtId="0" fontId="14" fillId="2" borderId="132" xfId="8" applyNumberFormat="1" applyFont="1" applyFill="1" applyBorder="1" applyAlignment="1" applyProtection="1">
      <alignment horizontal="center" vertical="center" wrapText="1"/>
    </xf>
    <xf numFmtId="0" fontId="8" fillId="0" borderId="227" xfId="4" applyNumberFormat="1" applyFont="1" applyBorder="1" applyAlignment="1" applyProtection="1">
      <alignment horizontal="center" vertical="center"/>
    </xf>
    <xf numFmtId="0" fontId="8" fillId="0" borderId="327" xfId="4" applyFont="1" applyBorder="1" applyAlignment="1" applyProtection="1">
      <alignment horizontal="center" vertical="center"/>
    </xf>
    <xf numFmtId="0" fontId="8" fillId="2" borderId="219" xfId="4" applyNumberFormat="1" applyFont="1" applyFill="1" applyBorder="1" applyAlignment="1" applyProtection="1">
      <alignment horizontal="center" vertical="center"/>
    </xf>
    <xf numFmtId="0" fontId="8" fillId="2" borderId="93" xfId="4" applyFont="1" applyFill="1" applyBorder="1" applyAlignment="1" applyProtection="1">
      <alignment horizontal="center" vertical="center"/>
    </xf>
    <xf numFmtId="0" fontId="14" fillId="2" borderId="68" xfId="8" applyNumberFormat="1" applyFont="1" applyFill="1" applyBorder="1" applyAlignment="1" applyProtection="1">
      <alignment horizontal="center" vertical="center" wrapText="1"/>
    </xf>
    <xf numFmtId="0" fontId="14" fillId="2" borderId="131" xfId="8" applyNumberFormat="1" applyFont="1" applyFill="1" applyBorder="1" applyAlignment="1" applyProtection="1">
      <alignment horizontal="center" vertical="center" wrapText="1"/>
    </xf>
    <xf numFmtId="0" fontId="15" fillId="2" borderId="215" xfId="4" applyFont="1" applyFill="1" applyBorder="1" applyAlignment="1" applyProtection="1">
      <alignment horizontal="center" vertical="center" wrapText="1"/>
    </xf>
    <xf numFmtId="0" fontId="15" fillId="2" borderId="225" xfId="4" applyFont="1" applyFill="1" applyBorder="1" applyAlignment="1" applyProtection="1">
      <alignment horizontal="center" vertical="center" wrapText="1"/>
    </xf>
    <xf numFmtId="0" fontId="15" fillId="2" borderId="237" xfId="4" applyFont="1" applyFill="1" applyBorder="1" applyAlignment="1" applyProtection="1">
      <alignment horizontal="center" vertical="center" wrapText="1" shrinkToFit="1"/>
    </xf>
    <xf numFmtId="0" fontId="15" fillId="2" borderId="134" xfId="4" applyFont="1" applyFill="1" applyBorder="1" applyAlignment="1" applyProtection="1">
      <alignment horizontal="center" vertical="center" wrapText="1" shrinkToFit="1"/>
    </xf>
    <xf numFmtId="0" fontId="15" fillId="2" borderId="213" xfId="4" applyFont="1" applyFill="1" applyBorder="1" applyAlignment="1" applyProtection="1">
      <alignment horizontal="center" vertical="center" wrapText="1"/>
    </xf>
    <xf numFmtId="0" fontId="15" fillId="2" borderId="102" xfId="4" applyFont="1" applyFill="1" applyBorder="1" applyAlignment="1" applyProtection="1">
      <alignment horizontal="center" vertical="center" wrapText="1"/>
    </xf>
    <xf numFmtId="0" fontId="15" fillId="2" borderId="214" xfId="4" applyFont="1" applyFill="1" applyBorder="1" applyAlignment="1" applyProtection="1">
      <alignment horizontal="center" vertical="center" wrapText="1"/>
    </xf>
    <xf numFmtId="0" fontId="15" fillId="2" borderId="329" xfId="4" applyFont="1" applyFill="1" applyBorder="1" applyAlignment="1" applyProtection="1">
      <alignment horizontal="center" vertical="center" wrapText="1"/>
    </xf>
    <xf numFmtId="176" fontId="21" fillId="3" borderId="343" xfId="4" applyNumberFormat="1" applyFont="1" applyFill="1" applyBorder="1" applyAlignment="1">
      <alignment horizontal="center" vertical="center"/>
    </xf>
    <xf numFmtId="176" fontId="21" fillId="3" borderId="156" xfId="4" applyNumberFormat="1" applyFont="1" applyFill="1" applyBorder="1" applyAlignment="1">
      <alignment horizontal="center" vertical="center"/>
    </xf>
    <xf numFmtId="176" fontId="21" fillId="3" borderId="75" xfId="4" applyNumberFormat="1" applyFont="1" applyFill="1" applyBorder="1" applyAlignment="1">
      <alignment horizontal="center" vertical="center"/>
    </xf>
    <xf numFmtId="0" fontId="8" fillId="2" borderId="227" xfId="4" applyNumberFormat="1" applyFont="1" applyFill="1" applyBorder="1" applyAlignment="1" applyProtection="1">
      <alignment horizontal="center" vertical="center"/>
    </xf>
    <xf numFmtId="0" fontId="8" fillId="2" borderId="327" xfId="4" applyFont="1" applyFill="1" applyBorder="1" applyAlignment="1" applyProtection="1">
      <alignment horizontal="center" vertical="center"/>
    </xf>
    <xf numFmtId="1" fontId="21" fillId="0" borderId="77" xfId="4" applyNumberFormat="1" applyFont="1" applyFill="1" applyBorder="1" applyAlignment="1" applyProtection="1">
      <alignment horizontal="center" vertical="center"/>
    </xf>
    <xf numFmtId="1" fontId="21" fillId="0" borderId="81" xfId="4" applyNumberFormat="1" applyFont="1" applyFill="1" applyBorder="1" applyAlignment="1" applyProtection="1">
      <alignment horizontal="center" vertical="center"/>
    </xf>
    <xf numFmtId="1" fontId="21" fillId="0" borderId="64" xfId="4" applyNumberFormat="1" applyFont="1" applyFill="1" applyBorder="1" applyAlignment="1" applyProtection="1">
      <alignment horizontal="center" vertical="center"/>
    </xf>
    <xf numFmtId="1" fontId="21" fillId="0" borderId="68" xfId="4" applyNumberFormat="1" applyFont="1" applyFill="1" applyBorder="1" applyAlignment="1" applyProtection="1">
      <alignment horizontal="center" vertical="center"/>
    </xf>
    <xf numFmtId="1" fontId="21" fillId="0" borderId="131" xfId="4" applyNumberFormat="1" applyFont="1" applyFill="1" applyBorder="1" applyAlignment="1" applyProtection="1">
      <alignment horizontal="center" vertical="center"/>
    </xf>
    <xf numFmtId="1" fontId="15" fillId="0" borderId="345" xfId="4" applyNumberFormat="1" applyFont="1" applyBorder="1" applyAlignment="1" applyProtection="1">
      <alignment horizontal="center" vertical="center" wrapText="1"/>
    </xf>
    <xf numFmtId="1" fontId="15" fillId="0" borderId="334" xfId="4" applyNumberFormat="1" applyFont="1" applyBorder="1" applyAlignment="1" applyProtection="1">
      <alignment horizontal="center" vertical="center" wrapText="1"/>
    </xf>
    <xf numFmtId="1" fontId="15" fillId="0" borderId="348" xfId="4" applyNumberFormat="1" applyFont="1" applyBorder="1" applyAlignment="1" applyProtection="1">
      <alignment horizontal="center" vertical="center" wrapText="1"/>
    </xf>
    <xf numFmtId="1" fontId="21" fillId="0" borderId="212" xfId="4" applyNumberFormat="1" applyFont="1" applyBorder="1" applyAlignment="1" applyProtection="1">
      <alignment horizontal="center" vertical="center"/>
    </xf>
    <xf numFmtId="1" fontId="21" fillId="0" borderId="216" xfId="4" applyNumberFormat="1" applyFont="1" applyBorder="1" applyAlignment="1" applyProtection="1">
      <alignment horizontal="center" vertical="center"/>
    </xf>
    <xf numFmtId="1" fontId="21" fillId="0" borderId="349" xfId="4" applyNumberFormat="1" applyFont="1" applyBorder="1" applyAlignment="1" applyProtection="1">
      <alignment horizontal="center" vertical="center"/>
    </xf>
    <xf numFmtId="0" fontId="21" fillId="0" borderId="212" xfId="4" applyFont="1" applyFill="1" applyBorder="1" applyAlignment="1">
      <alignment horizontal="center" vertical="center"/>
    </xf>
    <xf numFmtId="0" fontId="21" fillId="0" borderId="216" xfId="4" applyFont="1" applyFill="1" applyBorder="1" applyAlignment="1">
      <alignment horizontal="center" vertical="center"/>
    </xf>
    <xf numFmtId="0" fontId="21" fillId="0" borderId="349" xfId="4" applyFont="1" applyFill="1" applyBorder="1" applyAlignment="1">
      <alignment horizontal="center" vertical="center"/>
    </xf>
    <xf numFmtId="176" fontId="21" fillId="3" borderId="212" xfId="4" applyNumberFormat="1" applyFont="1" applyFill="1" applyBorder="1" applyAlignment="1" applyProtection="1">
      <alignment horizontal="center" vertical="center"/>
      <protection locked="0"/>
    </xf>
    <xf numFmtId="176" fontId="21" fillId="3" borderId="216" xfId="4" applyNumberFormat="1" applyFont="1" applyFill="1" applyBorder="1" applyAlignment="1" applyProtection="1">
      <alignment horizontal="center" vertical="center"/>
      <protection locked="0"/>
    </xf>
    <xf numFmtId="176" fontId="21" fillId="3" borderId="349" xfId="4" applyNumberFormat="1" applyFont="1" applyFill="1" applyBorder="1" applyAlignment="1" applyProtection="1">
      <alignment horizontal="center" vertical="center"/>
      <protection locked="0"/>
    </xf>
    <xf numFmtId="184" fontId="21" fillId="0" borderId="212" xfId="4" applyNumberFormat="1" applyFont="1" applyFill="1" applyBorder="1" applyAlignment="1">
      <alignment horizontal="center" vertical="center"/>
    </xf>
    <xf numFmtId="184" fontId="21" fillId="0" borderId="216" xfId="4" applyNumberFormat="1" applyFont="1" applyFill="1" applyBorder="1" applyAlignment="1">
      <alignment horizontal="center" vertical="center"/>
    </xf>
    <xf numFmtId="184" fontId="21" fillId="0" borderId="349" xfId="4" applyNumberFormat="1" applyFont="1" applyFill="1" applyBorder="1" applyAlignment="1">
      <alignment horizontal="center" vertical="center"/>
    </xf>
    <xf numFmtId="176" fontId="21" fillId="3" borderId="212" xfId="4" applyNumberFormat="1" applyFont="1" applyFill="1" applyBorder="1" applyAlignment="1">
      <alignment horizontal="center" vertical="center"/>
    </xf>
    <xf numFmtId="176" fontId="21" fillId="3" borderId="216" xfId="4" applyNumberFormat="1" applyFont="1" applyFill="1" applyBorder="1" applyAlignment="1">
      <alignment horizontal="center" vertical="center"/>
    </xf>
    <xf numFmtId="176" fontId="21" fillId="3" borderId="349" xfId="4" applyNumberFormat="1" applyFont="1" applyFill="1" applyBorder="1" applyAlignment="1">
      <alignment horizontal="center" vertical="center"/>
    </xf>
    <xf numFmtId="179" fontId="21" fillId="3" borderId="215" xfId="4" applyNumberFormat="1" applyFont="1" applyFill="1" applyBorder="1" applyAlignment="1" applyProtection="1">
      <alignment horizontal="center" vertical="center"/>
      <protection locked="0"/>
    </xf>
    <xf numFmtId="179" fontId="21" fillId="3" borderId="217" xfId="4" applyNumberFormat="1" applyFont="1" applyFill="1" applyBorder="1" applyAlignment="1" applyProtection="1">
      <alignment horizontal="center" vertical="center"/>
      <protection locked="0"/>
    </xf>
    <xf numFmtId="179" fontId="21" fillId="3" borderId="350" xfId="4" applyNumberFormat="1" applyFont="1" applyFill="1" applyBorder="1" applyAlignment="1" applyProtection="1">
      <alignment horizontal="center" vertical="center"/>
      <protection locked="0"/>
    </xf>
    <xf numFmtId="1" fontId="21" fillId="0" borderId="384" xfId="4" applyNumberFormat="1" applyFont="1" applyFill="1" applyBorder="1" applyAlignment="1" applyProtection="1">
      <alignment horizontal="center" vertical="center"/>
    </xf>
    <xf numFmtId="0" fontId="21" fillId="0" borderId="77" xfId="2" applyNumberFormat="1" applyFont="1" applyFill="1" applyBorder="1" applyAlignment="1" applyProtection="1">
      <alignment horizontal="center" vertical="center"/>
    </xf>
    <xf numFmtId="0" fontId="21" fillId="0" borderId="64" xfId="2" applyNumberFormat="1" applyFont="1" applyFill="1" applyBorder="1" applyAlignment="1" applyProtection="1">
      <alignment horizontal="center" vertical="center"/>
    </xf>
    <xf numFmtId="3" fontId="21" fillId="0" borderId="212" xfId="4" applyNumberFormat="1" applyFont="1" applyFill="1" applyBorder="1" applyAlignment="1">
      <alignment horizontal="center" vertical="center"/>
    </xf>
    <xf numFmtId="3" fontId="21" fillId="0" borderId="216" xfId="4" applyNumberFormat="1" applyFont="1" applyFill="1" applyBorder="1" applyAlignment="1">
      <alignment horizontal="center" vertical="center"/>
    </xf>
    <xf numFmtId="3" fontId="21" fillId="0" borderId="349" xfId="4" applyNumberFormat="1" applyFont="1" applyFill="1" applyBorder="1" applyAlignment="1">
      <alignment horizontal="center" vertical="center"/>
    </xf>
    <xf numFmtId="1" fontId="15" fillId="0" borderId="109" xfId="4" applyNumberFormat="1" applyFont="1" applyBorder="1" applyAlignment="1" applyProtection="1">
      <alignment horizontal="center" vertical="center" wrapText="1"/>
    </xf>
    <xf numFmtId="1" fontId="15" fillId="0" borderId="166" xfId="4" applyNumberFormat="1" applyFont="1" applyBorder="1" applyAlignment="1" applyProtection="1">
      <alignment horizontal="center" vertical="center" wrapText="1"/>
    </xf>
    <xf numFmtId="1" fontId="21" fillId="2" borderId="109" xfId="4" applyNumberFormat="1" applyFont="1" applyFill="1" applyBorder="1" applyAlignment="1" applyProtection="1">
      <alignment horizontal="center" vertical="center"/>
    </xf>
    <xf numFmtId="1" fontId="21" fillId="2" borderId="166" xfId="4" applyNumberFormat="1" applyFont="1" applyFill="1" applyBorder="1" applyAlignment="1" applyProtection="1">
      <alignment horizontal="center" vertical="center"/>
    </xf>
    <xf numFmtId="3" fontId="21" fillId="2" borderId="109" xfId="4" applyNumberFormat="1" applyFont="1" applyFill="1" applyBorder="1" applyAlignment="1" applyProtection="1">
      <alignment horizontal="right" vertical="center"/>
    </xf>
    <xf numFmtId="3" fontId="21" fillId="2" borderId="166" xfId="4" applyNumberFormat="1" applyFont="1" applyFill="1" applyBorder="1" applyAlignment="1" applyProtection="1">
      <alignment horizontal="right" vertical="center"/>
    </xf>
    <xf numFmtId="176" fontId="21" fillId="3" borderId="109" xfId="4" applyNumberFormat="1" applyFont="1" applyFill="1" applyBorder="1" applyAlignment="1" applyProtection="1">
      <alignment horizontal="right" vertical="center"/>
    </xf>
    <xf numFmtId="176" fontId="21" fillId="3" borderId="166" xfId="4" applyNumberFormat="1" applyFont="1" applyFill="1" applyBorder="1" applyAlignment="1" applyProtection="1">
      <alignment horizontal="right" vertical="center"/>
    </xf>
    <xf numFmtId="184" fontId="21" fillId="0" borderId="109" xfId="4" applyNumberFormat="1" applyFont="1" applyFill="1" applyBorder="1" applyAlignment="1" applyProtection="1">
      <alignment horizontal="center" vertical="center"/>
    </xf>
    <xf numFmtId="184" fontId="21" fillId="0" borderId="166" xfId="4" applyNumberFormat="1" applyFont="1" applyFill="1" applyBorder="1" applyAlignment="1" applyProtection="1">
      <alignment horizontal="center" vertical="center"/>
    </xf>
    <xf numFmtId="176" fontId="21" fillId="3" borderId="109" xfId="4" applyNumberFormat="1" applyFont="1" applyFill="1" applyBorder="1" applyAlignment="1" applyProtection="1">
      <alignment horizontal="center" vertical="center"/>
    </xf>
    <xf numFmtId="176" fontId="21" fillId="3" borderId="166" xfId="4" applyNumberFormat="1" applyFont="1" applyFill="1" applyBorder="1" applyAlignment="1" applyProtection="1">
      <alignment horizontal="center" vertical="center"/>
    </xf>
    <xf numFmtId="179" fontId="21" fillId="3" borderId="16" xfId="4" applyNumberFormat="1" applyFont="1" applyFill="1" applyBorder="1" applyAlignment="1" applyProtection="1">
      <alignment horizontal="center" vertical="center"/>
    </xf>
    <xf numFmtId="179" fontId="21" fillId="3" borderId="338" xfId="4" applyNumberFormat="1" applyFont="1" applyFill="1" applyBorder="1" applyAlignment="1" applyProtection="1">
      <alignment horizontal="center" vertical="center"/>
    </xf>
    <xf numFmtId="1" fontId="15" fillId="0" borderId="109" xfId="4" applyNumberFormat="1" applyFont="1" applyBorder="1" applyAlignment="1" applyProtection="1">
      <alignment horizontal="center" vertical="center"/>
    </xf>
    <xf numFmtId="1" fontId="15" fillId="0" borderId="156" xfId="4" applyNumberFormat="1" applyFont="1" applyBorder="1" applyAlignment="1" applyProtection="1">
      <alignment horizontal="center" vertical="center"/>
    </xf>
    <xf numFmtId="1" fontId="15" fillId="0" borderId="166" xfId="4" applyNumberFormat="1" applyFont="1" applyBorder="1" applyAlignment="1" applyProtection="1">
      <alignment horizontal="center" vertical="center"/>
    </xf>
    <xf numFmtId="1" fontId="15" fillId="0" borderId="343" xfId="4" applyNumberFormat="1" applyFont="1" applyBorder="1" applyAlignment="1" applyProtection="1">
      <alignment horizontal="center" vertical="center" wrapText="1"/>
    </xf>
    <xf numFmtId="1" fontId="15" fillId="0" borderId="156" xfId="4" applyNumberFormat="1" applyFont="1" applyBorder="1" applyAlignment="1" applyProtection="1">
      <alignment horizontal="center" vertical="center" wrapText="1"/>
    </xf>
    <xf numFmtId="1" fontId="15" fillId="0" borderId="75" xfId="4" applyNumberFormat="1" applyFont="1" applyBorder="1" applyAlignment="1" applyProtection="1">
      <alignment horizontal="center" vertical="center" wrapText="1"/>
    </xf>
    <xf numFmtId="1" fontId="21" fillId="2" borderId="69" xfId="4" applyNumberFormat="1" applyFont="1" applyFill="1" applyBorder="1" applyAlignment="1" applyProtection="1">
      <alignment horizontal="center" vertical="center"/>
    </xf>
    <xf numFmtId="1" fontId="21" fillId="2" borderId="156" xfId="4" applyNumberFormat="1" applyFont="1" applyFill="1" applyBorder="1" applyAlignment="1" applyProtection="1">
      <alignment horizontal="center" vertical="center"/>
    </xf>
    <xf numFmtId="1" fontId="21" fillId="2" borderId="75" xfId="4" applyNumberFormat="1" applyFont="1" applyFill="1" applyBorder="1" applyAlignment="1" applyProtection="1">
      <alignment horizontal="center" vertical="center"/>
    </xf>
    <xf numFmtId="184" fontId="21" fillId="0" borderId="343" xfId="4" applyNumberFormat="1" applyFont="1" applyFill="1" applyBorder="1" applyAlignment="1">
      <alignment horizontal="center" vertical="center"/>
    </xf>
    <xf numFmtId="184" fontId="21" fillId="0" borderId="156" xfId="4" applyNumberFormat="1" applyFont="1" applyFill="1" applyBorder="1" applyAlignment="1">
      <alignment horizontal="center" vertical="center"/>
    </xf>
    <xf numFmtId="184" fontId="21" fillId="0" borderId="75" xfId="4" applyNumberFormat="1" applyFont="1" applyFill="1" applyBorder="1" applyAlignment="1">
      <alignment horizontal="center" vertical="center"/>
    </xf>
    <xf numFmtId="179" fontId="21" fillId="3" borderId="344" xfId="4" applyNumberFormat="1" applyFont="1" applyFill="1" applyBorder="1" applyAlignment="1" applyProtection="1">
      <alignment horizontal="center" vertical="center"/>
      <protection locked="0"/>
    </xf>
    <xf numFmtId="179" fontId="21" fillId="3" borderId="38" xfId="4" applyNumberFormat="1" applyFont="1" applyFill="1" applyBorder="1" applyAlignment="1" applyProtection="1">
      <alignment horizontal="center" vertical="center"/>
      <protection locked="0"/>
    </xf>
    <xf numFmtId="179" fontId="21" fillId="3" borderId="46" xfId="4" applyNumberFormat="1" applyFont="1" applyFill="1" applyBorder="1" applyAlignment="1" applyProtection="1">
      <alignment horizontal="center" vertical="center"/>
      <protection locked="0"/>
    </xf>
    <xf numFmtId="3" fontId="21" fillId="2" borderId="343" xfId="4" applyNumberFormat="1" applyFont="1" applyFill="1" applyBorder="1" applyAlignment="1">
      <alignment horizontal="right" vertical="center"/>
    </xf>
    <xf numFmtId="3" fontId="21" fillId="2" borderId="156" xfId="4" applyNumberFormat="1" applyFont="1" applyFill="1" applyBorder="1" applyAlignment="1">
      <alignment horizontal="right" vertical="center"/>
    </xf>
    <xf numFmtId="3" fontId="21" fillId="2" borderId="75" xfId="4" applyNumberFormat="1" applyFont="1" applyFill="1" applyBorder="1" applyAlignment="1">
      <alignment horizontal="right" vertical="center"/>
    </xf>
    <xf numFmtId="176" fontId="21" fillId="3" borderId="343" xfId="4" applyNumberFormat="1" applyFont="1" applyFill="1" applyBorder="1" applyAlignment="1" applyProtection="1">
      <alignment horizontal="right" vertical="center"/>
      <protection locked="0"/>
    </xf>
    <xf numFmtId="176" fontId="21" fillId="3" borderId="156" xfId="4" applyNumberFormat="1" applyFont="1" applyFill="1" applyBorder="1" applyAlignment="1" applyProtection="1">
      <alignment horizontal="right" vertical="center"/>
      <protection locked="0"/>
    </xf>
    <xf numFmtId="176" fontId="21" fillId="3" borderId="75" xfId="4" applyNumberFormat="1" applyFont="1" applyFill="1" applyBorder="1" applyAlignment="1" applyProtection="1">
      <alignment horizontal="right" vertical="center"/>
      <protection locked="0"/>
    </xf>
    <xf numFmtId="176" fontId="21" fillId="3" borderId="166" xfId="4" applyNumberFormat="1" applyFont="1" applyFill="1" applyBorder="1" applyAlignment="1" applyProtection="1">
      <alignment horizontal="right" vertical="center"/>
      <protection locked="0"/>
    </xf>
    <xf numFmtId="49" fontId="21" fillId="0" borderId="343" xfId="4" applyNumberFormat="1" applyFont="1" applyFill="1" applyBorder="1" applyAlignment="1">
      <alignment horizontal="center" vertical="center"/>
    </xf>
    <xf numFmtId="49" fontId="21" fillId="0" borderId="166" xfId="4" applyNumberFormat="1" applyFont="1" applyFill="1" applyBorder="1" applyAlignment="1">
      <alignment horizontal="center" vertical="center"/>
    </xf>
    <xf numFmtId="176" fontId="21" fillId="3" borderId="166" xfId="4" applyNumberFormat="1" applyFont="1" applyFill="1" applyBorder="1" applyAlignment="1">
      <alignment horizontal="center" vertical="center"/>
    </xf>
    <xf numFmtId="49" fontId="21" fillId="0" borderId="343" xfId="4" applyNumberFormat="1" applyFont="1" applyFill="1" applyBorder="1" applyAlignment="1">
      <alignment horizontal="center" vertical="center" wrapText="1"/>
    </xf>
    <xf numFmtId="49" fontId="21" fillId="0" borderId="166" xfId="4" applyNumberFormat="1" applyFont="1" applyFill="1" applyBorder="1" applyAlignment="1">
      <alignment horizontal="center" vertical="center" wrapText="1"/>
    </xf>
    <xf numFmtId="179" fontId="21" fillId="3" borderId="338" xfId="4" applyNumberFormat="1" applyFont="1" applyFill="1" applyBorder="1" applyAlignment="1" applyProtection="1">
      <alignment horizontal="center" vertical="center"/>
      <protection locked="0"/>
    </xf>
    <xf numFmtId="1" fontId="21" fillId="2" borderId="343" xfId="4" applyNumberFormat="1" applyFont="1" applyFill="1" applyBorder="1" applyAlignment="1" applyProtection="1">
      <alignment horizontal="center" vertical="center"/>
    </xf>
    <xf numFmtId="3" fontId="21" fillId="2" borderId="166" xfId="4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3"/>
    <cellStyle name="桁区切り 3" xfId="6"/>
    <cellStyle name="標準" xfId="0" builtinId="0"/>
    <cellStyle name="標準 2" xfId="2"/>
    <cellStyle name="標準 2 2" xfId="8"/>
    <cellStyle name="標準 3" xfId="4"/>
    <cellStyle name="標準 4" xfId="5"/>
    <cellStyle name="未定義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ﾀｲﾄﾙ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ﾃﾞｰﾀ 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45E-49B3-9AEE-0E06E19C7563}"/>
            </c:ext>
          </c:extLst>
        </c:ser>
        <c:ser>
          <c:idx val="1"/>
          <c:order val="1"/>
          <c:tx>
            <c:v>ﾃﾞｰﾀ C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45E-49B3-9AEE-0E06E19C7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3232"/>
        <c:axId val="78305152"/>
      </c:scatterChart>
      <c:valAx>
        <c:axId val="7830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X軸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05152"/>
        <c:crosses val="autoZero"/>
        <c:crossBetween val="midCat"/>
      </c:valAx>
      <c:valAx>
        <c:axId val="7830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Y軸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0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ﾀｲﾄﾙ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ﾃﾞｰﾀ 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D032-4D70-B53E-491E5D45262E}"/>
            </c:ext>
          </c:extLst>
        </c:ser>
        <c:ser>
          <c:idx val="1"/>
          <c:order val="1"/>
          <c:tx>
            <c:v>ﾃﾞｰﾀ C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032-4D70-B53E-491E5D45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14112"/>
        <c:axId val="78316672"/>
      </c:scatterChart>
      <c:valAx>
        <c:axId val="783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X軸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16672"/>
        <c:crosses val="autoZero"/>
        <c:crossBetween val="midCat"/>
      </c:valAx>
      <c:valAx>
        <c:axId val="783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Y軸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14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85</xdr:row>
      <xdr:rowOff>0</xdr:rowOff>
    </xdr:from>
    <xdr:to>
      <xdr:col>17</xdr:col>
      <xdr:colOff>0</xdr:colOff>
      <xdr:row>85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85</xdr:row>
      <xdr:rowOff>0</xdr:rowOff>
    </xdr:from>
    <xdr:to>
      <xdr:col>26</xdr:col>
      <xdr:colOff>0</xdr:colOff>
      <xdr:row>85</xdr:row>
      <xdr:rowOff>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8"/>
  <sheetViews>
    <sheetView tabSelected="1" view="pageBreakPreview" zoomScale="80" zoomScaleNormal="90" zoomScaleSheetLayoutView="80" zoomScalePageLayoutView="30" workbookViewId="0">
      <pane xSplit="2" ySplit="5" topLeftCell="C6" activePane="bottomRight" state="frozen"/>
      <selection activeCell="C5" sqref="C5:C7"/>
      <selection pane="topRight" activeCell="C5" sqref="C5:C7"/>
      <selection pane="bottomLeft" activeCell="C5" sqref="C5:C7"/>
      <selection pane="bottomRight"/>
    </sheetView>
  </sheetViews>
  <sheetFormatPr defaultRowHeight="14.95"/>
  <cols>
    <col min="1" max="1" width="7.375" style="6" customWidth="1"/>
    <col min="2" max="2" width="10.75" style="2051" customWidth="1"/>
    <col min="3" max="3" width="9.125" style="242" customWidth="1"/>
    <col min="4" max="4" width="10.125" style="242" bestFit="1" customWidth="1"/>
    <col min="5" max="5" width="10.625" style="242" bestFit="1" customWidth="1"/>
    <col min="6" max="6" width="9.25" style="242" bestFit="1" customWidth="1"/>
    <col min="7" max="7" width="10.625" style="242" bestFit="1" customWidth="1"/>
    <col min="8" max="8" width="9.25" style="242" bestFit="1" customWidth="1"/>
    <col min="9" max="9" width="10.625" style="242" bestFit="1" customWidth="1"/>
    <col min="10" max="12" width="10.125" style="242" bestFit="1" customWidth="1"/>
    <col min="13" max="13" width="7.875" style="242" customWidth="1"/>
    <col min="14" max="15" width="7.125" style="242" customWidth="1"/>
    <col min="16" max="16" width="5.5" style="242" customWidth="1"/>
    <col min="17" max="20" width="8.625" style="242" customWidth="1"/>
    <col min="21" max="22" width="7.375" style="242" customWidth="1"/>
    <col min="23" max="23" width="6" style="242" customWidth="1"/>
    <col min="24" max="24" width="7.875" style="6" customWidth="1"/>
    <col min="25" max="25" width="12.25" style="242" bestFit="1" customWidth="1"/>
    <col min="26" max="26" width="9.5" style="242" customWidth="1"/>
    <col min="27" max="27" width="12.5" style="243" customWidth="1"/>
    <col min="28" max="28" width="9.125" style="242" bestFit="1" customWidth="1"/>
    <col min="29" max="29" width="12.5" style="243" customWidth="1"/>
    <col min="30" max="30" width="10.75" style="242" customWidth="1"/>
    <col min="31" max="31" width="12.5" style="242" customWidth="1"/>
    <col min="32" max="32" width="9.125" style="242" bestFit="1" customWidth="1"/>
    <col min="33" max="34" width="10.125" style="242" bestFit="1" customWidth="1"/>
    <col min="35" max="35" width="9.125" style="242" bestFit="1" customWidth="1"/>
    <col min="36" max="36" width="10.125" style="242" bestFit="1" customWidth="1"/>
    <col min="37" max="40" width="9.125" style="242" bestFit="1" customWidth="1"/>
    <col min="41" max="41" width="10.125" style="242" bestFit="1" customWidth="1"/>
    <col min="42" max="42" width="9.125" style="242" bestFit="1" customWidth="1"/>
    <col min="43" max="16384" width="9" style="242"/>
  </cols>
  <sheetData>
    <row r="1" spans="1:44" s="6" customFormat="1" ht="19.05">
      <c r="A1" s="1" t="s">
        <v>179</v>
      </c>
      <c r="B1" s="2045"/>
      <c r="C1" s="2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272"/>
      <c r="V1" s="2273"/>
      <c r="W1" s="2273"/>
      <c r="X1" s="1" t="s">
        <v>179</v>
      </c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2243"/>
      <c r="AN1" s="2244"/>
      <c r="AO1" s="2244"/>
      <c r="AP1" s="5"/>
    </row>
    <row r="2" spans="1:44" s="6" customFormat="1" ht="15.65" thickBot="1">
      <c r="A2" s="2"/>
      <c r="B2" s="250"/>
      <c r="C2" s="3"/>
      <c r="D2" s="3"/>
      <c r="E2" s="3"/>
      <c r="F2" s="3"/>
      <c r="G2" s="3"/>
      <c r="H2" s="3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245" t="s">
        <v>0</v>
      </c>
      <c r="W2" s="2245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N2" s="2245" t="s">
        <v>168</v>
      </c>
      <c r="AO2" s="2245"/>
      <c r="AP2" s="5"/>
    </row>
    <row r="3" spans="1:44" s="17" customFormat="1" ht="14.3" customHeight="1">
      <c r="A3" s="2246" t="s">
        <v>1</v>
      </c>
      <c r="B3" s="2046"/>
      <c r="C3" s="8"/>
      <c r="D3" s="8"/>
      <c r="E3" s="9"/>
      <c r="F3" s="9"/>
      <c r="G3" s="9"/>
      <c r="H3" s="8"/>
      <c r="I3" s="2274" t="s">
        <v>2</v>
      </c>
      <c r="J3" s="2275" t="s">
        <v>3</v>
      </c>
      <c r="K3" s="2276"/>
      <c r="L3" s="2276"/>
      <c r="M3" s="2276"/>
      <c r="N3" s="2276"/>
      <c r="O3" s="2276"/>
      <c r="P3" s="2277"/>
      <c r="Q3" s="2278" t="s">
        <v>4</v>
      </c>
      <c r="R3" s="2279"/>
      <c r="S3" s="2279"/>
      <c r="T3" s="2279"/>
      <c r="U3" s="2279"/>
      <c r="V3" s="2279"/>
      <c r="W3" s="2280"/>
      <c r="X3" s="2246" t="s">
        <v>1</v>
      </c>
      <c r="Y3" s="10"/>
      <c r="Z3" s="2249" t="s">
        <v>5</v>
      </c>
      <c r="AA3" s="11"/>
      <c r="AB3" s="2249" t="s">
        <v>6</v>
      </c>
      <c r="AC3" s="12"/>
      <c r="AD3" s="2251" t="s">
        <v>7</v>
      </c>
      <c r="AE3" s="13"/>
      <c r="AF3" s="14"/>
      <c r="AG3" s="13"/>
      <c r="AH3" s="13"/>
      <c r="AI3" s="13"/>
      <c r="AJ3" s="11"/>
      <c r="AK3" s="15"/>
      <c r="AL3" s="15"/>
      <c r="AM3" s="15"/>
      <c r="AN3" s="15"/>
      <c r="AO3" s="2253" t="s">
        <v>8</v>
      </c>
      <c r="AP3" s="16"/>
    </row>
    <row r="4" spans="1:44" s="17" customFormat="1" ht="37.4" customHeight="1">
      <c r="A4" s="2247"/>
      <c r="B4" s="2047" t="s">
        <v>9</v>
      </c>
      <c r="C4" s="18" t="s">
        <v>10</v>
      </c>
      <c r="D4" s="18" t="s">
        <v>11</v>
      </c>
      <c r="E4" s="19" t="s">
        <v>92</v>
      </c>
      <c r="F4" s="19" t="s">
        <v>12</v>
      </c>
      <c r="G4" s="19" t="s">
        <v>160</v>
      </c>
      <c r="H4" s="2029" t="s">
        <v>349</v>
      </c>
      <c r="I4" s="2274"/>
      <c r="J4" s="2255" t="s">
        <v>93</v>
      </c>
      <c r="K4" s="2256"/>
      <c r="L4" s="2257"/>
      <c r="M4" s="2258" t="s">
        <v>94</v>
      </c>
      <c r="N4" s="2259"/>
      <c r="O4" s="2259"/>
      <c r="P4" s="2260"/>
      <c r="Q4" s="2261" t="s">
        <v>93</v>
      </c>
      <c r="R4" s="2262"/>
      <c r="S4" s="2263"/>
      <c r="T4" s="2264" t="s">
        <v>94</v>
      </c>
      <c r="U4" s="2265"/>
      <c r="V4" s="2265"/>
      <c r="W4" s="2266"/>
      <c r="X4" s="2247"/>
      <c r="Y4" s="20" t="s">
        <v>9</v>
      </c>
      <c r="Z4" s="2250"/>
      <c r="AA4" s="21" t="s">
        <v>13</v>
      </c>
      <c r="AB4" s="2250"/>
      <c r="AC4" s="22" t="s">
        <v>13</v>
      </c>
      <c r="AD4" s="2252"/>
      <c r="AE4" s="23" t="s">
        <v>160</v>
      </c>
      <c r="AF4" s="2267" t="s">
        <v>14</v>
      </c>
      <c r="AG4" s="2268"/>
      <c r="AH4" s="2268"/>
      <c r="AI4" s="2268"/>
      <c r="AJ4" s="2269"/>
      <c r="AK4" s="2270" t="s">
        <v>15</v>
      </c>
      <c r="AL4" s="2271"/>
      <c r="AM4" s="2271"/>
      <c r="AN4" s="2271"/>
      <c r="AO4" s="2254"/>
    </row>
    <row r="5" spans="1:44" s="17" customFormat="1" ht="21.75" customHeight="1" thickBot="1">
      <c r="A5" s="2248"/>
      <c r="B5" s="2047"/>
      <c r="C5" s="24" t="s">
        <v>95</v>
      </c>
      <c r="D5" s="24" t="s">
        <v>96</v>
      </c>
      <c r="E5" s="25" t="s">
        <v>97</v>
      </c>
      <c r="F5" s="25" t="s">
        <v>98</v>
      </c>
      <c r="G5" s="25" t="s">
        <v>99</v>
      </c>
      <c r="H5" s="24" t="s">
        <v>16</v>
      </c>
      <c r="I5" s="26" t="s">
        <v>101</v>
      </c>
      <c r="J5" s="27" t="s">
        <v>102</v>
      </c>
      <c r="K5" s="28" t="s">
        <v>17</v>
      </c>
      <c r="L5" s="29" t="s">
        <v>18</v>
      </c>
      <c r="M5" s="28" t="s">
        <v>19</v>
      </c>
      <c r="N5" s="28" t="s">
        <v>20</v>
      </c>
      <c r="O5" s="28" t="s">
        <v>21</v>
      </c>
      <c r="P5" s="28" t="s">
        <v>22</v>
      </c>
      <c r="Q5" s="30" t="s">
        <v>102</v>
      </c>
      <c r="R5" s="31" t="s">
        <v>17</v>
      </c>
      <c r="S5" s="31" t="s">
        <v>18</v>
      </c>
      <c r="T5" s="31" t="s">
        <v>19</v>
      </c>
      <c r="U5" s="31" t="s">
        <v>20</v>
      </c>
      <c r="V5" s="31" t="s">
        <v>21</v>
      </c>
      <c r="W5" s="32" t="s">
        <v>22</v>
      </c>
      <c r="X5" s="2248"/>
      <c r="Y5" s="20"/>
      <c r="Z5" s="33"/>
      <c r="AA5" s="34" t="s">
        <v>161</v>
      </c>
      <c r="AB5" s="35"/>
      <c r="AC5" s="25" t="s">
        <v>162</v>
      </c>
      <c r="AD5" s="35"/>
      <c r="AE5" s="36" t="s">
        <v>163</v>
      </c>
      <c r="AF5" s="37" t="s">
        <v>104</v>
      </c>
      <c r="AG5" s="38" t="s">
        <v>105</v>
      </c>
      <c r="AH5" s="39" t="s">
        <v>106</v>
      </c>
      <c r="AI5" s="39" t="s">
        <v>107</v>
      </c>
      <c r="AJ5" s="40" t="s">
        <v>23</v>
      </c>
      <c r="AK5" s="21" t="s">
        <v>104</v>
      </c>
      <c r="AL5" s="21" t="s">
        <v>105</v>
      </c>
      <c r="AM5" s="41" t="s">
        <v>106</v>
      </c>
      <c r="AN5" s="42" t="s">
        <v>107</v>
      </c>
      <c r="AO5" s="43"/>
    </row>
    <row r="6" spans="1:44" s="57" customFormat="1">
      <c r="A6" s="2238" t="s">
        <v>24</v>
      </c>
      <c r="B6" s="2196" t="s">
        <v>25</v>
      </c>
      <c r="C6" s="44">
        <v>816</v>
      </c>
      <c r="D6" s="44">
        <v>803</v>
      </c>
      <c r="E6" s="45">
        <v>98.406862745098039</v>
      </c>
      <c r="F6" s="46">
        <v>7</v>
      </c>
      <c r="G6" s="47">
        <v>0.87173100871731013</v>
      </c>
      <c r="H6" s="44">
        <v>21</v>
      </c>
      <c r="I6" s="48">
        <v>2.6151930261519303E-2</v>
      </c>
      <c r="J6" s="46">
        <v>796</v>
      </c>
      <c r="K6" s="44">
        <v>784</v>
      </c>
      <c r="L6" s="44">
        <v>12</v>
      </c>
      <c r="M6" s="44">
        <v>6</v>
      </c>
      <c r="N6" s="44">
        <v>0</v>
      </c>
      <c r="O6" s="44">
        <v>1</v>
      </c>
      <c r="P6" s="44">
        <v>0</v>
      </c>
      <c r="Q6" s="49">
        <v>99.128268991282681</v>
      </c>
      <c r="R6" s="49">
        <v>97.633872976338736</v>
      </c>
      <c r="S6" s="49">
        <v>1.4943960149439601</v>
      </c>
      <c r="T6" s="49">
        <v>0.74719800747198006</v>
      </c>
      <c r="U6" s="49">
        <v>0</v>
      </c>
      <c r="V6" s="49">
        <v>0.12453300124533001</v>
      </c>
      <c r="W6" s="50">
        <v>0</v>
      </c>
      <c r="X6" s="2238" t="s">
        <v>24</v>
      </c>
      <c r="Y6" s="51" t="s">
        <v>164</v>
      </c>
      <c r="Z6" s="44">
        <v>30</v>
      </c>
      <c r="AA6" s="52">
        <v>3.7359900373599002</v>
      </c>
      <c r="AB6" s="44">
        <v>57</v>
      </c>
      <c r="AC6" s="52">
        <v>7.0983810709838115</v>
      </c>
      <c r="AD6" s="44">
        <v>49</v>
      </c>
      <c r="AE6" s="53">
        <v>6.102117061021171</v>
      </c>
      <c r="AF6" s="54">
        <v>135</v>
      </c>
      <c r="AG6" s="44">
        <v>395</v>
      </c>
      <c r="AH6" s="44">
        <v>269</v>
      </c>
      <c r="AI6" s="44">
        <v>4</v>
      </c>
      <c r="AJ6" s="44">
        <v>803</v>
      </c>
      <c r="AK6" s="55">
        <v>16.811955168119553</v>
      </c>
      <c r="AL6" s="55">
        <v>49.190535491905358</v>
      </c>
      <c r="AM6" s="55">
        <v>33.499377334993774</v>
      </c>
      <c r="AN6" s="56">
        <v>0.49813200498132004</v>
      </c>
      <c r="AO6" s="163"/>
    </row>
    <row r="7" spans="1:44" s="57" customFormat="1">
      <c r="A7" s="2239"/>
      <c r="B7" s="2197" t="s">
        <v>27</v>
      </c>
      <c r="C7" s="59">
        <v>55</v>
      </c>
      <c r="D7" s="59">
        <v>51</v>
      </c>
      <c r="E7" s="60">
        <v>92.72727272727272</v>
      </c>
      <c r="F7" s="61">
        <v>0</v>
      </c>
      <c r="G7" s="62">
        <v>0</v>
      </c>
      <c r="H7" s="59">
        <v>0</v>
      </c>
      <c r="I7" s="63">
        <v>0</v>
      </c>
      <c r="J7" s="61">
        <v>51</v>
      </c>
      <c r="K7" s="59">
        <v>45</v>
      </c>
      <c r="L7" s="59">
        <v>6</v>
      </c>
      <c r="M7" s="59">
        <v>0</v>
      </c>
      <c r="N7" s="59">
        <v>0</v>
      </c>
      <c r="O7" s="59">
        <v>0</v>
      </c>
      <c r="P7" s="59">
        <v>0</v>
      </c>
      <c r="Q7" s="64">
        <v>100</v>
      </c>
      <c r="R7" s="64">
        <v>88.235294117647058</v>
      </c>
      <c r="S7" s="64">
        <v>11.76470588235294</v>
      </c>
      <c r="T7" s="64">
        <v>0</v>
      </c>
      <c r="U7" s="64">
        <v>0</v>
      </c>
      <c r="V7" s="64">
        <v>0</v>
      </c>
      <c r="W7" s="65">
        <v>0</v>
      </c>
      <c r="X7" s="2239"/>
      <c r="Y7" s="66" t="s">
        <v>27</v>
      </c>
      <c r="Z7" s="59">
        <v>0</v>
      </c>
      <c r="AA7" s="67">
        <v>0</v>
      </c>
      <c r="AB7" s="59">
        <v>0</v>
      </c>
      <c r="AC7" s="67">
        <v>0</v>
      </c>
      <c r="AD7" s="59">
        <v>0</v>
      </c>
      <c r="AE7" s="68">
        <v>0</v>
      </c>
      <c r="AF7" s="69">
        <v>9</v>
      </c>
      <c r="AG7" s="59">
        <v>39</v>
      </c>
      <c r="AH7" s="59">
        <v>3</v>
      </c>
      <c r="AI7" s="59">
        <v>0</v>
      </c>
      <c r="AJ7" s="59">
        <v>51</v>
      </c>
      <c r="AK7" s="70">
        <v>17.647058823529413</v>
      </c>
      <c r="AL7" s="70">
        <v>76.470588235294116</v>
      </c>
      <c r="AM7" s="70">
        <v>5.8823529411764701</v>
      </c>
      <c r="AN7" s="71">
        <v>0</v>
      </c>
      <c r="AO7" s="136"/>
    </row>
    <row r="8" spans="1:44" s="57" customFormat="1">
      <c r="A8" s="2239"/>
      <c r="B8" s="2197" t="s">
        <v>26</v>
      </c>
      <c r="C8" s="59">
        <v>1303</v>
      </c>
      <c r="D8" s="59">
        <v>1228</v>
      </c>
      <c r="E8" s="60">
        <v>94.244052187260166</v>
      </c>
      <c r="F8" s="61">
        <v>7</v>
      </c>
      <c r="G8" s="62">
        <v>0.57003257328990231</v>
      </c>
      <c r="H8" s="59">
        <v>18</v>
      </c>
      <c r="I8" s="63">
        <v>1.4657980456026058E-2</v>
      </c>
      <c r="J8" s="61">
        <v>1221</v>
      </c>
      <c r="K8" s="59">
        <v>400</v>
      </c>
      <c r="L8" s="59">
        <v>821</v>
      </c>
      <c r="M8" s="59">
        <v>6</v>
      </c>
      <c r="N8" s="59">
        <v>1</v>
      </c>
      <c r="O8" s="59">
        <v>0</v>
      </c>
      <c r="P8" s="59">
        <v>0</v>
      </c>
      <c r="Q8" s="64">
        <v>99.429967426710093</v>
      </c>
      <c r="R8" s="64">
        <v>32.573289902280131</v>
      </c>
      <c r="S8" s="64">
        <v>66.856677524429969</v>
      </c>
      <c r="T8" s="64">
        <v>0.48859934853420189</v>
      </c>
      <c r="U8" s="64">
        <v>8.1433224755700334E-2</v>
      </c>
      <c r="V8" s="64">
        <v>0</v>
      </c>
      <c r="W8" s="65">
        <v>0</v>
      </c>
      <c r="X8" s="2239"/>
      <c r="Y8" s="66" t="s">
        <v>26</v>
      </c>
      <c r="Z8" s="59">
        <v>24</v>
      </c>
      <c r="AA8" s="67">
        <v>1.9543973941368076</v>
      </c>
      <c r="AB8" s="59">
        <v>50</v>
      </c>
      <c r="AC8" s="67">
        <v>4.0716612377850163</v>
      </c>
      <c r="AD8" s="59">
        <v>75</v>
      </c>
      <c r="AE8" s="68">
        <v>6.107491856677524</v>
      </c>
      <c r="AF8" s="69">
        <v>143</v>
      </c>
      <c r="AG8" s="59">
        <v>502</v>
      </c>
      <c r="AH8" s="59">
        <v>519</v>
      </c>
      <c r="AI8" s="59">
        <v>64</v>
      </c>
      <c r="AJ8" s="59">
        <v>1228</v>
      </c>
      <c r="AK8" s="70">
        <v>11.644951140065146</v>
      </c>
      <c r="AL8" s="70">
        <v>40.879478827361567</v>
      </c>
      <c r="AM8" s="70">
        <v>42.263843648208471</v>
      </c>
      <c r="AN8" s="71">
        <v>5.2117263843648214</v>
      </c>
      <c r="AO8" s="136"/>
    </row>
    <row r="9" spans="1:44" s="57" customFormat="1">
      <c r="A9" s="2239"/>
      <c r="B9" s="2197" t="s">
        <v>28</v>
      </c>
      <c r="C9" s="59">
        <v>41</v>
      </c>
      <c r="D9" s="59">
        <v>40</v>
      </c>
      <c r="E9" s="60">
        <v>97.560975609756099</v>
      </c>
      <c r="F9" s="61">
        <v>1</v>
      </c>
      <c r="G9" s="62">
        <v>2.5</v>
      </c>
      <c r="H9" s="59">
        <v>2</v>
      </c>
      <c r="I9" s="63">
        <v>0.05</v>
      </c>
      <c r="J9" s="61">
        <v>39</v>
      </c>
      <c r="K9" s="59">
        <v>36</v>
      </c>
      <c r="L9" s="59">
        <v>3</v>
      </c>
      <c r="M9" s="59">
        <v>1</v>
      </c>
      <c r="N9" s="59">
        <v>0</v>
      </c>
      <c r="O9" s="59">
        <v>0</v>
      </c>
      <c r="P9" s="59">
        <v>0</v>
      </c>
      <c r="Q9" s="64">
        <v>97.5</v>
      </c>
      <c r="R9" s="64">
        <v>90</v>
      </c>
      <c r="S9" s="64">
        <v>7.5</v>
      </c>
      <c r="T9" s="64">
        <v>2.5</v>
      </c>
      <c r="U9" s="64">
        <v>0</v>
      </c>
      <c r="V9" s="64">
        <v>0</v>
      </c>
      <c r="W9" s="65">
        <v>0</v>
      </c>
      <c r="X9" s="2239"/>
      <c r="Y9" s="72" t="s">
        <v>28</v>
      </c>
      <c r="Z9" s="59">
        <v>0</v>
      </c>
      <c r="AA9" s="67">
        <v>0</v>
      </c>
      <c r="AB9" s="59">
        <v>2</v>
      </c>
      <c r="AC9" s="67">
        <v>5</v>
      </c>
      <c r="AD9" s="59">
        <v>0</v>
      </c>
      <c r="AE9" s="68">
        <v>0</v>
      </c>
      <c r="AF9" s="69">
        <v>16</v>
      </c>
      <c r="AG9" s="59">
        <v>20</v>
      </c>
      <c r="AH9" s="59">
        <v>4</v>
      </c>
      <c r="AI9" s="59">
        <v>0</v>
      </c>
      <c r="AJ9" s="59">
        <v>40</v>
      </c>
      <c r="AK9" s="70">
        <v>40</v>
      </c>
      <c r="AL9" s="70">
        <v>50</v>
      </c>
      <c r="AM9" s="70">
        <v>10</v>
      </c>
      <c r="AN9" s="71">
        <v>0</v>
      </c>
      <c r="AO9" s="136"/>
    </row>
    <row r="10" spans="1:44" s="87" customFormat="1">
      <c r="A10" s="2239"/>
      <c r="B10" s="2198" t="s">
        <v>173</v>
      </c>
      <c r="C10" s="73">
        <v>3752</v>
      </c>
      <c r="D10" s="73">
        <v>3674</v>
      </c>
      <c r="E10" s="74">
        <v>97.921108742004265</v>
      </c>
      <c r="F10" s="61">
        <v>41</v>
      </c>
      <c r="G10" s="75">
        <v>1.115949918345128</v>
      </c>
      <c r="H10" s="76">
        <v>124</v>
      </c>
      <c r="I10" s="77">
        <v>3.3750680457267285E-2</v>
      </c>
      <c r="J10" s="61">
        <v>3633</v>
      </c>
      <c r="K10" s="76">
        <v>3443</v>
      </c>
      <c r="L10" s="76">
        <v>190</v>
      </c>
      <c r="M10" s="76">
        <v>33</v>
      </c>
      <c r="N10" s="76">
        <v>6</v>
      </c>
      <c r="O10" s="76">
        <v>2</v>
      </c>
      <c r="P10" s="76">
        <v>0</v>
      </c>
      <c r="Q10" s="78">
        <v>98.884050081654877</v>
      </c>
      <c r="R10" s="78">
        <v>93.712574850299404</v>
      </c>
      <c r="S10" s="78">
        <v>5.1714752313554708</v>
      </c>
      <c r="T10" s="78">
        <v>0.89820359281437123</v>
      </c>
      <c r="U10" s="78">
        <v>0.16330974414806748</v>
      </c>
      <c r="V10" s="78">
        <v>5.443658138268917E-2</v>
      </c>
      <c r="W10" s="79">
        <v>0</v>
      </c>
      <c r="X10" s="2239"/>
      <c r="Y10" s="80" t="s">
        <v>173</v>
      </c>
      <c r="Z10" s="76">
        <v>571</v>
      </c>
      <c r="AA10" s="81">
        <v>15.541643984757759</v>
      </c>
      <c r="AB10" s="76">
        <v>375</v>
      </c>
      <c r="AC10" s="81">
        <v>10.206859009254218</v>
      </c>
      <c r="AD10" s="76">
        <v>218</v>
      </c>
      <c r="AE10" s="82">
        <v>5.933587370713119</v>
      </c>
      <c r="AF10" s="83">
        <v>209</v>
      </c>
      <c r="AG10" s="73">
        <v>2938</v>
      </c>
      <c r="AH10" s="73">
        <v>453</v>
      </c>
      <c r="AI10" s="73">
        <v>74</v>
      </c>
      <c r="AJ10" s="59">
        <v>3674</v>
      </c>
      <c r="AK10" s="84">
        <v>5.6886227544910177</v>
      </c>
      <c r="AL10" s="84">
        <v>79.967338051170387</v>
      </c>
      <c r="AM10" s="84">
        <v>12.329885683179096</v>
      </c>
      <c r="AN10" s="85">
        <v>2.014153511159499</v>
      </c>
      <c r="AO10" s="86"/>
      <c r="AQ10" s="88"/>
      <c r="AR10" s="88"/>
    </row>
    <row r="11" spans="1:44" s="57" customFormat="1" ht="15.65" thickBot="1">
      <c r="A11" s="2240"/>
      <c r="B11" s="2199" t="s">
        <v>29</v>
      </c>
      <c r="C11" s="89">
        <v>3477</v>
      </c>
      <c r="D11" s="89">
        <v>3376</v>
      </c>
      <c r="E11" s="90">
        <v>97.095197008915733</v>
      </c>
      <c r="F11" s="91">
        <v>32</v>
      </c>
      <c r="G11" s="92">
        <v>0.94786729857819907</v>
      </c>
      <c r="H11" s="89">
        <v>104</v>
      </c>
      <c r="I11" s="93">
        <v>3.0805687203791468E-2</v>
      </c>
      <c r="J11" s="91">
        <v>3344</v>
      </c>
      <c r="K11" s="89">
        <v>1888</v>
      </c>
      <c r="L11" s="89">
        <v>1456</v>
      </c>
      <c r="M11" s="89">
        <v>26</v>
      </c>
      <c r="N11" s="89">
        <v>5</v>
      </c>
      <c r="O11" s="89">
        <v>1</v>
      </c>
      <c r="P11" s="89">
        <v>0</v>
      </c>
      <c r="Q11" s="94">
        <v>99.052132701421797</v>
      </c>
      <c r="R11" s="94">
        <v>55.924170616113742</v>
      </c>
      <c r="S11" s="94">
        <v>43.127962085308056</v>
      </c>
      <c r="T11" s="94">
        <v>0.77014218009478674</v>
      </c>
      <c r="U11" s="94">
        <v>0.1481042654028436</v>
      </c>
      <c r="V11" s="94">
        <v>2.9620853080568721E-2</v>
      </c>
      <c r="W11" s="95">
        <v>0</v>
      </c>
      <c r="X11" s="2240"/>
      <c r="Y11" s="96" t="s">
        <v>29</v>
      </c>
      <c r="Z11" s="89">
        <v>329</v>
      </c>
      <c r="AA11" s="97">
        <v>9.7452606635071088</v>
      </c>
      <c r="AB11" s="89">
        <v>322</v>
      </c>
      <c r="AC11" s="97">
        <v>9.5379146919431275</v>
      </c>
      <c r="AD11" s="89">
        <v>172</v>
      </c>
      <c r="AE11" s="98">
        <v>5.0947867298578196</v>
      </c>
      <c r="AF11" s="99">
        <v>655</v>
      </c>
      <c r="AG11" s="89">
        <v>1851</v>
      </c>
      <c r="AH11" s="89">
        <v>799</v>
      </c>
      <c r="AI11" s="89">
        <v>71</v>
      </c>
      <c r="AJ11" s="89">
        <v>3376</v>
      </c>
      <c r="AK11" s="100">
        <v>19.40165876777251</v>
      </c>
      <c r="AL11" s="100">
        <v>54.828199052132696</v>
      </c>
      <c r="AM11" s="100">
        <v>23.667061611374407</v>
      </c>
      <c r="AN11" s="101">
        <v>2.1030805687203791</v>
      </c>
      <c r="AO11" s="164"/>
    </row>
    <row r="12" spans="1:44" s="57" customFormat="1">
      <c r="A12" s="2238" t="s">
        <v>30</v>
      </c>
      <c r="B12" s="2196" t="s">
        <v>32</v>
      </c>
      <c r="C12" s="44">
        <v>796</v>
      </c>
      <c r="D12" s="44">
        <v>788</v>
      </c>
      <c r="E12" s="45">
        <v>98.994974874371849</v>
      </c>
      <c r="F12" s="46">
        <v>7</v>
      </c>
      <c r="G12" s="47">
        <v>0.88832487309644681</v>
      </c>
      <c r="H12" s="44">
        <v>14</v>
      </c>
      <c r="I12" s="48">
        <v>1.7766497461928935E-2</v>
      </c>
      <c r="J12" s="46">
        <v>781</v>
      </c>
      <c r="K12" s="44">
        <v>623</v>
      </c>
      <c r="L12" s="44">
        <v>158</v>
      </c>
      <c r="M12" s="44">
        <v>7</v>
      </c>
      <c r="N12" s="44">
        <v>0</v>
      </c>
      <c r="O12" s="44">
        <v>0</v>
      </c>
      <c r="P12" s="44">
        <v>0</v>
      </c>
      <c r="Q12" s="49">
        <v>99.111675126903549</v>
      </c>
      <c r="R12" s="49">
        <v>79.060913705583758</v>
      </c>
      <c r="S12" s="49">
        <v>20.050761421319795</v>
      </c>
      <c r="T12" s="49">
        <v>0.88832487309644681</v>
      </c>
      <c r="U12" s="49">
        <v>0</v>
      </c>
      <c r="V12" s="49">
        <v>0</v>
      </c>
      <c r="W12" s="50">
        <v>0</v>
      </c>
      <c r="X12" s="2238" t="s">
        <v>30</v>
      </c>
      <c r="Y12" s="51" t="s">
        <v>165</v>
      </c>
      <c r="Z12" s="44">
        <v>55</v>
      </c>
      <c r="AA12" s="102">
        <v>6.9796954314720816</v>
      </c>
      <c r="AB12" s="44">
        <v>61</v>
      </c>
      <c r="AC12" s="102">
        <v>7.7411167512690353</v>
      </c>
      <c r="AD12" s="44">
        <v>36</v>
      </c>
      <c r="AE12" s="103">
        <v>4.5685279187817258</v>
      </c>
      <c r="AF12" s="54">
        <v>130</v>
      </c>
      <c r="AG12" s="44">
        <v>349</v>
      </c>
      <c r="AH12" s="44">
        <v>279</v>
      </c>
      <c r="AI12" s="44">
        <v>30</v>
      </c>
      <c r="AJ12" s="44">
        <v>788</v>
      </c>
      <c r="AK12" s="104">
        <v>16.497461928934008</v>
      </c>
      <c r="AL12" s="104">
        <v>44.289340101522846</v>
      </c>
      <c r="AM12" s="104">
        <v>35.406091370558372</v>
      </c>
      <c r="AN12" s="105">
        <v>3.8071065989847721</v>
      </c>
      <c r="AO12" s="163"/>
    </row>
    <row r="13" spans="1:44" s="57" customFormat="1">
      <c r="A13" s="2239"/>
      <c r="B13" s="2197" t="s">
        <v>31</v>
      </c>
      <c r="C13" s="59">
        <v>2632</v>
      </c>
      <c r="D13" s="59">
        <v>2585</v>
      </c>
      <c r="E13" s="60">
        <v>98.214285714285708</v>
      </c>
      <c r="F13" s="61">
        <v>20</v>
      </c>
      <c r="G13" s="62">
        <v>0.77369439071566737</v>
      </c>
      <c r="H13" s="59">
        <v>53</v>
      </c>
      <c r="I13" s="63">
        <v>2.0502901353965184E-2</v>
      </c>
      <c r="J13" s="61">
        <v>2565</v>
      </c>
      <c r="K13" s="59">
        <v>1707</v>
      </c>
      <c r="L13" s="59">
        <v>858</v>
      </c>
      <c r="M13" s="59">
        <v>16</v>
      </c>
      <c r="N13" s="59">
        <v>3</v>
      </c>
      <c r="O13" s="59">
        <v>1</v>
      </c>
      <c r="P13" s="59">
        <v>0</v>
      </c>
      <c r="Q13" s="64">
        <v>99.226305609284339</v>
      </c>
      <c r="R13" s="64">
        <v>66.034816247582199</v>
      </c>
      <c r="S13" s="64">
        <v>33.191489361702125</v>
      </c>
      <c r="T13" s="64">
        <v>0.61895551257253378</v>
      </c>
      <c r="U13" s="64">
        <v>0.11605415860735009</v>
      </c>
      <c r="V13" s="64">
        <v>3.8684719535783361E-2</v>
      </c>
      <c r="W13" s="65">
        <v>0</v>
      </c>
      <c r="X13" s="2239"/>
      <c r="Y13" s="66" t="s">
        <v>31</v>
      </c>
      <c r="Z13" s="59">
        <v>478</v>
      </c>
      <c r="AA13" s="67">
        <v>18.49129593810445</v>
      </c>
      <c r="AB13" s="59">
        <v>173</v>
      </c>
      <c r="AC13" s="67">
        <v>6.6924564796905228</v>
      </c>
      <c r="AD13" s="59">
        <v>3</v>
      </c>
      <c r="AE13" s="68">
        <v>0.11605415860735009</v>
      </c>
      <c r="AF13" s="69">
        <v>44</v>
      </c>
      <c r="AG13" s="59">
        <v>1663</v>
      </c>
      <c r="AH13" s="59">
        <v>867</v>
      </c>
      <c r="AI13" s="59">
        <v>11</v>
      </c>
      <c r="AJ13" s="59">
        <v>2585</v>
      </c>
      <c r="AK13" s="70">
        <v>1.7021276595744681</v>
      </c>
      <c r="AL13" s="70">
        <v>64.332688588007741</v>
      </c>
      <c r="AM13" s="70">
        <v>33.539651837524175</v>
      </c>
      <c r="AN13" s="71">
        <v>0.42553191489361702</v>
      </c>
      <c r="AO13" s="136"/>
    </row>
    <row r="14" spans="1:44" s="87" customFormat="1">
      <c r="A14" s="2239"/>
      <c r="B14" s="2198" t="s">
        <v>174</v>
      </c>
      <c r="C14" s="73">
        <v>2802</v>
      </c>
      <c r="D14" s="73">
        <v>2759</v>
      </c>
      <c r="E14" s="74">
        <v>98.465381870092799</v>
      </c>
      <c r="F14" s="106">
        <v>33</v>
      </c>
      <c r="G14" s="75">
        <v>1.1960855382384921</v>
      </c>
      <c r="H14" s="76">
        <v>73</v>
      </c>
      <c r="I14" s="77">
        <v>2.6458861906487857E-2</v>
      </c>
      <c r="J14" s="61">
        <v>2726</v>
      </c>
      <c r="K14" s="76">
        <v>1051</v>
      </c>
      <c r="L14" s="76">
        <v>1675</v>
      </c>
      <c r="M14" s="76">
        <v>22</v>
      </c>
      <c r="N14" s="76">
        <v>2</v>
      </c>
      <c r="O14" s="76">
        <v>2</v>
      </c>
      <c r="P14" s="76">
        <v>7</v>
      </c>
      <c r="Q14" s="78">
        <v>98.803914461761508</v>
      </c>
      <c r="R14" s="78">
        <v>38.093512142080463</v>
      </c>
      <c r="S14" s="78">
        <v>60.710402319681045</v>
      </c>
      <c r="T14" s="78">
        <v>0.79739035882566145</v>
      </c>
      <c r="U14" s="78">
        <v>7.2490032620514677E-2</v>
      </c>
      <c r="V14" s="78">
        <v>7.2490032620514677E-2</v>
      </c>
      <c r="W14" s="79">
        <v>0.25371511417180137</v>
      </c>
      <c r="X14" s="2239"/>
      <c r="Y14" s="107" t="s">
        <v>174</v>
      </c>
      <c r="Z14" s="73">
        <v>150</v>
      </c>
      <c r="AA14" s="81">
        <v>5.436752446538601</v>
      </c>
      <c r="AB14" s="76">
        <v>135</v>
      </c>
      <c r="AC14" s="81">
        <v>4.8930772018847408</v>
      </c>
      <c r="AD14" s="76">
        <v>118</v>
      </c>
      <c r="AE14" s="82">
        <v>4.2769119246103662</v>
      </c>
      <c r="AF14" s="83">
        <v>1068</v>
      </c>
      <c r="AG14" s="73">
        <v>1281</v>
      </c>
      <c r="AH14" s="73">
        <v>399</v>
      </c>
      <c r="AI14" s="73">
        <v>6</v>
      </c>
      <c r="AJ14" s="59">
        <v>2754</v>
      </c>
      <c r="AK14" s="84">
        <v>38.77995642701525</v>
      </c>
      <c r="AL14" s="84">
        <v>46.514161220043569</v>
      </c>
      <c r="AM14" s="84">
        <v>14.488017429193899</v>
      </c>
      <c r="AN14" s="85">
        <v>0.2178649237472767</v>
      </c>
      <c r="AO14" s="86"/>
      <c r="AQ14" s="88"/>
      <c r="AR14" s="88"/>
    </row>
    <row r="15" spans="1:44" s="57" customFormat="1" ht="15.65" thickBot="1">
      <c r="A15" s="2239"/>
      <c r="B15" s="2199" t="s">
        <v>33</v>
      </c>
      <c r="C15" s="108">
        <v>253</v>
      </c>
      <c r="D15" s="108">
        <v>253</v>
      </c>
      <c r="E15" s="90">
        <v>100</v>
      </c>
      <c r="F15" s="91">
        <v>2</v>
      </c>
      <c r="G15" s="92">
        <v>0.79051383399209485</v>
      </c>
      <c r="H15" s="89">
        <v>6</v>
      </c>
      <c r="I15" s="93">
        <v>2.3715415019762844E-2</v>
      </c>
      <c r="J15" s="91">
        <v>251</v>
      </c>
      <c r="K15" s="89">
        <v>118</v>
      </c>
      <c r="L15" s="89">
        <v>133</v>
      </c>
      <c r="M15" s="89">
        <v>1</v>
      </c>
      <c r="N15" s="89">
        <v>0</v>
      </c>
      <c r="O15" s="89">
        <v>1</v>
      </c>
      <c r="P15" s="89">
        <v>0</v>
      </c>
      <c r="Q15" s="94">
        <v>99.209486166007906</v>
      </c>
      <c r="R15" s="94">
        <v>46.640316205533601</v>
      </c>
      <c r="S15" s="94">
        <v>52.569169960474305</v>
      </c>
      <c r="T15" s="94">
        <v>0.39525691699604742</v>
      </c>
      <c r="U15" s="94">
        <v>0</v>
      </c>
      <c r="V15" s="94">
        <v>0.39525691699604742</v>
      </c>
      <c r="W15" s="95">
        <v>0</v>
      </c>
      <c r="X15" s="2239"/>
      <c r="Y15" s="109" t="s">
        <v>33</v>
      </c>
      <c r="Z15" s="89">
        <v>9</v>
      </c>
      <c r="AA15" s="97">
        <v>3.5573122529644272</v>
      </c>
      <c r="AB15" s="89">
        <v>9</v>
      </c>
      <c r="AC15" s="97">
        <v>3.5573122529644272</v>
      </c>
      <c r="AD15" s="89">
        <v>8</v>
      </c>
      <c r="AE15" s="98">
        <v>3.1620553359683794</v>
      </c>
      <c r="AF15" s="99">
        <v>79</v>
      </c>
      <c r="AG15" s="89">
        <v>113</v>
      </c>
      <c r="AH15" s="89">
        <v>61</v>
      </c>
      <c r="AI15" s="89">
        <v>0</v>
      </c>
      <c r="AJ15" s="89">
        <v>253</v>
      </c>
      <c r="AK15" s="100">
        <v>31.225296442687743</v>
      </c>
      <c r="AL15" s="100">
        <v>44.664031620553359</v>
      </c>
      <c r="AM15" s="100">
        <v>24.110671936758894</v>
      </c>
      <c r="AN15" s="101">
        <v>0</v>
      </c>
      <c r="AO15" s="164"/>
    </row>
    <row r="16" spans="1:44" s="126" customFormat="1">
      <c r="A16" s="2238" t="s">
        <v>116</v>
      </c>
      <c r="B16" s="2200" t="s">
        <v>175</v>
      </c>
      <c r="C16" s="110">
        <v>2939</v>
      </c>
      <c r="D16" s="110">
        <v>2826</v>
      </c>
      <c r="E16" s="111">
        <v>96.155154814562778</v>
      </c>
      <c r="F16" s="112">
        <v>19</v>
      </c>
      <c r="G16" s="113">
        <v>0.67232837933474876</v>
      </c>
      <c r="H16" s="114">
        <v>66</v>
      </c>
      <c r="I16" s="115">
        <v>2.3354564755838639E-2</v>
      </c>
      <c r="J16" s="46">
        <v>2807</v>
      </c>
      <c r="K16" s="114">
        <v>2743</v>
      </c>
      <c r="L16" s="114">
        <v>64</v>
      </c>
      <c r="M16" s="114">
        <v>17</v>
      </c>
      <c r="N16" s="114">
        <v>2</v>
      </c>
      <c r="O16" s="114">
        <v>0</v>
      </c>
      <c r="P16" s="114">
        <v>0</v>
      </c>
      <c r="Q16" s="116">
        <v>99.327671620665242</v>
      </c>
      <c r="R16" s="116">
        <v>97.062986553432424</v>
      </c>
      <c r="S16" s="116">
        <v>2.264685067232838</v>
      </c>
      <c r="T16" s="116">
        <v>0.60155697098372252</v>
      </c>
      <c r="U16" s="116">
        <v>7.0771408351026188E-2</v>
      </c>
      <c r="V16" s="116">
        <v>0</v>
      </c>
      <c r="W16" s="117">
        <v>0</v>
      </c>
      <c r="X16" s="2238" t="s">
        <v>116</v>
      </c>
      <c r="Y16" s="118" t="s">
        <v>176</v>
      </c>
      <c r="Z16" s="119">
        <v>306</v>
      </c>
      <c r="AA16" s="120">
        <v>10.828025477707007</v>
      </c>
      <c r="AB16" s="114">
        <v>151</v>
      </c>
      <c r="AC16" s="120">
        <v>5.3432413305024768</v>
      </c>
      <c r="AD16" s="114">
        <v>202</v>
      </c>
      <c r="AE16" s="121">
        <v>7.1479122434536437</v>
      </c>
      <c r="AF16" s="122">
        <v>331</v>
      </c>
      <c r="AG16" s="119">
        <v>1996</v>
      </c>
      <c r="AH16" s="119">
        <v>499</v>
      </c>
      <c r="AI16" s="119">
        <v>0</v>
      </c>
      <c r="AJ16" s="119">
        <v>2826</v>
      </c>
      <c r="AK16" s="123">
        <v>11.712668082094833</v>
      </c>
      <c r="AL16" s="123">
        <v>70.629865534324125</v>
      </c>
      <c r="AM16" s="123">
        <v>17.657466383581031</v>
      </c>
      <c r="AN16" s="124">
        <v>0</v>
      </c>
      <c r="AO16" s="125">
        <v>2782</v>
      </c>
      <c r="AQ16" s="88"/>
      <c r="AR16" s="88"/>
    </row>
    <row r="17" spans="1:44" s="57" customFormat="1">
      <c r="A17" s="2239"/>
      <c r="B17" s="2201" t="s">
        <v>36</v>
      </c>
      <c r="C17" s="127">
        <v>1792</v>
      </c>
      <c r="D17" s="127">
        <v>1668</v>
      </c>
      <c r="E17" s="128">
        <v>93.080357142857139</v>
      </c>
      <c r="F17" s="129">
        <v>29</v>
      </c>
      <c r="G17" s="130">
        <v>1.738609112709832</v>
      </c>
      <c r="H17" s="131">
        <v>85</v>
      </c>
      <c r="I17" s="132">
        <v>5.0959232613908875E-2</v>
      </c>
      <c r="J17" s="129">
        <v>1639</v>
      </c>
      <c r="K17" s="131">
        <v>910</v>
      </c>
      <c r="L17" s="131">
        <v>729</v>
      </c>
      <c r="M17" s="131">
        <v>23</v>
      </c>
      <c r="N17" s="131">
        <v>6</v>
      </c>
      <c r="O17" s="131">
        <v>0</v>
      </c>
      <c r="P17" s="131">
        <v>0</v>
      </c>
      <c r="Q17" s="133">
        <v>98.261390887290162</v>
      </c>
      <c r="R17" s="133">
        <v>54.55635491606715</v>
      </c>
      <c r="S17" s="133">
        <v>43.705035971223019</v>
      </c>
      <c r="T17" s="133">
        <v>1.3788968824940047</v>
      </c>
      <c r="U17" s="133">
        <v>0.35971223021582738</v>
      </c>
      <c r="V17" s="133">
        <v>0</v>
      </c>
      <c r="W17" s="134">
        <v>0</v>
      </c>
      <c r="X17" s="2239"/>
      <c r="Y17" s="135" t="s">
        <v>36</v>
      </c>
      <c r="Z17" s="59">
        <v>198</v>
      </c>
      <c r="AA17" s="67">
        <v>11.870503597122301</v>
      </c>
      <c r="AB17" s="59">
        <v>94</v>
      </c>
      <c r="AC17" s="67">
        <v>5.6354916067146279</v>
      </c>
      <c r="AD17" s="59">
        <v>56</v>
      </c>
      <c r="AE17" s="68">
        <v>3.3573141486810552</v>
      </c>
      <c r="AF17" s="69">
        <v>91</v>
      </c>
      <c r="AG17" s="59">
        <v>785</v>
      </c>
      <c r="AH17" s="59">
        <v>790</v>
      </c>
      <c r="AI17" s="59">
        <v>2</v>
      </c>
      <c r="AJ17" s="59">
        <v>1668</v>
      </c>
      <c r="AK17" s="70">
        <v>5.4556354916067145</v>
      </c>
      <c r="AL17" s="70">
        <v>47.062350119904082</v>
      </c>
      <c r="AM17" s="70">
        <v>47.362110311750598</v>
      </c>
      <c r="AN17" s="71">
        <v>0.1199040767386091</v>
      </c>
      <c r="AO17" s="136"/>
    </row>
    <row r="18" spans="1:44" s="57" customFormat="1">
      <c r="A18" s="2239"/>
      <c r="B18" s="2197" t="s">
        <v>35</v>
      </c>
      <c r="C18" s="137">
        <v>1022</v>
      </c>
      <c r="D18" s="137">
        <v>984</v>
      </c>
      <c r="E18" s="60">
        <v>96.281800391389424</v>
      </c>
      <c r="F18" s="61">
        <v>17</v>
      </c>
      <c r="G18" s="62">
        <v>1.7276422764227644</v>
      </c>
      <c r="H18" s="59">
        <v>42</v>
      </c>
      <c r="I18" s="63">
        <v>4.2682926829268296E-2</v>
      </c>
      <c r="J18" s="61">
        <v>967</v>
      </c>
      <c r="K18" s="59">
        <v>107</v>
      </c>
      <c r="L18" s="59">
        <v>860</v>
      </c>
      <c r="M18" s="59">
        <v>13</v>
      </c>
      <c r="N18" s="59">
        <v>3</v>
      </c>
      <c r="O18" s="59">
        <v>1</v>
      </c>
      <c r="P18" s="59">
        <v>0</v>
      </c>
      <c r="Q18" s="64">
        <v>98.27235772357723</v>
      </c>
      <c r="R18" s="64">
        <v>10.873983739837398</v>
      </c>
      <c r="S18" s="64">
        <v>87.398373983739845</v>
      </c>
      <c r="T18" s="64">
        <v>1.321138211382114</v>
      </c>
      <c r="U18" s="64">
        <v>0.3048780487804878</v>
      </c>
      <c r="V18" s="64">
        <v>0.10162601626016261</v>
      </c>
      <c r="W18" s="65">
        <v>0</v>
      </c>
      <c r="X18" s="2239"/>
      <c r="Y18" s="138" t="s">
        <v>35</v>
      </c>
      <c r="Z18" s="59">
        <v>280</v>
      </c>
      <c r="AA18" s="67">
        <v>28.455284552845526</v>
      </c>
      <c r="AB18" s="59">
        <v>122</v>
      </c>
      <c r="AC18" s="67">
        <v>12.398373983739837</v>
      </c>
      <c r="AD18" s="59">
        <v>53</v>
      </c>
      <c r="AE18" s="68">
        <v>5.3861788617886184</v>
      </c>
      <c r="AF18" s="69">
        <v>48</v>
      </c>
      <c r="AG18" s="59">
        <v>468</v>
      </c>
      <c r="AH18" s="59">
        <v>421</v>
      </c>
      <c r="AI18" s="59">
        <v>47</v>
      </c>
      <c r="AJ18" s="59">
        <v>984</v>
      </c>
      <c r="AK18" s="70">
        <v>4.8780487804878048</v>
      </c>
      <c r="AL18" s="70">
        <v>47.560975609756099</v>
      </c>
      <c r="AM18" s="70">
        <v>42.784552845528459</v>
      </c>
      <c r="AN18" s="71">
        <v>4.7764227642276422</v>
      </c>
      <c r="AO18" s="136"/>
    </row>
    <row r="19" spans="1:44" s="57" customFormat="1">
      <c r="A19" s="2239"/>
      <c r="B19" s="2197" t="s">
        <v>169</v>
      </c>
      <c r="C19" s="137">
        <v>808</v>
      </c>
      <c r="D19" s="137">
        <v>765</v>
      </c>
      <c r="E19" s="60">
        <v>94.678217821782169</v>
      </c>
      <c r="F19" s="61">
        <v>7</v>
      </c>
      <c r="G19" s="62">
        <v>0.91503267973856217</v>
      </c>
      <c r="H19" s="59">
        <v>33</v>
      </c>
      <c r="I19" s="63">
        <v>4.3137254901960784E-2</v>
      </c>
      <c r="J19" s="61">
        <v>758</v>
      </c>
      <c r="K19" s="59">
        <v>63</v>
      </c>
      <c r="L19" s="59">
        <v>695</v>
      </c>
      <c r="M19" s="59">
        <v>4</v>
      </c>
      <c r="N19" s="59">
        <v>1</v>
      </c>
      <c r="O19" s="59">
        <v>2</v>
      </c>
      <c r="P19" s="59">
        <v>0</v>
      </c>
      <c r="Q19" s="64">
        <v>99.084967320261441</v>
      </c>
      <c r="R19" s="64">
        <v>8.235294117647058</v>
      </c>
      <c r="S19" s="64">
        <v>90.849673202614383</v>
      </c>
      <c r="T19" s="64">
        <v>0.52287581699346397</v>
      </c>
      <c r="U19" s="64">
        <v>0.13071895424836599</v>
      </c>
      <c r="V19" s="64">
        <v>0.26143790849673199</v>
      </c>
      <c r="W19" s="65">
        <v>0</v>
      </c>
      <c r="X19" s="2239"/>
      <c r="Y19" s="66" t="s">
        <v>38</v>
      </c>
      <c r="Z19" s="59">
        <v>141</v>
      </c>
      <c r="AA19" s="67">
        <v>18.43137254901961</v>
      </c>
      <c r="AB19" s="59">
        <v>64</v>
      </c>
      <c r="AC19" s="67">
        <v>8.3660130718954235</v>
      </c>
      <c r="AD19" s="59">
        <v>19</v>
      </c>
      <c r="AE19" s="68">
        <v>2.4836601307189543</v>
      </c>
      <c r="AF19" s="69">
        <v>69</v>
      </c>
      <c r="AG19" s="59">
        <v>643</v>
      </c>
      <c r="AH19" s="59">
        <v>53</v>
      </c>
      <c r="AI19" s="59">
        <v>0</v>
      </c>
      <c r="AJ19" s="59">
        <v>765</v>
      </c>
      <c r="AK19" s="70">
        <v>9.0196078431372548</v>
      </c>
      <c r="AL19" s="70">
        <v>84.052287581699346</v>
      </c>
      <c r="AM19" s="70">
        <v>6.9281045751633989</v>
      </c>
      <c r="AN19" s="71">
        <v>0</v>
      </c>
      <c r="AO19" s="136"/>
    </row>
    <row r="20" spans="1:44" s="57" customFormat="1">
      <c r="A20" s="2239"/>
      <c r="B20" s="2197" t="s">
        <v>37</v>
      </c>
      <c r="C20" s="59">
        <v>893</v>
      </c>
      <c r="D20" s="59">
        <v>832</v>
      </c>
      <c r="E20" s="60">
        <v>93.169092945128781</v>
      </c>
      <c r="F20" s="61">
        <v>30</v>
      </c>
      <c r="G20" s="62">
        <v>3.6057692307692304</v>
      </c>
      <c r="H20" s="59">
        <v>78</v>
      </c>
      <c r="I20" s="63">
        <v>9.375E-2</v>
      </c>
      <c r="J20" s="61">
        <v>802</v>
      </c>
      <c r="K20" s="59">
        <v>384</v>
      </c>
      <c r="L20" s="59">
        <v>418</v>
      </c>
      <c r="M20" s="59">
        <v>24</v>
      </c>
      <c r="N20" s="59">
        <v>3</v>
      </c>
      <c r="O20" s="59">
        <v>1</v>
      </c>
      <c r="P20" s="59">
        <v>2</v>
      </c>
      <c r="Q20" s="64">
        <v>96.394230769230774</v>
      </c>
      <c r="R20" s="64">
        <v>46.153846153846153</v>
      </c>
      <c r="S20" s="64">
        <v>50.240384615384613</v>
      </c>
      <c r="T20" s="64">
        <v>2.8846153846153846</v>
      </c>
      <c r="U20" s="64">
        <v>0.36057692307692307</v>
      </c>
      <c r="V20" s="64">
        <v>0.1201923076923077</v>
      </c>
      <c r="W20" s="65">
        <v>0.24038461538461539</v>
      </c>
      <c r="X20" s="2239"/>
      <c r="Y20" s="138" t="s">
        <v>37</v>
      </c>
      <c r="Z20" s="59">
        <v>48</v>
      </c>
      <c r="AA20" s="67">
        <v>5.7692307692307692</v>
      </c>
      <c r="AB20" s="59">
        <v>96</v>
      </c>
      <c r="AC20" s="67">
        <v>11.538461538461538</v>
      </c>
      <c r="AD20" s="59">
        <v>25</v>
      </c>
      <c r="AE20" s="68">
        <v>3.0048076923076925</v>
      </c>
      <c r="AF20" s="69">
        <v>164</v>
      </c>
      <c r="AG20" s="59">
        <v>424</v>
      </c>
      <c r="AH20" s="59">
        <v>238</v>
      </c>
      <c r="AI20" s="59">
        <v>4</v>
      </c>
      <c r="AJ20" s="59">
        <v>830</v>
      </c>
      <c r="AK20" s="70">
        <v>19.759036144578314</v>
      </c>
      <c r="AL20" s="70">
        <v>51.084337349397593</v>
      </c>
      <c r="AM20" s="70">
        <v>28.674698795180724</v>
      </c>
      <c r="AN20" s="71">
        <v>0.48192771084337355</v>
      </c>
      <c r="AO20" s="136"/>
    </row>
    <row r="21" spans="1:44" s="57" customFormat="1">
      <c r="A21" s="2239"/>
      <c r="B21" s="2197" t="s">
        <v>39</v>
      </c>
      <c r="C21" s="59">
        <v>414</v>
      </c>
      <c r="D21" s="59">
        <v>393</v>
      </c>
      <c r="E21" s="60">
        <v>94.927536231884062</v>
      </c>
      <c r="F21" s="61">
        <v>1</v>
      </c>
      <c r="G21" s="62">
        <v>0.2544529262086514</v>
      </c>
      <c r="H21" s="59">
        <v>4</v>
      </c>
      <c r="I21" s="63">
        <v>1.0178117048346057E-2</v>
      </c>
      <c r="J21" s="61">
        <v>392</v>
      </c>
      <c r="K21" s="59">
        <v>45</v>
      </c>
      <c r="L21" s="59">
        <v>347</v>
      </c>
      <c r="M21" s="59">
        <v>1</v>
      </c>
      <c r="N21" s="59">
        <v>0</v>
      </c>
      <c r="O21" s="59">
        <v>0</v>
      </c>
      <c r="P21" s="59">
        <v>0</v>
      </c>
      <c r="Q21" s="64">
        <v>99.745547073791357</v>
      </c>
      <c r="R21" s="64">
        <v>11.450381679389313</v>
      </c>
      <c r="S21" s="64">
        <v>88.295165394402034</v>
      </c>
      <c r="T21" s="64">
        <v>0.2544529262086514</v>
      </c>
      <c r="U21" s="64">
        <v>0</v>
      </c>
      <c r="V21" s="64">
        <v>0</v>
      </c>
      <c r="W21" s="65">
        <v>0</v>
      </c>
      <c r="X21" s="2239"/>
      <c r="Y21" s="66" t="s">
        <v>39</v>
      </c>
      <c r="Z21" s="59">
        <v>83</v>
      </c>
      <c r="AA21" s="67">
        <v>21.119592875318066</v>
      </c>
      <c r="AB21" s="59">
        <v>39</v>
      </c>
      <c r="AC21" s="67">
        <v>9.9236641221374047</v>
      </c>
      <c r="AD21" s="59">
        <v>28</v>
      </c>
      <c r="AE21" s="68">
        <v>7.1246819338422389</v>
      </c>
      <c r="AF21" s="69">
        <v>27</v>
      </c>
      <c r="AG21" s="59">
        <v>254</v>
      </c>
      <c r="AH21" s="59">
        <v>112</v>
      </c>
      <c r="AI21" s="59">
        <v>0</v>
      </c>
      <c r="AJ21" s="59">
        <v>393</v>
      </c>
      <c r="AK21" s="70">
        <v>6.8702290076335881</v>
      </c>
      <c r="AL21" s="70">
        <v>64.631043256997458</v>
      </c>
      <c r="AM21" s="70">
        <v>28.498727735368956</v>
      </c>
      <c r="AN21" s="71">
        <v>0</v>
      </c>
      <c r="AO21" s="136"/>
    </row>
    <row r="22" spans="1:44" s="57" customFormat="1" ht="15.65" thickBot="1">
      <c r="A22" s="2240"/>
      <c r="B22" s="2202" t="s">
        <v>40</v>
      </c>
      <c r="C22" s="139">
        <v>605</v>
      </c>
      <c r="D22" s="139">
        <v>597</v>
      </c>
      <c r="E22" s="140">
        <v>98.67768595041322</v>
      </c>
      <c r="F22" s="141">
        <v>7</v>
      </c>
      <c r="G22" s="142">
        <v>1.1725293132328307</v>
      </c>
      <c r="H22" s="139">
        <v>12</v>
      </c>
      <c r="I22" s="143">
        <v>2.0100502512562814E-2</v>
      </c>
      <c r="J22" s="91">
        <v>590</v>
      </c>
      <c r="K22" s="139">
        <v>280</v>
      </c>
      <c r="L22" s="139">
        <v>310</v>
      </c>
      <c r="M22" s="139">
        <v>7</v>
      </c>
      <c r="N22" s="139">
        <v>0</v>
      </c>
      <c r="O22" s="139">
        <v>0</v>
      </c>
      <c r="P22" s="139">
        <v>0</v>
      </c>
      <c r="Q22" s="144">
        <v>98.827470686767171</v>
      </c>
      <c r="R22" s="144">
        <v>46.901172529313236</v>
      </c>
      <c r="S22" s="144">
        <v>51.926298157453928</v>
      </c>
      <c r="T22" s="144">
        <v>1.1725293132328307</v>
      </c>
      <c r="U22" s="144">
        <v>0</v>
      </c>
      <c r="V22" s="144">
        <v>0</v>
      </c>
      <c r="W22" s="145">
        <v>0</v>
      </c>
      <c r="X22" s="2240"/>
      <c r="Y22" s="66" t="s">
        <v>40</v>
      </c>
      <c r="Z22" s="139">
        <v>58</v>
      </c>
      <c r="AA22" s="146">
        <v>9.7152428810720259</v>
      </c>
      <c r="AB22" s="139">
        <v>103</v>
      </c>
      <c r="AC22" s="146">
        <v>17.252931323283082</v>
      </c>
      <c r="AD22" s="139">
        <v>25</v>
      </c>
      <c r="AE22" s="147">
        <v>4.1876046901172534</v>
      </c>
      <c r="AF22" s="148">
        <v>68</v>
      </c>
      <c r="AG22" s="139">
        <v>298</v>
      </c>
      <c r="AH22" s="139">
        <v>204</v>
      </c>
      <c r="AI22" s="139">
        <v>27</v>
      </c>
      <c r="AJ22" s="139">
        <v>597</v>
      </c>
      <c r="AK22" s="149">
        <v>11.390284757118927</v>
      </c>
      <c r="AL22" s="149">
        <v>49.916247906197654</v>
      </c>
      <c r="AM22" s="149">
        <v>34.170854271356781</v>
      </c>
      <c r="AN22" s="150">
        <v>4.5226130653266337</v>
      </c>
      <c r="AO22" s="151"/>
    </row>
    <row r="23" spans="1:44" s="87" customFormat="1">
      <c r="A23" s="2238" t="s">
        <v>41</v>
      </c>
      <c r="B23" s="2200" t="s">
        <v>177</v>
      </c>
      <c r="C23" s="110">
        <v>3478</v>
      </c>
      <c r="D23" s="110">
        <v>3394</v>
      </c>
      <c r="E23" s="111">
        <v>97.584818861414604</v>
      </c>
      <c r="F23" s="112">
        <v>35</v>
      </c>
      <c r="G23" s="113">
        <v>1.0312315851502651</v>
      </c>
      <c r="H23" s="152">
        <v>107</v>
      </c>
      <c r="I23" s="115">
        <v>3.1526222746022389E-2</v>
      </c>
      <c r="J23" s="129">
        <v>3359</v>
      </c>
      <c r="K23" s="152">
        <v>3207</v>
      </c>
      <c r="L23" s="152">
        <v>152</v>
      </c>
      <c r="M23" s="152">
        <v>31</v>
      </c>
      <c r="N23" s="152">
        <v>3</v>
      </c>
      <c r="O23" s="152">
        <v>1</v>
      </c>
      <c r="P23" s="152">
        <v>0</v>
      </c>
      <c r="Q23" s="116">
        <v>98.968768414849734</v>
      </c>
      <c r="R23" s="116">
        <v>94.490276959340008</v>
      </c>
      <c r="S23" s="116">
        <v>4.4784914555097224</v>
      </c>
      <c r="T23" s="116">
        <v>0.91337654684737779</v>
      </c>
      <c r="U23" s="116">
        <v>8.8391278727165595E-2</v>
      </c>
      <c r="V23" s="116">
        <v>2.9463759575721862E-2</v>
      </c>
      <c r="W23" s="117">
        <v>0</v>
      </c>
      <c r="X23" s="2238" t="s">
        <v>41</v>
      </c>
      <c r="Y23" s="153" t="s">
        <v>178</v>
      </c>
      <c r="Z23" s="110">
        <v>27</v>
      </c>
      <c r="AA23" s="120">
        <v>0.79552150854449022</v>
      </c>
      <c r="AB23" s="152">
        <v>287</v>
      </c>
      <c r="AC23" s="120">
        <v>8.4560989982321733</v>
      </c>
      <c r="AD23" s="152">
        <v>159</v>
      </c>
      <c r="AE23" s="121">
        <v>4.6847377725397754</v>
      </c>
      <c r="AF23" s="154"/>
      <c r="AG23" s="155"/>
      <c r="AH23" s="155"/>
      <c r="AI23" s="155"/>
      <c r="AJ23" s="155"/>
      <c r="AK23" s="156"/>
      <c r="AL23" s="156"/>
      <c r="AM23" s="156"/>
      <c r="AN23" s="156"/>
      <c r="AO23" s="157"/>
      <c r="AQ23" s="88"/>
      <c r="AR23" s="88"/>
    </row>
    <row r="24" spans="1:44" s="57" customFormat="1">
      <c r="A24" s="2239"/>
      <c r="B24" s="2201" t="s">
        <v>42</v>
      </c>
      <c r="C24" s="131">
        <v>2028</v>
      </c>
      <c r="D24" s="131">
        <v>1954</v>
      </c>
      <c r="E24" s="128">
        <v>96.351084812623284</v>
      </c>
      <c r="F24" s="129">
        <v>26</v>
      </c>
      <c r="G24" s="130">
        <v>1.3306038894575232</v>
      </c>
      <c r="H24" s="131">
        <v>78</v>
      </c>
      <c r="I24" s="132">
        <v>3.9918116683725691E-2</v>
      </c>
      <c r="J24" s="129">
        <v>1928</v>
      </c>
      <c r="K24" s="131">
        <v>1129</v>
      </c>
      <c r="L24" s="131">
        <v>799</v>
      </c>
      <c r="M24" s="131">
        <v>23</v>
      </c>
      <c r="N24" s="131">
        <v>2</v>
      </c>
      <c r="O24" s="131">
        <v>1</v>
      </c>
      <c r="P24" s="131">
        <v>0</v>
      </c>
      <c r="Q24" s="133">
        <v>98.669396110542479</v>
      </c>
      <c r="R24" s="133">
        <v>57.778915046059367</v>
      </c>
      <c r="S24" s="133">
        <v>40.890481064483112</v>
      </c>
      <c r="T24" s="133">
        <v>1.1770726714431934</v>
      </c>
      <c r="U24" s="133">
        <v>0.10235414534288639</v>
      </c>
      <c r="V24" s="133">
        <v>5.1177072671443197E-2</v>
      </c>
      <c r="W24" s="134">
        <v>0</v>
      </c>
      <c r="X24" s="2239"/>
      <c r="Y24" s="158" t="s">
        <v>42</v>
      </c>
      <c r="Z24" s="131">
        <v>514</v>
      </c>
      <c r="AA24" s="159">
        <v>26.305015353121803</v>
      </c>
      <c r="AB24" s="131">
        <v>182</v>
      </c>
      <c r="AC24" s="159">
        <v>9.3142272262026609</v>
      </c>
      <c r="AD24" s="131">
        <v>95</v>
      </c>
      <c r="AE24" s="160">
        <v>4.8618219037871038</v>
      </c>
      <c r="AF24" s="161">
        <v>224</v>
      </c>
      <c r="AG24" s="131">
        <v>1070</v>
      </c>
      <c r="AH24" s="131">
        <v>629</v>
      </c>
      <c r="AI24" s="131">
        <v>31</v>
      </c>
      <c r="AJ24" s="131">
        <v>1954</v>
      </c>
      <c r="AK24" s="162">
        <v>11.463664278403275</v>
      </c>
      <c r="AL24" s="162">
        <v>54.759467758444217</v>
      </c>
      <c r="AM24" s="162">
        <v>32.190378710337768</v>
      </c>
      <c r="AN24" s="162">
        <v>1.586489252814739</v>
      </c>
      <c r="AO24" s="163"/>
    </row>
    <row r="25" spans="1:44" s="57" customFormat="1" ht="15.65" thickBot="1">
      <c r="A25" s="2240"/>
      <c r="B25" s="2199" t="s">
        <v>43</v>
      </c>
      <c r="C25" s="89">
        <v>470</v>
      </c>
      <c r="D25" s="89">
        <v>457</v>
      </c>
      <c r="E25" s="90">
        <v>97.234042553191486</v>
      </c>
      <c r="F25" s="91">
        <v>3</v>
      </c>
      <c r="G25" s="92">
        <v>0.65645514223194745</v>
      </c>
      <c r="H25" s="89">
        <v>4</v>
      </c>
      <c r="I25" s="93">
        <v>8.7527352297592995E-3</v>
      </c>
      <c r="J25" s="91">
        <v>454</v>
      </c>
      <c r="K25" s="89">
        <v>232</v>
      </c>
      <c r="L25" s="89">
        <v>222</v>
      </c>
      <c r="M25" s="89">
        <v>3</v>
      </c>
      <c r="N25" s="89">
        <v>0</v>
      </c>
      <c r="O25" s="89">
        <v>0</v>
      </c>
      <c r="P25" s="89">
        <v>0</v>
      </c>
      <c r="Q25" s="94">
        <v>99.343544857768052</v>
      </c>
      <c r="R25" s="94">
        <v>50.76586433260394</v>
      </c>
      <c r="S25" s="94">
        <v>48.577680525164112</v>
      </c>
      <c r="T25" s="94">
        <v>0.65645514223194745</v>
      </c>
      <c r="U25" s="94">
        <v>0</v>
      </c>
      <c r="V25" s="94">
        <v>0</v>
      </c>
      <c r="W25" s="95">
        <v>0</v>
      </c>
      <c r="X25" s="2240"/>
      <c r="Y25" s="109" t="s">
        <v>43</v>
      </c>
      <c r="Z25" s="89">
        <v>29</v>
      </c>
      <c r="AA25" s="97">
        <v>6.3457330415754925</v>
      </c>
      <c r="AB25" s="89">
        <v>24</v>
      </c>
      <c r="AC25" s="97">
        <v>5.2516411378555796</v>
      </c>
      <c r="AD25" s="89">
        <v>21</v>
      </c>
      <c r="AE25" s="98">
        <v>4.5951859956236323</v>
      </c>
      <c r="AF25" s="99">
        <v>46</v>
      </c>
      <c r="AG25" s="89">
        <v>188</v>
      </c>
      <c r="AH25" s="89">
        <v>206</v>
      </c>
      <c r="AI25" s="89">
        <v>13</v>
      </c>
      <c r="AJ25" s="89">
        <v>453</v>
      </c>
      <c r="AK25" s="100">
        <v>10.154525386313466</v>
      </c>
      <c r="AL25" s="100">
        <v>41.501103752759384</v>
      </c>
      <c r="AM25" s="100">
        <v>45.474613686534212</v>
      </c>
      <c r="AN25" s="101">
        <v>2.869757174392936</v>
      </c>
      <c r="AO25" s="164"/>
    </row>
    <row r="26" spans="1:44" s="57" customFormat="1">
      <c r="A26" s="2235" t="s">
        <v>44</v>
      </c>
      <c r="B26" s="2201" t="s">
        <v>47</v>
      </c>
      <c r="C26" s="165">
        <v>793</v>
      </c>
      <c r="D26" s="165">
        <v>740</v>
      </c>
      <c r="E26" s="166">
        <v>93.316519546027749</v>
      </c>
      <c r="F26" s="129">
        <v>8</v>
      </c>
      <c r="G26" s="130">
        <v>1.0810810810810811</v>
      </c>
      <c r="H26" s="131">
        <v>23</v>
      </c>
      <c r="I26" s="132">
        <v>3.1081081081081083E-2</v>
      </c>
      <c r="J26" s="129">
        <v>732</v>
      </c>
      <c r="K26" s="131">
        <v>4</v>
      </c>
      <c r="L26" s="131">
        <v>728</v>
      </c>
      <c r="M26" s="131">
        <v>7</v>
      </c>
      <c r="N26" s="131">
        <v>0</v>
      </c>
      <c r="O26" s="131">
        <v>1</v>
      </c>
      <c r="P26" s="131">
        <v>0</v>
      </c>
      <c r="Q26" s="133">
        <v>98.918918918918919</v>
      </c>
      <c r="R26" s="133">
        <v>0.54054054054054057</v>
      </c>
      <c r="S26" s="133">
        <v>98.378378378378386</v>
      </c>
      <c r="T26" s="133">
        <v>0.94594594594594605</v>
      </c>
      <c r="U26" s="133">
        <v>0</v>
      </c>
      <c r="V26" s="133">
        <v>0.13513513513513514</v>
      </c>
      <c r="W26" s="134">
        <v>0</v>
      </c>
      <c r="X26" s="2235" t="s">
        <v>44</v>
      </c>
      <c r="Y26" s="51" t="s">
        <v>166</v>
      </c>
      <c r="Z26" s="44">
        <v>57</v>
      </c>
      <c r="AA26" s="102">
        <v>7.7027027027027035</v>
      </c>
      <c r="AB26" s="44">
        <v>40</v>
      </c>
      <c r="AC26" s="102">
        <v>5.4054054054054053</v>
      </c>
      <c r="AD26" s="44">
        <v>45</v>
      </c>
      <c r="AE26" s="103">
        <v>6.0810810810810816</v>
      </c>
      <c r="AF26" s="54">
        <v>68</v>
      </c>
      <c r="AG26" s="44">
        <v>464</v>
      </c>
      <c r="AH26" s="44">
        <v>208</v>
      </c>
      <c r="AI26" s="44">
        <v>1</v>
      </c>
      <c r="AJ26" s="44">
        <v>741</v>
      </c>
      <c r="AK26" s="104">
        <v>9.1767881241565465</v>
      </c>
      <c r="AL26" s="104">
        <v>62.618083670715251</v>
      </c>
      <c r="AM26" s="104">
        <v>28.07017543859649</v>
      </c>
      <c r="AN26" s="105">
        <v>0.1349527665317139</v>
      </c>
      <c r="AO26" s="163"/>
    </row>
    <row r="27" spans="1:44" s="57" customFormat="1">
      <c r="A27" s="2236"/>
      <c r="B27" s="2197" t="s">
        <v>48</v>
      </c>
      <c r="C27" s="59">
        <v>785</v>
      </c>
      <c r="D27" s="59">
        <v>786</v>
      </c>
      <c r="E27" s="60">
        <v>100.12738853503184</v>
      </c>
      <c r="F27" s="61">
        <v>9</v>
      </c>
      <c r="G27" s="62">
        <v>1.1450381679389312</v>
      </c>
      <c r="H27" s="59">
        <v>28</v>
      </c>
      <c r="I27" s="63">
        <v>3.5623409669211195E-2</v>
      </c>
      <c r="J27" s="61">
        <v>777</v>
      </c>
      <c r="K27" s="59">
        <v>475</v>
      </c>
      <c r="L27" s="59">
        <v>302</v>
      </c>
      <c r="M27" s="59">
        <v>7</v>
      </c>
      <c r="N27" s="59">
        <v>2</v>
      </c>
      <c r="O27" s="59">
        <v>0</v>
      </c>
      <c r="P27" s="59">
        <v>0</v>
      </c>
      <c r="Q27" s="64">
        <v>98.854961832061079</v>
      </c>
      <c r="R27" s="64">
        <v>60.43256997455471</v>
      </c>
      <c r="S27" s="64">
        <v>38.422391857506362</v>
      </c>
      <c r="T27" s="64">
        <v>0.89058524173027986</v>
      </c>
      <c r="U27" s="64">
        <v>0.2544529262086514</v>
      </c>
      <c r="V27" s="64">
        <v>0</v>
      </c>
      <c r="W27" s="65">
        <v>0</v>
      </c>
      <c r="X27" s="2236"/>
      <c r="Y27" s="66" t="s">
        <v>48</v>
      </c>
      <c r="Z27" s="59">
        <v>56</v>
      </c>
      <c r="AA27" s="67">
        <v>7.1246819338422389</v>
      </c>
      <c r="AB27" s="59">
        <v>77</v>
      </c>
      <c r="AC27" s="67">
        <v>9.7964376590330797</v>
      </c>
      <c r="AD27" s="59">
        <v>54</v>
      </c>
      <c r="AE27" s="68">
        <v>6.8702290076335881</v>
      </c>
      <c r="AF27" s="69">
        <v>236</v>
      </c>
      <c r="AG27" s="59">
        <v>253</v>
      </c>
      <c r="AH27" s="59">
        <v>283</v>
      </c>
      <c r="AI27" s="59">
        <v>14</v>
      </c>
      <c r="AJ27" s="59">
        <v>786</v>
      </c>
      <c r="AK27" s="70">
        <v>30.025445292620866</v>
      </c>
      <c r="AL27" s="70">
        <v>32.1882951653944</v>
      </c>
      <c r="AM27" s="70">
        <v>36.005089058524177</v>
      </c>
      <c r="AN27" s="71">
        <v>1.7811704834605597</v>
      </c>
      <c r="AO27" s="136"/>
    </row>
    <row r="28" spans="1:44" s="57" customFormat="1">
      <c r="A28" s="2236"/>
      <c r="B28" s="2197" t="s">
        <v>49</v>
      </c>
      <c r="C28" s="59">
        <v>511</v>
      </c>
      <c r="D28" s="59">
        <v>492</v>
      </c>
      <c r="E28" s="60">
        <v>96.281800391389424</v>
      </c>
      <c r="F28" s="61">
        <v>2</v>
      </c>
      <c r="G28" s="62">
        <v>0.40650406504065045</v>
      </c>
      <c r="H28" s="59">
        <v>4</v>
      </c>
      <c r="I28" s="63">
        <v>8.130081300813009E-3</v>
      </c>
      <c r="J28" s="61">
        <v>490</v>
      </c>
      <c r="K28" s="59">
        <v>380</v>
      </c>
      <c r="L28" s="59">
        <v>110</v>
      </c>
      <c r="M28" s="59">
        <v>2</v>
      </c>
      <c r="N28" s="59">
        <v>0</v>
      </c>
      <c r="O28" s="59">
        <v>0</v>
      </c>
      <c r="P28" s="59">
        <v>0</v>
      </c>
      <c r="Q28" s="64">
        <v>99.59349593495935</v>
      </c>
      <c r="R28" s="64">
        <v>77.235772357723576</v>
      </c>
      <c r="S28" s="64">
        <v>22.35772357723577</v>
      </c>
      <c r="T28" s="64">
        <v>0.40650406504065045</v>
      </c>
      <c r="U28" s="64">
        <v>0</v>
      </c>
      <c r="V28" s="64">
        <v>0</v>
      </c>
      <c r="W28" s="65">
        <v>0</v>
      </c>
      <c r="X28" s="2236"/>
      <c r="Y28" s="66" t="s">
        <v>49</v>
      </c>
      <c r="Z28" s="59">
        <v>15</v>
      </c>
      <c r="AA28" s="67">
        <v>3.0487804878048781</v>
      </c>
      <c r="AB28" s="59">
        <v>30</v>
      </c>
      <c r="AC28" s="67">
        <v>6.0975609756097562</v>
      </c>
      <c r="AD28" s="59">
        <v>28</v>
      </c>
      <c r="AE28" s="68">
        <v>5.6910569105691051</v>
      </c>
      <c r="AF28" s="69">
        <v>0</v>
      </c>
      <c r="AG28" s="59">
        <v>362</v>
      </c>
      <c r="AH28" s="59">
        <v>125</v>
      </c>
      <c r="AI28" s="59">
        <v>5</v>
      </c>
      <c r="AJ28" s="59">
        <v>492</v>
      </c>
      <c r="AK28" s="70">
        <v>0</v>
      </c>
      <c r="AL28" s="70">
        <v>73.577235772357724</v>
      </c>
      <c r="AM28" s="70">
        <v>25.406504065040654</v>
      </c>
      <c r="AN28" s="71">
        <v>1.0162601626016259</v>
      </c>
      <c r="AO28" s="136"/>
    </row>
    <row r="29" spans="1:44" s="57" customFormat="1">
      <c r="A29" s="2236"/>
      <c r="B29" s="2197" t="s">
        <v>50</v>
      </c>
      <c r="C29" s="59">
        <v>504</v>
      </c>
      <c r="D29" s="59">
        <v>475</v>
      </c>
      <c r="E29" s="60">
        <v>94.246031746031747</v>
      </c>
      <c r="F29" s="61">
        <v>7</v>
      </c>
      <c r="G29" s="62">
        <v>1.4736842105263157</v>
      </c>
      <c r="H29" s="59">
        <v>12</v>
      </c>
      <c r="I29" s="63">
        <v>2.5263157894736842E-2</v>
      </c>
      <c r="J29" s="61">
        <v>468</v>
      </c>
      <c r="K29" s="59">
        <v>193</v>
      </c>
      <c r="L29" s="59">
        <v>275</v>
      </c>
      <c r="M29" s="59">
        <v>7</v>
      </c>
      <c r="N29" s="59">
        <v>0</v>
      </c>
      <c r="O29" s="59">
        <v>0</v>
      </c>
      <c r="P29" s="59">
        <v>0</v>
      </c>
      <c r="Q29" s="64">
        <v>98.526315789473685</v>
      </c>
      <c r="R29" s="64">
        <v>40.631578947368418</v>
      </c>
      <c r="S29" s="64">
        <v>57.894736842105267</v>
      </c>
      <c r="T29" s="64">
        <v>1.4736842105263157</v>
      </c>
      <c r="U29" s="64">
        <v>0</v>
      </c>
      <c r="V29" s="64">
        <v>0</v>
      </c>
      <c r="W29" s="65">
        <v>0</v>
      </c>
      <c r="X29" s="2236"/>
      <c r="Y29" s="138" t="s">
        <v>50</v>
      </c>
      <c r="Z29" s="59">
        <v>22</v>
      </c>
      <c r="AA29" s="67">
        <v>4.6315789473684212</v>
      </c>
      <c r="AB29" s="59">
        <v>19</v>
      </c>
      <c r="AC29" s="67">
        <v>4</v>
      </c>
      <c r="AD29" s="59">
        <v>25</v>
      </c>
      <c r="AE29" s="68">
        <v>5.2631578947368416</v>
      </c>
      <c r="AF29" s="69">
        <v>124</v>
      </c>
      <c r="AG29" s="59">
        <v>236</v>
      </c>
      <c r="AH29" s="59">
        <v>115</v>
      </c>
      <c r="AI29" s="59">
        <v>0</v>
      </c>
      <c r="AJ29" s="59">
        <v>475</v>
      </c>
      <c r="AK29" s="70">
        <v>26.105263157894736</v>
      </c>
      <c r="AL29" s="70">
        <v>49.684210526315795</v>
      </c>
      <c r="AM29" s="70">
        <v>24.210526315789473</v>
      </c>
      <c r="AN29" s="71">
        <v>0</v>
      </c>
      <c r="AO29" s="136"/>
    </row>
    <row r="30" spans="1:44" s="57" customFormat="1">
      <c r="A30" s="2236"/>
      <c r="B30" s="2197" t="s">
        <v>45</v>
      </c>
      <c r="C30" s="59">
        <v>733</v>
      </c>
      <c r="D30" s="59">
        <v>690</v>
      </c>
      <c r="E30" s="60">
        <v>94.133697135061396</v>
      </c>
      <c r="F30" s="61">
        <v>18</v>
      </c>
      <c r="G30" s="62">
        <v>2.6086956521739131</v>
      </c>
      <c r="H30" s="59">
        <v>44</v>
      </c>
      <c r="I30" s="63">
        <v>6.3768115942028983E-2</v>
      </c>
      <c r="J30" s="61">
        <v>672</v>
      </c>
      <c r="K30" s="59">
        <v>227</v>
      </c>
      <c r="L30" s="59">
        <v>445</v>
      </c>
      <c r="M30" s="59">
        <v>16</v>
      </c>
      <c r="N30" s="59">
        <v>2</v>
      </c>
      <c r="O30" s="59">
        <v>0</v>
      </c>
      <c r="P30" s="59">
        <v>0</v>
      </c>
      <c r="Q30" s="64">
        <v>97.391304347826093</v>
      </c>
      <c r="R30" s="64">
        <v>32.89855072463768</v>
      </c>
      <c r="S30" s="64">
        <v>64.492753623188406</v>
      </c>
      <c r="T30" s="64">
        <v>2.318840579710145</v>
      </c>
      <c r="U30" s="64">
        <v>0.28985507246376813</v>
      </c>
      <c r="V30" s="64">
        <v>0</v>
      </c>
      <c r="W30" s="65">
        <v>0</v>
      </c>
      <c r="X30" s="2236"/>
      <c r="Y30" s="66" t="s">
        <v>45</v>
      </c>
      <c r="Z30" s="59">
        <v>95</v>
      </c>
      <c r="AA30" s="67">
        <v>13.768115942028986</v>
      </c>
      <c r="AB30" s="59">
        <v>80</v>
      </c>
      <c r="AC30" s="67">
        <v>11.594202898550725</v>
      </c>
      <c r="AD30" s="59">
        <v>38</v>
      </c>
      <c r="AE30" s="68">
        <v>5.5072463768115938</v>
      </c>
      <c r="AF30" s="69">
        <v>192</v>
      </c>
      <c r="AG30" s="59">
        <v>281</v>
      </c>
      <c r="AH30" s="59">
        <v>197</v>
      </c>
      <c r="AI30" s="59">
        <v>20</v>
      </c>
      <c r="AJ30" s="59">
        <v>690</v>
      </c>
      <c r="AK30" s="70">
        <v>27.826086956521738</v>
      </c>
      <c r="AL30" s="70">
        <v>40.724637681159422</v>
      </c>
      <c r="AM30" s="70">
        <v>28.550724637681157</v>
      </c>
      <c r="AN30" s="71">
        <v>2.8985507246376812</v>
      </c>
      <c r="AO30" s="136"/>
    </row>
    <row r="31" spans="1:44" s="57" customFormat="1">
      <c r="A31" s="2236"/>
      <c r="B31" s="2197" t="s">
        <v>46</v>
      </c>
      <c r="C31" s="59">
        <v>688</v>
      </c>
      <c r="D31" s="59">
        <v>666</v>
      </c>
      <c r="E31" s="60">
        <v>96.802325581395351</v>
      </c>
      <c r="F31" s="61">
        <v>10</v>
      </c>
      <c r="G31" s="62">
        <v>1.5015015015015014</v>
      </c>
      <c r="H31" s="59">
        <v>31</v>
      </c>
      <c r="I31" s="63">
        <v>4.6546546546546545E-2</v>
      </c>
      <c r="J31" s="61">
        <v>656</v>
      </c>
      <c r="K31" s="59">
        <v>188</v>
      </c>
      <c r="L31" s="59">
        <v>468</v>
      </c>
      <c r="M31" s="59">
        <v>7</v>
      </c>
      <c r="N31" s="59">
        <v>2</v>
      </c>
      <c r="O31" s="59">
        <v>1</v>
      </c>
      <c r="P31" s="59">
        <v>0</v>
      </c>
      <c r="Q31" s="64">
        <v>98.498498498498492</v>
      </c>
      <c r="R31" s="64">
        <v>28.228228228228229</v>
      </c>
      <c r="S31" s="64">
        <v>70.270270270270274</v>
      </c>
      <c r="T31" s="64">
        <v>1.0510510510510511</v>
      </c>
      <c r="U31" s="64">
        <v>0.3003003003003003</v>
      </c>
      <c r="V31" s="64">
        <v>0.15015015015015015</v>
      </c>
      <c r="W31" s="65">
        <v>0</v>
      </c>
      <c r="X31" s="2236"/>
      <c r="Y31" s="66" t="s">
        <v>46</v>
      </c>
      <c r="Z31" s="59">
        <v>68</v>
      </c>
      <c r="AA31" s="67">
        <v>10.21021021021021</v>
      </c>
      <c r="AB31" s="59">
        <v>57</v>
      </c>
      <c r="AC31" s="67">
        <v>8.5585585585585591</v>
      </c>
      <c r="AD31" s="59">
        <v>47</v>
      </c>
      <c r="AE31" s="68">
        <v>7.0570570570570572</v>
      </c>
      <c r="AF31" s="69">
        <v>47</v>
      </c>
      <c r="AG31" s="59">
        <v>464</v>
      </c>
      <c r="AH31" s="59">
        <v>144</v>
      </c>
      <c r="AI31" s="59">
        <v>11</v>
      </c>
      <c r="AJ31" s="59">
        <v>666</v>
      </c>
      <c r="AK31" s="70">
        <v>7.0570570570570572</v>
      </c>
      <c r="AL31" s="70">
        <v>69.669669669669659</v>
      </c>
      <c r="AM31" s="70">
        <v>21.621621621621621</v>
      </c>
      <c r="AN31" s="71">
        <v>1.6516516516516515</v>
      </c>
      <c r="AO31" s="136"/>
    </row>
    <row r="32" spans="1:44" s="57" customFormat="1">
      <c r="A32" s="2236"/>
      <c r="B32" s="2197" t="s">
        <v>52</v>
      </c>
      <c r="C32" s="59">
        <v>116</v>
      </c>
      <c r="D32" s="59">
        <v>115</v>
      </c>
      <c r="E32" s="60">
        <v>99.137931034482762</v>
      </c>
      <c r="F32" s="61">
        <v>3</v>
      </c>
      <c r="G32" s="62">
        <v>2.6086956521739131</v>
      </c>
      <c r="H32" s="59">
        <v>9</v>
      </c>
      <c r="I32" s="63">
        <v>7.8260869565217397E-2</v>
      </c>
      <c r="J32" s="61">
        <v>112</v>
      </c>
      <c r="K32" s="59">
        <v>39</v>
      </c>
      <c r="L32" s="59">
        <v>73</v>
      </c>
      <c r="M32" s="59">
        <v>3</v>
      </c>
      <c r="N32" s="59">
        <v>0</v>
      </c>
      <c r="O32" s="59">
        <v>0</v>
      </c>
      <c r="P32" s="59">
        <v>0</v>
      </c>
      <c r="Q32" s="64">
        <v>97.391304347826093</v>
      </c>
      <c r="R32" s="64">
        <v>33.913043478260867</v>
      </c>
      <c r="S32" s="64">
        <v>63.478260869565219</v>
      </c>
      <c r="T32" s="64">
        <v>2.6086956521739131</v>
      </c>
      <c r="U32" s="64">
        <v>0</v>
      </c>
      <c r="V32" s="64">
        <v>0</v>
      </c>
      <c r="W32" s="65">
        <v>0</v>
      </c>
      <c r="X32" s="2236"/>
      <c r="Y32" s="66" t="s">
        <v>52</v>
      </c>
      <c r="Z32" s="59">
        <v>38</v>
      </c>
      <c r="AA32" s="67">
        <v>33.043478260869563</v>
      </c>
      <c r="AB32" s="59">
        <v>19</v>
      </c>
      <c r="AC32" s="67">
        <v>16.521739130434781</v>
      </c>
      <c r="AD32" s="59">
        <v>9</v>
      </c>
      <c r="AE32" s="68">
        <v>7.8260869565217401</v>
      </c>
      <c r="AF32" s="69">
        <v>38</v>
      </c>
      <c r="AG32" s="59">
        <v>64</v>
      </c>
      <c r="AH32" s="59">
        <v>12</v>
      </c>
      <c r="AI32" s="59">
        <v>1</v>
      </c>
      <c r="AJ32" s="59">
        <v>115</v>
      </c>
      <c r="AK32" s="70">
        <v>33.043478260869563</v>
      </c>
      <c r="AL32" s="70">
        <v>55.652173913043477</v>
      </c>
      <c r="AM32" s="70">
        <v>10.434782608695652</v>
      </c>
      <c r="AN32" s="71">
        <v>0.86956521739130432</v>
      </c>
      <c r="AO32" s="136"/>
    </row>
    <row r="33" spans="1:44" s="57" customFormat="1">
      <c r="A33" s="2236"/>
      <c r="B33" s="2197" t="s">
        <v>51</v>
      </c>
      <c r="C33" s="59">
        <v>85</v>
      </c>
      <c r="D33" s="59">
        <v>79</v>
      </c>
      <c r="E33" s="60">
        <v>92.941176470588232</v>
      </c>
      <c r="F33" s="61">
        <v>3</v>
      </c>
      <c r="G33" s="62">
        <v>3.79746835443038</v>
      </c>
      <c r="H33" s="59">
        <v>12</v>
      </c>
      <c r="I33" s="63">
        <v>0.15189873417721519</v>
      </c>
      <c r="J33" s="61">
        <v>76</v>
      </c>
      <c r="K33" s="59">
        <v>36</v>
      </c>
      <c r="L33" s="59">
        <v>40</v>
      </c>
      <c r="M33" s="59">
        <v>2</v>
      </c>
      <c r="N33" s="59">
        <v>1</v>
      </c>
      <c r="O33" s="59">
        <v>0</v>
      </c>
      <c r="P33" s="59">
        <v>0</v>
      </c>
      <c r="Q33" s="64">
        <v>96.202531645569621</v>
      </c>
      <c r="R33" s="64">
        <v>45.569620253164558</v>
      </c>
      <c r="S33" s="64">
        <v>50.632911392405063</v>
      </c>
      <c r="T33" s="64">
        <v>2.5316455696202533</v>
      </c>
      <c r="U33" s="64">
        <v>1.2658227848101267</v>
      </c>
      <c r="V33" s="64">
        <v>0</v>
      </c>
      <c r="W33" s="65">
        <v>0</v>
      </c>
      <c r="X33" s="2236"/>
      <c r="Y33" s="66" t="s">
        <v>51</v>
      </c>
      <c r="Z33" s="59">
        <v>14</v>
      </c>
      <c r="AA33" s="67">
        <v>17.721518987341771</v>
      </c>
      <c r="AB33" s="59">
        <v>10</v>
      </c>
      <c r="AC33" s="67">
        <v>12.658227848101266</v>
      </c>
      <c r="AD33" s="59">
        <v>3</v>
      </c>
      <c r="AE33" s="68">
        <v>3.79746835443038</v>
      </c>
      <c r="AF33" s="69">
        <v>5</v>
      </c>
      <c r="AG33" s="59">
        <v>36</v>
      </c>
      <c r="AH33" s="59">
        <v>30</v>
      </c>
      <c r="AI33" s="59">
        <v>8</v>
      </c>
      <c r="AJ33" s="59">
        <v>79</v>
      </c>
      <c r="AK33" s="70">
        <v>6.3291139240506329</v>
      </c>
      <c r="AL33" s="70">
        <v>45.569620253164558</v>
      </c>
      <c r="AM33" s="70">
        <v>37.974683544303801</v>
      </c>
      <c r="AN33" s="71">
        <v>10.126582278481013</v>
      </c>
      <c r="AO33" s="136"/>
    </row>
    <row r="34" spans="1:44" s="57" customFormat="1" ht="15.65" thickBot="1">
      <c r="A34" s="2237"/>
      <c r="B34" s="2199" t="s">
        <v>53</v>
      </c>
      <c r="C34" s="89">
        <v>21</v>
      </c>
      <c r="D34" s="89">
        <v>20</v>
      </c>
      <c r="E34" s="90">
        <v>95.238095238095227</v>
      </c>
      <c r="F34" s="91">
        <v>1</v>
      </c>
      <c r="G34" s="92">
        <v>5</v>
      </c>
      <c r="H34" s="89">
        <v>4</v>
      </c>
      <c r="I34" s="93">
        <v>0.2</v>
      </c>
      <c r="J34" s="91">
        <v>19</v>
      </c>
      <c r="K34" s="89">
        <v>6</v>
      </c>
      <c r="L34" s="89">
        <v>13</v>
      </c>
      <c r="M34" s="89">
        <v>1</v>
      </c>
      <c r="N34" s="89">
        <v>0</v>
      </c>
      <c r="O34" s="89">
        <v>0</v>
      </c>
      <c r="P34" s="89">
        <v>0</v>
      </c>
      <c r="Q34" s="94">
        <v>95</v>
      </c>
      <c r="R34" s="94">
        <v>30</v>
      </c>
      <c r="S34" s="94">
        <v>65</v>
      </c>
      <c r="T34" s="94">
        <v>5</v>
      </c>
      <c r="U34" s="94">
        <v>0</v>
      </c>
      <c r="V34" s="94">
        <v>0</v>
      </c>
      <c r="W34" s="95">
        <v>0</v>
      </c>
      <c r="X34" s="2237"/>
      <c r="Y34" s="109" t="s">
        <v>53</v>
      </c>
      <c r="Z34" s="89">
        <v>1</v>
      </c>
      <c r="AA34" s="97">
        <v>5</v>
      </c>
      <c r="AB34" s="89">
        <v>7</v>
      </c>
      <c r="AC34" s="97">
        <v>35</v>
      </c>
      <c r="AD34" s="89">
        <v>0</v>
      </c>
      <c r="AE34" s="98">
        <v>0</v>
      </c>
      <c r="AF34" s="99">
        <v>5</v>
      </c>
      <c r="AG34" s="89">
        <v>7</v>
      </c>
      <c r="AH34" s="89">
        <v>8</v>
      </c>
      <c r="AI34" s="89">
        <v>0</v>
      </c>
      <c r="AJ34" s="89">
        <v>20</v>
      </c>
      <c r="AK34" s="100">
        <v>25</v>
      </c>
      <c r="AL34" s="100">
        <v>35</v>
      </c>
      <c r="AM34" s="100">
        <v>40</v>
      </c>
      <c r="AN34" s="101">
        <v>0</v>
      </c>
      <c r="AO34" s="164">
        <v>17</v>
      </c>
    </row>
    <row r="35" spans="1:44" s="57" customFormat="1">
      <c r="A35" s="2238" t="s">
        <v>54</v>
      </c>
      <c r="B35" s="2201" t="s">
        <v>59</v>
      </c>
      <c r="C35" s="131">
        <v>1456</v>
      </c>
      <c r="D35" s="131">
        <v>1387</v>
      </c>
      <c r="E35" s="128">
        <v>95.260989010989007</v>
      </c>
      <c r="F35" s="129">
        <v>14</v>
      </c>
      <c r="G35" s="130">
        <v>1.0093727469358327</v>
      </c>
      <c r="H35" s="131">
        <v>35</v>
      </c>
      <c r="I35" s="132">
        <v>2.5234318673395817E-2</v>
      </c>
      <c r="J35" s="129">
        <v>1373</v>
      </c>
      <c r="K35" s="131">
        <v>1031</v>
      </c>
      <c r="L35" s="131">
        <v>342</v>
      </c>
      <c r="M35" s="131">
        <v>12</v>
      </c>
      <c r="N35" s="131">
        <v>2</v>
      </c>
      <c r="O35" s="131">
        <v>0</v>
      </c>
      <c r="P35" s="131">
        <v>0</v>
      </c>
      <c r="Q35" s="133">
        <v>98.990627253064162</v>
      </c>
      <c r="R35" s="133">
        <v>74.333093006488824</v>
      </c>
      <c r="S35" s="133">
        <v>24.657534246575342</v>
      </c>
      <c r="T35" s="133">
        <v>0.86517664023071372</v>
      </c>
      <c r="U35" s="133">
        <v>0.14419610670511895</v>
      </c>
      <c r="V35" s="133">
        <v>0</v>
      </c>
      <c r="W35" s="134">
        <v>0</v>
      </c>
      <c r="X35" s="2238" t="s">
        <v>54</v>
      </c>
      <c r="Y35" s="51" t="s">
        <v>167</v>
      </c>
      <c r="Z35" s="44">
        <v>289</v>
      </c>
      <c r="AA35" s="102">
        <v>20.836337418889688</v>
      </c>
      <c r="AB35" s="44">
        <v>126</v>
      </c>
      <c r="AC35" s="102">
        <v>9.0843547224224945</v>
      </c>
      <c r="AD35" s="44">
        <v>54</v>
      </c>
      <c r="AE35" s="103">
        <v>3.8932948810382118</v>
      </c>
      <c r="AF35" s="54">
        <v>44</v>
      </c>
      <c r="AG35" s="44">
        <v>848</v>
      </c>
      <c r="AH35" s="44">
        <v>482</v>
      </c>
      <c r="AI35" s="44">
        <v>13</v>
      </c>
      <c r="AJ35" s="44">
        <v>1387</v>
      </c>
      <c r="AK35" s="104">
        <v>3.172314347512617</v>
      </c>
      <c r="AL35" s="104">
        <v>61.139149242970433</v>
      </c>
      <c r="AM35" s="104">
        <v>34.751261715933666</v>
      </c>
      <c r="AN35" s="105">
        <v>0.9372746935832732</v>
      </c>
      <c r="AO35" s="167"/>
    </row>
    <row r="36" spans="1:44" s="57" customFormat="1">
      <c r="A36" s="2239"/>
      <c r="B36" s="2197" t="s">
        <v>56</v>
      </c>
      <c r="C36" s="59">
        <v>595</v>
      </c>
      <c r="D36" s="59">
        <v>561</v>
      </c>
      <c r="E36" s="60">
        <v>94.285714285714278</v>
      </c>
      <c r="F36" s="61">
        <v>6</v>
      </c>
      <c r="G36" s="62">
        <v>1.0695187165775399</v>
      </c>
      <c r="H36" s="59">
        <v>18</v>
      </c>
      <c r="I36" s="63">
        <v>3.2085561497326207E-2</v>
      </c>
      <c r="J36" s="61">
        <v>555</v>
      </c>
      <c r="K36" s="59">
        <v>142</v>
      </c>
      <c r="L36" s="59">
        <v>413</v>
      </c>
      <c r="M36" s="59">
        <v>6</v>
      </c>
      <c r="N36" s="59">
        <v>0</v>
      </c>
      <c r="O36" s="59">
        <v>0</v>
      </c>
      <c r="P36" s="59">
        <v>0</v>
      </c>
      <c r="Q36" s="64">
        <v>98.930481283422452</v>
      </c>
      <c r="R36" s="64">
        <v>25.311942959001783</v>
      </c>
      <c r="S36" s="64">
        <v>73.618538324420683</v>
      </c>
      <c r="T36" s="64">
        <v>1.0695187165775399</v>
      </c>
      <c r="U36" s="64">
        <v>0</v>
      </c>
      <c r="V36" s="64">
        <v>0</v>
      </c>
      <c r="W36" s="65">
        <v>0</v>
      </c>
      <c r="X36" s="2239"/>
      <c r="Y36" s="66" t="s">
        <v>56</v>
      </c>
      <c r="Z36" s="59">
        <v>55</v>
      </c>
      <c r="AA36" s="67">
        <v>9.8039215686274517</v>
      </c>
      <c r="AB36" s="59">
        <v>34</v>
      </c>
      <c r="AC36" s="67">
        <v>6.0606060606060606</v>
      </c>
      <c r="AD36" s="59">
        <v>24</v>
      </c>
      <c r="AE36" s="68">
        <v>4.2780748663101598</v>
      </c>
      <c r="AF36" s="69">
        <v>38</v>
      </c>
      <c r="AG36" s="59">
        <v>221</v>
      </c>
      <c r="AH36" s="59">
        <v>302</v>
      </c>
      <c r="AI36" s="59">
        <v>0</v>
      </c>
      <c r="AJ36" s="59">
        <v>561</v>
      </c>
      <c r="AK36" s="70">
        <v>6.7736185383244205</v>
      </c>
      <c r="AL36" s="70">
        <v>39.393939393939391</v>
      </c>
      <c r="AM36" s="70">
        <v>53.832442067736189</v>
      </c>
      <c r="AN36" s="71">
        <v>0</v>
      </c>
      <c r="AO36" s="136"/>
    </row>
    <row r="37" spans="1:44" s="57" customFormat="1">
      <c r="A37" s="2239"/>
      <c r="B37" s="2197" t="s">
        <v>60</v>
      </c>
      <c r="C37" s="59">
        <v>494</v>
      </c>
      <c r="D37" s="59">
        <v>469</v>
      </c>
      <c r="E37" s="60">
        <v>94.939271255060731</v>
      </c>
      <c r="F37" s="61">
        <v>3</v>
      </c>
      <c r="G37" s="62">
        <v>0.63965884861407252</v>
      </c>
      <c r="H37" s="2233" t="s">
        <v>350</v>
      </c>
      <c r="I37" s="2234" t="s">
        <v>135</v>
      </c>
      <c r="J37" s="61">
        <v>466</v>
      </c>
      <c r="K37" s="59">
        <v>355</v>
      </c>
      <c r="L37" s="59">
        <v>111</v>
      </c>
      <c r="M37" s="59">
        <v>3</v>
      </c>
      <c r="N37" s="59">
        <v>0</v>
      </c>
      <c r="O37" s="59">
        <v>0</v>
      </c>
      <c r="P37" s="59">
        <v>0</v>
      </c>
      <c r="Q37" s="64">
        <v>99.360341151385924</v>
      </c>
      <c r="R37" s="64">
        <v>75.69296375266525</v>
      </c>
      <c r="S37" s="64">
        <v>23.667377398720681</v>
      </c>
      <c r="T37" s="64">
        <v>0.63965884861407252</v>
      </c>
      <c r="U37" s="64">
        <v>0</v>
      </c>
      <c r="V37" s="64">
        <v>0</v>
      </c>
      <c r="W37" s="65">
        <v>0</v>
      </c>
      <c r="X37" s="2239"/>
      <c r="Y37" s="58" t="s">
        <v>60</v>
      </c>
      <c r="Z37" s="59">
        <v>51</v>
      </c>
      <c r="AA37" s="67">
        <v>10.874200426439232</v>
      </c>
      <c r="AB37" s="59">
        <v>47</v>
      </c>
      <c r="AC37" s="67">
        <v>10.021321961620469</v>
      </c>
      <c r="AD37" s="59">
        <v>5</v>
      </c>
      <c r="AE37" s="68">
        <v>1.0660980810234542</v>
      </c>
      <c r="AF37" s="69">
        <v>55</v>
      </c>
      <c r="AG37" s="59">
        <v>335</v>
      </c>
      <c r="AH37" s="59">
        <v>73</v>
      </c>
      <c r="AI37" s="59">
        <v>6</v>
      </c>
      <c r="AJ37" s="59">
        <v>469</v>
      </c>
      <c r="AK37" s="70">
        <v>11.727078891257996</v>
      </c>
      <c r="AL37" s="70">
        <v>71.428571428571431</v>
      </c>
      <c r="AM37" s="70">
        <v>15.565031982942431</v>
      </c>
      <c r="AN37" s="71">
        <v>1.279317697228145</v>
      </c>
      <c r="AO37" s="136"/>
    </row>
    <row r="38" spans="1:44" s="57" customFormat="1">
      <c r="A38" s="2239"/>
      <c r="B38" s="2197" t="s">
        <v>63</v>
      </c>
      <c r="C38" s="59">
        <v>113</v>
      </c>
      <c r="D38" s="59">
        <v>108</v>
      </c>
      <c r="E38" s="60">
        <v>95.575221238938056</v>
      </c>
      <c r="F38" s="61">
        <v>1</v>
      </c>
      <c r="G38" s="62">
        <v>0.92592592592592582</v>
      </c>
      <c r="H38" s="59">
        <v>4</v>
      </c>
      <c r="I38" s="63">
        <v>3.7037037037037035E-2</v>
      </c>
      <c r="J38" s="61">
        <v>107</v>
      </c>
      <c r="K38" s="59">
        <v>11</v>
      </c>
      <c r="L38" s="59">
        <v>96</v>
      </c>
      <c r="M38" s="59">
        <v>1</v>
      </c>
      <c r="N38" s="59">
        <v>0</v>
      </c>
      <c r="O38" s="59">
        <v>0</v>
      </c>
      <c r="P38" s="59">
        <v>0</v>
      </c>
      <c r="Q38" s="64">
        <v>99.074074074074076</v>
      </c>
      <c r="R38" s="64">
        <v>10.185185185185185</v>
      </c>
      <c r="S38" s="64">
        <v>88.888888888888886</v>
      </c>
      <c r="T38" s="64">
        <v>0.92592592592592582</v>
      </c>
      <c r="U38" s="64">
        <v>0</v>
      </c>
      <c r="V38" s="64">
        <v>0</v>
      </c>
      <c r="W38" s="65">
        <v>0</v>
      </c>
      <c r="X38" s="2239"/>
      <c r="Y38" s="58" t="s">
        <v>63</v>
      </c>
      <c r="Z38" s="59">
        <v>20</v>
      </c>
      <c r="AA38" s="67">
        <v>18.518518518518519</v>
      </c>
      <c r="AB38" s="59">
        <v>10</v>
      </c>
      <c r="AC38" s="67">
        <v>9.2592592592592595</v>
      </c>
      <c r="AD38" s="59">
        <v>5</v>
      </c>
      <c r="AE38" s="68">
        <v>4.6296296296296298</v>
      </c>
      <c r="AF38" s="69">
        <v>32</v>
      </c>
      <c r="AG38" s="59">
        <v>66</v>
      </c>
      <c r="AH38" s="59">
        <v>10</v>
      </c>
      <c r="AI38" s="59">
        <v>0</v>
      </c>
      <c r="AJ38" s="59">
        <v>108</v>
      </c>
      <c r="AK38" s="70">
        <v>29.629629629629626</v>
      </c>
      <c r="AL38" s="70">
        <v>61.111111111111114</v>
      </c>
      <c r="AM38" s="70">
        <v>9.2592592592592595</v>
      </c>
      <c r="AN38" s="71">
        <v>0</v>
      </c>
      <c r="AO38" s="136">
        <v>106</v>
      </c>
    </row>
    <row r="39" spans="1:44" s="57" customFormat="1">
      <c r="A39" s="2239"/>
      <c r="B39" s="2197" t="s">
        <v>55</v>
      </c>
      <c r="C39" s="59">
        <v>1498</v>
      </c>
      <c r="D39" s="59">
        <v>1431</v>
      </c>
      <c r="E39" s="60">
        <v>95.527369826435248</v>
      </c>
      <c r="F39" s="61">
        <v>29</v>
      </c>
      <c r="G39" s="62">
        <v>2.0265548567435361</v>
      </c>
      <c r="H39" s="59">
        <v>79</v>
      </c>
      <c r="I39" s="63">
        <v>5.5206149545772187E-2</v>
      </c>
      <c r="J39" s="61">
        <v>1402</v>
      </c>
      <c r="K39" s="59">
        <v>166</v>
      </c>
      <c r="L39" s="59">
        <v>1236</v>
      </c>
      <c r="M39" s="59">
        <v>24</v>
      </c>
      <c r="N39" s="59">
        <v>5</v>
      </c>
      <c r="O39" s="59">
        <v>0</v>
      </c>
      <c r="P39" s="59">
        <v>0</v>
      </c>
      <c r="Q39" s="64">
        <v>97.97344514325647</v>
      </c>
      <c r="R39" s="64">
        <v>11.600279524807828</v>
      </c>
      <c r="S39" s="64">
        <v>86.373165618448638</v>
      </c>
      <c r="T39" s="64">
        <v>1.6771488469601679</v>
      </c>
      <c r="U39" s="64">
        <v>0.34940600978336828</v>
      </c>
      <c r="V39" s="64">
        <v>0</v>
      </c>
      <c r="W39" s="65">
        <v>0</v>
      </c>
      <c r="X39" s="2239"/>
      <c r="Y39" s="58" t="s">
        <v>55</v>
      </c>
      <c r="Z39" s="59">
        <v>253</v>
      </c>
      <c r="AA39" s="67">
        <v>17.679944095038437</v>
      </c>
      <c r="AB39" s="59">
        <v>184</v>
      </c>
      <c r="AC39" s="67">
        <v>12.858141160027953</v>
      </c>
      <c r="AD39" s="59">
        <v>63</v>
      </c>
      <c r="AE39" s="68">
        <v>4.4025157232704402</v>
      </c>
      <c r="AF39" s="69">
        <v>73</v>
      </c>
      <c r="AG39" s="59">
        <v>841</v>
      </c>
      <c r="AH39" s="59">
        <v>508</v>
      </c>
      <c r="AI39" s="59">
        <v>9</v>
      </c>
      <c r="AJ39" s="59">
        <v>1431</v>
      </c>
      <c r="AK39" s="70">
        <v>5.101327742837177</v>
      </c>
      <c r="AL39" s="70">
        <v>58.770090845562542</v>
      </c>
      <c r="AM39" s="70">
        <v>35.499650593990218</v>
      </c>
      <c r="AN39" s="71">
        <v>0.62893081761006298</v>
      </c>
      <c r="AO39" s="136"/>
    </row>
    <row r="40" spans="1:44" s="57" customFormat="1">
      <c r="A40" s="2239"/>
      <c r="B40" s="2197" t="s">
        <v>57</v>
      </c>
      <c r="C40" s="59">
        <v>656</v>
      </c>
      <c r="D40" s="59">
        <v>648</v>
      </c>
      <c r="E40" s="60">
        <v>98.780487804878049</v>
      </c>
      <c r="F40" s="61">
        <v>11</v>
      </c>
      <c r="G40" s="62">
        <v>1.6975308641975309</v>
      </c>
      <c r="H40" s="59">
        <v>30</v>
      </c>
      <c r="I40" s="63">
        <v>4.6296296296296294E-2</v>
      </c>
      <c r="J40" s="61">
        <v>637</v>
      </c>
      <c r="K40" s="59">
        <v>78</v>
      </c>
      <c r="L40" s="59">
        <v>559</v>
      </c>
      <c r="M40" s="59">
        <v>10</v>
      </c>
      <c r="N40" s="59">
        <v>0</v>
      </c>
      <c r="O40" s="59">
        <v>1</v>
      </c>
      <c r="P40" s="59">
        <v>0</v>
      </c>
      <c r="Q40" s="64">
        <v>98.302469135802468</v>
      </c>
      <c r="R40" s="64">
        <v>12.037037037037036</v>
      </c>
      <c r="S40" s="64">
        <v>86.26543209876543</v>
      </c>
      <c r="T40" s="64">
        <v>1.5432098765432098</v>
      </c>
      <c r="U40" s="64">
        <v>0</v>
      </c>
      <c r="V40" s="64">
        <v>0.15432098765432098</v>
      </c>
      <c r="W40" s="65">
        <v>0</v>
      </c>
      <c r="X40" s="2239"/>
      <c r="Y40" s="58" t="s">
        <v>57</v>
      </c>
      <c r="Z40" s="59">
        <v>64</v>
      </c>
      <c r="AA40" s="67">
        <v>9.8765432098765427</v>
      </c>
      <c r="AB40" s="59">
        <v>53</v>
      </c>
      <c r="AC40" s="67">
        <v>8.1790123456790127</v>
      </c>
      <c r="AD40" s="59">
        <v>22</v>
      </c>
      <c r="AE40" s="68">
        <v>3.3950617283950617</v>
      </c>
      <c r="AF40" s="168"/>
      <c r="AG40" s="169"/>
      <c r="AH40" s="169"/>
      <c r="AI40" s="169"/>
      <c r="AJ40" s="169"/>
      <c r="AK40" s="170"/>
      <c r="AL40" s="170"/>
      <c r="AM40" s="170"/>
      <c r="AN40" s="171"/>
      <c r="AO40" s="172"/>
    </row>
    <row r="41" spans="1:44" s="57" customFormat="1">
      <c r="A41" s="2239"/>
      <c r="B41" s="2197" t="s">
        <v>58</v>
      </c>
      <c r="C41" s="59">
        <v>699</v>
      </c>
      <c r="D41" s="59">
        <v>680</v>
      </c>
      <c r="E41" s="60">
        <v>97.281831187410589</v>
      </c>
      <c r="F41" s="61">
        <v>8</v>
      </c>
      <c r="G41" s="62">
        <v>1.1764705882352942</v>
      </c>
      <c r="H41" s="59">
        <v>18</v>
      </c>
      <c r="I41" s="63">
        <v>2.6470588235294117E-2</v>
      </c>
      <c r="J41" s="61">
        <v>672</v>
      </c>
      <c r="K41" s="59">
        <v>111</v>
      </c>
      <c r="L41" s="59">
        <v>561</v>
      </c>
      <c r="M41" s="59">
        <v>7</v>
      </c>
      <c r="N41" s="59">
        <v>1</v>
      </c>
      <c r="O41" s="59">
        <v>0</v>
      </c>
      <c r="P41" s="59">
        <v>0</v>
      </c>
      <c r="Q41" s="64">
        <v>98.82352941176471</v>
      </c>
      <c r="R41" s="64">
        <v>16.323529411764707</v>
      </c>
      <c r="S41" s="64">
        <v>82.5</v>
      </c>
      <c r="T41" s="64">
        <v>1.0294117647058822</v>
      </c>
      <c r="U41" s="64">
        <v>0.14705882352941177</v>
      </c>
      <c r="V41" s="64">
        <v>0</v>
      </c>
      <c r="W41" s="65">
        <v>0</v>
      </c>
      <c r="X41" s="2239"/>
      <c r="Y41" s="58" t="s">
        <v>58</v>
      </c>
      <c r="Z41" s="59">
        <v>109</v>
      </c>
      <c r="AA41" s="67">
        <v>16.029411764705884</v>
      </c>
      <c r="AB41" s="59">
        <v>25</v>
      </c>
      <c r="AC41" s="67">
        <v>3.6764705882352944</v>
      </c>
      <c r="AD41" s="59">
        <v>5</v>
      </c>
      <c r="AE41" s="68">
        <v>0.73529411764705876</v>
      </c>
      <c r="AF41" s="69">
        <v>5</v>
      </c>
      <c r="AG41" s="59">
        <v>418</v>
      </c>
      <c r="AH41" s="59">
        <v>255</v>
      </c>
      <c r="AI41" s="59">
        <v>2</v>
      </c>
      <c r="AJ41" s="59">
        <v>680</v>
      </c>
      <c r="AK41" s="70">
        <v>0.73529411764705876</v>
      </c>
      <c r="AL41" s="70">
        <v>61.470588235294123</v>
      </c>
      <c r="AM41" s="70">
        <v>37.5</v>
      </c>
      <c r="AN41" s="71">
        <v>0.29411764705882354</v>
      </c>
      <c r="AO41" s="136"/>
    </row>
    <row r="42" spans="1:44" s="57" customFormat="1">
      <c r="A42" s="2239"/>
      <c r="B42" s="2197" t="s">
        <v>64</v>
      </c>
      <c r="C42" s="59">
        <v>311</v>
      </c>
      <c r="D42" s="59">
        <v>303</v>
      </c>
      <c r="E42" s="60">
        <v>97.427652733118975</v>
      </c>
      <c r="F42" s="61">
        <v>2</v>
      </c>
      <c r="G42" s="62">
        <v>0.66006600660066006</v>
      </c>
      <c r="H42" s="59">
        <v>5</v>
      </c>
      <c r="I42" s="63">
        <v>1.65016501650165E-2</v>
      </c>
      <c r="J42" s="61">
        <v>301</v>
      </c>
      <c r="K42" s="59">
        <v>41</v>
      </c>
      <c r="L42" s="59">
        <v>260</v>
      </c>
      <c r="M42" s="59">
        <v>2</v>
      </c>
      <c r="N42" s="59">
        <v>0</v>
      </c>
      <c r="O42" s="59">
        <v>0</v>
      </c>
      <c r="P42" s="59">
        <v>0</v>
      </c>
      <c r="Q42" s="64">
        <v>99.339933993399342</v>
      </c>
      <c r="R42" s="64">
        <v>13.531353135313532</v>
      </c>
      <c r="S42" s="64">
        <v>85.808580858085804</v>
      </c>
      <c r="T42" s="64">
        <v>0.66006600660066006</v>
      </c>
      <c r="U42" s="64">
        <v>0</v>
      </c>
      <c r="V42" s="64">
        <v>0</v>
      </c>
      <c r="W42" s="65">
        <v>0</v>
      </c>
      <c r="X42" s="2239"/>
      <c r="Y42" s="173" t="s">
        <v>64</v>
      </c>
      <c r="Z42" s="59">
        <v>35</v>
      </c>
      <c r="AA42" s="67">
        <v>11.55115511551155</v>
      </c>
      <c r="AB42" s="59">
        <v>26</v>
      </c>
      <c r="AC42" s="67">
        <v>8.5808580858085808</v>
      </c>
      <c r="AD42" s="59">
        <v>11</v>
      </c>
      <c r="AE42" s="68">
        <v>3.6303630363036308</v>
      </c>
      <c r="AF42" s="69"/>
      <c r="AG42" s="59"/>
      <c r="AH42" s="59"/>
      <c r="AI42" s="59"/>
      <c r="AJ42" s="59"/>
      <c r="AK42" s="70"/>
      <c r="AL42" s="70"/>
      <c r="AM42" s="70"/>
      <c r="AN42" s="71"/>
      <c r="AO42" s="136"/>
    </row>
    <row r="43" spans="1:44" s="57" customFormat="1">
      <c r="A43" s="2239"/>
      <c r="B43" s="2197" t="s">
        <v>65</v>
      </c>
      <c r="C43" s="59">
        <v>63</v>
      </c>
      <c r="D43" s="59">
        <v>65</v>
      </c>
      <c r="E43" s="60">
        <v>103.17460317460319</v>
      </c>
      <c r="F43" s="61">
        <v>0</v>
      </c>
      <c r="G43" s="62">
        <v>0</v>
      </c>
      <c r="H43" s="59">
        <v>0</v>
      </c>
      <c r="I43" s="63">
        <v>0</v>
      </c>
      <c r="J43" s="61">
        <v>65</v>
      </c>
      <c r="K43" s="59">
        <v>23</v>
      </c>
      <c r="L43" s="59">
        <v>42</v>
      </c>
      <c r="M43" s="59">
        <v>0</v>
      </c>
      <c r="N43" s="59">
        <v>0</v>
      </c>
      <c r="O43" s="59">
        <v>0</v>
      </c>
      <c r="P43" s="59">
        <v>0</v>
      </c>
      <c r="Q43" s="64">
        <v>100</v>
      </c>
      <c r="R43" s="64">
        <v>35.384615384615387</v>
      </c>
      <c r="S43" s="64">
        <v>64.615384615384613</v>
      </c>
      <c r="T43" s="64">
        <v>0</v>
      </c>
      <c r="U43" s="64">
        <v>0</v>
      </c>
      <c r="V43" s="64">
        <v>0</v>
      </c>
      <c r="W43" s="65">
        <v>0</v>
      </c>
      <c r="X43" s="2239"/>
      <c r="Y43" s="66" t="s">
        <v>65</v>
      </c>
      <c r="Z43" s="59">
        <v>1</v>
      </c>
      <c r="AA43" s="67">
        <v>1.5384615384615385</v>
      </c>
      <c r="AB43" s="59">
        <v>1</v>
      </c>
      <c r="AC43" s="67">
        <v>1.5384615384615385</v>
      </c>
      <c r="AD43" s="59">
        <v>1</v>
      </c>
      <c r="AE43" s="68">
        <v>1.5384615384615385</v>
      </c>
      <c r="AF43" s="69"/>
      <c r="AG43" s="59"/>
      <c r="AH43" s="59"/>
      <c r="AI43" s="59"/>
      <c r="AJ43" s="59"/>
      <c r="AK43" s="174"/>
      <c r="AL43" s="174"/>
      <c r="AM43" s="174"/>
      <c r="AN43" s="175"/>
      <c r="AO43" s="136"/>
    </row>
    <row r="44" spans="1:44" s="57" customFormat="1">
      <c r="A44" s="2239"/>
      <c r="B44" s="2197" t="s">
        <v>61</v>
      </c>
      <c r="C44" s="59">
        <v>476</v>
      </c>
      <c r="D44" s="59">
        <v>464</v>
      </c>
      <c r="E44" s="60">
        <v>97.47899159663865</v>
      </c>
      <c r="F44" s="61">
        <v>14</v>
      </c>
      <c r="G44" s="62">
        <v>3.0172413793103448</v>
      </c>
      <c r="H44" s="59">
        <v>42</v>
      </c>
      <c r="I44" s="63">
        <v>9.0517241379310345E-2</v>
      </c>
      <c r="J44" s="61">
        <v>450</v>
      </c>
      <c r="K44" s="59">
        <v>386</v>
      </c>
      <c r="L44" s="59">
        <v>64</v>
      </c>
      <c r="M44" s="59">
        <v>13</v>
      </c>
      <c r="N44" s="59">
        <v>1</v>
      </c>
      <c r="O44" s="59">
        <v>0</v>
      </c>
      <c r="P44" s="59">
        <v>0</v>
      </c>
      <c r="Q44" s="64">
        <v>96.982758620689651</v>
      </c>
      <c r="R44" s="64">
        <v>83.189655172413794</v>
      </c>
      <c r="S44" s="64">
        <v>13.793103448275861</v>
      </c>
      <c r="T44" s="64">
        <v>2.8017241379310347</v>
      </c>
      <c r="U44" s="64">
        <v>0.21551724137931033</v>
      </c>
      <c r="V44" s="64">
        <v>0</v>
      </c>
      <c r="W44" s="65">
        <v>0</v>
      </c>
      <c r="X44" s="2239"/>
      <c r="Y44" s="66" t="s">
        <v>61</v>
      </c>
      <c r="Z44" s="59">
        <v>27</v>
      </c>
      <c r="AA44" s="67">
        <v>5.818965517241379</v>
      </c>
      <c r="AB44" s="59">
        <v>18</v>
      </c>
      <c r="AC44" s="67">
        <v>3.8793103448275863</v>
      </c>
      <c r="AD44" s="59">
        <v>12</v>
      </c>
      <c r="AE44" s="68">
        <v>2.5862068965517242</v>
      </c>
      <c r="AF44" s="69"/>
      <c r="AG44" s="59"/>
      <c r="AH44" s="59"/>
      <c r="AI44" s="59"/>
      <c r="AJ44" s="59"/>
      <c r="AK44" s="174"/>
      <c r="AL44" s="174"/>
      <c r="AM44" s="174"/>
      <c r="AN44" s="175"/>
      <c r="AO44" s="136"/>
    </row>
    <row r="45" spans="1:44" s="57" customFormat="1">
      <c r="A45" s="2239"/>
      <c r="B45" s="2197" t="s">
        <v>62</v>
      </c>
      <c r="C45" s="59">
        <v>331</v>
      </c>
      <c r="D45" s="59">
        <v>322</v>
      </c>
      <c r="E45" s="60">
        <v>97.280966767371595</v>
      </c>
      <c r="F45" s="61">
        <v>7</v>
      </c>
      <c r="G45" s="62">
        <v>2.1739130434782608</v>
      </c>
      <c r="H45" s="59">
        <v>26</v>
      </c>
      <c r="I45" s="63">
        <v>8.0745341614906832E-2</v>
      </c>
      <c r="J45" s="61">
        <v>315</v>
      </c>
      <c r="K45" s="59">
        <v>275</v>
      </c>
      <c r="L45" s="59">
        <v>40</v>
      </c>
      <c r="M45" s="59">
        <v>5</v>
      </c>
      <c r="N45" s="59">
        <v>1</v>
      </c>
      <c r="O45" s="59">
        <v>1</v>
      </c>
      <c r="P45" s="59">
        <v>0</v>
      </c>
      <c r="Q45" s="64">
        <v>97.826086956521735</v>
      </c>
      <c r="R45" s="64">
        <v>85.403726708074529</v>
      </c>
      <c r="S45" s="64">
        <v>12.422360248447205</v>
      </c>
      <c r="T45" s="64">
        <v>1.5527950310559007</v>
      </c>
      <c r="U45" s="64">
        <v>0.3105590062111801</v>
      </c>
      <c r="V45" s="64">
        <v>0.3105590062111801</v>
      </c>
      <c r="W45" s="65">
        <v>0</v>
      </c>
      <c r="X45" s="2239"/>
      <c r="Y45" s="176" t="s">
        <v>62</v>
      </c>
      <c r="Z45" s="59">
        <v>20</v>
      </c>
      <c r="AA45" s="67">
        <v>6.2111801242236027</v>
      </c>
      <c r="AB45" s="59">
        <v>31</v>
      </c>
      <c r="AC45" s="67">
        <v>9.6273291925465845</v>
      </c>
      <c r="AD45" s="59">
        <v>15</v>
      </c>
      <c r="AE45" s="68">
        <v>4.658385093167702</v>
      </c>
      <c r="AF45" s="69">
        <v>66</v>
      </c>
      <c r="AG45" s="59">
        <v>163</v>
      </c>
      <c r="AH45" s="59">
        <v>82</v>
      </c>
      <c r="AI45" s="59">
        <v>11</v>
      </c>
      <c r="AJ45" s="59">
        <v>322</v>
      </c>
      <c r="AK45" s="70">
        <v>20.496894409937887</v>
      </c>
      <c r="AL45" s="70">
        <v>50.621118012422365</v>
      </c>
      <c r="AM45" s="70">
        <v>25.465838509316768</v>
      </c>
      <c r="AN45" s="71">
        <v>3.4161490683229814</v>
      </c>
      <c r="AO45" s="136"/>
    </row>
    <row r="46" spans="1:44" s="57" customFormat="1" ht="15.65" thickBot="1">
      <c r="A46" s="2240"/>
      <c r="B46" s="2202" t="s">
        <v>66</v>
      </c>
      <c r="C46" s="139">
        <v>77</v>
      </c>
      <c r="D46" s="139">
        <v>77</v>
      </c>
      <c r="E46" s="140">
        <v>100</v>
      </c>
      <c r="F46" s="141">
        <v>1</v>
      </c>
      <c r="G46" s="142">
        <v>1.2987012987012987</v>
      </c>
      <c r="H46" s="139">
        <v>4</v>
      </c>
      <c r="I46" s="143">
        <v>5.1948051948051951E-2</v>
      </c>
      <c r="J46" s="141">
        <v>76</v>
      </c>
      <c r="K46" s="139">
        <v>76</v>
      </c>
      <c r="L46" s="139">
        <v>0</v>
      </c>
      <c r="M46" s="139">
        <v>1</v>
      </c>
      <c r="N46" s="139">
        <v>0</v>
      </c>
      <c r="O46" s="139">
        <v>0</v>
      </c>
      <c r="P46" s="139">
        <v>0</v>
      </c>
      <c r="Q46" s="144">
        <v>98.701298701298697</v>
      </c>
      <c r="R46" s="144">
        <v>98.701298701298697</v>
      </c>
      <c r="S46" s="144">
        <v>0</v>
      </c>
      <c r="T46" s="144">
        <v>1.2987012987012987</v>
      </c>
      <c r="U46" s="144">
        <v>0</v>
      </c>
      <c r="V46" s="144">
        <v>0</v>
      </c>
      <c r="W46" s="145">
        <v>0</v>
      </c>
      <c r="X46" s="2240"/>
      <c r="Y46" s="177" t="s">
        <v>66</v>
      </c>
      <c r="Z46" s="89">
        <v>3</v>
      </c>
      <c r="AA46" s="97">
        <v>3.8961038961038961</v>
      </c>
      <c r="AB46" s="89">
        <v>3</v>
      </c>
      <c r="AC46" s="97">
        <v>3.8961038961038961</v>
      </c>
      <c r="AD46" s="89">
        <v>0</v>
      </c>
      <c r="AE46" s="98">
        <v>0</v>
      </c>
      <c r="AF46" s="99"/>
      <c r="AG46" s="89"/>
      <c r="AH46" s="89"/>
      <c r="AI46" s="89"/>
      <c r="AJ46" s="89"/>
      <c r="AK46" s="100"/>
      <c r="AL46" s="100"/>
      <c r="AM46" s="100"/>
      <c r="AN46" s="101"/>
      <c r="AO46" s="164">
        <v>74</v>
      </c>
    </row>
    <row r="47" spans="1:44" s="126" customFormat="1" ht="15.65" thickBot="1">
      <c r="A47" s="178" t="s">
        <v>170</v>
      </c>
      <c r="B47" s="2203" t="s">
        <v>170</v>
      </c>
      <c r="C47" s="179">
        <v>21615</v>
      </c>
      <c r="D47" s="179">
        <v>20695</v>
      </c>
      <c r="E47" s="180">
        <f>+D47/C47*100</f>
        <v>95.74369650705529</v>
      </c>
      <c r="F47" s="181">
        <f t="shared" ref="F47:F49" si="0">SUM(M47:P47)</f>
        <v>306</v>
      </c>
      <c r="G47" s="182">
        <f>F47/D47*100</f>
        <v>1.4786180236772166</v>
      </c>
      <c r="H47" s="183">
        <v>854</v>
      </c>
      <c r="I47" s="184">
        <f>H47/D47</f>
        <v>4.1266006281710559E-2</v>
      </c>
      <c r="J47" s="181">
        <f>K47+L47</f>
        <v>20388</v>
      </c>
      <c r="K47" s="183">
        <v>18787</v>
      </c>
      <c r="L47" s="183">
        <v>1601</v>
      </c>
      <c r="M47" s="183">
        <v>248</v>
      </c>
      <c r="N47" s="183">
        <v>39</v>
      </c>
      <c r="O47" s="183">
        <v>19</v>
      </c>
      <c r="P47" s="183">
        <v>0</v>
      </c>
      <c r="Q47" s="185">
        <f>J47/D47*100</f>
        <v>98.516549891278089</v>
      </c>
      <c r="R47" s="185">
        <f>K47/D47*100</f>
        <v>90.780381734718532</v>
      </c>
      <c r="S47" s="185">
        <f>L47/D47*100</f>
        <v>7.7361681565595557</v>
      </c>
      <c r="T47" s="185">
        <f>M47/D47*100</f>
        <v>1.1983570910848031</v>
      </c>
      <c r="U47" s="185">
        <f>N47/D47*100</f>
        <v>0.1884513167431747</v>
      </c>
      <c r="V47" s="185">
        <f>O47/D47*100</f>
        <v>9.180961584923894E-2</v>
      </c>
      <c r="W47" s="186">
        <f>P47/D47*100</f>
        <v>0</v>
      </c>
      <c r="X47" s="187" t="s">
        <v>171</v>
      </c>
      <c r="Y47" s="188" t="s">
        <v>170</v>
      </c>
      <c r="Z47" s="189">
        <v>1609</v>
      </c>
      <c r="AA47" s="190">
        <f t="shared" ref="AA47:AA49" si="1">Z47/D47*100</f>
        <v>7.77482483691713</v>
      </c>
      <c r="AB47" s="191">
        <v>1205</v>
      </c>
      <c r="AC47" s="190">
        <f t="shared" ref="AC47:AC49" si="2">AB47/D47*100</f>
        <v>5.8226624788596277</v>
      </c>
      <c r="AD47" s="191">
        <v>914</v>
      </c>
      <c r="AE47" s="192">
        <f t="shared" ref="AE47:AE49" si="3">AD47/D47*100</f>
        <v>4.4165257308528636</v>
      </c>
      <c r="AF47" s="193"/>
      <c r="AG47" s="194"/>
      <c r="AH47" s="194"/>
      <c r="AI47" s="194"/>
      <c r="AJ47" s="195"/>
      <c r="AK47" s="196"/>
      <c r="AL47" s="196"/>
      <c r="AM47" s="196"/>
      <c r="AN47" s="197"/>
      <c r="AO47" s="198">
        <v>19418</v>
      </c>
      <c r="AQ47" s="88"/>
      <c r="AR47" s="88"/>
    </row>
    <row r="48" spans="1:44" s="126" customFormat="1" ht="15.65" thickBot="1">
      <c r="A48" s="178" t="s">
        <v>172</v>
      </c>
      <c r="B48" s="2203" t="s">
        <v>172</v>
      </c>
      <c r="C48" s="179">
        <v>6829</v>
      </c>
      <c r="D48" s="179">
        <v>6695</v>
      </c>
      <c r="E48" s="180">
        <f>+D48/C48*100</f>
        <v>98.037780055645044</v>
      </c>
      <c r="F48" s="181">
        <f t="shared" si="0"/>
        <v>71</v>
      </c>
      <c r="G48" s="182">
        <f>F48/D48*100</f>
        <v>1.0604929051530994</v>
      </c>
      <c r="H48" s="183">
        <v>231</v>
      </c>
      <c r="I48" s="184">
        <f>H48/D48</f>
        <v>3.4503360716952952E-2</v>
      </c>
      <c r="J48" s="181">
        <f>K48+L48</f>
        <v>6624</v>
      </c>
      <c r="K48" s="183">
        <v>6356</v>
      </c>
      <c r="L48" s="183">
        <v>268</v>
      </c>
      <c r="M48" s="183">
        <v>67</v>
      </c>
      <c r="N48" s="183">
        <v>3</v>
      </c>
      <c r="O48" s="183">
        <v>1</v>
      </c>
      <c r="P48" s="183">
        <v>0</v>
      </c>
      <c r="Q48" s="185">
        <f>J48/D48*100</f>
        <v>98.939507094846903</v>
      </c>
      <c r="R48" s="185">
        <f>K48/D48*100</f>
        <v>94.936519790888724</v>
      </c>
      <c r="S48" s="185">
        <f>L48/D48*100</f>
        <v>4.0029873039581778</v>
      </c>
      <c r="T48" s="185">
        <f>M48/D48*100</f>
        <v>1.0007468259895445</v>
      </c>
      <c r="U48" s="185">
        <f>N48/D48*100</f>
        <v>4.4809559372666168E-2</v>
      </c>
      <c r="V48" s="185">
        <f>O48/D48*100</f>
        <v>1.4936519790888725E-2</v>
      </c>
      <c r="W48" s="186">
        <f>P48/D48*100</f>
        <v>0</v>
      </c>
      <c r="X48" s="199" t="s">
        <v>172</v>
      </c>
      <c r="Y48" s="200" t="s">
        <v>172</v>
      </c>
      <c r="Z48" s="201">
        <v>621</v>
      </c>
      <c r="AA48" s="202">
        <f t="shared" si="1"/>
        <v>9.275578790141898</v>
      </c>
      <c r="AB48" s="203">
        <v>469</v>
      </c>
      <c r="AC48" s="202">
        <f t="shared" si="2"/>
        <v>7.0052277819268109</v>
      </c>
      <c r="AD48" s="203">
        <v>9</v>
      </c>
      <c r="AE48" s="204">
        <f t="shared" si="3"/>
        <v>0.13442867811799852</v>
      </c>
      <c r="AF48" s="205">
        <v>1570</v>
      </c>
      <c r="AG48" s="201">
        <v>4088</v>
      </c>
      <c r="AH48" s="201">
        <v>937</v>
      </c>
      <c r="AI48" s="201">
        <v>98</v>
      </c>
      <c r="AJ48" s="206">
        <v>6693</v>
      </c>
      <c r="AK48" s="207">
        <f>AF48/(AF48+AG48+AH48+AI48)*100</f>
        <v>23.457343493201851</v>
      </c>
      <c r="AL48" s="207">
        <f>AG48/(AF48+AG48+AH48+AI48)*100</f>
        <v>61.078738981024948</v>
      </c>
      <c r="AM48" s="207">
        <f>AH48/(AF48+AG48+AH48+AI48)*100</f>
        <v>13.999701180337668</v>
      </c>
      <c r="AN48" s="207">
        <f>AI48/(AF48+AG48+AH48+AI48)*100</f>
        <v>1.4642163454355297</v>
      </c>
      <c r="AO48" s="208">
        <v>6400</v>
      </c>
      <c r="AQ48" s="88"/>
      <c r="AR48" s="88"/>
    </row>
    <row r="49" spans="1:41" s="57" customFormat="1" ht="15.65" thickBot="1">
      <c r="A49" s="2241" t="s">
        <v>67</v>
      </c>
      <c r="B49" s="2242"/>
      <c r="C49" s="209">
        <f>SUM(C6:C48)</f>
        <v>69825</v>
      </c>
      <c r="D49" s="209">
        <f>SUM(D6:D48)</f>
        <v>67395</v>
      </c>
      <c r="E49" s="210">
        <f t="shared" ref="E49" si="4">+D49/C49*100</f>
        <v>96.519871106337277</v>
      </c>
      <c r="F49" s="211">
        <f t="shared" si="0"/>
        <v>858</v>
      </c>
      <c r="G49" s="212">
        <f t="shared" ref="G49" si="5">F49/D49*100</f>
        <v>1.2730914756287559</v>
      </c>
      <c r="H49" s="209">
        <f>SUM(H6:H48)</f>
        <v>2437</v>
      </c>
      <c r="I49" s="213">
        <f>H49/(D49-D37)</f>
        <v>3.6413352060484717E-2</v>
      </c>
      <c r="J49" s="211">
        <f>K49+L49</f>
        <v>66536</v>
      </c>
      <c r="K49" s="209">
        <f t="shared" ref="K49:P49" si="6">SUM(K6:K48)</f>
        <v>48581</v>
      </c>
      <c r="L49" s="209">
        <f t="shared" si="6"/>
        <v>17955</v>
      </c>
      <c r="M49" s="209">
        <f t="shared" si="6"/>
        <v>715</v>
      </c>
      <c r="N49" s="209">
        <f t="shared" si="6"/>
        <v>96</v>
      </c>
      <c r="O49" s="209">
        <f t="shared" si="6"/>
        <v>38</v>
      </c>
      <c r="P49" s="209">
        <f t="shared" si="6"/>
        <v>9</v>
      </c>
      <c r="Q49" s="214">
        <f t="shared" ref="Q49" si="7">J49/D49*100</f>
        <v>98.725424734772602</v>
      </c>
      <c r="R49" s="214">
        <f t="shared" ref="R49" si="8">K49/D49*100</f>
        <v>72.08398249128274</v>
      </c>
      <c r="S49" s="214">
        <f t="shared" ref="S49" si="9">L49/D49*100</f>
        <v>26.64144224348987</v>
      </c>
      <c r="T49" s="214">
        <f t="shared" ref="T49" si="10">M49/D49*100</f>
        <v>1.0609095630239631</v>
      </c>
      <c r="U49" s="214">
        <f t="shared" ref="U49" si="11">N49/D49*100</f>
        <v>0.14244380146895169</v>
      </c>
      <c r="V49" s="214">
        <f t="shared" ref="V49" si="12">O49/D49*100</f>
        <v>5.6384004748126722E-2</v>
      </c>
      <c r="W49" s="215">
        <f t="shared" ref="W49" si="13">P49/D49*100</f>
        <v>1.3354106387714223E-2</v>
      </c>
      <c r="X49" s="2241" t="s">
        <v>67</v>
      </c>
      <c r="Y49" s="2242"/>
      <c r="Z49" s="216">
        <f>SUM(Z6:Z48)</f>
        <v>6853</v>
      </c>
      <c r="AA49" s="217">
        <f t="shared" si="1"/>
        <v>10.168410119445062</v>
      </c>
      <c r="AB49" s="216">
        <f>SUM(AB6:AB48)</f>
        <v>4917</v>
      </c>
      <c r="AC49" s="217">
        <f t="shared" si="2"/>
        <v>7.2957934564878704</v>
      </c>
      <c r="AD49" s="216">
        <f>SUM(AD6:AD48)</f>
        <v>2751</v>
      </c>
      <c r="AE49" s="218">
        <f t="shared" si="3"/>
        <v>4.0819051858446471</v>
      </c>
      <c r="AF49" s="219">
        <f>SUM(AF6:AF48)</f>
        <v>6154</v>
      </c>
      <c r="AG49" s="220">
        <f>SUM(AG6:AG48)</f>
        <v>24424</v>
      </c>
      <c r="AH49" s="220">
        <f>SUM(AH6:AH48)</f>
        <v>10576</v>
      </c>
      <c r="AI49" s="220">
        <f>SUM(AI6:AI48)</f>
        <v>583</v>
      </c>
      <c r="AJ49" s="216">
        <f>SUM(AJ6:AJ48)</f>
        <v>41737</v>
      </c>
      <c r="AK49" s="221">
        <f>AF49/(AF49+AG49+AH49+AI49)*100</f>
        <v>14.744710927953614</v>
      </c>
      <c r="AL49" s="221">
        <f>AG49/(AF49+AG49+AH49+AI49)*100</f>
        <v>58.518820231449311</v>
      </c>
      <c r="AM49" s="221">
        <f>AH49/(AF49+AG49+AH49+AI49)*100</f>
        <v>25.339626710113329</v>
      </c>
      <c r="AN49" s="222">
        <f>AI49/(AF49+AG49+AH49+AI49)*100</f>
        <v>1.3968421304837435</v>
      </c>
      <c r="AO49" s="223">
        <f>SUM(AO6:AO48)</f>
        <v>28797</v>
      </c>
    </row>
    <row r="50" spans="1:41" s="224" customFormat="1">
      <c r="B50" s="2048"/>
      <c r="C50" s="225"/>
      <c r="D50" s="226"/>
      <c r="E50" s="226"/>
      <c r="F50" s="226"/>
      <c r="G50" s="227"/>
      <c r="H50" s="226"/>
      <c r="I50" s="227"/>
      <c r="J50" s="226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AA50" s="228"/>
      <c r="AC50" s="228"/>
      <c r="AN50" s="229"/>
    </row>
    <row r="51" spans="1:41" s="231" customFormat="1" ht="14.95" customHeight="1">
      <c r="A51" s="230" t="s">
        <v>68</v>
      </c>
      <c r="B51" s="979"/>
      <c r="J51" s="230" t="s">
        <v>69</v>
      </c>
      <c r="L51" s="232"/>
      <c r="M51" s="232"/>
      <c r="N51" s="232"/>
      <c r="O51" s="232"/>
      <c r="P51" s="233"/>
      <c r="Q51" s="234" t="s">
        <v>70</v>
      </c>
      <c r="V51" s="232"/>
      <c r="W51" s="235"/>
      <c r="X51" s="236"/>
      <c r="Z51" s="237"/>
      <c r="AB51" s="237"/>
    </row>
    <row r="52" spans="1:41" s="231" customFormat="1" ht="12.9">
      <c r="A52" s="230" t="s">
        <v>71</v>
      </c>
      <c r="B52" s="979"/>
      <c r="J52" s="230" t="s">
        <v>72</v>
      </c>
      <c r="Q52" s="234" t="s">
        <v>73</v>
      </c>
      <c r="V52" s="232"/>
      <c r="W52" s="235"/>
      <c r="X52" s="236"/>
      <c r="Z52" s="237"/>
      <c r="AB52" s="237"/>
    </row>
    <row r="53" spans="1:41" s="224" customFormat="1">
      <c r="A53" s="238"/>
      <c r="B53" s="2049"/>
      <c r="J53" s="225"/>
      <c r="K53" s="239"/>
      <c r="L53" s="225"/>
      <c r="M53" s="225"/>
      <c r="N53" s="225"/>
      <c r="O53" s="225"/>
      <c r="P53" s="225"/>
      <c r="Q53" s="240"/>
      <c r="W53" s="225"/>
      <c r="X53" s="238"/>
      <c r="AA53" s="228"/>
      <c r="AC53" s="228"/>
    </row>
    <row r="54" spans="1:41" s="224" customFormat="1">
      <c r="A54" s="238"/>
      <c r="B54" s="2049"/>
      <c r="K54" s="239"/>
      <c r="W54" s="225"/>
      <c r="X54" s="238"/>
      <c r="AA54" s="228"/>
      <c r="AC54" s="228"/>
    </row>
    <row r="55" spans="1:41" s="224" customFormat="1">
      <c r="A55" s="238"/>
      <c r="B55" s="2049"/>
      <c r="K55" s="239"/>
      <c r="W55" s="225"/>
      <c r="X55" s="238"/>
      <c r="AA55" s="228"/>
      <c r="AC55" s="228"/>
    </row>
    <row r="56" spans="1:41" s="224" customFormat="1">
      <c r="A56" s="238"/>
      <c r="B56" s="2049"/>
      <c r="K56" s="239"/>
      <c r="W56" s="225"/>
      <c r="X56" s="238"/>
      <c r="AA56" s="228"/>
      <c r="AC56" s="228"/>
    </row>
    <row r="57" spans="1:41" s="224" customFormat="1">
      <c r="A57" s="238"/>
      <c r="B57" s="2050"/>
      <c r="K57" s="241"/>
      <c r="W57" s="225"/>
      <c r="X57" s="238"/>
      <c r="Y57" s="242"/>
      <c r="Z57" s="242"/>
      <c r="AA57" s="243"/>
      <c r="AB57" s="242"/>
      <c r="AC57" s="243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</row>
    <row r="58" spans="1:41">
      <c r="A58" s="238"/>
      <c r="K58" s="241"/>
    </row>
  </sheetData>
  <mergeCells count="33">
    <mergeCell ref="I3:I4"/>
    <mergeCell ref="J3:P3"/>
    <mergeCell ref="Q3:W3"/>
    <mergeCell ref="A16:A22"/>
    <mergeCell ref="X16:X22"/>
    <mergeCell ref="A23:A25"/>
    <mergeCell ref="X23:X25"/>
    <mergeCell ref="A6:A11"/>
    <mergeCell ref="X6:X11"/>
    <mergeCell ref="A12:A15"/>
    <mergeCell ref="X12:X15"/>
    <mergeCell ref="AM1:AO1"/>
    <mergeCell ref="AN2:AO2"/>
    <mergeCell ref="A3:A5"/>
    <mergeCell ref="X3:X5"/>
    <mergeCell ref="Z3:Z4"/>
    <mergeCell ref="AB3:AB4"/>
    <mergeCell ref="AD3:AD4"/>
    <mergeCell ref="AO3:AO4"/>
    <mergeCell ref="J4:L4"/>
    <mergeCell ref="M4:P4"/>
    <mergeCell ref="Q4:S4"/>
    <mergeCell ref="T4:W4"/>
    <mergeCell ref="AF4:AJ4"/>
    <mergeCell ref="AK4:AN4"/>
    <mergeCell ref="U1:W1"/>
    <mergeCell ref="V2:W2"/>
    <mergeCell ref="A26:A34"/>
    <mergeCell ref="X26:X34"/>
    <mergeCell ref="A35:A46"/>
    <mergeCell ref="X35:X46"/>
    <mergeCell ref="A49:B49"/>
    <mergeCell ref="X49:Y49"/>
  </mergeCells>
  <phoneticPr fontId="2"/>
  <pageMargins left="0.55118110236220474" right="0.15748031496062992" top="0.74803149606299213" bottom="0.70866141732283472" header="0.31496062992125984" footer="0.31496062992125984"/>
  <pageSetup paperSize="9" scale="64" fitToWidth="0" orientation="landscape" horizontalDpi="200" verticalDpi="200" r:id="rId1"/>
  <colBreaks count="1" manualBreakCount="1">
    <brk id="23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88"/>
  <sheetViews>
    <sheetView view="pageBreakPreview" topLeftCell="AM1" zoomScale="70" zoomScaleNormal="75" zoomScaleSheetLayoutView="70" zoomScalePageLayoutView="40" workbookViewId="0"/>
  </sheetViews>
  <sheetFormatPr defaultColWidth="12" defaultRowHeight="14.95"/>
  <cols>
    <col min="1" max="1" width="6" style="4" customWidth="1"/>
    <col min="2" max="2" width="8.875" style="251" customWidth="1"/>
    <col min="3" max="3" width="6" style="251" customWidth="1"/>
    <col min="4" max="4" width="17.875" style="812" customWidth="1"/>
    <col min="5" max="5" width="9.5" style="4" customWidth="1"/>
    <col min="6" max="6" width="8.375" style="4" customWidth="1"/>
    <col min="7" max="7" width="7.875" style="4" customWidth="1"/>
    <col min="8" max="8" width="9.25" style="249" customWidth="1"/>
    <col min="9" max="9" width="6.875" style="249" bestFit="1" customWidth="1"/>
    <col min="10" max="10" width="10" style="249" customWidth="1"/>
    <col min="11" max="11" width="7.5" style="249" customWidth="1"/>
    <col min="12" max="12" width="8.25" style="249" customWidth="1"/>
    <col min="13" max="13" width="8" style="249" customWidth="1"/>
    <col min="14" max="15" width="7.375" style="249" customWidth="1"/>
    <col min="16" max="17" width="5" style="249" bestFit="1" customWidth="1"/>
    <col min="18" max="18" width="4.875" style="249" customWidth="1"/>
    <col min="19" max="21" width="5.625" style="249" customWidth="1"/>
    <col min="22" max="22" width="6.5" style="249" customWidth="1"/>
    <col min="23" max="24" width="6.125" style="249" customWidth="1"/>
    <col min="25" max="26" width="5.875" style="249" customWidth="1"/>
    <col min="27" max="30" width="5.375" style="249" customWidth="1"/>
    <col min="31" max="31" width="7.625" style="249" customWidth="1"/>
    <col min="32" max="32" width="10.125" style="249" customWidth="1"/>
    <col min="33" max="33" width="11.375" style="249" customWidth="1"/>
    <col min="34" max="34" width="14.375" style="249" bestFit="1" customWidth="1"/>
    <col min="35" max="35" width="12.5" style="249" bestFit="1" customWidth="1"/>
    <col min="36" max="36" width="11.75" style="249" bestFit="1" customWidth="1"/>
    <col min="37" max="37" width="12.25" style="249" bestFit="1" customWidth="1"/>
    <col min="38" max="38" width="14.375" style="249" bestFit="1" customWidth="1"/>
    <col min="39" max="39" width="12.625" style="249" bestFit="1" customWidth="1"/>
    <col min="40" max="43" width="8.75" style="249" customWidth="1"/>
    <col min="44" max="44" width="8.5" style="249" customWidth="1"/>
    <col min="45" max="48" width="10.875" style="249" customWidth="1"/>
    <col min="49" max="49" width="10.375" style="249" customWidth="1"/>
    <col min="50" max="73" width="12" style="249"/>
    <col min="74" max="16384" width="12" style="4"/>
  </cols>
  <sheetData>
    <row r="1" spans="1:73" ht="23.1">
      <c r="A1" s="2293" t="s">
        <v>182</v>
      </c>
      <c r="B1" s="2293"/>
      <c r="C1" s="2293"/>
      <c r="D1" s="2293"/>
      <c r="E1" s="2293"/>
      <c r="F1" s="2293"/>
      <c r="G1" s="2293"/>
      <c r="H1" s="2293"/>
      <c r="I1" s="2293"/>
      <c r="J1" s="2293"/>
      <c r="K1" s="2293"/>
      <c r="L1" s="2293"/>
      <c r="M1" s="2293"/>
      <c r="N1" s="2293"/>
      <c r="O1" s="2293"/>
      <c r="P1" s="2293"/>
      <c r="Q1" s="2293"/>
      <c r="R1" s="2293"/>
      <c r="S1" s="2293"/>
      <c r="T1" s="2293"/>
      <c r="U1" s="2293"/>
      <c r="V1" s="4"/>
      <c r="W1" s="4"/>
      <c r="X1" s="4"/>
      <c r="Y1" s="4"/>
      <c r="Z1" s="4"/>
      <c r="AA1" s="4"/>
      <c r="AB1" s="2"/>
      <c r="AC1" s="2"/>
      <c r="AD1" s="248"/>
      <c r="AE1" s="2293" t="s">
        <v>182</v>
      </c>
      <c r="AF1" s="2293"/>
      <c r="AG1" s="2293"/>
      <c r="AH1" s="2293"/>
      <c r="AI1" s="2293"/>
      <c r="AJ1" s="2293"/>
      <c r="AK1" s="2293"/>
      <c r="AL1" s="2293"/>
      <c r="AM1" s="2293"/>
      <c r="AN1" s="2293"/>
      <c r="AO1" s="2293"/>
      <c r="AP1" s="2293"/>
      <c r="AU1" s="250"/>
      <c r="AV1" s="2281"/>
      <c r="AW1" s="2281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8" customHeight="1" thickBot="1">
      <c r="D2" s="252"/>
      <c r="E2" s="249"/>
      <c r="F2" s="249"/>
      <c r="G2" s="253"/>
      <c r="H2" s="4"/>
      <c r="I2" s="4"/>
      <c r="J2" s="4"/>
      <c r="L2" s="254"/>
      <c r="M2" s="4"/>
      <c r="N2" s="4"/>
      <c r="O2" s="4"/>
      <c r="P2" s="4"/>
      <c r="Q2" s="4"/>
      <c r="R2" s="4"/>
      <c r="S2" s="4"/>
      <c r="T2" s="4"/>
      <c r="V2" s="4"/>
      <c r="W2" s="4"/>
      <c r="X2" s="4"/>
      <c r="Y2" s="4"/>
      <c r="Z2" s="4"/>
      <c r="AA2" s="4"/>
      <c r="AB2" s="4"/>
      <c r="AC2" s="4"/>
      <c r="AD2" s="255" t="s">
        <v>90</v>
      </c>
      <c r="AE2" s="4"/>
      <c r="AF2" s="251"/>
      <c r="AG2" s="251"/>
      <c r="AH2" s="4"/>
      <c r="AI2" s="4"/>
      <c r="AJ2" s="4"/>
      <c r="AK2" s="4"/>
      <c r="AL2" s="4"/>
      <c r="AM2" s="4"/>
      <c r="AV2" s="4"/>
      <c r="AW2" s="256" t="s">
        <v>91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3" customHeight="1">
      <c r="A3" s="2294" t="s">
        <v>1</v>
      </c>
      <c r="B3" s="274"/>
      <c r="C3" s="2282" t="s">
        <v>193</v>
      </c>
      <c r="D3" s="275"/>
      <c r="E3" s="276"/>
      <c r="F3" s="277"/>
      <c r="G3" s="278"/>
      <c r="H3" s="279"/>
      <c r="I3" s="279"/>
      <c r="J3" s="279"/>
      <c r="K3" s="278"/>
      <c r="L3" s="2299" t="s">
        <v>194</v>
      </c>
      <c r="M3" s="2300" t="s">
        <v>3</v>
      </c>
      <c r="N3" s="2301"/>
      <c r="O3" s="2301"/>
      <c r="P3" s="2301"/>
      <c r="Q3" s="2301"/>
      <c r="R3" s="2301"/>
      <c r="S3" s="2301"/>
      <c r="T3" s="2301"/>
      <c r="U3" s="2301"/>
      <c r="V3" s="2314" t="s">
        <v>195</v>
      </c>
      <c r="W3" s="2315"/>
      <c r="X3" s="2315"/>
      <c r="Y3" s="2315"/>
      <c r="Z3" s="2315"/>
      <c r="AA3" s="2315"/>
      <c r="AB3" s="2315"/>
      <c r="AC3" s="2315"/>
      <c r="AD3" s="2316"/>
      <c r="AE3" s="2238" t="s">
        <v>1</v>
      </c>
      <c r="AF3" s="280"/>
      <c r="AG3" s="2282" t="s">
        <v>183</v>
      </c>
      <c r="AH3" s="2319" t="s">
        <v>196</v>
      </c>
      <c r="AI3" s="281"/>
      <c r="AJ3" s="2321" t="s">
        <v>197</v>
      </c>
      <c r="AK3" s="282"/>
      <c r="AL3" s="2323" t="s">
        <v>198</v>
      </c>
      <c r="AM3" s="283"/>
      <c r="AN3" s="284"/>
      <c r="AO3" s="285"/>
      <c r="AP3" s="285"/>
      <c r="AQ3" s="285"/>
      <c r="AR3" s="286"/>
      <c r="AS3" s="287"/>
      <c r="AT3" s="287"/>
      <c r="AU3" s="287"/>
      <c r="AV3" s="288"/>
      <c r="AW3" s="2302" t="s">
        <v>199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ht="28.55" customHeight="1">
      <c r="A4" s="2295"/>
      <c r="B4" s="289" t="s">
        <v>9</v>
      </c>
      <c r="C4" s="2283"/>
      <c r="D4" s="290" t="s">
        <v>74</v>
      </c>
      <c r="E4" s="291" t="s">
        <v>75</v>
      </c>
      <c r="F4" s="292" t="s">
        <v>200</v>
      </c>
      <c r="G4" s="293" t="s">
        <v>201</v>
      </c>
      <c r="H4" s="294" t="s">
        <v>92</v>
      </c>
      <c r="I4" s="294" t="s">
        <v>12</v>
      </c>
      <c r="J4" s="295" t="s">
        <v>78</v>
      </c>
      <c r="K4" s="296" t="s">
        <v>76</v>
      </c>
      <c r="L4" s="2299"/>
      <c r="M4" s="2305" t="s">
        <v>93</v>
      </c>
      <c r="N4" s="2306"/>
      <c r="O4" s="2306"/>
      <c r="P4" s="2307" t="s">
        <v>94</v>
      </c>
      <c r="Q4" s="2306"/>
      <c r="R4" s="2306"/>
      <c r="S4" s="2306"/>
      <c r="T4" s="2306"/>
      <c r="U4" s="2306"/>
      <c r="V4" s="2308" t="s">
        <v>93</v>
      </c>
      <c r="W4" s="2309"/>
      <c r="X4" s="2310"/>
      <c r="Y4" s="2311" t="s">
        <v>94</v>
      </c>
      <c r="Z4" s="2312"/>
      <c r="AA4" s="2312"/>
      <c r="AB4" s="2312"/>
      <c r="AC4" s="2312"/>
      <c r="AD4" s="2313"/>
      <c r="AE4" s="2317"/>
      <c r="AF4" s="272" t="s">
        <v>9</v>
      </c>
      <c r="AG4" s="2283"/>
      <c r="AH4" s="2320"/>
      <c r="AI4" s="297" t="s">
        <v>13</v>
      </c>
      <c r="AJ4" s="2322"/>
      <c r="AK4" s="297" t="s">
        <v>13</v>
      </c>
      <c r="AL4" s="2322"/>
      <c r="AM4" s="297" t="s">
        <v>13</v>
      </c>
      <c r="AN4" s="2285" t="s">
        <v>14</v>
      </c>
      <c r="AO4" s="2286"/>
      <c r="AP4" s="2286"/>
      <c r="AQ4" s="2286"/>
      <c r="AR4" s="2287"/>
      <c r="AS4" s="2288" t="s">
        <v>15</v>
      </c>
      <c r="AT4" s="2289"/>
      <c r="AU4" s="2289"/>
      <c r="AV4" s="2290"/>
      <c r="AW4" s="2303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8.7" customHeight="1" thickBot="1">
      <c r="A5" s="2296"/>
      <c r="B5" s="298"/>
      <c r="C5" s="2284"/>
      <c r="D5" s="299"/>
      <c r="E5" s="300"/>
      <c r="F5" s="301" t="s">
        <v>95</v>
      </c>
      <c r="G5" s="302" t="s">
        <v>96</v>
      </c>
      <c r="H5" s="303" t="s">
        <v>97</v>
      </c>
      <c r="I5" s="303" t="s">
        <v>98</v>
      </c>
      <c r="J5" s="303" t="s">
        <v>99</v>
      </c>
      <c r="K5" s="302" t="s">
        <v>100</v>
      </c>
      <c r="L5" s="304" t="s">
        <v>101</v>
      </c>
      <c r="M5" s="305" t="s">
        <v>102</v>
      </c>
      <c r="N5" s="306" t="s">
        <v>17</v>
      </c>
      <c r="O5" s="307" t="s">
        <v>18</v>
      </c>
      <c r="P5" s="308" t="s">
        <v>19</v>
      </c>
      <c r="Q5" s="309" t="s">
        <v>20</v>
      </c>
      <c r="R5" s="310" t="s">
        <v>103</v>
      </c>
      <c r="S5" s="311" t="s">
        <v>79</v>
      </c>
      <c r="T5" s="311" t="s">
        <v>80</v>
      </c>
      <c r="U5" s="312" t="s">
        <v>81</v>
      </c>
      <c r="V5" s="313" t="s">
        <v>102</v>
      </c>
      <c r="W5" s="314" t="s">
        <v>17</v>
      </c>
      <c r="X5" s="315" t="s">
        <v>18</v>
      </c>
      <c r="Y5" s="316" t="s">
        <v>19</v>
      </c>
      <c r="Z5" s="317" t="s">
        <v>20</v>
      </c>
      <c r="AA5" s="318" t="s">
        <v>103</v>
      </c>
      <c r="AB5" s="319" t="s">
        <v>79</v>
      </c>
      <c r="AC5" s="319" t="s">
        <v>80</v>
      </c>
      <c r="AD5" s="320" t="s">
        <v>81</v>
      </c>
      <c r="AE5" s="2318"/>
      <c r="AF5" s="273"/>
      <c r="AG5" s="2284"/>
      <c r="AH5" s="321" t="s">
        <v>184</v>
      </c>
      <c r="AI5" s="322" t="s">
        <v>161</v>
      </c>
      <c r="AJ5" s="321" t="s">
        <v>185</v>
      </c>
      <c r="AK5" s="322" t="s">
        <v>162</v>
      </c>
      <c r="AL5" s="321" t="s">
        <v>186</v>
      </c>
      <c r="AM5" s="322" t="s">
        <v>163</v>
      </c>
      <c r="AN5" s="323" t="s">
        <v>104</v>
      </c>
      <c r="AO5" s="324" t="s">
        <v>105</v>
      </c>
      <c r="AP5" s="325" t="s">
        <v>106</v>
      </c>
      <c r="AQ5" s="325" t="s">
        <v>107</v>
      </c>
      <c r="AR5" s="326" t="s">
        <v>23</v>
      </c>
      <c r="AS5" s="327" t="s">
        <v>104</v>
      </c>
      <c r="AT5" s="327" t="s">
        <v>105</v>
      </c>
      <c r="AU5" s="328" t="s">
        <v>106</v>
      </c>
      <c r="AV5" s="329" t="s">
        <v>107</v>
      </c>
      <c r="AW5" s="230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s="359" customFormat="1" ht="15.8" customHeight="1">
      <c r="A6" s="2297" t="s">
        <v>24</v>
      </c>
      <c r="B6" s="330" t="s">
        <v>25</v>
      </c>
      <c r="C6" s="331" t="str">
        <f>IF(D6="","×","○")</f>
        <v>×</v>
      </c>
      <c r="D6" s="332"/>
      <c r="E6" s="333"/>
      <c r="F6" s="334"/>
      <c r="G6" s="335"/>
      <c r="H6" s="336"/>
      <c r="I6" s="337"/>
      <c r="J6" s="336"/>
      <c r="K6" s="338"/>
      <c r="L6" s="339"/>
      <c r="M6" s="340"/>
      <c r="N6" s="341"/>
      <c r="O6" s="341"/>
      <c r="P6" s="342"/>
      <c r="Q6" s="342"/>
      <c r="R6" s="340"/>
      <c r="S6" s="335"/>
      <c r="T6" s="335"/>
      <c r="U6" s="335"/>
      <c r="V6" s="343"/>
      <c r="W6" s="344"/>
      <c r="X6" s="344"/>
      <c r="Y6" s="344"/>
      <c r="Z6" s="344"/>
      <c r="AA6" s="344"/>
      <c r="AB6" s="345"/>
      <c r="AC6" s="345"/>
      <c r="AD6" s="346"/>
      <c r="AE6" s="2239" t="s">
        <v>24</v>
      </c>
      <c r="AF6" s="272" t="s">
        <v>25</v>
      </c>
      <c r="AG6" s="259" t="str">
        <f>IF(AH6="","×","○")</f>
        <v>×</v>
      </c>
      <c r="AH6" s="347"/>
      <c r="AI6" s="348"/>
      <c r="AJ6" s="349"/>
      <c r="AK6" s="350"/>
      <c r="AL6" s="351"/>
      <c r="AM6" s="352"/>
      <c r="AN6" s="353"/>
      <c r="AO6" s="354"/>
      <c r="AP6" s="354"/>
      <c r="AQ6" s="354"/>
      <c r="AR6" s="355"/>
      <c r="AS6" s="356"/>
      <c r="AT6" s="356"/>
      <c r="AU6" s="356"/>
      <c r="AV6" s="356"/>
      <c r="AW6" s="357"/>
      <c r="AX6" s="358"/>
    </row>
    <row r="7" spans="1:73" s="388" customFormat="1" ht="15.8" customHeight="1">
      <c r="A7" s="2297"/>
      <c r="B7" s="360" t="s">
        <v>139</v>
      </c>
      <c r="C7" s="331" t="str">
        <f t="shared" ref="C7:C47" si="0">IF(D7="","×","○")</f>
        <v>×</v>
      </c>
      <c r="D7" s="361"/>
      <c r="E7" s="362"/>
      <c r="F7" s="363"/>
      <c r="G7" s="364"/>
      <c r="H7" s="365"/>
      <c r="I7" s="366"/>
      <c r="J7" s="367"/>
      <c r="K7" s="368"/>
      <c r="L7" s="369"/>
      <c r="M7" s="370"/>
      <c r="N7" s="371"/>
      <c r="O7" s="371"/>
      <c r="P7" s="371"/>
      <c r="Q7" s="371"/>
      <c r="R7" s="340"/>
      <c r="S7" s="372"/>
      <c r="T7" s="364"/>
      <c r="U7" s="364"/>
      <c r="V7" s="344"/>
      <c r="W7" s="373"/>
      <c r="X7" s="373"/>
      <c r="Y7" s="373"/>
      <c r="Z7" s="373"/>
      <c r="AA7" s="373"/>
      <c r="AB7" s="374"/>
      <c r="AC7" s="375"/>
      <c r="AD7" s="376"/>
      <c r="AE7" s="2239"/>
      <c r="AF7" s="377" t="s">
        <v>27</v>
      </c>
      <c r="AG7" s="260" t="str">
        <f t="shared" ref="AG7:AG47" si="1">IF(AH7="","×","○")</f>
        <v>×</v>
      </c>
      <c r="AH7" s="378"/>
      <c r="AI7" s="379"/>
      <c r="AJ7" s="380"/>
      <c r="AK7" s="381"/>
      <c r="AL7" s="382"/>
      <c r="AM7" s="383"/>
      <c r="AN7" s="384"/>
      <c r="AO7" s="385"/>
      <c r="AP7" s="385"/>
      <c r="AQ7" s="385"/>
      <c r="AR7" s="386"/>
      <c r="AS7" s="356"/>
      <c r="AT7" s="356"/>
      <c r="AU7" s="356"/>
      <c r="AV7" s="356"/>
      <c r="AW7" s="387"/>
    </row>
    <row r="8" spans="1:73" s="359" customFormat="1" ht="15.8" customHeight="1">
      <c r="A8" s="2297"/>
      <c r="B8" s="2034" t="s">
        <v>26</v>
      </c>
      <c r="C8" s="331" t="str">
        <f t="shared" si="0"/>
        <v>×</v>
      </c>
      <c r="D8" s="389"/>
      <c r="E8" s="390"/>
      <c r="F8" s="391"/>
      <c r="G8" s="392"/>
      <c r="H8" s="393"/>
      <c r="I8" s="366"/>
      <c r="J8" s="367"/>
      <c r="K8" s="368"/>
      <c r="L8" s="369"/>
      <c r="M8" s="370"/>
      <c r="N8" s="394"/>
      <c r="O8" s="394"/>
      <c r="P8" s="395"/>
      <c r="Q8" s="395"/>
      <c r="R8" s="340"/>
      <c r="S8" s="335"/>
      <c r="T8" s="396"/>
      <c r="U8" s="396"/>
      <c r="V8" s="373"/>
      <c r="W8" s="373"/>
      <c r="X8" s="373"/>
      <c r="Y8" s="373"/>
      <c r="Z8" s="373"/>
      <c r="AA8" s="373"/>
      <c r="AB8" s="345"/>
      <c r="AC8" s="375"/>
      <c r="AD8" s="346"/>
      <c r="AE8" s="2239"/>
      <c r="AF8" s="377" t="s">
        <v>26</v>
      </c>
      <c r="AG8" s="260" t="str">
        <f t="shared" si="1"/>
        <v>×</v>
      </c>
      <c r="AH8" s="397"/>
      <c r="AI8" s="379"/>
      <c r="AJ8" s="398"/>
      <c r="AK8" s="381"/>
      <c r="AL8" s="399"/>
      <c r="AM8" s="383"/>
      <c r="AN8" s="400"/>
      <c r="AO8" s="401"/>
      <c r="AP8" s="401"/>
      <c r="AQ8" s="401"/>
      <c r="AR8" s="386"/>
      <c r="AS8" s="356"/>
      <c r="AT8" s="356"/>
      <c r="AU8" s="356"/>
      <c r="AV8" s="356"/>
      <c r="AW8" s="357"/>
      <c r="AX8" s="358"/>
    </row>
    <row r="9" spans="1:73" s="359" customFormat="1" ht="15.8" customHeight="1">
      <c r="A9" s="2297"/>
      <c r="B9" s="2035" t="s">
        <v>28</v>
      </c>
      <c r="C9" s="402" t="str">
        <f t="shared" si="0"/>
        <v>×</v>
      </c>
      <c r="D9" s="403"/>
      <c r="E9" s="404"/>
      <c r="F9" s="405"/>
      <c r="G9" s="406"/>
      <c r="H9" s="407"/>
      <c r="I9" s="366"/>
      <c r="J9" s="408"/>
      <c r="K9" s="409"/>
      <c r="L9" s="410"/>
      <c r="M9" s="370"/>
      <c r="N9" s="371"/>
      <c r="O9" s="371"/>
      <c r="P9" s="371"/>
      <c r="Q9" s="371"/>
      <c r="R9" s="340"/>
      <c r="S9" s="411"/>
      <c r="T9" s="411"/>
      <c r="U9" s="411"/>
      <c r="V9" s="373"/>
      <c r="W9" s="373"/>
      <c r="X9" s="373"/>
      <c r="Y9" s="373"/>
      <c r="Z9" s="373"/>
      <c r="AA9" s="373"/>
      <c r="AB9" s="412"/>
      <c r="AC9" s="412"/>
      <c r="AD9" s="413"/>
      <c r="AE9" s="2239"/>
      <c r="AF9" s="414" t="s">
        <v>28</v>
      </c>
      <c r="AG9" s="261" t="str">
        <f t="shared" si="1"/>
        <v>×</v>
      </c>
      <c r="AH9" s="415"/>
      <c r="AI9" s="416"/>
      <c r="AJ9" s="417"/>
      <c r="AK9" s="418"/>
      <c r="AL9" s="382"/>
      <c r="AM9" s="383"/>
      <c r="AN9" s="419"/>
      <c r="AO9" s="420"/>
      <c r="AP9" s="420"/>
      <c r="AQ9" s="420"/>
      <c r="AR9" s="386"/>
      <c r="AS9" s="421"/>
      <c r="AT9" s="421"/>
      <c r="AU9" s="421"/>
      <c r="AV9" s="421"/>
      <c r="AW9" s="387"/>
      <c r="AX9" s="358"/>
    </row>
    <row r="10" spans="1:73" s="359" customFormat="1" ht="15.8" customHeight="1">
      <c r="A10" s="2297"/>
      <c r="B10" s="2036" t="s">
        <v>204</v>
      </c>
      <c r="C10" s="402" t="str">
        <f t="shared" si="0"/>
        <v>×</v>
      </c>
      <c r="D10" s="422"/>
      <c r="E10" s="423"/>
      <c r="F10" s="424"/>
      <c r="G10" s="425"/>
      <c r="H10" s="426"/>
      <c r="I10" s="427"/>
      <c r="J10" s="426"/>
      <c r="K10" s="425"/>
      <c r="L10" s="428"/>
      <c r="M10" s="370"/>
      <c r="N10" s="394"/>
      <c r="O10" s="394"/>
      <c r="P10" s="395"/>
      <c r="Q10" s="395"/>
      <c r="R10" s="340"/>
      <c r="S10" s="429"/>
      <c r="T10" s="429"/>
      <c r="U10" s="425"/>
      <c r="V10" s="373"/>
      <c r="W10" s="373"/>
      <c r="X10" s="373"/>
      <c r="Y10" s="373"/>
      <c r="Z10" s="373"/>
      <c r="AA10" s="373"/>
      <c r="AB10" s="430"/>
      <c r="AC10" s="430"/>
      <c r="AD10" s="431"/>
      <c r="AE10" s="2239"/>
      <c r="AF10" s="432" t="s">
        <v>204</v>
      </c>
      <c r="AG10" s="261" t="str">
        <f t="shared" si="1"/>
        <v>×</v>
      </c>
      <c r="AH10" s="433"/>
      <c r="AI10" s="379"/>
      <c r="AJ10" s="434"/>
      <c r="AK10" s="435"/>
      <c r="AL10" s="399"/>
      <c r="AM10" s="383"/>
      <c r="AN10" s="436"/>
      <c r="AO10" s="437"/>
      <c r="AP10" s="437"/>
      <c r="AQ10" s="437"/>
      <c r="AR10" s="438"/>
      <c r="AS10" s="439"/>
      <c r="AT10" s="439"/>
      <c r="AU10" s="439"/>
      <c r="AV10" s="439"/>
      <c r="AW10" s="440"/>
      <c r="AX10" s="441"/>
    </row>
    <row r="11" spans="1:73" s="359" customFormat="1" ht="15.8" customHeight="1" thickBot="1">
      <c r="A11" s="2298"/>
      <c r="B11" s="2037" t="s">
        <v>82</v>
      </c>
      <c r="C11" s="442" t="str">
        <f t="shared" si="0"/>
        <v>×</v>
      </c>
      <c r="D11" s="443"/>
      <c r="E11" s="444"/>
      <c r="F11" s="445"/>
      <c r="G11" s="446"/>
      <c r="H11" s="447"/>
      <c r="I11" s="448"/>
      <c r="J11" s="447"/>
      <c r="K11" s="449"/>
      <c r="L11" s="450"/>
      <c r="M11" s="451"/>
      <c r="N11" s="452"/>
      <c r="O11" s="452"/>
      <c r="P11" s="453"/>
      <c r="Q11" s="453"/>
      <c r="R11" s="454"/>
      <c r="S11" s="446"/>
      <c r="T11" s="446"/>
      <c r="U11" s="446"/>
      <c r="V11" s="455"/>
      <c r="W11" s="455"/>
      <c r="X11" s="455"/>
      <c r="Y11" s="455"/>
      <c r="Z11" s="455"/>
      <c r="AA11" s="455"/>
      <c r="AB11" s="456"/>
      <c r="AC11" s="456"/>
      <c r="AD11" s="457"/>
      <c r="AE11" s="2240"/>
      <c r="AF11" s="272" t="s">
        <v>29</v>
      </c>
      <c r="AG11" s="262" t="str">
        <f t="shared" si="1"/>
        <v>×</v>
      </c>
      <c r="AH11" s="458"/>
      <c r="AI11" s="459"/>
      <c r="AJ11" s="460"/>
      <c r="AK11" s="461"/>
      <c r="AL11" s="462"/>
      <c r="AM11" s="463"/>
      <c r="AN11" s="353"/>
      <c r="AO11" s="354"/>
      <c r="AP11" s="354"/>
      <c r="AQ11" s="354"/>
      <c r="AR11" s="464"/>
      <c r="AS11" s="465"/>
      <c r="AT11" s="465"/>
      <c r="AU11" s="465"/>
      <c r="AV11" s="465"/>
      <c r="AW11" s="466"/>
      <c r="AX11" s="358"/>
    </row>
    <row r="12" spans="1:73" s="359" customFormat="1" ht="15.8" customHeight="1">
      <c r="A12" s="2294" t="s">
        <v>30</v>
      </c>
      <c r="B12" s="2038" t="s">
        <v>32</v>
      </c>
      <c r="C12" s="468" t="str">
        <f t="shared" si="0"/>
        <v>×</v>
      </c>
      <c r="D12" s="469"/>
      <c r="E12" s="333"/>
      <c r="F12" s="334"/>
      <c r="G12" s="335"/>
      <c r="H12" s="336"/>
      <c r="I12" s="470"/>
      <c r="J12" s="336"/>
      <c r="K12" s="338"/>
      <c r="L12" s="339"/>
      <c r="M12" s="340"/>
      <c r="N12" s="471"/>
      <c r="O12" s="471"/>
      <c r="P12" s="472"/>
      <c r="Q12" s="472"/>
      <c r="R12" s="340"/>
      <c r="S12" s="335"/>
      <c r="T12" s="335"/>
      <c r="U12" s="335"/>
      <c r="V12" s="473"/>
      <c r="W12" s="473"/>
      <c r="X12" s="473"/>
      <c r="Y12" s="473"/>
      <c r="Z12" s="473"/>
      <c r="AA12" s="473"/>
      <c r="AB12" s="345"/>
      <c r="AC12" s="345"/>
      <c r="AD12" s="346"/>
      <c r="AE12" s="2238" t="s">
        <v>30</v>
      </c>
      <c r="AF12" s="280" t="s">
        <v>32</v>
      </c>
      <c r="AG12" s="263" t="str">
        <f t="shared" si="1"/>
        <v>×</v>
      </c>
      <c r="AH12" s="474"/>
      <c r="AI12" s="348"/>
      <c r="AJ12" s="349"/>
      <c r="AK12" s="350"/>
      <c r="AL12" s="475"/>
      <c r="AM12" s="476"/>
      <c r="AN12" s="477"/>
      <c r="AO12" s="478"/>
      <c r="AP12" s="478"/>
      <c r="AQ12" s="478"/>
      <c r="AR12" s="386"/>
      <c r="AS12" s="479"/>
      <c r="AT12" s="479"/>
      <c r="AU12" s="479"/>
      <c r="AV12" s="479"/>
      <c r="AW12" s="480"/>
      <c r="AX12" s="358"/>
    </row>
    <row r="13" spans="1:73" s="359" customFormat="1" ht="15.8" customHeight="1">
      <c r="A13" s="2297"/>
      <c r="B13" s="2034" t="s">
        <v>31</v>
      </c>
      <c r="C13" s="481" t="str">
        <f t="shared" si="0"/>
        <v>○</v>
      </c>
      <c r="D13" s="389" t="s">
        <v>331</v>
      </c>
      <c r="E13" s="390" t="s">
        <v>332</v>
      </c>
      <c r="F13" s="391">
        <v>2609</v>
      </c>
      <c r="G13" s="396">
        <v>2238</v>
      </c>
      <c r="H13" s="367">
        <v>85.779992334227671</v>
      </c>
      <c r="I13" s="366">
        <v>55</v>
      </c>
      <c r="J13" s="367">
        <v>2.4575513851653263</v>
      </c>
      <c r="K13" s="368">
        <v>142</v>
      </c>
      <c r="L13" s="369">
        <v>6.3449508489722972E-2</v>
      </c>
      <c r="M13" s="370">
        <v>2183</v>
      </c>
      <c r="N13" s="394">
        <v>1529</v>
      </c>
      <c r="O13" s="394">
        <v>654</v>
      </c>
      <c r="P13" s="395">
        <v>47</v>
      </c>
      <c r="Q13" s="395">
        <v>7</v>
      </c>
      <c r="R13" s="340">
        <v>1</v>
      </c>
      <c r="S13" s="396">
        <v>1</v>
      </c>
      <c r="T13" s="396">
        <v>0</v>
      </c>
      <c r="U13" s="396">
        <v>0</v>
      </c>
      <c r="V13" s="373">
        <v>97.542448614834683</v>
      </c>
      <c r="W13" s="373">
        <v>68.319928507596074</v>
      </c>
      <c r="X13" s="373">
        <v>29.222520107238601</v>
      </c>
      <c r="Y13" s="373">
        <v>2.1000893655049149</v>
      </c>
      <c r="Z13" s="373">
        <v>0.3127792672028597</v>
      </c>
      <c r="AA13" s="373">
        <v>4.4682752457551385E-2</v>
      </c>
      <c r="AB13" s="375">
        <v>4.4682752457551385E-2</v>
      </c>
      <c r="AC13" s="375">
        <v>0</v>
      </c>
      <c r="AD13" s="482">
        <v>0</v>
      </c>
      <c r="AE13" s="2239"/>
      <c r="AF13" s="377" t="s">
        <v>31</v>
      </c>
      <c r="AG13" s="260" t="str">
        <f t="shared" si="1"/>
        <v>○</v>
      </c>
      <c r="AH13" s="397">
        <v>364</v>
      </c>
      <c r="AI13" s="379">
        <v>16.264521894548704</v>
      </c>
      <c r="AJ13" s="398">
        <v>240</v>
      </c>
      <c r="AK13" s="381">
        <v>10.723860589812332</v>
      </c>
      <c r="AL13" s="399">
        <v>0</v>
      </c>
      <c r="AM13" s="383">
        <v>0</v>
      </c>
      <c r="AN13" s="400">
        <v>21</v>
      </c>
      <c r="AO13" s="401">
        <v>1508</v>
      </c>
      <c r="AP13" s="401">
        <v>706</v>
      </c>
      <c r="AQ13" s="401">
        <v>3</v>
      </c>
      <c r="AR13" s="386">
        <v>2238</v>
      </c>
      <c r="AS13" s="356">
        <v>0.93833780160857905</v>
      </c>
      <c r="AT13" s="356">
        <v>67.381590705987492</v>
      </c>
      <c r="AU13" s="356">
        <v>31.546023235031278</v>
      </c>
      <c r="AV13" s="356">
        <v>0.13404825737265416</v>
      </c>
      <c r="AW13" s="483">
        <v>2227</v>
      </c>
      <c r="AX13" s="441"/>
    </row>
    <row r="14" spans="1:73" s="359" customFormat="1" ht="15.8" customHeight="1">
      <c r="A14" s="2297"/>
      <c r="B14" s="2034" t="s">
        <v>174</v>
      </c>
      <c r="C14" s="481" t="str">
        <f t="shared" si="0"/>
        <v>×</v>
      </c>
      <c r="D14" s="484"/>
      <c r="E14" s="485"/>
      <c r="F14" s="486"/>
      <c r="G14" s="368"/>
      <c r="H14" s="367"/>
      <c r="I14" s="448"/>
      <c r="J14" s="367"/>
      <c r="K14" s="368"/>
      <c r="L14" s="369"/>
      <c r="M14" s="487"/>
      <c r="N14" s="488"/>
      <c r="O14" s="488"/>
      <c r="P14" s="489"/>
      <c r="Q14" s="489"/>
      <c r="R14" s="340"/>
      <c r="S14" s="396"/>
      <c r="T14" s="396"/>
      <c r="U14" s="368"/>
      <c r="V14" s="490"/>
      <c r="W14" s="490"/>
      <c r="X14" s="490"/>
      <c r="Y14" s="490"/>
      <c r="Z14" s="490"/>
      <c r="AA14" s="490"/>
      <c r="AB14" s="375"/>
      <c r="AC14" s="375"/>
      <c r="AD14" s="482"/>
      <c r="AE14" s="2239"/>
      <c r="AF14" s="377" t="s">
        <v>174</v>
      </c>
      <c r="AG14" s="260" t="str">
        <f t="shared" si="1"/>
        <v>×</v>
      </c>
      <c r="AH14" s="491"/>
      <c r="AI14" s="492"/>
      <c r="AJ14" s="398"/>
      <c r="AK14" s="381"/>
      <c r="AL14" s="493"/>
      <c r="AM14" s="494"/>
      <c r="AN14" s="495"/>
      <c r="AO14" s="496"/>
      <c r="AP14" s="496"/>
      <c r="AQ14" s="496"/>
      <c r="AR14" s="354"/>
      <c r="AS14" s="465"/>
      <c r="AT14" s="465"/>
      <c r="AU14" s="465"/>
      <c r="AV14" s="465"/>
      <c r="AW14" s="497"/>
      <c r="AX14" s="441"/>
    </row>
    <row r="15" spans="1:73" s="388" customFormat="1" ht="15.8" customHeight="1" thickBot="1">
      <c r="A15" s="2298"/>
      <c r="B15" s="2039" t="s">
        <v>33</v>
      </c>
      <c r="C15" s="481" t="str">
        <f t="shared" si="0"/>
        <v>○</v>
      </c>
      <c r="D15" s="498" t="s">
        <v>333</v>
      </c>
      <c r="E15" s="499" t="s">
        <v>334</v>
      </c>
      <c r="F15" s="2052">
        <v>0</v>
      </c>
      <c r="G15" s="500">
        <v>12</v>
      </c>
      <c r="H15" s="501"/>
      <c r="I15" s="502">
        <v>1</v>
      </c>
      <c r="J15" s="501">
        <v>8.3333333333333321</v>
      </c>
      <c r="K15" s="1141">
        <v>1</v>
      </c>
      <c r="L15" s="503">
        <v>8.3333333333333329E-2</v>
      </c>
      <c r="M15" s="487">
        <v>11</v>
      </c>
      <c r="N15" s="504">
        <v>10</v>
      </c>
      <c r="O15" s="504">
        <v>1</v>
      </c>
      <c r="P15" s="504">
        <v>1</v>
      </c>
      <c r="Q15" s="504">
        <v>0</v>
      </c>
      <c r="R15" s="451">
        <v>0</v>
      </c>
      <c r="S15" s="500">
        <v>0</v>
      </c>
      <c r="T15" s="500">
        <v>0</v>
      </c>
      <c r="U15" s="500">
        <v>0</v>
      </c>
      <c r="V15" s="505">
        <v>91.666666666666671</v>
      </c>
      <c r="W15" s="505">
        <v>83.333333333333343</v>
      </c>
      <c r="X15" s="505">
        <v>8.3333333333333321</v>
      </c>
      <c r="Y15" s="505">
        <v>8.3333333333333321</v>
      </c>
      <c r="Z15" s="505">
        <v>0</v>
      </c>
      <c r="AA15" s="505">
        <v>0</v>
      </c>
      <c r="AB15" s="506">
        <v>0</v>
      </c>
      <c r="AC15" s="506">
        <v>0</v>
      </c>
      <c r="AD15" s="507">
        <v>0</v>
      </c>
      <c r="AE15" s="2240"/>
      <c r="AF15" s="2213" t="s">
        <v>33</v>
      </c>
      <c r="AG15" s="260" t="str">
        <f t="shared" si="1"/>
        <v>○</v>
      </c>
      <c r="AH15" s="509">
        <v>0</v>
      </c>
      <c r="AI15" s="510">
        <v>0</v>
      </c>
      <c r="AJ15" s="511">
        <v>0</v>
      </c>
      <c r="AK15" s="512">
        <v>0</v>
      </c>
      <c r="AL15" s="513">
        <v>0</v>
      </c>
      <c r="AM15" s="514">
        <v>0</v>
      </c>
      <c r="AN15" s="515"/>
      <c r="AO15" s="516"/>
      <c r="AP15" s="516"/>
      <c r="AQ15" s="516"/>
      <c r="AR15" s="464"/>
      <c r="AS15" s="517"/>
      <c r="AT15" s="517"/>
      <c r="AU15" s="517"/>
      <c r="AV15" s="517"/>
      <c r="AW15" s="518"/>
    </row>
    <row r="16" spans="1:73" s="359" customFormat="1" ht="15.8" customHeight="1">
      <c r="A16" s="2294" t="s">
        <v>34</v>
      </c>
      <c r="B16" s="1978" t="s">
        <v>175</v>
      </c>
      <c r="C16" s="519" t="str">
        <f t="shared" si="0"/>
        <v>×</v>
      </c>
      <c r="D16" s="520"/>
      <c r="E16" s="521"/>
      <c r="F16" s="522"/>
      <c r="G16" s="523"/>
      <c r="H16" s="524"/>
      <c r="I16" s="525"/>
      <c r="J16" s="524"/>
      <c r="K16" s="529"/>
      <c r="L16" s="526"/>
      <c r="M16" s="527"/>
      <c r="N16" s="471"/>
      <c r="O16" s="471"/>
      <c r="P16" s="472"/>
      <c r="Q16" s="472"/>
      <c r="R16" s="340"/>
      <c r="S16" s="528"/>
      <c r="T16" s="528"/>
      <c r="U16" s="529"/>
      <c r="V16" s="473"/>
      <c r="W16" s="473"/>
      <c r="X16" s="473"/>
      <c r="Y16" s="473"/>
      <c r="Z16" s="473"/>
      <c r="AA16" s="473"/>
      <c r="AB16" s="530"/>
      <c r="AC16" s="530"/>
      <c r="AD16" s="531"/>
      <c r="AE16" s="2238" t="s">
        <v>34</v>
      </c>
      <c r="AF16" s="532" t="s">
        <v>175</v>
      </c>
      <c r="AG16" s="264" t="str">
        <f t="shared" si="1"/>
        <v>×</v>
      </c>
      <c r="AH16" s="533"/>
      <c r="AI16" s="534"/>
      <c r="AJ16" s="535"/>
      <c r="AK16" s="536"/>
      <c r="AL16" s="537"/>
      <c r="AM16" s="538"/>
      <c r="AN16" s="539"/>
      <c r="AO16" s="540"/>
      <c r="AP16" s="540"/>
      <c r="AQ16" s="540"/>
      <c r="AR16" s="540"/>
      <c r="AS16" s="541"/>
      <c r="AT16" s="541"/>
      <c r="AU16" s="541"/>
      <c r="AV16" s="541"/>
      <c r="AW16" s="542"/>
      <c r="AX16" s="441"/>
    </row>
    <row r="17" spans="1:50" s="359" customFormat="1" ht="15.8" customHeight="1">
      <c r="A17" s="2297"/>
      <c r="B17" s="2040" t="s">
        <v>36</v>
      </c>
      <c r="C17" s="543" t="str">
        <f t="shared" si="0"/>
        <v>×</v>
      </c>
      <c r="D17" s="544"/>
      <c r="E17" s="545"/>
      <c r="F17" s="546"/>
      <c r="G17" s="547"/>
      <c r="H17" s="548"/>
      <c r="I17" s="337"/>
      <c r="J17" s="407"/>
      <c r="K17" s="1181"/>
      <c r="L17" s="549"/>
      <c r="M17" s="340"/>
      <c r="N17" s="341"/>
      <c r="O17" s="341"/>
      <c r="P17" s="342"/>
      <c r="Q17" s="342"/>
      <c r="R17" s="340"/>
      <c r="S17" s="550"/>
      <c r="T17" s="550"/>
      <c r="U17" s="550"/>
      <c r="V17" s="344"/>
      <c r="W17" s="344"/>
      <c r="X17" s="344"/>
      <c r="Y17" s="344"/>
      <c r="Z17" s="344"/>
      <c r="AA17" s="344"/>
      <c r="AB17" s="551"/>
      <c r="AC17" s="551"/>
      <c r="AD17" s="552"/>
      <c r="AE17" s="2239"/>
      <c r="AF17" s="553" t="s">
        <v>36</v>
      </c>
      <c r="AG17" s="265" t="str">
        <f t="shared" si="1"/>
        <v>×</v>
      </c>
      <c r="AH17" s="554"/>
      <c r="AI17" s="555"/>
      <c r="AJ17" s="556"/>
      <c r="AK17" s="557"/>
      <c r="AL17" s="475"/>
      <c r="AM17" s="476"/>
      <c r="AN17" s="558"/>
      <c r="AO17" s="559"/>
      <c r="AP17" s="559"/>
      <c r="AQ17" s="559"/>
      <c r="AR17" s="386"/>
      <c r="AS17" s="421"/>
      <c r="AT17" s="421"/>
      <c r="AU17" s="421"/>
      <c r="AV17" s="421"/>
      <c r="AW17" s="483"/>
      <c r="AX17" s="358"/>
    </row>
    <row r="18" spans="1:50" s="388" customFormat="1" ht="15.8" customHeight="1">
      <c r="A18" s="2297"/>
      <c r="B18" s="2038" t="s">
        <v>35</v>
      </c>
      <c r="C18" s="543" t="str">
        <f t="shared" si="0"/>
        <v>○</v>
      </c>
      <c r="D18" s="560" t="s">
        <v>335</v>
      </c>
      <c r="E18" s="561" t="s">
        <v>336</v>
      </c>
      <c r="F18" s="562">
        <v>1085</v>
      </c>
      <c r="G18" s="563">
        <v>857</v>
      </c>
      <c r="H18" s="336">
        <v>78.986175115207374</v>
      </c>
      <c r="I18" s="366">
        <v>42</v>
      </c>
      <c r="J18" s="336">
        <v>4.9008168028004668</v>
      </c>
      <c r="K18" s="338">
        <v>92</v>
      </c>
      <c r="L18" s="339">
        <v>0.10735122520420071</v>
      </c>
      <c r="M18" s="370">
        <v>812</v>
      </c>
      <c r="N18" s="564">
        <v>160</v>
      </c>
      <c r="O18" s="564">
        <v>652</v>
      </c>
      <c r="P18" s="564">
        <v>37</v>
      </c>
      <c r="Q18" s="564">
        <v>5</v>
      </c>
      <c r="R18" s="340">
        <v>0</v>
      </c>
      <c r="S18" s="563">
        <v>0</v>
      </c>
      <c r="T18" s="563">
        <v>0</v>
      </c>
      <c r="U18" s="563">
        <v>0</v>
      </c>
      <c r="V18" s="344">
        <v>94.749124854142366</v>
      </c>
      <c r="W18" s="344">
        <v>18.669778296382731</v>
      </c>
      <c r="X18" s="344">
        <v>76.079346557759635</v>
      </c>
      <c r="Y18" s="344">
        <v>4.3173862310385065</v>
      </c>
      <c r="Z18" s="344">
        <v>0.58343057176196034</v>
      </c>
      <c r="AA18" s="344">
        <v>0</v>
      </c>
      <c r="AB18" s="345">
        <v>0</v>
      </c>
      <c r="AC18" s="345">
        <v>0</v>
      </c>
      <c r="AD18" s="346">
        <v>0</v>
      </c>
      <c r="AE18" s="2239"/>
      <c r="AF18" s="272" t="s">
        <v>35</v>
      </c>
      <c r="AG18" s="263" t="str">
        <f t="shared" si="1"/>
        <v>○</v>
      </c>
      <c r="AH18" s="565">
        <v>222</v>
      </c>
      <c r="AI18" s="348">
        <v>25.904317386231039</v>
      </c>
      <c r="AJ18" s="566">
        <v>123</v>
      </c>
      <c r="AK18" s="350">
        <v>14.352392065344224</v>
      </c>
      <c r="AL18" s="567">
        <v>35</v>
      </c>
      <c r="AM18" s="476">
        <v>4.0840140023337224</v>
      </c>
      <c r="AN18" s="568">
        <v>55</v>
      </c>
      <c r="AO18" s="569">
        <v>406</v>
      </c>
      <c r="AP18" s="569">
        <v>343</v>
      </c>
      <c r="AQ18" s="569">
        <v>53</v>
      </c>
      <c r="AR18" s="386">
        <v>857</v>
      </c>
      <c r="AS18" s="356">
        <v>6.4177362893815637</v>
      </c>
      <c r="AT18" s="356">
        <v>47.374562427071176</v>
      </c>
      <c r="AU18" s="356">
        <v>40.023337222870481</v>
      </c>
      <c r="AV18" s="356">
        <v>6.1843640606767796</v>
      </c>
      <c r="AW18" s="570"/>
    </row>
    <row r="19" spans="1:50" s="388" customFormat="1" ht="15.8" customHeight="1">
      <c r="A19" s="2297"/>
      <c r="B19" s="1305" t="s">
        <v>38</v>
      </c>
      <c r="C19" s="468" t="str">
        <f t="shared" si="0"/>
        <v>×</v>
      </c>
      <c r="D19" s="572"/>
      <c r="E19" s="573"/>
      <c r="F19" s="405"/>
      <c r="G19" s="411"/>
      <c r="H19" s="408"/>
      <c r="I19" s="366"/>
      <c r="J19" s="408"/>
      <c r="K19" s="409"/>
      <c r="L19" s="410"/>
      <c r="M19" s="370"/>
      <c r="N19" s="371"/>
      <c r="O19" s="371"/>
      <c r="P19" s="371"/>
      <c r="Q19" s="371"/>
      <c r="R19" s="340"/>
      <c r="S19" s="411"/>
      <c r="T19" s="372"/>
      <c r="U19" s="364"/>
      <c r="V19" s="490"/>
      <c r="W19" s="490"/>
      <c r="X19" s="490"/>
      <c r="Y19" s="490"/>
      <c r="Z19" s="490"/>
      <c r="AA19" s="490"/>
      <c r="AB19" s="375"/>
      <c r="AC19" s="375"/>
      <c r="AD19" s="482"/>
      <c r="AE19" s="2239"/>
      <c r="AF19" s="377" t="s">
        <v>38</v>
      </c>
      <c r="AG19" s="261" t="str">
        <f t="shared" si="1"/>
        <v>×</v>
      </c>
      <c r="AH19" s="574"/>
      <c r="AI19" s="416"/>
      <c r="AJ19" s="417"/>
      <c r="AK19" s="418"/>
      <c r="AL19" s="382"/>
      <c r="AM19" s="383"/>
      <c r="AN19" s="419"/>
      <c r="AO19" s="420"/>
      <c r="AP19" s="420"/>
      <c r="AQ19" s="420"/>
      <c r="AR19" s="386"/>
      <c r="AS19" s="421"/>
      <c r="AT19" s="421"/>
      <c r="AU19" s="421"/>
      <c r="AV19" s="575"/>
      <c r="AW19" s="576"/>
    </row>
    <row r="20" spans="1:50" s="388" customFormat="1" ht="15.8" customHeight="1">
      <c r="A20" s="2297"/>
      <c r="B20" s="2038" t="s">
        <v>37</v>
      </c>
      <c r="C20" s="577" t="str">
        <f t="shared" si="0"/>
        <v>×</v>
      </c>
      <c r="D20" s="578"/>
      <c r="E20" s="561"/>
      <c r="F20" s="562"/>
      <c r="G20" s="563"/>
      <c r="H20" s="336"/>
      <c r="I20" s="366"/>
      <c r="J20" s="336"/>
      <c r="K20" s="338"/>
      <c r="L20" s="339"/>
      <c r="M20" s="370"/>
      <c r="N20" s="564"/>
      <c r="O20" s="564"/>
      <c r="P20" s="564"/>
      <c r="Q20" s="564"/>
      <c r="R20" s="340"/>
      <c r="S20" s="563"/>
      <c r="T20" s="563"/>
      <c r="U20" s="579"/>
      <c r="V20" s="373"/>
      <c r="W20" s="373"/>
      <c r="X20" s="373"/>
      <c r="Y20" s="373"/>
      <c r="Z20" s="373"/>
      <c r="AA20" s="373"/>
      <c r="AB20" s="430"/>
      <c r="AC20" s="580"/>
      <c r="AD20" s="581"/>
      <c r="AE20" s="2239"/>
      <c r="AF20" s="582" t="s">
        <v>37</v>
      </c>
      <c r="AG20" s="263" t="str">
        <f t="shared" si="1"/>
        <v>×</v>
      </c>
      <c r="AH20" s="565"/>
      <c r="AI20" s="348"/>
      <c r="AJ20" s="566"/>
      <c r="AK20" s="350"/>
      <c r="AL20" s="567"/>
      <c r="AM20" s="476"/>
      <c r="AN20" s="568"/>
      <c r="AO20" s="569"/>
      <c r="AP20" s="569"/>
      <c r="AQ20" s="569"/>
      <c r="AR20" s="386"/>
      <c r="AS20" s="356"/>
      <c r="AT20" s="356"/>
      <c r="AU20" s="356"/>
      <c r="AV20" s="356"/>
      <c r="AW20" s="583"/>
    </row>
    <row r="21" spans="1:50" s="388" customFormat="1" ht="15.8" customHeight="1">
      <c r="A21" s="2297"/>
      <c r="B21" s="2034" t="s">
        <v>83</v>
      </c>
      <c r="C21" s="481" t="str">
        <f t="shared" si="0"/>
        <v>○</v>
      </c>
      <c r="D21" s="572" t="s">
        <v>337</v>
      </c>
      <c r="E21" s="362" t="s">
        <v>338</v>
      </c>
      <c r="F21" s="363">
        <v>393</v>
      </c>
      <c r="G21" s="584">
        <v>161</v>
      </c>
      <c r="H21" s="365">
        <v>40.966921119592875</v>
      </c>
      <c r="I21" s="366">
        <v>0</v>
      </c>
      <c r="J21" s="585">
        <v>0</v>
      </c>
      <c r="K21" s="1298">
        <v>5</v>
      </c>
      <c r="L21" s="369">
        <v>3.1055900621118012E-2</v>
      </c>
      <c r="M21" s="370">
        <v>0</v>
      </c>
      <c r="N21" s="371">
        <v>0</v>
      </c>
      <c r="O21" s="371">
        <v>0</v>
      </c>
      <c r="P21" s="371">
        <v>0</v>
      </c>
      <c r="Q21" s="371">
        <v>0</v>
      </c>
      <c r="R21" s="340">
        <v>0</v>
      </c>
      <c r="S21" s="364">
        <v>0</v>
      </c>
      <c r="T21" s="364">
        <v>0</v>
      </c>
      <c r="U21" s="563">
        <v>5</v>
      </c>
      <c r="V21" s="344">
        <v>0</v>
      </c>
      <c r="W21" s="344">
        <v>0</v>
      </c>
      <c r="X21" s="344">
        <v>0</v>
      </c>
      <c r="Y21" s="344">
        <v>0</v>
      </c>
      <c r="Z21" s="344">
        <v>0</v>
      </c>
      <c r="AA21" s="344">
        <v>0</v>
      </c>
      <c r="AB21" s="345">
        <v>0</v>
      </c>
      <c r="AC21" s="345">
        <v>0</v>
      </c>
      <c r="AD21" s="482">
        <v>3.1055900621118013</v>
      </c>
      <c r="AE21" s="2239"/>
      <c r="AF21" s="377" t="s">
        <v>39</v>
      </c>
      <c r="AG21" s="260" t="str">
        <f t="shared" si="1"/>
        <v>○</v>
      </c>
      <c r="AH21" s="378">
        <v>17</v>
      </c>
      <c r="AI21" s="416">
        <v>10.559006211180124</v>
      </c>
      <c r="AJ21" s="380">
        <v>9</v>
      </c>
      <c r="AK21" s="418">
        <v>5.5900621118012426</v>
      </c>
      <c r="AL21" s="382">
        <v>16</v>
      </c>
      <c r="AM21" s="383">
        <v>9.9378881987577632</v>
      </c>
      <c r="AN21" s="384"/>
      <c r="AO21" s="586"/>
      <c r="AP21" s="586"/>
      <c r="AQ21" s="586"/>
      <c r="AR21" s="386"/>
      <c r="AS21" s="421"/>
      <c r="AT21" s="421"/>
      <c r="AU21" s="421"/>
      <c r="AV21" s="575"/>
      <c r="AW21" s="570">
        <v>156</v>
      </c>
    </row>
    <row r="22" spans="1:50" s="388" customFormat="1" ht="15.8" customHeight="1" thickBot="1">
      <c r="A22" s="2298"/>
      <c r="B22" s="2034" t="s">
        <v>40</v>
      </c>
      <c r="C22" s="587" t="str">
        <f t="shared" si="0"/>
        <v>○</v>
      </c>
      <c r="D22" s="572" t="s">
        <v>339</v>
      </c>
      <c r="E22" s="362" t="s">
        <v>338</v>
      </c>
      <c r="F22" s="363">
        <v>313</v>
      </c>
      <c r="G22" s="364">
        <v>138</v>
      </c>
      <c r="H22" s="367">
        <v>44.089456869009588</v>
      </c>
      <c r="I22" s="448">
        <v>0</v>
      </c>
      <c r="J22" s="336">
        <v>0</v>
      </c>
      <c r="K22" s="2225" t="s">
        <v>135</v>
      </c>
      <c r="L22" s="2043" t="s">
        <v>135</v>
      </c>
      <c r="M22" s="2232" t="s">
        <v>135</v>
      </c>
      <c r="N22" s="2227" t="s">
        <v>135</v>
      </c>
      <c r="O22" s="2227" t="s">
        <v>135</v>
      </c>
      <c r="P22" s="2227" t="s">
        <v>135</v>
      </c>
      <c r="Q22" s="2227" t="s">
        <v>135</v>
      </c>
      <c r="R22" s="2231" t="s">
        <v>135</v>
      </c>
      <c r="S22" s="2225" t="s">
        <v>135</v>
      </c>
      <c r="T22" s="2225" t="s">
        <v>135</v>
      </c>
      <c r="U22" s="2225" t="s">
        <v>135</v>
      </c>
      <c r="V22" s="2228" t="s">
        <v>135</v>
      </c>
      <c r="W22" s="2228" t="s">
        <v>135</v>
      </c>
      <c r="X22" s="2228" t="s">
        <v>135</v>
      </c>
      <c r="Y22" s="2228" t="s">
        <v>135</v>
      </c>
      <c r="Z22" s="2228" t="s">
        <v>135</v>
      </c>
      <c r="AA22" s="2228" t="s">
        <v>135</v>
      </c>
      <c r="AB22" s="2229" t="s">
        <v>135</v>
      </c>
      <c r="AC22" s="2229" t="s">
        <v>135</v>
      </c>
      <c r="AD22" s="2230" t="s">
        <v>135</v>
      </c>
      <c r="AE22" s="2240"/>
      <c r="AF22" s="2213" t="s">
        <v>40</v>
      </c>
      <c r="AG22" s="266" t="str">
        <f t="shared" si="1"/>
        <v>○</v>
      </c>
      <c r="AH22" s="2218">
        <v>0</v>
      </c>
      <c r="AI22" s="510">
        <v>0</v>
      </c>
      <c r="AJ22" s="2219">
        <v>0</v>
      </c>
      <c r="AK22" s="512">
        <v>0</v>
      </c>
      <c r="AL22" s="2220">
        <v>0</v>
      </c>
      <c r="AM22" s="514">
        <v>0</v>
      </c>
      <c r="AN22" s="589"/>
      <c r="AO22" s="513"/>
      <c r="AP22" s="513"/>
      <c r="AQ22" s="513"/>
      <c r="AR22" s="464"/>
      <c r="AS22" s="590"/>
      <c r="AT22" s="590"/>
      <c r="AU22" s="590"/>
      <c r="AV22" s="590"/>
      <c r="AW22" s="591"/>
    </row>
    <row r="23" spans="1:50" s="359" customFormat="1" ht="15.8" customHeight="1">
      <c r="A23" s="2294" t="s">
        <v>180</v>
      </c>
      <c r="B23" s="1978" t="s">
        <v>177</v>
      </c>
      <c r="C23" s="1979" t="str">
        <f t="shared" si="0"/>
        <v>○</v>
      </c>
      <c r="D23" s="520" t="s">
        <v>262</v>
      </c>
      <c r="E23" s="521" t="s">
        <v>263</v>
      </c>
      <c r="F23" s="592">
        <v>3500</v>
      </c>
      <c r="G23" s="529">
        <v>576</v>
      </c>
      <c r="H23" s="524">
        <v>16.457142857142856</v>
      </c>
      <c r="I23" s="525">
        <v>5</v>
      </c>
      <c r="J23" s="524">
        <v>0.86805555555555558</v>
      </c>
      <c r="K23" s="2226" t="s">
        <v>381</v>
      </c>
      <c r="L23" s="526">
        <v>0</v>
      </c>
      <c r="M23" s="527">
        <v>571</v>
      </c>
      <c r="N23" s="471">
        <v>555</v>
      </c>
      <c r="O23" s="471">
        <v>16</v>
      </c>
      <c r="P23" s="472">
        <v>5</v>
      </c>
      <c r="Q23" s="472">
        <v>0</v>
      </c>
      <c r="R23" s="340">
        <v>0</v>
      </c>
      <c r="S23" s="593">
        <v>0</v>
      </c>
      <c r="T23" s="528">
        <v>0</v>
      </c>
      <c r="U23" s="529">
        <v>0</v>
      </c>
      <c r="V23" s="473">
        <v>99.131944444444429</v>
      </c>
      <c r="W23" s="473">
        <v>96.354166666666657</v>
      </c>
      <c r="X23" s="473">
        <v>2.7777777777777777</v>
      </c>
      <c r="Y23" s="473">
        <v>0.86805555555555558</v>
      </c>
      <c r="Z23" s="473">
        <v>0</v>
      </c>
      <c r="AA23" s="473">
        <v>0</v>
      </c>
      <c r="AB23" s="530">
        <v>0</v>
      </c>
      <c r="AC23" s="530">
        <v>0</v>
      </c>
      <c r="AD23" s="531">
        <v>0</v>
      </c>
      <c r="AE23" s="2238" t="s">
        <v>187</v>
      </c>
      <c r="AF23" s="532" t="s">
        <v>177</v>
      </c>
      <c r="AG23" s="264" t="str">
        <f t="shared" si="1"/>
        <v>○</v>
      </c>
      <c r="AH23" s="594">
        <v>3</v>
      </c>
      <c r="AI23" s="534">
        <v>0.52083333333333326</v>
      </c>
      <c r="AJ23" s="535">
        <v>39</v>
      </c>
      <c r="AK23" s="536">
        <v>6.770833333333333</v>
      </c>
      <c r="AL23" s="537">
        <v>29</v>
      </c>
      <c r="AM23" s="538">
        <v>5.0347222222222223</v>
      </c>
      <c r="AN23" s="595"/>
      <c r="AO23" s="596"/>
      <c r="AP23" s="596"/>
      <c r="AQ23" s="596"/>
      <c r="AR23" s="596"/>
      <c r="AS23" s="597"/>
      <c r="AT23" s="598"/>
      <c r="AU23" s="598"/>
      <c r="AV23" s="598"/>
      <c r="AW23" s="599"/>
      <c r="AX23" s="441"/>
    </row>
    <row r="24" spans="1:50" s="388" customFormat="1" ht="15.8" customHeight="1">
      <c r="A24" s="2297"/>
      <c r="B24" s="2041" t="s">
        <v>42</v>
      </c>
      <c r="C24" s="601" t="str">
        <f t="shared" si="0"/>
        <v>○</v>
      </c>
      <c r="D24" s="560" t="s">
        <v>340</v>
      </c>
      <c r="E24" s="561" t="s">
        <v>341</v>
      </c>
      <c r="F24" s="562">
        <v>543</v>
      </c>
      <c r="G24" s="563">
        <v>192</v>
      </c>
      <c r="H24" s="336">
        <v>35.359116022099442</v>
      </c>
      <c r="I24" s="337">
        <v>1</v>
      </c>
      <c r="J24" s="336">
        <v>0.52083333333333326</v>
      </c>
      <c r="K24" s="338">
        <v>5</v>
      </c>
      <c r="L24" s="339">
        <v>2.6041666666666668E-2</v>
      </c>
      <c r="M24" s="340">
        <v>191</v>
      </c>
      <c r="N24" s="564">
        <v>108</v>
      </c>
      <c r="O24" s="564">
        <v>83</v>
      </c>
      <c r="P24" s="564">
        <v>1</v>
      </c>
      <c r="Q24" s="564">
        <v>0</v>
      </c>
      <c r="R24" s="340">
        <v>0</v>
      </c>
      <c r="S24" s="563">
        <v>0</v>
      </c>
      <c r="T24" s="563">
        <v>0</v>
      </c>
      <c r="U24" s="563">
        <v>0</v>
      </c>
      <c r="V24" s="455">
        <v>99.479166666666671</v>
      </c>
      <c r="W24" s="455">
        <v>56.25</v>
      </c>
      <c r="X24" s="455">
        <v>43.229166666666671</v>
      </c>
      <c r="Y24" s="455">
        <v>0.52083333333333326</v>
      </c>
      <c r="Z24" s="455">
        <v>0</v>
      </c>
      <c r="AA24" s="455">
        <v>0</v>
      </c>
      <c r="AB24" s="345">
        <v>0</v>
      </c>
      <c r="AC24" s="345">
        <v>0</v>
      </c>
      <c r="AD24" s="346">
        <v>0</v>
      </c>
      <c r="AE24" s="2239"/>
      <c r="AF24" s="553" t="s">
        <v>42</v>
      </c>
      <c r="AG24" s="265" t="str">
        <f t="shared" si="1"/>
        <v>○</v>
      </c>
      <c r="AH24" s="602">
        <v>49</v>
      </c>
      <c r="AI24" s="555">
        <v>25.520833333333332</v>
      </c>
      <c r="AJ24" s="603">
        <v>13</v>
      </c>
      <c r="AK24" s="557">
        <v>6.770833333333333</v>
      </c>
      <c r="AL24" s="567">
        <v>10</v>
      </c>
      <c r="AM24" s="476">
        <v>5.2083333333333339</v>
      </c>
      <c r="AN24" s="604">
        <v>0</v>
      </c>
      <c r="AO24" s="605">
        <v>0</v>
      </c>
      <c r="AP24" s="605">
        <v>185</v>
      </c>
      <c r="AQ24" s="605">
        <v>7</v>
      </c>
      <c r="AR24" s="386">
        <v>192</v>
      </c>
      <c r="AS24" s="421">
        <v>0</v>
      </c>
      <c r="AT24" s="421">
        <v>0</v>
      </c>
      <c r="AU24" s="421">
        <v>96.354166666666657</v>
      </c>
      <c r="AV24" s="421">
        <v>3.6458333333333335</v>
      </c>
      <c r="AW24" s="570"/>
    </row>
    <row r="25" spans="1:50" s="359" customFormat="1" ht="15.8" customHeight="1" thickBot="1">
      <c r="A25" s="2298"/>
      <c r="B25" s="1314" t="s">
        <v>43</v>
      </c>
      <c r="C25" s="607" t="str">
        <f t="shared" si="0"/>
        <v>×</v>
      </c>
      <c r="D25" s="608"/>
      <c r="E25" s="609"/>
      <c r="F25" s="610"/>
      <c r="G25" s="611"/>
      <c r="H25" s="501"/>
      <c r="I25" s="612"/>
      <c r="J25" s="501"/>
      <c r="K25" s="1141"/>
      <c r="L25" s="503"/>
      <c r="M25" s="451"/>
      <c r="N25" s="613"/>
      <c r="O25" s="613"/>
      <c r="P25" s="614"/>
      <c r="Q25" s="614"/>
      <c r="R25" s="451"/>
      <c r="S25" s="614"/>
      <c r="T25" s="614"/>
      <c r="U25" s="614"/>
      <c r="V25" s="615"/>
      <c r="W25" s="615"/>
      <c r="X25" s="615"/>
      <c r="Y25" s="615"/>
      <c r="Z25" s="615"/>
      <c r="AA25" s="615"/>
      <c r="AB25" s="506"/>
      <c r="AC25" s="506"/>
      <c r="AD25" s="507"/>
      <c r="AE25" s="2240"/>
      <c r="AF25" s="273" t="s">
        <v>43</v>
      </c>
      <c r="AG25" s="262" t="str">
        <f t="shared" si="1"/>
        <v>×</v>
      </c>
      <c r="AH25" s="616"/>
      <c r="AI25" s="617"/>
      <c r="AJ25" s="460"/>
      <c r="AK25" s="461"/>
      <c r="AL25" s="462"/>
      <c r="AM25" s="463"/>
      <c r="AN25" s="618"/>
      <c r="AO25" s="619"/>
      <c r="AP25" s="619"/>
      <c r="AQ25" s="619"/>
      <c r="AR25" s="464"/>
      <c r="AS25" s="620"/>
      <c r="AT25" s="620"/>
      <c r="AU25" s="620"/>
      <c r="AV25" s="621"/>
      <c r="AW25" s="622"/>
      <c r="AX25" s="358"/>
    </row>
    <row r="26" spans="1:50" s="388" customFormat="1" ht="15.8" customHeight="1">
      <c r="A26" s="2294" t="s">
        <v>181</v>
      </c>
      <c r="B26" s="2042" t="s">
        <v>47</v>
      </c>
      <c r="C26" s="623" t="str">
        <f t="shared" si="0"/>
        <v>○</v>
      </c>
      <c r="D26" s="624" t="s">
        <v>342</v>
      </c>
      <c r="E26" s="625" t="s">
        <v>336</v>
      </c>
      <c r="F26" s="626">
        <v>783</v>
      </c>
      <c r="G26" s="626">
        <v>621</v>
      </c>
      <c r="H26" s="393">
        <v>79.310344827586206</v>
      </c>
      <c r="I26" s="627">
        <v>16</v>
      </c>
      <c r="J26" s="393">
        <v>2.576489533011272</v>
      </c>
      <c r="K26" s="658">
        <v>38</v>
      </c>
      <c r="L26" s="628">
        <v>6.1191626409017714E-2</v>
      </c>
      <c r="M26" s="340">
        <v>605</v>
      </c>
      <c r="N26" s="371">
        <v>4</v>
      </c>
      <c r="O26" s="371">
        <v>601</v>
      </c>
      <c r="P26" s="371">
        <v>15</v>
      </c>
      <c r="Q26" s="371">
        <v>1</v>
      </c>
      <c r="R26" s="340">
        <v>0</v>
      </c>
      <c r="S26" s="626">
        <v>0</v>
      </c>
      <c r="T26" s="626">
        <v>0</v>
      </c>
      <c r="U26" s="626">
        <v>0</v>
      </c>
      <c r="V26" s="373">
        <v>97.423510466988731</v>
      </c>
      <c r="W26" s="629">
        <v>0.64412238325281801</v>
      </c>
      <c r="X26" s="629">
        <v>96.77938808373591</v>
      </c>
      <c r="Y26" s="629">
        <v>2.4154589371980677</v>
      </c>
      <c r="Z26" s="629">
        <v>0.1610305958132045</v>
      </c>
      <c r="AA26" s="373">
        <v>0</v>
      </c>
      <c r="AB26" s="630">
        <v>0</v>
      </c>
      <c r="AC26" s="630">
        <v>0</v>
      </c>
      <c r="AD26" s="631">
        <v>0</v>
      </c>
      <c r="AE26" s="2238" t="s">
        <v>181</v>
      </c>
      <c r="AF26" s="553" t="s">
        <v>188</v>
      </c>
      <c r="AG26" s="263" t="str">
        <f t="shared" si="1"/>
        <v>○</v>
      </c>
      <c r="AH26" s="632">
        <v>31</v>
      </c>
      <c r="AI26" s="633">
        <v>4.9919484702093397</v>
      </c>
      <c r="AJ26" s="567">
        <v>55</v>
      </c>
      <c r="AK26" s="634">
        <v>8.8566827697262482</v>
      </c>
      <c r="AL26" s="567">
        <v>43</v>
      </c>
      <c r="AM26" s="538">
        <v>6.9243156199677944</v>
      </c>
      <c r="AN26" s="635"/>
      <c r="AO26" s="567"/>
      <c r="AP26" s="567"/>
      <c r="AQ26" s="567"/>
      <c r="AR26" s="386"/>
      <c r="AS26" s="636"/>
      <c r="AT26" s="636"/>
      <c r="AU26" s="636"/>
      <c r="AV26" s="637"/>
      <c r="AW26" s="638">
        <v>595</v>
      </c>
    </row>
    <row r="27" spans="1:50" s="388" customFormat="1" ht="15.8" customHeight="1">
      <c r="A27" s="2297"/>
      <c r="B27" s="606" t="s">
        <v>48</v>
      </c>
      <c r="C27" s="639" t="str">
        <f t="shared" si="0"/>
        <v>×</v>
      </c>
      <c r="D27" s="624"/>
      <c r="E27" s="625"/>
      <c r="F27" s="626"/>
      <c r="G27" s="626"/>
      <c r="H27" s="393"/>
      <c r="I27" s="627"/>
      <c r="J27" s="393"/>
      <c r="K27" s="658"/>
      <c r="L27" s="628"/>
      <c r="M27" s="370"/>
      <c r="N27" s="371"/>
      <c r="O27" s="371"/>
      <c r="P27" s="371"/>
      <c r="Q27" s="371"/>
      <c r="R27" s="340"/>
      <c r="S27" s="626"/>
      <c r="T27" s="626"/>
      <c r="U27" s="626"/>
      <c r="V27" s="373"/>
      <c r="W27" s="629"/>
      <c r="X27" s="629"/>
      <c r="Y27" s="629"/>
      <c r="Z27" s="629"/>
      <c r="AA27" s="373"/>
      <c r="AB27" s="630"/>
      <c r="AC27" s="630"/>
      <c r="AD27" s="631"/>
      <c r="AE27" s="2239"/>
      <c r="AF27" s="640" t="s">
        <v>48</v>
      </c>
      <c r="AG27" s="260" t="str">
        <f t="shared" si="1"/>
        <v>×</v>
      </c>
      <c r="AH27" s="641"/>
      <c r="AI27" s="642"/>
      <c r="AJ27" s="382"/>
      <c r="AK27" s="643"/>
      <c r="AL27" s="382"/>
      <c r="AM27" s="383"/>
      <c r="AN27" s="644"/>
      <c r="AO27" s="382"/>
      <c r="AP27" s="382"/>
      <c r="AQ27" s="382"/>
      <c r="AR27" s="386"/>
      <c r="AS27" s="645"/>
      <c r="AT27" s="645"/>
      <c r="AU27" s="645"/>
      <c r="AV27" s="646"/>
      <c r="AW27" s="647"/>
    </row>
    <row r="28" spans="1:50" s="359" customFormat="1" ht="15.8" customHeight="1">
      <c r="A28" s="2297"/>
      <c r="B28" s="648" t="s">
        <v>49</v>
      </c>
      <c r="C28" s="639" t="str">
        <f t="shared" si="0"/>
        <v>×</v>
      </c>
      <c r="D28" s="649"/>
      <c r="E28" s="650"/>
      <c r="F28" s="392"/>
      <c r="G28" s="392"/>
      <c r="H28" s="393"/>
      <c r="I28" s="627"/>
      <c r="J28" s="393"/>
      <c r="K28" s="658"/>
      <c r="L28" s="628"/>
      <c r="M28" s="370"/>
      <c r="N28" s="394"/>
      <c r="O28" s="394"/>
      <c r="P28" s="395"/>
      <c r="Q28" s="395"/>
      <c r="R28" s="340"/>
      <c r="S28" s="392"/>
      <c r="T28" s="392"/>
      <c r="U28" s="392"/>
      <c r="V28" s="373"/>
      <c r="W28" s="373"/>
      <c r="X28" s="373"/>
      <c r="Y28" s="373"/>
      <c r="Z28" s="373"/>
      <c r="AA28" s="373"/>
      <c r="AB28" s="630"/>
      <c r="AC28" s="630"/>
      <c r="AD28" s="631"/>
      <c r="AE28" s="2239"/>
      <c r="AF28" s="432" t="s">
        <v>49</v>
      </c>
      <c r="AG28" s="260" t="str">
        <f t="shared" si="1"/>
        <v>×</v>
      </c>
      <c r="AH28" s="651"/>
      <c r="AI28" s="642"/>
      <c r="AJ28" s="399"/>
      <c r="AK28" s="643"/>
      <c r="AL28" s="399"/>
      <c r="AM28" s="383"/>
      <c r="AN28" s="652"/>
      <c r="AO28" s="653"/>
      <c r="AP28" s="653"/>
      <c r="AQ28" s="653"/>
      <c r="AR28" s="386"/>
      <c r="AS28" s="645"/>
      <c r="AT28" s="645"/>
      <c r="AU28" s="645"/>
      <c r="AV28" s="646"/>
      <c r="AW28" s="654"/>
      <c r="AX28" s="655"/>
    </row>
    <row r="29" spans="1:50" s="359" customFormat="1" ht="15.8" customHeight="1">
      <c r="A29" s="2297"/>
      <c r="B29" s="656" t="s">
        <v>50</v>
      </c>
      <c r="C29" s="657" t="str">
        <f t="shared" si="0"/>
        <v>×</v>
      </c>
      <c r="D29" s="649"/>
      <c r="E29" s="650"/>
      <c r="F29" s="392"/>
      <c r="G29" s="392"/>
      <c r="H29" s="393"/>
      <c r="I29" s="627"/>
      <c r="J29" s="393"/>
      <c r="K29" s="658"/>
      <c r="L29" s="628"/>
      <c r="M29" s="370"/>
      <c r="N29" s="394"/>
      <c r="O29" s="394"/>
      <c r="P29" s="395"/>
      <c r="Q29" s="395"/>
      <c r="R29" s="340"/>
      <c r="S29" s="392"/>
      <c r="T29" s="392"/>
      <c r="U29" s="392"/>
      <c r="V29" s="373"/>
      <c r="W29" s="373"/>
      <c r="X29" s="373"/>
      <c r="Y29" s="373"/>
      <c r="Z29" s="373"/>
      <c r="AA29" s="373"/>
      <c r="AB29" s="630"/>
      <c r="AC29" s="630"/>
      <c r="AD29" s="631"/>
      <c r="AE29" s="2239"/>
      <c r="AF29" s="432" t="s">
        <v>50</v>
      </c>
      <c r="AG29" s="267" t="str">
        <f t="shared" si="1"/>
        <v>×</v>
      </c>
      <c r="AH29" s="651"/>
      <c r="AI29" s="642"/>
      <c r="AJ29" s="399"/>
      <c r="AK29" s="643"/>
      <c r="AL29" s="399"/>
      <c r="AM29" s="383"/>
      <c r="AN29" s="652"/>
      <c r="AO29" s="653"/>
      <c r="AP29" s="653"/>
      <c r="AQ29" s="653"/>
      <c r="AR29" s="386"/>
      <c r="AS29" s="645"/>
      <c r="AT29" s="645"/>
      <c r="AU29" s="645"/>
      <c r="AV29" s="646"/>
      <c r="AW29" s="654"/>
      <c r="AX29" s="655"/>
    </row>
    <row r="30" spans="1:50" s="359" customFormat="1" ht="15.8" customHeight="1">
      <c r="A30" s="2297"/>
      <c r="B30" s="571" t="s">
        <v>189</v>
      </c>
      <c r="C30" s="639" t="str">
        <f t="shared" si="0"/>
        <v>×</v>
      </c>
      <c r="D30" s="624"/>
      <c r="E30" s="625"/>
      <c r="F30" s="392"/>
      <c r="G30" s="392"/>
      <c r="H30" s="393"/>
      <c r="I30" s="627"/>
      <c r="J30" s="393"/>
      <c r="K30" s="658"/>
      <c r="L30" s="628"/>
      <c r="M30" s="370"/>
      <c r="N30" s="394"/>
      <c r="O30" s="394"/>
      <c r="P30" s="395"/>
      <c r="Q30" s="395"/>
      <c r="R30" s="340"/>
      <c r="S30" s="392"/>
      <c r="T30" s="392"/>
      <c r="U30" s="392"/>
      <c r="V30" s="373"/>
      <c r="W30" s="373"/>
      <c r="X30" s="373"/>
      <c r="Y30" s="373"/>
      <c r="Z30" s="373"/>
      <c r="AA30" s="373"/>
      <c r="AB30" s="630"/>
      <c r="AC30" s="630"/>
      <c r="AD30" s="631"/>
      <c r="AE30" s="2239"/>
      <c r="AF30" s="432" t="s">
        <v>45</v>
      </c>
      <c r="AG30" s="260" t="str">
        <f t="shared" si="1"/>
        <v>×</v>
      </c>
      <c r="AH30" s="651"/>
      <c r="AI30" s="642"/>
      <c r="AJ30" s="399"/>
      <c r="AK30" s="643"/>
      <c r="AL30" s="399"/>
      <c r="AM30" s="383"/>
      <c r="AN30" s="652"/>
      <c r="AO30" s="653"/>
      <c r="AP30" s="653"/>
      <c r="AQ30" s="653"/>
      <c r="AR30" s="386"/>
      <c r="AS30" s="645"/>
      <c r="AT30" s="645"/>
      <c r="AU30" s="645"/>
      <c r="AV30" s="646"/>
      <c r="AW30" s="654"/>
      <c r="AX30" s="655"/>
    </row>
    <row r="31" spans="1:50" s="359" customFormat="1" ht="15.8" customHeight="1">
      <c r="A31" s="2297"/>
      <c r="B31" s="600" t="s">
        <v>84</v>
      </c>
      <c r="C31" s="639" t="str">
        <f t="shared" si="0"/>
        <v>×</v>
      </c>
      <c r="D31" s="649"/>
      <c r="E31" s="650"/>
      <c r="F31" s="392"/>
      <c r="G31" s="392"/>
      <c r="H31" s="393"/>
      <c r="I31" s="627"/>
      <c r="J31" s="393"/>
      <c r="K31" s="658"/>
      <c r="L31" s="628"/>
      <c r="M31" s="370"/>
      <c r="N31" s="394"/>
      <c r="O31" s="394"/>
      <c r="P31" s="395"/>
      <c r="Q31" s="395"/>
      <c r="R31" s="340"/>
      <c r="S31" s="392"/>
      <c r="T31" s="392"/>
      <c r="U31" s="392"/>
      <c r="V31" s="373"/>
      <c r="W31" s="373"/>
      <c r="X31" s="373"/>
      <c r="Y31" s="373"/>
      <c r="Z31" s="373"/>
      <c r="AA31" s="373"/>
      <c r="AB31" s="630"/>
      <c r="AC31" s="630"/>
      <c r="AD31" s="631"/>
      <c r="AE31" s="2239"/>
      <c r="AF31" s="432" t="s">
        <v>85</v>
      </c>
      <c r="AG31" s="260" t="str">
        <f t="shared" si="1"/>
        <v>×</v>
      </c>
      <c r="AH31" s="651"/>
      <c r="AI31" s="642"/>
      <c r="AJ31" s="399"/>
      <c r="AK31" s="643"/>
      <c r="AL31" s="399"/>
      <c r="AM31" s="383"/>
      <c r="AN31" s="652"/>
      <c r="AO31" s="653"/>
      <c r="AP31" s="653"/>
      <c r="AQ31" s="653"/>
      <c r="AR31" s="386"/>
      <c r="AS31" s="645"/>
      <c r="AT31" s="645"/>
      <c r="AU31" s="645"/>
      <c r="AV31" s="646"/>
      <c r="AW31" s="654"/>
      <c r="AX31" s="655"/>
    </row>
    <row r="32" spans="1:50" s="359" customFormat="1" ht="15.8" customHeight="1">
      <c r="A32" s="2297"/>
      <c r="B32" s="648" t="s">
        <v>190</v>
      </c>
      <c r="C32" s="639" t="str">
        <f t="shared" si="0"/>
        <v>○</v>
      </c>
      <c r="D32" s="624" t="s">
        <v>342</v>
      </c>
      <c r="E32" s="625" t="s">
        <v>336</v>
      </c>
      <c r="F32" s="658">
        <v>106</v>
      </c>
      <c r="G32" s="658">
        <v>104</v>
      </c>
      <c r="H32" s="393">
        <v>98.113207547169807</v>
      </c>
      <c r="I32" s="627">
        <v>6</v>
      </c>
      <c r="J32" s="393">
        <v>5.7692307692307692</v>
      </c>
      <c r="K32" s="658">
        <v>20</v>
      </c>
      <c r="L32" s="628">
        <v>0.19230769230769232</v>
      </c>
      <c r="M32" s="370">
        <v>98</v>
      </c>
      <c r="N32" s="371">
        <v>30</v>
      </c>
      <c r="O32" s="371">
        <v>68</v>
      </c>
      <c r="P32" s="371">
        <v>4</v>
      </c>
      <c r="Q32" s="371">
        <v>2</v>
      </c>
      <c r="R32" s="340">
        <v>0</v>
      </c>
      <c r="S32" s="626">
        <v>0</v>
      </c>
      <c r="T32" s="626">
        <v>0</v>
      </c>
      <c r="U32" s="626">
        <v>0</v>
      </c>
      <c r="V32" s="373">
        <v>94.230769230769226</v>
      </c>
      <c r="W32" s="373">
        <v>28.846153846153843</v>
      </c>
      <c r="X32" s="373">
        <v>65.384615384615387</v>
      </c>
      <c r="Y32" s="373">
        <v>3.8461538461538463</v>
      </c>
      <c r="Z32" s="373">
        <v>1.9230769230769231</v>
      </c>
      <c r="AA32" s="373">
        <v>0</v>
      </c>
      <c r="AB32" s="630">
        <v>0</v>
      </c>
      <c r="AC32" s="630">
        <v>0</v>
      </c>
      <c r="AD32" s="631">
        <v>0</v>
      </c>
      <c r="AE32" s="2239"/>
      <c r="AF32" s="659" t="s">
        <v>86</v>
      </c>
      <c r="AG32" s="260" t="str">
        <f t="shared" si="1"/>
        <v>○</v>
      </c>
      <c r="AH32" s="660">
        <v>16</v>
      </c>
      <c r="AI32" s="642">
        <v>15.384615384615385</v>
      </c>
      <c r="AJ32" s="382">
        <v>14</v>
      </c>
      <c r="AK32" s="643">
        <v>13.461538461538462</v>
      </c>
      <c r="AL32" s="382">
        <v>7</v>
      </c>
      <c r="AM32" s="494">
        <v>6.7307692307692308</v>
      </c>
      <c r="AN32" s="644">
        <v>29</v>
      </c>
      <c r="AO32" s="382">
        <v>67</v>
      </c>
      <c r="AP32" s="382">
        <v>7</v>
      </c>
      <c r="AQ32" s="382">
        <v>1</v>
      </c>
      <c r="AR32" s="386">
        <v>104</v>
      </c>
      <c r="AS32" s="645">
        <v>27.884615384615387</v>
      </c>
      <c r="AT32" s="645">
        <v>64.423076923076934</v>
      </c>
      <c r="AU32" s="645">
        <v>6.7307692307692308</v>
      </c>
      <c r="AV32" s="646">
        <v>0.96153846153846156</v>
      </c>
      <c r="AW32" s="647"/>
      <c r="AX32" s="655"/>
    </row>
    <row r="33" spans="1:50" s="359" customFormat="1" ht="15.8" customHeight="1">
      <c r="A33" s="2297"/>
      <c r="B33" s="648" t="s">
        <v>51</v>
      </c>
      <c r="C33" s="661" t="str">
        <f t="shared" si="0"/>
        <v>×</v>
      </c>
      <c r="D33" s="649"/>
      <c r="E33" s="650"/>
      <c r="F33" s="392"/>
      <c r="G33" s="392"/>
      <c r="H33" s="393"/>
      <c r="I33" s="627"/>
      <c r="J33" s="393"/>
      <c r="K33" s="658"/>
      <c r="L33" s="628"/>
      <c r="M33" s="370"/>
      <c r="N33" s="394"/>
      <c r="O33" s="394"/>
      <c r="P33" s="395"/>
      <c r="Q33" s="395"/>
      <c r="R33" s="340"/>
      <c r="S33" s="392"/>
      <c r="T33" s="392"/>
      <c r="U33" s="392"/>
      <c r="V33" s="373"/>
      <c r="W33" s="373"/>
      <c r="X33" s="373"/>
      <c r="Y33" s="373"/>
      <c r="Z33" s="373"/>
      <c r="AA33" s="373"/>
      <c r="AB33" s="630"/>
      <c r="AC33" s="630"/>
      <c r="AD33" s="631"/>
      <c r="AE33" s="2239"/>
      <c r="AF33" s="640" t="s">
        <v>51</v>
      </c>
      <c r="AG33" s="268" t="str">
        <f t="shared" si="1"/>
        <v>×</v>
      </c>
      <c r="AH33" s="651"/>
      <c r="AI33" s="633"/>
      <c r="AJ33" s="399"/>
      <c r="AK33" s="634"/>
      <c r="AL33" s="399"/>
      <c r="AM33" s="383"/>
      <c r="AN33" s="652"/>
      <c r="AO33" s="653"/>
      <c r="AP33" s="653"/>
      <c r="AQ33" s="653"/>
      <c r="AR33" s="386"/>
      <c r="AS33" s="645"/>
      <c r="AT33" s="645"/>
      <c r="AU33" s="645"/>
      <c r="AV33" s="646"/>
      <c r="AW33" s="654"/>
      <c r="AX33" s="358"/>
    </row>
    <row r="34" spans="1:50" s="388" customFormat="1" ht="15.8" customHeight="1" thickBot="1">
      <c r="A34" s="2297"/>
      <c r="B34" s="662" t="s">
        <v>87</v>
      </c>
      <c r="C34" s="623" t="str">
        <f t="shared" si="0"/>
        <v>×</v>
      </c>
      <c r="D34" s="572"/>
      <c r="E34" s="625"/>
      <c r="F34" s="663"/>
      <c r="G34" s="663"/>
      <c r="H34" s="664"/>
      <c r="I34" s="665"/>
      <c r="J34" s="664"/>
      <c r="K34" s="1976"/>
      <c r="L34" s="666"/>
      <c r="M34" s="451"/>
      <c r="N34" s="588"/>
      <c r="O34" s="588"/>
      <c r="P34" s="588"/>
      <c r="Q34" s="588"/>
      <c r="R34" s="451"/>
      <c r="S34" s="663"/>
      <c r="T34" s="663"/>
      <c r="U34" s="663"/>
      <c r="V34" s="490"/>
      <c r="W34" s="490"/>
      <c r="X34" s="490"/>
      <c r="Y34" s="490"/>
      <c r="Z34" s="490"/>
      <c r="AA34" s="490"/>
      <c r="AB34" s="667"/>
      <c r="AC34" s="667"/>
      <c r="AD34" s="668"/>
      <c r="AE34" s="2239"/>
      <c r="AF34" s="669" t="s">
        <v>87</v>
      </c>
      <c r="AG34" s="263" t="str">
        <f t="shared" si="1"/>
        <v>×</v>
      </c>
      <c r="AH34" s="670"/>
      <c r="AI34" s="633"/>
      <c r="AJ34" s="671"/>
      <c r="AK34" s="634"/>
      <c r="AL34" s="671"/>
      <c r="AM34" s="672"/>
      <c r="AN34" s="673"/>
      <c r="AO34" s="671"/>
      <c r="AP34" s="671"/>
      <c r="AQ34" s="671"/>
      <c r="AR34" s="464"/>
      <c r="AS34" s="674"/>
      <c r="AT34" s="645"/>
      <c r="AU34" s="645"/>
      <c r="AV34" s="646"/>
      <c r="AW34" s="675"/>
    </row>
    <row r="35" spans="1:50" s="388" customFormat="1" ht="15.8" customHeight="1">
      <c r="A35" s="2294" t="s">
        <v>54</v>
      </c>
      <c r="B35" s="606" t="s">
        <v>59</v>
      </c>
      <c r="C35" s="676" t="str">
        <f t="shared" si="0"/>
        <v>×</v>
      </c>
      <c r="D35" s="677"/>
      <c r="E35" s="678"/>
      <c r="F35" s="679"/>
      <c r="G35" s="680"/>
      <c r="H35" s="524"/>
      <c r="I35" s="525"/>
      <c r="J35" s="524"/>
      <c r="K35" s="529"/>
      <c r="L35" s="526"/>
      <c r="M35" s="340"/>
      <c r="N35" s="681"/>
      <c r="O35" s="681"/>
      <c r="P35" s="681"/>
      <c r="Q35" s="681"/>
      <c r="R35" s="340"/>
      <c r="S35" s="682"/>
      <c r="T35" s="682"/>
      <c r="U35" s="682"/>
      <c r="V35" s="683"/>
      <c r="W35" s="683"/>
      <c r="X35" s="683"/>
      <c r="Y35" s="683"/>
      <c r="Z35" s="683"/>
      <c r="AA35" s="683"/>
      <c r="AB35" s="684"/>
      <c r="AC35" s="684"/>
      <c r="AD35" s="685"/>
      <c r="AE35" s="2238" t="s">
        <v>54</v>
      </c>
      <c r="AF35" s="686" t="s">
        <v>59</v>
      </c>
      <c r="AG35" s="269" t="str">
        <f t="shared" si="1"/>
        <v>×</v>
      </c>
      <c r="AH35" s="687"/>
      <c r="AI35" s="688"/>
      <c r="AJ35" s="689"/>
      <c r="AK35" s="690"/>
      <c r="AL35" s="691"/>
      <c r="AM35" s="692"/>
      <c r="AN35" s="693"/>
      <c r="AO35" s="694"/>
      <c r="AP35" s="694"/>
      <c r="AQ35" s="694"/>
      <c r="AR35" s="386"/>
      <c r="AS35" s="695"/>
      <c r="AT35" s="695"/>
      <c r="AU35" s="695"/>
      <c r="AV35" s="695"/>
      <c r="AW35" s="696"/>
    </row>
    <row r="36" spans="1:50" s="388" customFormat="1" ht="15.8" customHeight="1">
      <c r="A36" s="2297"/>
      <c r="B36" s="648" t="s">
        <v>56</v>
      </c>
      <c r="C36" s="481" t="str">
        <f t="shared" si="0"/>
        <v>○</v>
      </c>
      <c r="D36" s="560" t="s">
        <v>343</v>
      </c>
      <c r="E36" s="561" t="s">
        <v>338</v>
      </c>
      <c r="F36" s="562">
        <v>621</v>
      </c>
      <c r="G36" s="563">
        <v>491</v>
      </c>
      <c r="H36" s="336">
        <v>79.066022544283413</v>
      </c>
      <c r="I36" s="337">
        <v>8</v>
      </c>
      <c r="J36" s="336">
        <v>1.6293279022403258</v>
      </c>
      <c r="K36" s="338">
        <v>28</v>
      </c>
      <c r="L36" s="339">
        <v>5.7026476578411409E-2</v>
      </c>
      <c r="M36" s="340">
        <v>483</v>
      </c>
      <c r="N36" s="371">
        <v>215</v>
      </c>
      <c r="O36" s="371">
        <v>268</v>
      </c>
      <c r="P36" s="371">
        <v>5</v>
      </c>
      <c r="Q36" s="371">
        <v>3</v>
      </c>
      <c r="R36" s="340">
        <v>0</v>
      </c>
      <c r="S36" s="364">
        <v>0</v>
      </c>
      <c r="T36" s="364">
        <v>0</v>
      </c>
      <c r="U36" s="364">
        <v>0</v>
      </c>
      <c r="V36" s="373">
        <v>98.37067209775968</v>
      </c>
      <c r="W36" s="373">
        <v>43.788187372708762</v>
      </c>
      <c r="X36" s="373">
        <v>54.582484725050918</v>
      </c>
      <c r="Y36" s="373">
        <v>1.0183299389002036</v>
      </c>
      <c r="Z36" s="373">
        <v>0.61099796334012213</v>
      </c>
      <c r="AA36" s="373">
        <v>0</v>
      </c>
      <c r="AB36" s="375">
        <v>0</v>
      </c>
      <c r="AC36" s="375">
        <v>0</v>
      </c>
      <c r="AD36" s="482">
        <v>0</v>
      </c>
      <c r="AE36" s="2239"/>
      <c r="AF36" s="377" t="s">
        <v>56</v>
      </c>
      <c r="AG36" s="260" t="str">
        <f t="shared" si="1"/>
        <v>○</v>
      </c>
      <c r="AH36" s="378">
        <v>13</v>
      </c>
      <c r="AI36" s="379">
        <v>2.6476578411405294</v>
      </c>
      <c r="AJ36" s="380">
        <v>33</v>
      </c>
      <c r="AK36" s="381">
        <v>6.7209775967413439</v>
      </c>
      <c r="AL36" s="382">
        <v>21</v>
      </c>
      <c r="AM36" s="383">
        <v>4.2769857433808554</v>
      </c>
      <c r="AN36" s="384"/>
      <c r="AO36" s="384"/>
      <c r="AP36" s="384"/>
      <c r="AQ36" s="384"/>
      <c r="AR36" s="386"/>
      <c r="AS36" s="356"/>
      <c r="AT36" s="356"/>
      <c r="AU36" s="356"/>
      <c r="AV36" s="356"/>
      <c r="AW36" s="570">
        <v>439</v>
      </c>
    </row>
    <row r="37" spans="1:50" s="359" customFormat="1" ht="15.8" customHeight="1">
      <c r="A37" s="2297"/>
      <c r="B37" s="648" t="s">
        <v>60</v>
      </c>
      <c r="C37" s="481" t="str">
        <f t="shared" si="0"/>
        <v>○</v>
      </c>
      <c r="D37" s="389" t="s">
        <v>335</v>
      </c>
      <c r="E37" s="390" t="s">
        <v>338</v>
      </c>
      <c r="F37" s="391">
        <v>532</v>
      </c>
      <c r="G37" s="396">
        <v>501</v>
      </c>
      <c r="H37" s="367">
        <v>94.172932330827066</v>
      </c>
      <c r="I37" s="366">
        <v>17</v>
      </c>
      <c r="J37" s="367">
        <v>3.3932135728542914</v>
      </c>
      <c r="K37" s="2225" t="s">
        <v>347</v>
      </c>
      <c r="L37" s="2043" t="s">
        <v>348</v>
      </c>
      <c r="M37" s="370">
        <v>483</v>
      </c>
      <c r="N37" s="394">
        <v>127</v>
      </c>
      <c r="O37" s="394">
        <v>356</v>
      </c>
      <c r="P37" s="395">
        <v>15</v>
      </c>
      <c r="Q37" s="395">
        <v>2</v>
      </c>
      <c r="R37" s="340">
        <v>0</v>
      </c>
      <c r="S37" s="396">
        <v>0</v>
      </c>
      <c r="T37" s="396">
        <v>0</v>
      </c>
      <c r="U37" s="396">
        <v>0</v>
      </c>
      <c r="V37" s="373">
        <v>96.407185628742525</v>
      </c>
      <c r="W37" s="373">
        <v>25.349301397205586</v>
      </c>
      <c r="X37" s="373">
        <v>71.057884231536931</v>
      </c>
      <c r="Y37" s="373">
        <v>2.9940119760479043</v>
      </c>
      <c r="Z37" s="373">
        <v>0.39920159680638717</v>
      </c>
      <c r="AA37" s="373">
        <v>0</v>
      </c>
      <c r="AB37" s="375">
        <v>0</v>
      </c>
      <c r="AC37" s="375">
        <v>0</v>
      </c>
      <c r="AD37" s="482">
        <v>0</v>
      </c>
      <c r="AE37" s="2239"/>
      <c r="AF37" s="377" t="s">
        <v>60</v>
      </c>
      <c r="AG37" s="260" t="str">
        <f t="shared" si="1"/>
        <v>○</v>
      </c>
      <c r="AH37" s="397">
        <v>56</v>
      </c>
      <c r="AI37" s="379">
        <v>11.177644710578843</v>
      </c>
      <c r="AJ37" s="398">
        <v>54</v>
      </c>
      <c r="AK37" s="381">
        <v>10.778443113772456</v>
      </c>
      <c r="AL37" s="399">
        <v>18</v>
      </c>
      <c r="AM37" s="383">
        <v>3.5928143712574849</v>
      </c>
      <c r="AN37" s="384">
        <v>7</v>
      </c>
      <c r="AO37" s="385">
        <v>23</v>
      </c>
      <c r="AP37" s="385">
        <v>7</v>
      </c>
      <c r="AQ37" s="385">
        <v>0</v>
      </c>
      <c r="AR37" s="386">
        <v>37</v>
      </c>
      <c r="AS37" s="356">
        <v>18.918918918918919</v>
      </c>
      <c r="AT37" s="356">
        <v>62.162162162162161</v>
      </c>
      <c r="AU37" s="356">
        <v>18.918918918918919</v>
      </c>
      <c r="AV37" s="356">
        <v>0</v>
      </c>
      <c r="AW37" s="483">
        <v>472</v>
      </c>
      <c r="AX37" s="358"/>
    </row>
    <row r="38" spans="1:50" s="359" customFormat="1" ht="15.8" customHeight="1">
      <c r="A38" s="2297"/>
      <c r="B38" s="648" t="s">
        <v>63</v>
      </c>
      <c r="C38" s="481" t="str">
        <f t="shared" si="0"/>
        <v>×</v>
      </c>
      <c r="D38" s="389"/>
      <c r="E38" s="390"/>
      <c r="F38" s="391"/>
      <c r="G38" s="396"/>
      <c r="H38" s="367"/>
      <c r="I38" s="366"/>
      <c r="J38" s="367"/>
      <c r="K38" s="368"/>
      <c r="L38" s="369"/>
      <c r="M38" s="370"/>
      <c r="N38" s="488"/>
      <c r="O38" s="488"/>
      <c r="P38" s="489"/>
      <c r="Q38" s="489"/>
      <c r="R38" s="340"/>
      <c r="S38" s="396"/>
      <c r="T38" s="396"/>
      <c r="U38" s="396"/>
      <c r="V38" s="490"/>
      <c r="W38" s="490"/>
      <c r="X38" s="490"/>
      <c r="Y38" s="490"/>
      <c r="Z38" s="490"/>
      <c r="AA38" s="490"/>
      <c r="AB38" s="375"/>
      <c r="AC38" s="375"/>
      <c r="AD38" s="482"/>
      <c r="AE38" s="2239"/>
      <c r="AF38" s="377" t="s">
        <v>63</v>
      </c>
      <c r="AG38" s="260" t="str">
        <f t="shared" si="1"/>
        <v>×</v>
      </c>
      <c r="AH38" s="697"/>
      <c r="AI38" s="492"/>
      <c r="AJ38" s="398"/>
      <c r="AK38" s="381"/>
      <c r="AL38" s="493"/>
      <c r="AM38" s="494"/>
      <c r="AN38" s="400"/>
      <c r="AO38" s="400"/>
      <c r="AP38" s="400"/>
      <c r="AQ38" s="400"/>
      <c r="AR38" s="386"/>
      <c r="AS38" s="465"/>
      <c r="AT38" s="465"/>
      <c r="AU38" s="465"/>
      <c r="AV38" s="465"/>
      <c r="AW38" s="497"/>
      <c r="AX38" s="358"/>
    </row>
    <row r="39" spans="1:50" s="359" customFormat="1" ht="15.8" customHeight="1">
      <c r="A39" s="2297"/>
      <c r="B39" s="600" t="s">
        <v>55</v>
      </c>
      <c r="C39" s="402" t="str">
        <f t="shared" si="0"/>
        <v>×</v>
      </c>
      <c r="D39" s="649"/>
      <c r="E39" s="698"/>
      <c r="F39" s="699"/>
      <c r="G39" s="429"/>
      <c r="H39" s="426"/>
      <c r="I39" s="366"/>
      <c r="J39" s="426"/>
      <c r="K39" s="425"/>
      <c r="L39" s="428"/>
      <c r="M39" s="370"/>
      <c r="N39" s="394"/>
      <c r="O39" s="394"/>
      <c r="P39" s="395"/>
      <c r="Q39" s="395"/>
      <c r="R39" s="340"/>
      <c r="S39" s="429"/>
      <c r="T39" s="429"/>
      <c r="U39" s="429"/>
      <c r="V39" s="373"/>
      <c r="W39" s="373"/>
      <c r="X39" s="373"/>
      <c r="Y39" s="373"/>
      <c r="Z39" s="373"/>
      <c r="AA39" s="373"/>
      <c r="AB39" s="430"/>
      <c r="AC39" s="430"/>
      <c r="AD39" s="431"/>
      <c r="AE39" s="2239"/>
      <c r="AF39" s="432" t="s">
        <v>55</v>
      </c>
      <c r="AG39" s="261" t="str">
        <f t="shared" si="1"/>
        <v>×</v>
      </c>
      <c r="AH39" s="433"/>
      <c r="AI39" s="700"/>
      <c r="AJ39" s="434"/>
      <c r="AK39" s="701"/>
      <c r="AL39" s="399"/>
      <c r="AM39" s="383"/>
      <c r="AN39" s="436"/>
      <c r="AO39" s="437"/>
      <c r="AP39" s="437"/>
      <c r="AQ39" s="437"/>
      <c r="AR39" s="386"/>
      <c r="AS39" s="439"/>
      <c r="AT39" s="439"/>
      <c r="AU39" s="439"/>
      <c r="AV39" s="439"/>
      <c r="AW39" s="702"/>
      <c r="AX39" s="358"/>
    </row>
    <row r="40" spans="1:50" s="359" customFormat="1" ht="15.8" customHeight="1">
      <c r="A40" s="2297"/>
      <c r="B40" s="600" t="s">
        <v>57</v>
      </c>
      <c r="C40" s="402" t="str">
        <f t="shared" si="0"/>
        <v>×</v>
      </c>
      <c r="D40" s="649"/>
      <c r="E40" s="698"/>
      <c r="F40" s="699"/>
      <c r="G40" s="429"/>
      <c r="H40" s="426"/>
      <c r="I40" s="366"/>
      <c r="J40" s="426"/>
      <c r="K40" s="425"/>
      <c r="L40" s="428"/>
      <c r="M40" s="370"/>
      <c r="N40" s="394"/>
      <c r="O40" s="394"/>
      <c r="P40" s="395"/>
      <c r="Q40" s="395"/>
      <c r="R40" s="340"/>
      <c r="S40" s="429"/>
      <c r="T40" s="429"/>
      <c r="U40" s="429"/>
      <c r="V40" s="373"/>
      <c r="W40" s="373"/>
      <c r="X40" s="373"/>
      <c r="Y40" s="373"/>
      <c r="Z40" s="373"/>
      <c r="AA40" s="373"/>
      <c r="AB40" s="430"/>
      <c r="AC40" s="430"/>
      <c r="AD40" s="431"/>
      <c r="AE40" s="2239"/>
      <c r="AF40" s="432" t="s">
        <v>57</v>
      </c>
      <c r="AG40" s="261" t="str">
        <f t="shared" si="1"/>
        <v>×</v>
      </c>
      <c r="AH40" s="703"/>
      <c r="AI40" s="700"/>
      <c r="AJ40" s="434"/>
      <c r="AK40" s="701"/>
      <c r="AL40" s="399"/>
      <c r="AM40" s="383"/>
      <c r="AN40" s="400"/>
      <c r="AO40" s="400"/>
      <c r="AP40" s="400"/>
      <c r="AQ40" s="400"/>
      <c r="AR40" s="386"/>
      <c r="AS40" s="439"/>
      <c r="AT40" s="439"/>
      <c r="AU40" s="439"/>
      <c r="AV40" s="439"/>
      <c r="AW40" s="702"/>
      <c r="AX40" s="358"/>
    </row>
    <row r="41" spans="1:50" s="359" customFormat="1" ht="15.8" customHeight="1">
      <c r="A41" s="2297"/>
      <c r="B41" s="606" t="s">
        <v>191</v>
      </c>
      <c r="C41" s="481" t="str">
        <f t="shared" si="0"/>
        <v>○</v>
      </c>
      <c r="D41" s="649" t="s">
        <v>344</v>
      </c>
      <c r="E41" s="333" t="s">
        <v>345</v>
      </c>
      <c r="F41" s="334">
        <v>767</v>
      </c>
      <c r="G41" s="335">
        <v>704</v>
      </c>
      <c r="H41" s="336">
        <v>91.78617992177314</v>
      </c>
      <c r="I41" s="366">
        <v>46</v>
      </c>
      <c r="J41" s="336">
        <v>6.5340909090909092</v>
      </c>
      <c r="K41" s="338">
        <v>176</v>
      </c>
      <c r="L41" s="704">
        <v>0.25</v>
      </c>
      <c r="M41" s="370">
        <v>656</v>
      </c>
      <c r="N41" s="341">
        <v>139</v>
      </c>
      <c r="O41" s="705">
        <v>517</v>
      </c>
      <c r="P41" s="706">
        <v>30</v>
      </c>
      <c r="Q41" s="707">
        <v>14</v>
      </c>
      <c r="R41" s="340">
        <v>2</v>
      </c>
      <c r="S41" s="708">
        <v>1</v>
      </c>
      <c r="T41" s="708">
        <v>1</v>
      </c>
      <c r="U41" s="709">
        <v>2</v>
      </c>
      <c r="V41" s="343">
        <v>93.181818181818187</v>
      </c>
      <c r="W41" s="710">
        <v>19.744318181818183</v>
      </c>
      <c r="X41" s="711">
        <v>73.4375</v>
      </c>
      <c r="Y41" s="711">
        <v>4.2613636363636358</v>
      </c>
      <c r="Z41" s="711">
        <v>1.9886363636363635</v>
      </c>
      <c r="AA41" s="343">
        <v>0.28409090909090912</v>
      </c>
      <c r="AB41" s="712">
        <v>0.14204545454545456</v>
      </c>
      <c r="AC41" s="713">
        <v>0.14204545454545456</v>
      </c>
      <c r="AD41" s="714">
        <v>0.28409090909090912</v>
      </c>
      <c r="AE41" s="2239"/>
      <c r="AF41" s="432" t="s">
        <v>191</v>
      </c>
      <c r="AG41" s="263" t="str">
        <f t="shared" si="1"/>
        <v>○</v>
      </c>
      <c r="AH41" s="433">
        <v>62</v>
      </c>
      <c r="AI41" s="700">
        <v>8.8068181818181817</v>
      </c>
      <c r="AJ41" s="715">
        <v>60</v>
      </c>
      <c r="AK41" s="435">
        <v>8.5227272727272716</v>
      </c>
      <c r="AL41" s="399">
        <v>19</v>
      </c>
      <c r="AM41" s="383">
        <v>2.6988636363636362</v>
      </c>
      <c r="AN41" s="716"/>
      <c r="AO41" s="717"/>
      <c r="AP41" s="717"/>
      <c r="AQ41" s="717"/>
      <c r="AR41" s="386"/>
      <c r="AS41" s="439"/>
      <c r="AT41" s="439"/>
      <c r="AU41" s="439"/>
      <c r="AV41" s="439"/>
      <c r="AW41" s="702">
        <v>667</v>
      </c>
      <c r="AX41" s="358"/>
    </row>
    <row r="42" spans="1:50" s="388" customFormat="1" ht="15.8" customHeight="1">
      <c r="A42" s="2297"/>
      <c r="B42" s="648" t="s">
        <v>64</v>
      </c>
      <c r="C42" s="481" t="str">
        <f t="shared" si="0"/>
        <v>×</v>
      </c>
      <c r="D42" s="560"/>
      <c r="E42" s="362"/>
      <c r="F42" s="363"/>
      <c r="G42" s="364"/>
      <c r="H42" s="367"/>
      <c r="I42" s="366"/>
      <c r="J42" s="367"/>
      <c r="K42" s="368"/>
      <c r="L42" s="718"/>
      <c r="M42" s="370"/>
      <c r="N42" s="719"/>
      <c r="O42" s="720"/>
      <c r="P42" s="720"/>
      <c r="Q42" s="720"/>
      <c r="R42" s="340"/>
      <c r="S42" s="721"/>
      <c r="T42" s="721"/>
      <c r="U42" s="721"/>
      <c r="V42" s="722"/>
      <c r="W42" s="722"/>
      <c r="X42" s="722"/>
      <c r="Y42" s="722"/>
      <c r="Z42" s="722"/>
      <c r="AA42" s="722"/>
      <c r="AB42" s="723"/>
      <c r="AC42" s="723"/>
      <c r="AD42" s="724"/>
      <c r="AE42" s="2239"/>
      <c r="AF42" s="432" t="s">
        <v>64</v>
      </c>
      <c r="AG42" s="260" t="str">
        <f t="shared" si="1"/>
        <v>×</v>
      </c>
      <c r="AH42" s="725"/>
      <c r="AI42" s="700"/>
      <c r="AJ42" s="726"/>
      <c r="AK42" s="701"/>
      <c r="AL42" s="382"/>
      <c r="AM42" s="383"/>
      <c r="AN42" s="716"/>
      <c r="AO42" s="717"/>
      <c r="AP42" s="717"/>
      <c r="AQ42" s="717"/>
      <c r="AR42" s="386"/>
      <c r="AS42" s="439"/>
      <c r="AT42" s="439"/>
      <c r="AU42" s="439"/>
      <c r="AV42" s="439"/>
      <c r="AW42" s="583"/>
    </row>
    <row r="43" spans="1:50" s="359" customFormat="1" ht="15.8" customHeight="1">
      <c r="A43" s="2297"/>
      <c r="B43" s="648" t="s">
        <v>65</v>
      </c>
      <c r="C43" s="481" t="str">
        <f t="shared" si="0"/>
        <v>×</v>
      </c>
      <c r="D43" s="389"/>
      <c r="E43" s="390"/>
      <c r="F43" s="391"/>
      <c r="G43" s="396"/>
      <c r="H43" s="367"/>
      <c r="I43" s="366"/>
      <c r="J43" s="367"/>
      <c r="K43" s="368"/>
      <c r="L43" s="718"/>
      <c r="M43" s="370"/>
      <c r="N43" s="727"/>
      <c r="O43" s="727"/>
      <c r="P43" s="728"/>
      <c r="Q43" s="728"/>
      <c r="R43" s="340"/>
      <c r="S43" s="729"/>
      <c r="T43" s="729"/>
      <c r="U43" s="729"/>
      <c r="V43" s="722"/>
      <c r="W43" s="722"/>
      <c r="X43" s="722"/>
      <c r="Y43" s="722"/>
      <c r="Z43" s="722"/>
      <c r="AA43" s="722"/>
      <c r="AB43" s="723"/>
      <c r="AC43" s="723"/>
      <c r="AD43" s="724"/>
      <c r="AE43" s="2239"/>
      <c r="AF43" s="432" t="s">
        <v>65</v>
      </c>
      <c r="AG43" s="260" t="str">
        <f t="shared" si="1"/>
        <v>×</v>
      </c>
      <c r="AH43" s="433"/>
      <c r="AI43" s="700"/>
      <c r="AJ43" s="434"/>
      <c r="AK43" s="701"/>
      <c r="AL43" s="399"/>
      <c r="AM43" s="383"/>
      <c r="AN43" s="436"/>
      <c r="AO43" s="437"/>
      <c r="AP43" s="437"/>
      <c r="AQ43" s="437"/>
      <c r="AR43" s="386"/>
      <c r="AS43" s="439"/>
      <c r="AT43" s="439"/>
      <c r="AU43" s="439"/>
      <c r="AV43" s="439"/>
      <c r="AW43" s="702"/>
      <c r="AX43" s="358"/>
    </row>
    <row r="44" spans="1:50" s="359" customFormat="1" ht="15.8" customHeight="1">
      <c r="A44" s="2297"/>
      <c r="B44" s="648" t="s">
        <v>61</v>
      </c>
      <c r="C44" s="577" t="str">
        <f t="shared" si="0"/>
        <v>×</v>
      </c>
      <c r="D44" s="389"/>
      <c r="E44" s="390"/>
      <c r="F44" s="391"/>
      <c r="G44" s="396"/>
      <c r="H44" s="367"/>
      <c r="I44" s="366"/>
      <c r="J44" s="367"/>
      <c r="K44" s="368"/>
      <c r="L44" s="718"/>
      <c r="M44" s="370"/>
      <c r="N44" s="727"/>
      <c r="O44" s="727"/>
      <c r="P44" s="728"/>
      <c r="Q44" s="728"/>
      <c r="R44" s="340"/>
      <c r="S44" s="729"/>
      <c r="T44" s="729"/>
      <c r="U44" s="729"/>
      <c r="V44" s="722"/>
      <c r="W44" s="722"/>
      <c r="X44" s="722"/>
      <c r="Y44" s="722"/>
      <c r="Z44" s="722"/>
      <c r="AA44" s="722"/>
      <c r="AB44" s="723"/>
      <c r="AC44" s="723"/>
      <c r="AD44" s="724"/>
      <c r="AE44" s="2239"/>
      <c r="AF44" s="432" t="s">
        <v>61</v>
      </c>
      <c r="AG44" s="260" t="str">
        <f t="shared" si="1"/>
        <v>×</v>
      </c>
      <c r="AH44" s="433"/>
      <c r="AI44" s="700"/>
      <c r="AJ44" s="434"/>
      <c r="AK44" s="701"/>
      <c r="AL44" s="399"/>
      <c r="AM44" s="383"/>
      <c r="AN44" s="436"/>
      <c r="AO44" s="437"/>
      <c r="AP44" s="437"/>
      <c r="AQ44" s="437"/>
      <c r="AR44" s="386"/>
      <c r="AS44" s="439"/>
      <c r="AT44" s="439"/>
      <c r="AU44" s="439"/>
      <c r="AV44" s="439"/>
      <c r="AW44" s="702"/>
      <c r="AX44" s="358"/>
    </row>
    <row r="45" spans="1:50" s="359" customFormat="1" ht="15.8" customHeight="1">
      <c r="A45" s="2297"/>
      <c r="B45" s="648" t="s">
        <v>192</v>
      </c>
      <c r="C45" s="730" t="str">
        <f t="shared" si="0"/>
        <v>×</v>
      </c>
      <c r="D45" s="389"/>
      <c r="E45" s="390"/>
      <c r="F45" s="391"/>
      <c r="G45" s="396"/>
      <c r="H45" s="367"/>
      <c r="I45" s="366"/>
      <c r="J45" s="367"/>
      <c r="K45" s="368"/>
      <c r="L45" s="718"/>
      <c r="M45" s="370"/>
      <c r="N45" s="727"/>
      <c r="O45" s="727"/>
      <c r="P45" s="728"/>
      <c r="Q45" s="728"/>
      <c r="R45" s="340"/>
      <c r="S45" s="729"/>
      <c r="T45" s="729"/>
      <c r="U45" s="729"/>
      <c r="V45" s="722"/>
      <c r="W45" s="722"/>
      <c r="X45" s="722"/>
      <c r="Y45" s="722"/>
      <c r="Z45" s="722"/>
      <c r="AA45" s="722"/>
      <c r="AB45" s="723"/>
      <c r="AC45" s="723"/>
      <c r="AD45" s="724"/>
      <c r="AE45" s="2239"/>
      <c r="AF45" s="432" t="s">
        <v>192</v>
      </c>
      <c r="AG45" s="260" t="str">
        <f t="shared" si="1"/>
        <v>×</v>
      </c>
      <c r="AH45" s="433"/>
      <c r="AI45" s="700"/>
      <c r="AJ45" s="434"/>
      <c r="AK45" s="701"/>
      <c r="AL45" s="399"/>
      <c r="AM45" s="383"/>
      <c r="AN45" s="436"/>
      <c r="AO45" s="437"/>
      <c r="AP45" s="437"/>
      <c r="AQ45" s="731"/>
      <c r="AR45" s="386"/>
      <c r="AS45" s="732"/>
      <c r="AT45" s="732"/>
      <c r="AU45" s="732"/>
      <c r="AV45" s="733"/>
      <c r="AW45" s="702"/>
      <c r="AX45" s="358"/>
    </row>
    <row r="46" spans="1:50" s="359" customFormat="1" ht="15.8" customHeight="1" thickBot="1">
      <c r="A46" s="2298"/>
      <c r="B46" s="734" t="s">
        <v>66</v>
      </c>
      <c r="C46" s="607" t="str">
        <f t="shared" si="0"/>
        <v>○</v>
      </c>
      <c r="D46" s="608" t="s">
        <v>344</v>
      </c>
      <c r="E46" s="609" t="s">
        <v>338</v>
      </c>
      <c r="F46" s="610">
        <v>71</v>
      </c>
      <c r="G46" s="735">
        <v>65</v>
      </c>
      <c r="H46" s="501">
        <v>91.549295774647888</v>
      </c>
      <c r="I46" s="502">
        <v>2</v>
      </c>
      <c r="J46" s="501">
        <v>3.0769230769230771</v>
      </c>
      <c r="K46" s="1141">
        <v>3</v>
      </c>
      <c r="L46" s="450">
        <v>4.6153846153846156E-2</v>
      </c>
      <c r="M46" s="451">
        <v>63</v>
      </c>
      <c r="N46" s="736">
        <v>63</v>
      </c>
      <c r="O46" s="736">
        <v>0</v>
      </c>
      <c r="P46" s="737">
        <v>2</v>
      </c>
      <c r="Q46" s="737">
        <v>0</v>
      </c>
      <c r="R46" s="738">
        <v>0</v>
      </c>
      <c r="S46" s="446">
        <v>0</v>
      </c>
      <c r="T46" s="446">
        <v>0</v>
      </c>
      <c r="U46" s="446">
        <v>0</v>
      </c>
      <c r="V46" s="739">
        <v>96.92307692307692</v>
      </c>
      <c r="W46" s="739">
        <v>96.92307692307692</v>
      </c>
      <c r="X46" s="739">
        <v>0</v>
      </c>
      <c r="Y46" s="740">
        <v>3.0769230769230771</v>
      </c>
      <c r="Z46" s="740">
        <v>0</v>
      </c>
      <c r="AA46" s="739">
        <v>0</v>
      </c>
      <c r="AB46" s="456">
        <v>0</v>
      </c>
      <c r="AC46" s="456">
        <v>0</v>
      </c>
      <c r="AD46" s="507">
        <v>0</v>
      </c>
      <c r="AE46" s="2240"/>
      <c r="AF46" s="273" t="s">
        <v>66</v>
      </c>
      <c r="AG46" s="266" t="str">
        <f t="shared" si="1"/>
        <v>○</v>
      </c>
      <c r="AH46" s="616">
        <v>1</v>
      </c>
      <c r="AI46" s="617">
        <v>1.5384615384615385</v>
      </c>
      <c r="AJ46" s="460">
        <v>5</v>
      </c>
      <c r="AK46" s="461">
        <v>7.6923076923076925</v>
      </c>
      <c r="AL46" s="462">
        <v>0</v>
      </c>
      <c r="AM46" s="463">
        <v>0</v>
      </c>
      <c r="AN46" s="741"/>
      <c r="AO46" s="742"/>
      <c r="AP46" s="742"/>
      <c r="AQ46" s="742"/>
      <c r="AR46" s="743"/>
      <c r="AS46" s="590"/>
      <c r="AT46" s="590"/>
      <c r="AU46" s="744"/>
      <c r="AV46" s="745"/>
      <c r="AW46" s="746">
        <v>64</v>
      </c>
    </row>
    <row r="47" spans="1:50" s="359" customFormat="1" ht="15.8" customHeight="1" thickBot="1">
      <c r="A47" s="1411" t="s">
        <v>170</v>
      </c>
      <c r="B47" s="1314" t="s">
        <v>170</v>
      </c>
      <c r="C47" s="607" t="str">
        <f t="shared" si="0"/>
        <v>×</v>
      </c>
      <c r="D47" s="747"/>
      <c r="E47" s="748"/>
      <c r="F47" s="749"/>
      <c r="G47" s="750"/>
      <c r="H47" s="447"/>
      <c r="I47" s="751"/>
      <c r="J47" s="447"/>
      <c r="K47" s="449"/>
      <c r="L47" s="450"/>
      <c r="M47" s="752"/>
      <c r="N47" s="736"/>
      <c r="O47" s="736"/>
      <c r="P47" s="753"/>
      <c r="Q47" s="753"/>
      <c r="R47" s="754"/>
      <c r="S47" s="446"/>
      <c r="T47" s="446"/>
      <c r="U47" s="750"/>
      <c r="V47" s="739"/>
      <c r="W47" s="739"/>
      <c r="X47" s="739"/>
      <c r="Y47" s="739"/>
      <c r="Z47" s="739"/>
      <c r="AA47" s="739"/>
      <c r="AB47" s="456"/>
      <c r="AC47" s="456"/>
      <c r="AD47" s="457"/>
      <c r="AE47" s="244" t="s">
        <v>170</v>
      </c>
      <c r="AF47" s="272" t="s">
        <v>170</v>
      </c>
      <c r="AG47" s="262" t="str">
        <f t="shared" si="1"/>
        <v>×</v>
      </c>
      <c r="AH47" s="616"/>
      <c r="AI47" s="755"/>
      <c r="AJ47" s="742"/>
      <c r="AK47" s="461"/>
      <c r="AL47" s="462"/>
      <c r="AM47" s="756"/>
      <c r="AN47" s="757"/>
      <c r="AO47" s="460"/>
      <c r="AP47" s="742"/>
      <c r="AQ47" s="742"/>
      <c r="AR47" s="758"/>
      <c r="AS47" s="590"/>
      <c r="AT47" s="590"/>
      <c r="AU47" s="590"/>
      <c r="AV47" s="759"/>
      <c r="AW47" s="760"/>
      <c r="AX47" s="441"/>
    </row>
    <row r="48" spans="1:50" s="359" customFormat="1" ht="15.8" customHeight="1" thickBot="1">
      <c r="A48" s="245" t="s">
        <v>172</v>
      </c>
      <c r="B48" s="2044" t="s">
        <v>172</v>
      </c>
      <c r="C48" s="761" t="str">
        <f>IF(D48="","×","○")</f>
        <v>×</v>
      </c>
      <c r="D48" s="762"/>
      <c r="E48" s="763"/>
      <c r="F48" s="764"/>
      <c r="G48" s="765"/>
      <c r="H48" s="766"/>
      <c r="I48" s="767"/>
      <c r="J48" s="766"/>
      <c r="K48" s="768"/>
      <c r="L48" s="769"/>
      <c r="M48" s="770"/>
      <c r="N48" s="771"/>
      <c r="O48" s="771"/>
      <c r="P48" s="772"/>
      <c r="Q48" s="772"/>
      <c r="R48" s="340"/>
      <c r="S48" s="773"/>
      <c r="T48" s="773"/>
      <c r="U48" s="768"/>
      <c r="V48" s="774"/>
      <c r="W48" s="774"/>
      <c r="X48" s="774"/>
      <c r="Y48" s="774"/>
      <c r="Z48" s="774"/>
      <c r="AA48" s="774"/>
      <c r="AB48" s="775"/>
      <c r="AC48" s="775"/>
      <c r="AD48" s="776"/>
      <c r="AE48" s="257" t="s">
        <v>172</v>
      </c>
      <c r="AF48" s="777" t="s">
        <v>172</v>
      </c>
      <c r="AG48" s="270" t="str">
        <f>IF(AH48="","×","○")</f>
        <v>×</v>
      </c>
      <c r="AH48" s="778"/>
      <c r="AI48" s="779"/>
      <c r="AJ48" s="780"/>
      <c r="AK48" s="781"/>
      <c r="AL48" s="782"/>
      <c r="AM48" s="783"/>
      <c r="AN48" s="784"/>
      <c r="AO48" s="780"/>
      <c r="AP48" s="780"/>
      <c r="AQ48" s="785"/>
      <c r="AR48" s="786"/>
      <c r="AS48" s="787"/>
      <c r="AT48" s="787"/>
      <c r="AU48" s="787"/>
      <c r="AV48" s="788"/>
      <c r="AW48" s="789"/>
      <c r="AX48" s="441"/>
    </row>
    <row r="49" spans="1:73" s="359" customFormat="1" ht="15.8" customHeight="1" thickTop="1" thickBot="1">
      <c r="A49" s="2291" t="s">
        <v>67</v>
      </c>
      <c r="B49" s="2292"/>
      <c r="C49" s="790"/>
      <c r="D49" s="443"/>
      <c r="E49" s="309"/>
      <c r="F49" s="445">
        <f>SUM(F6:F48)</f>
        <v>11323</v>
      </c>
      <c r="G49" s="791">
        <f>SUM(G6:G48)</f>
        <v>6660</v>
      </c>
      <c r="H49" s="447">
        <f>G49/F49*100</f>
        <v>58.818334363684535</v>
      </c>
      <c r="I49" s="792">
        <f>SUM(G49-M49)</f>
        <v>504</v>
      </c>
      <c r="J49" s="447">
        <f>I49/G49*100</f>
        <v>7.5675675675675684</v>
      </c>
      <c r="K49" s="750">
        <f>SUM(K6:K48)</f>
        <v>510</v>
      </c>
      <c r="L49" s="793">
        <f>K49/(G49-G37-G23-G22)</f>
        <v>9.366391184573003E-2</v>
      </c>
      <c r="M49" s="794">
        <f>SUM(N49:O49)</f>
        <v>6156</v>
      </c>
      <c r="N49" s="736">
        <f>SUM(N6:N48)</f>
        <v>2940</v>
      </c>
      <c r="O49" s="446">
        <f>SUM(O6:O48)</f>
        <v>3216</v>
      </c>
      <c r="P49" s="446">
        <f>SUM(P6:P48)</f>
        <v>162</v>
      </c>
      <c r="Q49" s="446">
        <f>SUM(Q6:Q48)</f>
        <v>34</v>
      </c>
      <c r="R49" s="752">
        <f>S49+T49</f>
        <v>3</v>
      </c>
      <c r="S49" s="736">
        <f>SUM(S6:S48)</f>
        <v>2</v>
      </c>
      <c r="T49" s="446">
        <f>SUM(T6:T48)</f>
        <v>1</v>
      </c>
      <c r="U49" s="446">
        <f>SUM(U6:U48)</f>
        <v>7</v>
      </c>
      <c r="V49" s="740">
        <f>M49/(G49-G22)*100</f>
        <v>94.388224471021147</v>
      </c>
      <c r="W49" s="740">
        <f>N49/(G49-G22)*100</f>
        <v>45.078196872125112</v>
      </c>
      <c r="X49" s="795">
        <f>O49/(G49-G22)*100</f>
        <v>49.310027598896042</v>
      </c>
      <c r="Y49" s="795">
        <f>P49/(G49-G22)*100</f>
        <v>2.4839006439742408</v>
      </c>
      <c r="Z49" s="795">
        <f>Q49/(G49-G22)*100</f>
        <v>0.52131248083409998</v>
      </c>
      <c r="AA49" s="740">
        <f>AB49+AC49</f>
        <v>4.5998160073597055E-2</v>
      </c>
      <c r="AB49" s="795">
        <f>S49/(G49-G22)*100</f>
        <v>3.0665440049064706E-2</v>
      </c>
      <c r="AC49" s="795">
        <f>T49/(G49-G22)*100</f>
        <v>1.5332720024532353E-2</v>
      </c>
      <c r="AD49" s="457">
        <f>U49/(G49-G22)*100</f>
        <v>0.10732904017172647</v>
      </c>
      <c r="AE49" s="2291" t="s">
        <v>67</v>
      </c>
      <c r="AF49" s="2292"/>
      <c r="AG49" s="271"/>
      <c r="AH49" s="796">
        <f>SUM(AH6:AH48)</f>
        <v>834</v>
      </c>
      <c r="AI49" s="617">
        <f>AH49/G49*100</f>
        <v>12.522522522522522</v>
      </c>
      <c r="AJ49" s="460">
        <f>SUM(AJ6:AJ48)</f>
        <v>645</v>
      </c>
      <c r="AK49" s="797">
        <f>AJ49/G49*100</f>
        <v>9.6846846846846848</v>
      </c>
      <c r="AL49" s="798">
        <f>SUM(AL6:AL48)</f>
        <v>198</v>
      </c>
      <c r="AM49" s="463">
        <f>AL49/G49*100</f>
        <v>2.9729729729729732</v>
      </c>
      <c r="AN49" s="799">
        <f>SUM(AN6:AN48)</f>
        <v>112</v>
      </c>
      <c r="AO49" s="742">
        <f>SUM(AO6:AO48)</f>
        <v>2004</v>
      </c>
      <c r="AP49" s="460">
        <f>SUM(AP6:AP48)</f>
        <v>1248</v>
      </c>
      <c r="AQ49" s="742">
        <f>SUM(AQ6:AQ48)</f>
        <v>64</v>
      </c>
      <c r="AR49" s="742">
        <f>SUM(AR6:AR48)</f>
        <v>3428</v>
      </c>
      <c r="AS49" s="590">
        <f>+AN49/AR49*100</f>
        <v>3.2672112018669779</v>
      </c>
      <c r="AT49" s="590">
        <f>+AO49/AR49*100</f>
        <v>58.459743290548424</v>
      </c>
      <c r="AU49" s="590">
        <f>+AP49/AR49*100</f>
        <v>36.406067677946325</v>
      </c>
      <c r="AV49" s="800">
        <f>+AQ49/AR49*100</f>
        <v>1.8669778296382729</v>
      </c>
      <c r="AW49" s="801">
        <f>SUM(AW6:AW48)</f>
        <v>4620</v>
      </c>
    </row>
    <row r="50" spans="1:73">
      <c r="A50" s="246"/>
      <c r="C50" s="246"/>
      <c r="D50" s="802"/>
      <c r="E50" s="803"/>
      <c r="F50" s="804"/>
      <c r="G50" s="804"/>
      <c r="H50" s="805"/>
      <c r="I50" s="806"/>
      <c r="J50" s="806"/>
      <c r="L50" s="253"/>
      <c r="M50" s="1977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</row>
    <row r="51" spans="1:73" s="807" customFormat="1" ht="16.5" customHeight="1">
      <c r="A51" s="247" t="s">
        <v>68</v>
      </c>
      <c r="G51" s="258"/>
      <c r="H51" s="258"/>
      <c r="I51" s="258"/>
      <c r="J51" s="258"/>
      <c r="L51" s="808" t="s">
        <v>69</v>
      </c>
      <c r="M51" s="258"/>
      <c r="O51" s="809"/>
      <c r="P51" s="809"/>
      <c r="Q51" s="810"/>
      <c r="R51" s="810"/>
      <c r="S51" s="258"/>
      <c r="T51" s="809"/>
      <c r="U51" s="809"/>
      <c r="V51" s="258" t="s">
        <v>202</v>
      </c>
      <c r="W51" s="258"/>
      <c r="X51" s="809"/>
      <c r="Y51" s="808"/>
      <c r="Z51" s="809"/>
      <c r="AA51" s="809"/>
      <c r="AB51" s="810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</row>
    <row r="52" spans="1:73" s="807" customFormat="1" ht="16.5" customHeight="1">
      <c r="A52" s="247" t="s">
        <v>71</v>
      </c>
      <c r="B52" s="811"/>
      <c r="G52" s="258"/>
      <c r="H52" s="258"/>
      <c r="I52" s="258"/>
      <c r="J52" s="258"/>
      <c r="K52" s="258"/>
      <c r="L52" s="808" t="s">
        <v>72</v>
      </c>
      <c r="M52" s="258"/>
      <c r="O52" s="258"/>
      <c r="P52" s="258"/>
      <c r="Q52" s="258"/>
      <c r="R52" s="258"/>
      <c r="S52" s="258"/>
      <c r="T52" s="258"/>
      <c r="U52" s="258"/>
      <c r="V52" s="258" t="s">
        <v>73</v>
      </c>
      <c r="W52" s="258"/>
      <c r="X52" s="258"/>
      <c r="Y52" s="80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</row>
    <row r="53" spans="1:73">
      <c r="N53" s="813"/>
    </row>
    <row r="54" spans="1:73" s="814" customFormat="1">
      <c r="A54" s="4"/>
      <c r="B54" s="251"/>
      <c r="C54" s="251"/>
      <c r="D54" s="812"/>
      <c r="E54" s="4"/>
      <c r="F54" s="4"/>
      <c r="G54" s="4"/>
      <c r="H54" s="249"/>
      <c r="I54" s="249"/>
      <c r="J54" s="249"/>
      <c r="K54" s="249"/>
      <c r="L54" s="249"/>
      <c r="M54" s="249"/>
      <c r="N54" s="813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</row>
    <row r="55" spans="1:73" s="814" customFormat="1">
      <c r="A55" s="4"/>
      <c r="B55" s="251"/>
      <c r="C55" s="251"/>
      <c r="D55" s="812"/>
      <c r="E55" s="4"/>
      <c r="F55" s="4"/>
      <c r="G55" s="4"/>
      <c r="H55" s="249"/>
      <c r="I55" s="249"/>
      <c r="J55" s="249"/>
      <c r="K55" s="249"/>
      <c r="L55" s="249"/>
      <c r="M55" s="249"/>
      <c r="N55" s="815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  <c r="BU55" s="249"/>
    </row>
    <row r="56" spans="1:73" s="814" customFormat="1">
      <c r="A56" s="4"/>
      <c r="B56" s="251"/>
      <c r="C56" s="251"/>
      <c r="D56" s="812"/>
      <c r="E56" s="4"/>
      <c r="F56" s="4"/>
      <c r="G56" s="4"/>
      <c r="H56" s="249"/>
      <c r="I56" s="249"/>
      <c r="J56" s="249"/>
      <c r="K56" s="249"/>
      <c r="L56" s="249"/>
      <c r="M56" s="249"/>
      <c r="N56" s="815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</row>
    <row r="57" spans="1:73" s="814" customFormat="1">
      <c r="A57" s="4"/>
      <c r="B57" s="251"/>
      <c r="C57" s="251"/>
      <c r="D57" s="812"/>
      <c r="E57" s="4"/>
      <c r="F57" s="4"/>
      <c r="G57" s="4"/>
      <c r="H57" s="249"/>
      <c r="I57" s="249"/>
      <c r="J57" s="249"/>
      <c r="K57" s="249"/>
      <c r="L57" s="249"/>
      <c r="M57" s="249"/>
      <c r="N57" s="813"/>
      <c r="O57" s="249"/>
      <c r="P57" s="249"/>
      <c r="Q57" s="249"/>
      <c r="R57" s="249"/>
      <c r="S57" s="249"/>
      <c r="T57" s="249"/>
      <c r="U57" s="249"/>
      <c r="V57" s="249"/>
      <c r="W57" s="813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</row>
    <row r="58" spans="1:73" s="814" customFormat="1">
      <c r="A58" s="4"/>
      <c r="B58" s="251"/>
      <c r="C58" s="251"/>
      <c r="D58" s="812"/>
      <c r="E58" s="4"/>
      <c r="F58" s="4"/>
      <c r="G58" s="4"/>
      <c r="H58" s="249"/>
      <c r="I58" s="249"/>
      <c r="J58" s="249"/>
      <c r="K58" s="249"/>
      <c r="L58" s="249"/>
      <c r="M58" s="816"/>
      <c r="N58" s="816"/>
      <c r="O58" s="816"/>
      <c r="P58" s="816"/>
      <c r="Q58" s="816"/>
      <c r="R58" s="816"/>
      <c r="S58" s="249"/>
      <c r="T58" s="249"/>
      <c r="U58" s="249"/>
      <c r="V58" s="816"/>
      <c r="W58" s="816"/>
      <c r="X58" s="816"/>
      <c r="Y58" s="816"/>
      <c r="Z58" s="816"/>
      <c r="AA58" s="816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  <c r="BU58" s="249"/>
    </row>
    <row r="59" spans="1:73" s="814" customFormat="1">
      <c r="A59" s="4"/>
      <c r="B59" s="251"/>
      <c r="C59" s="251"/>
      <c r="D59" s="812"/>
      <c r="E59" s="4"/>
      <c r="F59" s="4"/>
      <c r="G59" s="4"/>
      <c r="H59" s="249"/>
      <c r="I59" s="249"/>
      <c r="J59" s="249"/>
      <c r="K59" s="249"/>
      <c r="L59" s="249"/>
      <c r="M59" s="816"/>
      <c r="N59" s="816"/>
      <c r="O59" s="816"/>
      <c r="P59" s="816"/>
      <c r="Q59" s="816"/>
      <c r="R59" s="816"/>
      <c r="S59" s="249"/>
      <c r="T59" s="249"/>
      <c r="U59" s="249"/>
      <c r="V59" s="816"/>
      <c r="W59" s="816"/>
      <c r="X59" s="816"/>
      <c r="Y59" s="816"/>
      <c r="Z59" s="816"/>
      <c r="AA59" s="816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</row>
    <row r="60" spans="1:73" s="814" customFormat="1">
      <c r="A60" s="4"/>
      <c r="B60" s="251"/>
      <c r="C60" s="251"/>
      <c r="D60" s="812"/>
      <c r="E60" s="4"/>
      <c r="F60" s="4"/>
      <c r="G60" s="4"/>
      <c r="H60" s="249"/>
      <c r="I60" s="249"/>
      <c r="J60" s="249"/>
      <c r="K60" s="249"/>
      <c r="L60" s="249"/>
      <c r="M60" s="816"/>
      <c r="N60" s="816"/>
      <c r="O60" s="816"/>
      <c r="P60" s="816"/>
      <c r="Q60" s="816"/>
      <c r="R60" s="816"/>
      <c r="S60" s="249"/>
      <c r="T60" s="249"/>
      <c r="U60" s="249"/>
      <c r="V60" s="816"/>
      <c r="W60" s="816"/>
      <c r="X60" s="816"/>
      <c r="Y60" s="816"/>
      <c r="Z60" s="816"/>
      <c r="AA60" s="816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</row>
    <row r="61" spans="1:73" s="814" customFormat="1">
      <c r="A61" s="4"/>
      <c r="B61" s="251"/>
      <c r="C61" s="251"/>
      <c r="D61" s="812"/>
      <c r="E61" s="4"/>
      <c r="F61" s="4"/>
      <c r="G61" s="4"/>
      <c r="H61" s="249"/>
      <c r="I61" s="249"/>
      <c r="J61" s="249"/>
      <c r="K61" s="249"/>
      <c r="L61" s="249"/>
      <c r="M61" s="816"/>
      <c r="N61" s="816"/>
      <c r="O61" s="816"/>
      <c r="P61" s="816"/>
      <c r="Q61" s="816"/>
      <c r="R61" s="816"/>
      <c r="S61" s="249"/>
      <c r="T61" s="249"/>
      <c r="U61" s="249"/>
      <c r="V61" s="816"/>
      <c r="W61" s="816"/>
      <c r="X61" s="816"/>
      <c r="Y61" s="816"/>
      <c r="Z61" s="816"/>
      <c r="AA61" s="816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  <c r="BU61" s="249"/>
    </row>
    <row r="62" spans="1:73" s="814" customFormat="1">
      <c r="A62" s="4"/>
      <c r="B62" s="251"/>
      <c r="C62" s="251"/>
      <c r="D62" s="812"/>
      <c r="E62" s="4"/>
      <c r="F62" s="4"/>
      <c r="G62" s="4"/>
      <c r="H62" s="249"/>
      <c r="I62" s="249"/>
      <c r="J62" s="249"/>
      <c r="K62" s="249"/>
      <c r="L62" s="249"/>
      <c r="M62" s="816"/>
      <c r="N62" s="816"/>
      <c r="O62" s="816"/>
      <c r="P62" s="816"/>
      <c r="Q62" s="816"/>
      <c r="R62" s="816"/>
      <c r="S62" s="249"/>
      <c r="T62" s="249"/>
      <c r="U62" s="249"/>
      <c r="V62" s="816"/>
      <c r="W62" s="816"/>
      <c r="X62" s="816"/>
      <c r="Y62" s="816"/>
      <c r="Z62" s="816"/>
      <c r="AA62" s="816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  <c r="BU62" s="249"/>
    </row>
    <row r="63" spans="1:73" s="814" customFormat="1">
      <c r="A63" s="4"/>
      <c r="B63" s="251"/>
      <c r="C63" s="251"/>
      <c r="D63" s="812"/>
      <c r="E63" s="4"/>
      <c r="F63" s="4"/>
      <c r="G63" s="4"/>
      <c r="H63" s="249"/>
      <c r="I63" s="249"/>
      <c r="J63" s="249"/>
      <c r="K63" s="249"/>
      <c r="L63" s="249"/>
      <c r="M63" s="816"/>
      <c r="N63" s="816"/>
      <c r="O63" s="816"/>
      <c r="P63" s="816"/>
      <c r="Q63" s="816"/>
      <c r="R63" s="816"/>
      <c r="S63" s="249"/>
      <c r="T63" s="249"/>
      <c r="U63" s="249"/>
      <c r="V63" s="816"/>
      <c r="W63" s="816"/>
      <c r="X63" s="816"/>
      <c r="Y63" s="816"/>
      <c r="Z63" s="816"/>
      <c r="AA63" s="816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  <c r="BU63" s="249"/>
    </row>
    <row r="64" spans="1:73" s="814" customFormat="1">
      <c r="A64" s="4"/>
      <c r="B64" s="251"/>
      <c r="C64" s="251"/>
      <c r="D64" s="812"/>
      <c r="E64" s="4"/>
      <c r="F64" s="4"/>
      <c r="G64" s="4"/>
      <c r="H64" s="249"/>
      <c r="I64" s="249"/>
      <c r="J64" s="249"/>
      <c r="K64" s="249"/>
      <c r="L64" s="249"/>
      <c r="M64" s="816"/>
      <c r="N64" s="816"/>
      <c r="O64" s="816"/>
      <c r="P64" s="816"/>
      <c r="Q64" s="816"/>
      <c r="R64" s="816"/>
      <c r="S64" s="249"/>
      <c r="T64" s="249"/>
      <c r="U64" s="249"/>
      <c r="V64" s="816"/>
      <c r="W64" s="816"/>
      <c r="X64" s="816"/>
      <c r="Y64" s="816"/>
      <c r="Z64" s="816"/>
      <c r="AA64" s="816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</row>
    <row r="65" spans="1:73" s="814" customFormat="1">
      <c r="A65" s="4"/>
      <c r="B65" s="251"/>
      <c r="C65" s="251"/>
      <c r="D65" s="812"/>
      <c r="E65" s="4"/>
      <c r="F65" s="4"/>
      <c r="G65" s="4"/>
      <c r="H65" s="249"/>
      <c r="I65" s="249"/>
      <c r="J65" s="249"/>
      <c r="K65" s="249"/>
      <c r="L65" s="249"/>
      <c r="M65" s="816"/>
      <c r="N65" s="816"/>
      <c r="O65" s="816"/>
      <c r="P65" s="816"/>
      <c r="Q65" s="816"/>
      <c r="R65" s="816"/>
      <c r="S65" s="249"/>
      <c r="T65" s="249"/>
      <c r="U65" s="249"/>
      <c r="V65" s="816"/>
      <c r="W65" s="816"/>
      <c r="X65" s="816"/>
      <c r="Y65" s="816"/>
      <c r="Z65" s="816"/>
      <c r="AA65" s="816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</row>
    <row r="66" spans="1:73" s="814" customFormat="1">
      <c r="A66" s="4"/>
      <c r="B66" s="251"/>
      <c r="C66" s="251"/>
      <c r="D66" s="812"/>
      <c r="E66" s="4"/>
      <c r="F66" s="4"/>
      <c r="G66" s="4"/>
      <c r="H66" s="249"/>
      <c r="I66" s="249"/>
      <c r="J66" s="249"/>
      <c r="K66" s="249"/>
      <c r="L66" s="249"/>
      <c r="M66" s="816"/>
      <c r="N66" s="816"/>
      <c r="O66" s="816"/>
      <c r="P66" s="816"/>
      <c r="Q66" s="816"/>
      <c r="R66" s="816"/>
      <c r="S66" s="249"/>
      <c r="T66" s="249"/>
      <c r="U66" s="249"/>
      <c r="V66" s="816"/>
      <c r="W66" s="816"/>
      <c r="X66" s="816"/>
      <c r="Y66" s="816"/>
      <c r="Z66" s="816"/>
      <c r="AA66" s="816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</row>
    <row r="67" spans="1:73" s="814" customFormat="1">
      <c r="A67" s="4"/>
      <c r="B67" s="251"/>
      <c r="C67" s="251"/>
      <c r="D67" s="812"/>
      <c r="E67" s="4"/>
      <c r="F67" s="4"/>
      <c r="G67" s="4"/>
      <c r="H67" s="249"/>
      <c r="I67" s="249"/>
      <c r="J67" s="249"/>
      <c r="K67" s="249"/>
      <c r="L67" s="249"/>
      <c r="M67" s="816"/>
      <c r="N67" s="816"/>
      <c r="O67" s="816"/>
      <c r="P67" s="816"/>
      <c r="Q67" s="816"/>
      <c r="R67" s="816"/>
      <c r="S67" s="249"/>
      <c r="T67" s="249"/>
      <c r="U67" s="249"/>
      <c r="V67" s="816"/>
      <c r="W67" s="816"/>
      <c r="X67" s="816"/>
      <c r="Y67" s="816"/>
      <c r="Z67" s="816"/>
      <c r="AA67" s="816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</row>
    <row r="68" spans="1:73" s="814" customFormat="1">
      <c r="A68" s="4"/>
      <c r="B68" s="251"/>
      <c r="C68" s="251"/>
      <c r="D68" s="812"/>
      <c r="E68" s="4"/>
      <c r="F68" s="4"/>
      <c r="G68" s="4"/>
      <c r="H68" s="249"/>
      <c r="I68" s="249"/>
      <c r="J68" s="249"/>
      <c r="K68" s="249"/>
      <c r="L68" s="249"/>
      <c r="M68" s="816"/>
      <c r="N68" s="816"/>
      <c r="O68" s="816"/>
      <c r="P68" s="816"/>
      <c r="Q68" s="816"/>
      <c r="R68" s="816"/>
      <c r="S68" s="249"/>
      <c r="T68" s="249"/>
      <c r="U68" s="249"/>
      <c r="V68" s="816"/>
      <c r="W68" s="816"/>
      <c r="X68" s="816"/>
      <c r="Y68" s="816"/>
      <c r="Z68" s="816"/>
      <c r="AA68" s="816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</row>
    <row r="69" spans="1:73" s="814" customFormat="1">
      <c r="A69" s="4"/>
      <c r="B69" s="251"/>
      <c r="C69" s="251"/>
      <c r="D69" s="812"/>
      <c r="E69" s="4"/>
      <c r="F69" s="4"/>
      <c r="G69" s="4"/>
      <c r="H69" s="249"/>
      <c r="I69" s="249"/>
      <c r="J69" s="249"/>
      <c r="K69" s="249"/>
      <c r="L69" s="249"/>
      <c r="M69" s="816"/>
      <c r="N69" s="816"/>
      <c r="O69" s="816"/>
      <c r="P69" s="816"/>
      <c r="Q69" s="816"/>
      <c r="R69" s="816"/>
      <c r="S69" s="249"/>
      <c r="T69" s="249"/>
      <c r="U69" s="249"/>
      <c r="V69" s="816"/>
      <c r="W69" s="816"/>
      <c r="X69" s="816"/>
      <c r="Y69" s="816"/>
      <c r="Z69" s="816"/>
      <c r="AA69" s="816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</row>
    <row r="70" spans="1:73" s="814" customFormat="1">
      <c r="A70" s="4"/>
      <c r="B70" s="251"/>
      <c r="C70" s="251"/>
      <c r="D70" s="812"/>
      <c r="E70" s="4"/>
      <c r="F70" s="4"/>
      <c r="G70" s="4"/>
      <c r="H70" s="249"/>
      <c r="I70" s="249"/>
      <c r="J70" s="249"/>
      <c r="K70" s="249"/>
      <c r="L70" s="249"/>
      <c r="M70" s="816"/>
      <c r="N70" s="816"/>
      <c r="O70" s="816"/>
      <c r="P70" s="816"/>
      <c r="Q70" s="816"/>
      <c r="R70" s="816"/>
      <c r="S70" s="249"/>
      <c r="T70" s="249"/>
      <c r="U70" s="249"/>
      <c r="V70" s="816"/>
      <c r="W70" s="816"/>
      <c r="X70" s="816"/>
      <c r="Y70" s="816"/>
      <c r="Z70" s="816"/>
      <c r="AA70" s="816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</row>
    <row r="71" spans="1:73" s="814" customFormat="1">
      <c r="A71" s="4"/>
      <c r="B71" s="251"/>
      <c r="C71" s="251"/>
      <c r="D71" s="812"/>
      <c r="E71" s="4"/>
      <c r="F71" s="4"/>
      <c r="G71" s="4"/>
      <c r="H71" s="249"/>
      <c r="I71" s="249"/>
      <c r="J71" s="249"/>
      <c r="K71" s="249"/>
      <c r="L71" s="249"/>
      <c r="M71" s="816"/>
      <c r="N71" s="816"/>
      <c r="O71" s="816"/>
      <c r="P71" s="816"/>
      <c r="Q71" s="816"/>
      <c r="R71" s="816"/>
      <c r="S71" s="249"/>
      <c r="T71" s="249"/>
      <c r="U71" s="249"/>
      <c r="V71" s="816"/>
      <c r="W71" s="816"/>
      <c r="X71" s="816"/>
      <c r="Y71" s="816"/>
      <c r="Z71" s="816"/>
      <c r="AA71" s="816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</row>
    <row r="72" spans="1:73" s="814" customFormat="1">
      <c r="A72" s="4"/>
      <c r="B72" s="251"/>
      <c r="C72" s="251"/>
      <c r="D72" s="812"/>
      <c r="E72" s="4"/>
      <c r="F72" s="4"/>
      <c r="G72" s="4"/>
      <c r="H72" s="249"/>
      <c r="I72" s="249"/>
      <c r="J72" s="249"/>
      <c r="K72" s="249"/>
      <c r="L72" s="249"/>
      <c r="M72" s="816"/>
      <c r="N72" s="816"/>
      <c r="O72" s="816"/>
      <c r="P72" s="816"/>
      <c r="Q72" s="816"/>
      <c r="R72" s="816"/>
      <c r="S72" s="249"/>
      <c r="T72" s="249"/>
      <c r="U72" s="249"/>
      <c r="V72" s="816"/>
      <c r="W72" s="816"/>
      <c r="X72" s="816"/>
      <c r="Y72" s="816"/>
      <c r="Z72" s="816"/>
      <c r="AA72" s="816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</row>
    <row r="73" spans="1:73" s="814" customFormat="1">
      <c r="A73" s="4"/>
      <c r="B73" s="251"/>
      <c r="C73" s="251"/>
      <c r="D73" s="812"/>
      <c r="E73" s="4"/>
      <c r="F73" s="4"/>
      <c r="G73" s="4"/>
      <c r="H73" s="249"/>
      <c r="I73" s="249"/>
      <c r="J73" s="249"/>
      <c r="K73" s="249"/>
      <c r="L73" s="249"/>
      <c r="M73" s="816"/>
      <c r="N73" s="816"/>
      <c r="O73" s="816"/>
      <c r="P73" s="816"/>
      <c r="Q73" s="816"/>
      <c r="R73" s="816"/>
      <c r="S73" s="249"/>
      <c r="T73" s="249"/>
      <c r="U73" s="249"/>
      <c r="V73" s="816"/>
      <c r="W73" s="816"/>
      <c r="X73" s="816"/>
      <c r="Y73" s="816"/>
      <c r="Z73" s="816"/>
      <c r="AA73" s="816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</row>
    <row r="74" spans="1:73" s="814" customFormat="1">
      <c r="A74" s="4"/>
      <c r="B74" s="251"/>
      <c r="C74" s="251"/>
      <c r="D74" s="812"/>
      <c r="E74" s="4"/>
      <c r="F74" s="4"/>
      <c r="G74" s="4"/>
      <c r="H74" s="249"/>
      <c r="I74" s="249"/>
      <c r="J74" s="249"/>
      <c r="K74" s="249"/>
      <c r="L74" s="249"/>
      <c r="M74" s="816"/>
      <c r="N74" s="816"/>
      <c r="O74" s="816"/>
      <c r="P74" s="816"/>
      <c r="Q74" s="816"/>
      <c r="R74" s="816"/>
      <c r="S74" s="249"/>
      <c r="T74" s="249"/>
      <c r="U74" s="249"/>
      <c r="V74" s="816"/>
      <c r="W74" s="816"/>
      <c r="X74" s="816"/>
      <c r="Y74" s="816"/>
      <c r="Z74" s="816"/>
      <c r="AA74" s="816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</row>
    <row r="75" spans="1:73" s="814" customFormat="1">
      <c r="A75" s="4"/>
      <c r="B75" s="251"/>
      <c r="C75" s="251"/>
      <c r="D75" s="812"/>
      <c r="E75" s="4"/>
      <c r="F75" s="4"/>
      <c r="G75" s="4"/>
      <c r="H75" s="249"/>
      <c r="I75" s="249"/>
      <c r="J75" s="249"/>
      <c r="K75" s="249"/>
      <c r="L75" s="249"/>
      <c r="M75" s="816"/>
      <c r="N75" s="816"/>
      <c r="O75" s="816"/>
      <c r="P75" s="816"/>
      <c r="Q75" s="816"/>
      <c r="R75" s="816"/>
      <c r="S75" s="249"/>
      <c r="T75" s="249"/>
      <c r="U75" s="249"/>
      <c r="V75" s="816"/>
      <c r="W75" s="816"/>
      <c r="X75" s="816"/>
      <c r="Y75" s="816"/>
      <c r="Z75" s="816"/>
      <c r="AA75" s="816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</row>
    <row r="76" spans="1:73" s="814" customFormat="1">
      <c r="A76" s="4"/>
      <c r="B76" s="251"/>
      <c r="C76" s="251"/>
      <c r="D76" s="812"/>
      <c r="E76" s="4"/>
      <c r="F76" s="4"/>
      <c r="G76" s="4"/>
      <c r="H76" s="249"/>
      <c r="I76" s="249"/>
      <c r="J76" s="249"/>
      <c r="K76" s="249"/>
      <c r="L76" s="249"/>
      <c r="M76" s="816"/>
      <c r="N76" s="816"/>
      <c r="O76" s="816"/>
      <c r="P76" s="816"/>
      <c r="Q76" s="816"/>
      <c r="R76" s="816"/>
      <c r="S76" s="249"/>
      <c r="T76" s="249"/>
      <c r="U76" s="249"/>
      <c r="V76" s="816"/>
      <c r="W76" s="816"/>
      <c r="X76" s="816"/>
      <c r="Y76" s="816"/>
      <c r="Z76" s="816"/>
      <c r="AA76" s="816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</row>
    <row r="77" spans="1:73" s="814" customFormat="1">
      <c r="A77" s="4"/>
      <c r="B77" s="251"/>
      <c r="C77" s="251"/>
      <c r="D77" s="812"/>
      <c r="E77" s="4"/>
      <c r="F77" s="4"/>
      <c r="G77" s="4"/>
      <c r="H77" s="249"/>
      <c r="I77" s="249"/>
      <c r="J77" s="249"/>
      <c r="K77" s="249"/>
      <c r="L77" s="249"/>
      <c r="M77" s="816"/>
      <c r="N77" s="816"/>
      <c r="O77" s="816"/>
      <c r="P77" s="816"/>
      <c r="Q77" s="816"/>
      <c r="R77" s="816"/>
      <c r="S77" s="249"/>
      <c r="T77" s="249"/>
      <c r="U77" s="249"/>
      <c r="V77" s="816"/>
      <c r="W77" s="816"/>
      <c r="X77" s="816"/>
      <c r="Y77" s="816"/>
      <c r="Z77" s="816"/>
      <c r="AA77" s="816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49"/>
      <c r="BK77" s="249"/>
      <c r="BL77" s="249"/>
      <c r="BM77" s="249"/>
      <c r="BN77" s="249"/>
      <c r="BO77" s="249"/>
      <c r="BP77" s="249"/>
      <c r="BQ77" s="249"/>
      <c r="BR77" s="249"/>
      <c r="BS77" s="249"/>
      <c r="BT77" s="249"/>
      <c r="BU77" s="249"/>
    </row>
    <row r="82" spans="1:73" s="814" customFormat="1">
      <c r="A82" s="4"/>
      <c r="B82" s="251"/>
      <c r="C82" s="251"/>
      <c r="D82" s="812"/>
      <c r="E82" s="4"/>
      <c r="F82" s="4"/>
      <c r="G82" s="4"/>
      <c r="H82" s="249"/>
      <c r="I82" s="249"/>
      <c r="J82" s="249"/>
      <c r="K82" s="249"/>
      <c r="L82" s="249"/>
      <c r="M82" s="816"/>
      <c r="N82" s="816"/>
      <c r="O82" s="816"/>
      <c r="P82" s="816"/>
      <c r="Q82" s="816"/>
      <c r="R82" s="816"/>
      <c r="S82" s="249"/>
      <c r="T82" s="249"/>
      <c r="U82" s="249"/>
      <c r="V82" s="816"/>
      <c r="W82" s="816"/>
      <c r="X82" s="816"/>
      <c r="Y82" s="816"/>
      <c r="Z82" s="816"/>
      <c r="AA82" s="816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  <c r="BN82" s="249"/>
      <c r="BO82" s="249"/>
      <c r="BP82" s="249"/>
      <c r="BQ82" s="249"/>
      <c r="BR82" s="249"/>
      <c r="BS82" s="249"/>
      <c r="BT82" s="249"/>
      <c r="BU82" s="249"/>
    </row>
    <row r="83" spans="1:73" s="814" customFormat="1">
      <c r="A83" s="4"/>
      <c r="B83" s="251"/>
      <c r="C83" s="251"/>
      <c r="D83" s="812"/>
      <c r="E83" s="4"/>
      <c r="F83" s="4"/>
      <c r="G83" s="4"/>
      <c r="H83" s="249"/>
      <c r="I83" s="249"/>
      <c r="J83" s="249"/>
      <c r="K83" s="249"/>
      <c r="L83" s="249"/>
      <c r="M83" s="816"/>
      <c r="N83" s="816"/>
      <c r="O83" s="816"/>
      <c r="P83" s="816"/>
      <c r="Q83" s="816"/>
      <c r="R83" s="816"/>
      <c r="S83" s="249"/>
      <c r="T83" s="249"/>
      <c r="U83" s="249"/>
      <c r="V83" s="816"/>
      <c r="W83" s="816"/>
      <c r="X83" s="816"/>
      <c r="Y83" s="816"/>
      <c r="Z83" s="816"/>
      <c r="AA83" s="816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  <c r="BN83" s="249"/>
      <c r="BO83" s="249"/>
      <c r="BP83" s="249"/>
      <c r="BQ83" s="249"/>
      <c r="BR83" s="249"/>
      <c r="BS83" s="249"/>
      <c r="BT83" s="249"/>
      <c r="BU83" s="249"/>
    </row>
    <row r="84" spans="1:73" s="814" customFormat="1">
      <c r="A84" s="4"/>
      <c r="B84" s="251"/>
      <c r="C84" s="251"/>
      <c r="D84" s="812"/>
      <c r="E84" s="4"/>
      <c r="F84" s="4"/>
      <c r="G84" s="4"/>
      <c r="H84" s="249"/>
      <c r="I84" s="249"/>
      <c r="J84" s="249"/>
      <c r="K84" s="249"/>
      <c r="L84" s="249"/>
      <c r="M84" s="817"/>
      <c r="N84" s="817"/>
      <c r="O84" s="817"/>
      <c r="P84" s="817"/>
      <c r="Q84" s="817"/>
      <c r="R84" s="817"/>
      <c r="S84" s="249"/>
      <c r="T84" s="249"/>
      <c r="U84" s="249"/>
      <c r="V84" s="817"/>
      <c r="W84" s="817"/>
      <c r="X84" s="817"/>
      <c r="Y84" s="817"/>
      <c r="Z84" s="817"/>
      <c r="AA84" s="817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49"/>
    </row>
    <row r="85" spans="1:73" s="814" customFormat="1">
      <c r="A85" s="4"/>
      <c r="B85" s="251"/>
      <c r="C85" s="251"/>
      <c r="D85" s="812"/>
      <c r="E85" s="4"/>
      <c r="F85" s="4"/>
      <c r="G85" s="4"/>
      <c r="H85" s="249"/>
      <c r="I85" s="249"/>
      <c r="J85" s="249"/>
      <c r="K85" s="249"/>
      <c r="L85" s="249"/>
      <c r="M85" s="817"/>
      <c r="N85" s="817"/>
      <c r="O85" s="817"/>
      <c r="P85" s="817"/>
      <c r="Q85" s="817"/>
      <c r="R85" s="817"/>
      <c r="S85" s="249"/>
      <c r="T85" s="249"/>
      <c r="U85" s="249"/>
      <c r="V85" s="817"/>
      <c r="W85" s="817"/>
      <c r="X85" s="817"/>
      <c r="Y85" s="817"/>
      <c r="Z85" s="817"/>
      <c r="AA85" s="817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249"/>
      <c r="BH85" s="249"/>
      <c r="BI85" s="249"/>
      <c r="BJ85" s="249"/>
      <c r="BK85" s="249"/>
      <c r="BL85" s="249"/>
      <c r="BM85" s="249"/>
      <c r="BN85" s="249"/>
      <c r="BO85" s="249"/>
      <c r="BP85" s="249"/>
      <c r="BQ85" s="249"/>
      <c r="BR85" s="249"/>
      <c r="BS85" s="249"/>
      <c r="BT85" s="249"/>
      <c r="BU85" s="249"/>
    </row>
    <row r="86" spans="1:73" s="814" customFormat="1">
      <c r="A86" s="4"/>
      <c r="B86" s="251"/>
      <c r="C86" s="251"/>
      <c r="D86" s="812"/>
      <c r="E86" s="4"/>
      <c r="F86" s="4"/>
      <c r="G86" s="4"/>
      <c r="H86" s="249"/>
      <c r="I86" s="249"/>
      <c r="J86" s="249"/>
      <c r="K86" s="249"/>
      <c r="L86" s="249"/>
      <c r="M86" s="817"/>
      <c r="N86" s="817"/>
      <c r="O86" s="817"/>
      <c r="P86" s="817"/>
      <c r="Q86" s="817"/>
      <c r="R86" s="817"/>
      <c r="S86" s="249"/>
      <c r="T86" s="249"/>
      <c r="U86" s="249"/>
      <c r="V86" s="817"/>
      <c r="W86" s="817"/>
      <c r="X86" s="817"/>
      <c r="Y86" s="817"/>
      <c r="Z86" s="817"/>
      <c r="AA86" s="817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  <c r="BE86" s="249"/>
      <c r="BF86" s="249"/>
      <c r="BG86" s="249"/>
      <c r="BH86" s="249"/>
      <c r="BI86" s="249"/>
      <c r="BJ86" s="249"/>
      <c r="BK86" s="249"/>
      <c r="BL86" s="249"/>
      <c r="BM86" s="249"/>
      <c r="BN86" s="249"/>
      <c r="BO86" s="249"/>
      <c r="BP86" s="249"/>
      <c r="BQ86" s="249"/>
      <c r="BR86" s="249"/>
      <c r="BS86" s="249"/>
      <c r="BT86" s="249"/>
      <c r="BU86" s="249"/>
    </row>
    <row r="87" spans="1:73" s="814" customFormat="1">
      <c r="A87" s="4"/>
      <c r="B87" s="251"/>
      <c r="C87" s="251"/>
      <c r="D87" s="812"/>
      <c r="E87" s="4"/>
      <c r="F87" s="4"/>
      <c r="G87" s="4"/>
      <c r="H87" s="249"/>
      <c r="I87" s="249"/>
      <c r="J87" s="249"/>
      <c r="K87" s="249"/>
      <c r="L87" s="249"/>
      <c r="M87" s="817"/>
      <c r="N87" s="817"/>
      <c r="O87" s="817"/>
      <c r="P87" s="817"/>
      <c r="Q87" s="817"/>
      <c r="R87" s="817"/>
      <c r="S87" s="249"/>
      <c r="T87" s="249"/>
      <c r="U87" s="249"/>
      <c r="V87" s="817"/>
      <c r="W87" s="817"/>
      <c r="X87" s="817"/>
      <c r="Y87" s="817"/>
      <c r="Z87" s="817"/>
      <c r="AA87" s="817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</row>
    <row r="88" spans="1:73" s="814" customFormat="1">
      <c r="A88" s="4"/>
      <c r="B88" s="251"/>
      <c r="C88" s="251"/>
      <c r="D88" s="812"/>
      <c r="E88" s="4"/>
      <c r="F88" s="4"/>
      <c r="G88" s="4"/>
      <c r="H88" s="249"/>
      <c r="I88" s="249"/>
      <c r="J88" s="249"/>
      <c r="K88" s="249"/>
      <c r="L88" s="249"/>
      <c r="M88" s="817"/>
      <c r="N88" s="817"/>
      <c r="O88" s="817"/>
      <c r="P88" s="817"/>
      <c r="Q88" s="817"/>
      <c r="R88" s="817"/>
      <c r="S88" s="249"/>
      <c r="T88" s="249"/>
      <c r="U88" s="249"/>
      <c r="V88" s="817"/>
      <c r="W88" s="817"/>
      <c r="X88" s="817"/>
      <c r="Y88" s="817"/>
      <c r="Z88" s="817"/>
      <c r="AA88" s="817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  <c r="BC88" s="249"/>
      <c r="BD88" s="249"/>
      <c r="BE88" s="249"/>
      <c r="BF88" s="249"/>
      <c r="BG88" s="249"/>
      <c r="BH88" s="249"/>
      <c r="BI88" s="249"/>
      <c r="BJ88" s="249"/>
      <c r="BK88" s="249"/>
      <c r="BL88" s="249"/>
      <c r="BM88" s="249"/>
      <c r="BN88" s="249"/>
      <c r="BO88" s="249"/>
      <c r="BP88" s="249"/>
      <c r="BQ88" s="249"/>
      <c r="BR88" s="249"/>
      <c r="BS88" s="249"/>
      <c r="BT88" s="249"/>
      <c r="BU88" s="249"/>
    </row>
  </sheetData>
  <mergeCells count="34">
    <mergeCell ref="L3:L4"/>
    <mergeCell ref="M3:U3"/>
    <mergeCell ref="AW3:AW5"/>
    <mergeCell ref="M4:O4"/>
    <mergeCell ref="P4:U4"/>
    <mergeCell ref="V4:X4"/>
    <mergeCell ref="Y4:AD4"/>
    <mergeCell ref="V3:AD3"/>
    <mergeCell ref="AE3:AE5"/>
    <mergeCell ref="AH3:AH4"/>
    <mergeCell ref="AJ3:AJ4"/>
    <mergeCell ref="AL3:AL4"/>
    <mergeCell ref="A23:A25"/>
    <mergeCell ref="A26:A34"/>
    <mergeCell ref="A35:A46"/>
    <mergeCell ref="AE23:AE25"/>
    <mergeCell ref="AE26:AE34"/>
    <mergeCell ref="AE35:AE46"/>
    <mergeCell ref="AV1:AW1"/>
    <mergeCell ref="C3:C5"/>
    <mergeCell ref="AN4:AR4"/>
    <mergeCell ref="AS4:AV4"/>
    <mergeCell ref="A49:B49"/>
    <mergeCell ref="AE49:AF49"/>
    <mergeCell ref="A1:U1"/>
    <mergeCell ref="AE6:AE11"/>
    <mergeCell ref="AE12:AE15"/>
    <mergeCell ref="AE16:AE22"/>
    <mergeCell ref="AG3:AG5"/>
    <mergeCell ref="AE1:AP1"/>
    <mergeCell ref="A3:A5"/>
    <mergeCell ref="A6:A11"/>
    <mergeCell ref="A12:A15"/>
    <mergeCell ref="A16:A22"/>
  </mergeCells>
  <phoneticPr fontId="2"/>
  <pageMargins left="0.55118110236220474" right="0.15748031496062992" top="0.74803149606299213" bottom="0.70866141732283472" header="0.31496062992125984" footer="0.31496062992125984"/>
  <pageSetup paperSize="9" scale="61" fitToWidth="0" orientation="landscape" horizontalDpi="200" verticalDpi="200" r:id="rId1"/>
  <colBreaks count="1" manualBreakCount="1">
    <brk id="30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5"/>
  <sheetViews>
    <sheetView view="pageBreakPreview" zoomScale="70" zoomScaleNormal="80" zoomScaleSheetLayoutView="70" workbookViewId="0">
      <pane xSplit="3" ySplit="5" topLeftCell="AG6" activePane="bottomRight" state="frozen"/>
      <selection pane="topRight"/>
      <selection pane="bottomLeft"/>
      <selection pane="bottomRight"/>
    </sheetView>
  </sheetViews>
  <sheetFormatPr defaultColWidth="12" defaultRowHeight="12.9"/>
  <cols>
    <col min="1" max="1" width="5.125" style="971" customWidth="1"/>
    <col min="2" max="2" width="7.75" style="969" customWidth="1"/>
    <col min="3" max="3" width="4.75" style="971" customWidth="1"/>
    <col min="4" max="4" width="16.875" style="971" customWidth="1"/>
    <col min="5" max="5" width="9.5" style="971" customWidth="1"/>
    <col min="6" max="6" width="8.75" style="971" bestFit="1" customWidth="1"/>
    <col min="7" max="7" width="9.75" style="971" customWidth="1"/>
    <col min="8" max="8" width="9.625" style="971" customWidth="1"/>
    <col min="9" max="9" width="7.125" style="971" customWidth="1"/>
    <col min="10" max="10" width="9.75" style="971" customWidth="1"/>
    <col min="11" max="11" width="7.125" style="971" customWidth="1"/>
    <col min="12" max="12" width="7.5" style="971" customWidth="1"/>
    <col min="13" max="13" width="8.625" style="971" customWidth="1"/>
    <col min="14" max="14" width="8.25" style="971" customWidth="1"/>
    <col min="15" max="15" width="7.75" style="971" customWidth="1"/>
    <col min="16" max="17" width="5.75" style="971" bestFit="1" customWidth="1"/>
    <col min="18" max="21" width="5.125" style="971" customWidth="1"/>
    <col min="22" max="23" width="6.125" style="971" customWidth="1"/>
    <col min="24" max="30" width="5.625" style="971" customWidth="1"/>
    <col min="31" max="31" width="8.25" style="971" customWidth="1"/>
    <col min="32" max="32" width="14.5" style="971" customWidth="1"/>
    <col min="33" max="33" width="11.375" style="971" customWidth="1"/>
    <col min="34" max="34" width="14.375" style="971" bestFit="1" customWidth="1"/>
    <col min="35" max="35" width="12.5" style="971" bestFit="1" customWidth="1"/>
    <col min="36" max="36" width="11.75" style="971" bestFit="1" customWidth="1"/>
    <col min="37" max="37" width="12.25" style="971" bestFit="1" customWidth="1"/>
    <col min="38" max="38" width="14.375" style="971" bestFit="1" customWidth="1"/>
    <col min="39" max="39" width="12.625" style="971" bestFit="1" customWidth="1"/>
    <col min="40" max="43" width="8.75" style="971" customWidth="1"/>
    <col min="44" max="44" width="8.5" style="971" customWidth="1"/>
    <col min="45" max="48" width="10.875" style="971" customWidth="1"/>
    <col min="49" max="49" width="12.25" style="971" customWidth="1"/>
    <col min="50" max="16384" width="12" style="971"/>
  </cols>
  <sheetData>
    <row r="1" spans="1:51" s="974" customFormat="1" ht="23.1">
      <c r="A1" s="2326" t="s">
        <v>205</v>
      </c>
      <c r="B1" s="2326"/>
      <c r="C1" s="2326"/>
      <c r="D1" s="2326"/>
      <c r="E1" s="2326"/>
      <c r="F1" s="2326"/>
      <c r="G1" s="2326"/>
      <c r="H1" s="2326"/>
      <c r="I1" s="2326"/>
      <c r="J1" s="2326"/>
      <c r="K1" s="2326"/>
      <c r="L1" s="2326"/>
      <c r="M1" s="2326"/>
      <c r="N1" s="2326"/>
      <c r="O1" s="2326"/>
      <c r="P1" s="2326"/>
      <c r="Q1" s="2326"/>
      <c r="R1" s="2326"/>
      <c r="S1" s="2326"/>
      <c r="T1" s="2326"/>
      <c r="U1" s="972"/>
      <c r="V1" s="231"/>
      <c r="W1" s="231"/>
      <c r="X1" s="231"/>
      <c r="Y1" s="231"/>
      <c r="Z1" s="231"/>
      <c r="AA1" s="231"/>
      <c r="AB1" s="2272"/>
      <c r="AC1" s="2273"/>
      <c r="AD1" s="2273"/>
      <c r="AE1" s="973" t="s">
        <v>205</v>
      </c>
      <c r="AF1" s="973"/>
      <c r="AG1" s="973"/>
      <c r="AH1" s="973"/>
      <c r="AI1" s="973"/>
      <c r="AJ1" s="973"/>
      <c r="AK1" s="973"/>
      <c r="AL1" s="973"/>
      <c r="AM1" s="973"/>
      <c r="AN1" s="973"/>
      <c r="AO1" s="973"/>
      <c r="AP1" s="973"/>
      <c r="AQ1" s="973"/>
      <c r="AR1" s="973"/>
      <c r="AS1" s="973"/>
      <c r="AT1" s="973"/>
      <c r="AU1" s="2243"/>
      <c r="AV1" s="2244"/>
      <c r="AW1" s="2244"/>
    </row>
    <row r="2" spans="1:51" s="974" customFormat="1" ht="18" customHeight="1" thickBot="1">
      <c r="A2" s="231"/>
      <c r="B2" s="2053"/>
      <c r="C2" s="975"/>
      <c r="D2" s="231"/>
      <c r="E2" s="231"/>
      <c r="F2" s="231"/>
      <c r="G2" s="976"/>
      <c r="H2" s="231"/>
      <c r="I2" s="231"/>
      <c r="J2" s="231"/>
      <c r="K2" s="231"/>
      <c r="L2" s="977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978" t="s">
        <v>90</v>
      </c>
      <c r="AE2" s="231"/>
      <c r="AF2" s="975"/>
      <c r="AG2" s="975"/>
      <c r="AH2" s="231"/>
      <c r="AI2" s="231"/>
      <c r="AJ2" s="231"/>
      <c r="AK2" s="231"/>
      <c r="AL2" s="231"/>
      <c r="AM2" s="231"/>
      <c r="AN2" s="979"/>
      <c r="AO2" s="979"/>
      <c r="AP2" s="979"/>
      <c r="AQ2" s="979"/>
      <c r="AR2" s="979"/>
      <c r="AS2" s="979"/>
      <c r="AT2" s="979"/>
      <c r="AU2" s="980"/>
      <c r="AV2" s="978"/>
      <c r="AW2" s="980" t="s">
        <v>91</v>
      </c>
    </row>
    <row r="3" spans="1:51" s="4" customFormat="1" ht="14.3" customHeight="1">
      <c r="A3" s="2294" t="s">
        <v>1</v>
      </c>
      <c r="B3" s="2054"/>
      <c r="C3" s="2282" t="s">
        <v>193</v>
      </c>
      <c r="D3" s="981"/>
      <c r="E3" s="982"/>
      <c r="F3" s="983"/>
      <c r="G3" s="984"/>
      <c r="H3" s="985"/>
      <c r="I3" s="985"/>
      <c r="J3" s="985"/>
      <c r="K3" s="984"/>
      <c r="L3" s="2299" t="s">
        <v>206</v>
      </c>
      <c r="M3" s="2337" t="s">
        <v>3</v>
      </c>
      <c r="N3" s="2338"/>
      <c r="O3" s="2338"/>
      <c r="P3" s="2338"/>
      <c r="Q3" s="2338"/>
      <c r="R3" s="2338"/>
      <c r="S3" s="2338"/>
      <c r="T3" s="2338"/>
      <c r="U3" s="2338"/>
      <c r="V3" s="2339" t="s">
        <v>195</v>
      </c>
      <c r="W3" s="2340"/>
      <c r="X3" s="2340"/>
      <c r="Y3" s="2340"/>
      <c r="Z3" s="2340"/>
      <c r="AA3" s="2340"/>
      <c r="AB3" s="2340"/>
      <c r="AC3" s="2340"/>
      <c r="AD3" s="2341"/>
      <c r="AE3" s="2238" t="s">
        <v>1</v>
      </c>
      <c r="AF3" s="280"/>
      <c r="AG3" s="2282" t="s">
        <v>183</v>
      </c>
      <c r="AH3" s="2319" t="s">
        <v>196</v>
      </c>
      <c r="AI3" s="281"/>
      <c r="AJ3" s="2321" t="s">
        <v>197</v>
      </c>
      <c r="AK3" s="282"/>
      <c r="AL3" s="2323" t="s">
        <v>198</v>
      </c>
      <c r="AM3" s="283"/>
      <c r="AN3" s="284"/>
      <c r="AO3" s="285"/>
      <c r="AP3" s="285"/>
      <c r="AQ3" s="285"/>
      <c r="AR3" s="286"/>
      <c r="AS3" s="287"/>
      <c r="AT3" s="287"/>
      <c r="AU3" s="287"/>
      <c r="AV3" s="288"/>
      <c r="AW3" s="2302" t="s">
        <v>199</v>
      </c>
    </row>
    <row r="4" spans="1:51" s="4" customFormat="1" ht="28.55" customHeight="1">
      <c r="A4" s="2295"/>
      <c r="B4" s="2038" t="s">
        <v>9</v>
      </c>
      <c r="C4" s="2283"/>
      <c r="D4" s="986" t="s">
        <v>74</v>
      </c>
      <c r="E4" s="987" t="s">
        <v>75</v>
      </c>
      <c r="F4" s="292" t="s">
        <v>200</v>
      </c>
      <c r="G4" s="293" t="s">
        <v>201</v>
      </c>
      <c r="H4" s="294" t="s">
        <v>92</v>
      </c>
      <c r="I4" s="294" t="s">
        <v>12</v>
      </c>
      <c r="J4" s="295" t="s">
        <v>78</v>
      </c>
      <c r="K4" s="296" t="s">
        <v>76</v>
      </c>
      <c r="L4" s="2299"/>
      <c r="M4" s="2305" t="s">
        <v>93</v>
      </c>
      <c r="N4" s="2306"/>
      <c r="O4" s="2306"/>
      <c r="P4" s="2307" t="s">
        <v>94</v>
      </c>
      <c r="Q4" s="2306"/>
      <c r="R4" s="2306"/>
      <c r="S4" s="2306"/>
      <c r="T4" s="2306"/>
      <c r="U4" s="2306"/>
      <c r="V4" s="2308" t="s">
        <v>93</v>
      </c>
      <c r="W4" s="2309"/>
      <c r="X4" s="2310"/>
      <c r="Y4" s="2311" t="s">
        <v>94</v>
      </c>
      <c r="Z4" s="2312"/>
      <c r="AA4" s="2312"/>
      <c r="AB4" s="2312"/>
      <c r="AC4" s="2312"/>
      <c r="AD4" s="2313"/>
      <c r="AE4" s="2317"/>
      <c r="AF4" s="272" t="s">
        <v>9</v>
      </c>
      <c r="AG4" s="2283"/>
      <c r="AH4" s="2320"/>
      <c r="AI4" s="297" t="s">
        <v>13</v>
      </c>
      <c r="AJ4" s="2322"/>
      <c r="AK4" s="297" t="s">
        <v>13</v>
      </c>
      <c r="AL4" s="2322"/>
      <c r="AM4" s="297" t="s">
        <v>13</v>
      </c>
      <c r="AN4" s="2285" t="s">
        <v>14</v>
      </c>
      <c r="AO4" s="2286"/>
      <c r="AP4" s="2286"/>
      <c r="AQ4" s="2286"/>
      <c r="AR4" s="2287"/>
      <c r="AS4" s="2288" t="s">
        <v>15</v>
      </c>
      <c r="AT4" s="2289"/>
      <c r="AU4" s="2289"/>
      <c r="AV4" s="2290"/>
      <c r="AW4" s="2303"/>
    </row>
    <row r="5" spans="1:51" s="4" customFormat="1" ht="18.7" customHeight="1" thickBot="1">
      <c r="A5" s="2296"/>
      <c r="B5" s="2037"/>
      <c r="C5" s="2284"/>
      <c r="D5" s="988"/>
      <c r="E5" s="989"/>
      <c r="F5" s="301" t="s">
        <v>95</v>
      </c>
      <c r="G5" s="302" t="s">
        <v>96</v>
      </c>
      <c r="H5" s="303" t="s">
        <v>97</v>
      </c>
      <c r="I5" s="303" t="s">
        <v>98</v>
      </c>
      <c r="J5" s="303" t="s">
        <v>99</v>
      </c>
      <c r="K5" s="302" t="s">
        <v>100</v>
      </c>
      <c r="L5" s="304" t="s">
        <v>101</v>
      </c>
      <c r="M5" s="305" t="s">
        <v>102</v>
      </c>
      <c r="N5" s="306" t="s">
        <v>17</v>
      </c>
      <c r="O5" s="307" t="s">
        <v>18</v>
      </c>
      <c r="P5" s="308" t="s">
        <v>19</v>
      </c>
      <c r="Q5" s="309" t="s">
        <v>20</v>
      </c>
      <c r="R5" s="310" t="s">
        <v>103</v>
      </c>
      <c r="S5" s="311" t="s">
        <v>79</v>
      </c>
      <c r="T5" s="311" t="s">
        <v>80</v>
      </c>
      <c r="U5" s="312" t="s">
        <v>81</v>
      </c>
      <c r="V5" s="990" t="s">
        <v>102</v>
      </c>
      <c r="W5" s="991" t="s">
        <v>17</v>
      </c>
      <c r="X5" s="992" t="s">
        <v>18</v>
      </c>
      <c r="Y5" s="993" t="s">
        <v>19</v>
      </c>
      <c r="Z5" s="994" t="s">
        <v>20</v>
      </c>
      <c r="AA5" s="310" t="s">
        <v>103</v>
      </c>
      <c r="AB5" s="303" t="s">
        <v>79</v>
      </c>
      <c r="AC5" s="303" t="s">
        <v>80</v>
      </c>
      <c r="AD5" s="995" t="s">
        <v>81</v>
      </c>
      <c r="AE5" s="2318"/>
      <c r="AF5" s="273"/>
      <c r="AG5" s="2284"/>
      <c r="AH5" s="321" t="s">
        <v>184</v>
      </c>
      <c r="AI5" s="322" t="s">
        <v>161</v>
      </c>
      <c r="AJ5" s="321" t="s">
        <v>185</v>
      </c>
      <c r="AK5" s="322" t="s">
        <v>162</v>
      </c>
      <c r="AL5" s="321" t="s">
        <v>186</v>
      </c>
      <c r="AM5" s="322" t="s">
        <v>163</v>
      </c>
      <c r="AN5" s="323" t="s">
        <v>104</v>
      </c>
      <c r="AO5" s="324" t="s">
        <v>105</v>
      </c>
      <c r="AP5" s="325" t="s">
        <v>106</v>
      </c>
      <c r="AQ5" s="325" t="s">
        <v>107</v>
      </c>
      <c r="AR5" s="326" t="s">
        <v>23</v>
      </c>
      <c r="AS5" s="327" t="s">
        <v>104</v>
      </c>
      <c r="AT5" s="327" t="s">
        <v>105</v>
      </c>
      <c r="AU5" s="328" t="s">
        <v>106</v>
      </c>
      <c r="AV5" s="329" t="s">
        <v>107</v>
      </c>
      <c r="AW5" s="2304"/>
    </row>
    <row r="6" spans="1:51" s="1010" customFormat="1" ht="15.8" customHeight="1">
      <c r="A6" s="2327" t="s">
        <v>24</v>
      </c>
      <c r="B6" s="2055" t="s">
        <v>25</v>
      </c>
      <c r="C6" s="997" t="str">
        <f>IF(D6="","×","○")</f>
        <v>×</v>
      </c>
      <c r="D6" s="998"/>
      <c r="E6" s="333"/>
      <c r="F6" s="334"/>
      <c r="G6" s="999"/>
      <c r="H6" s="1000"/>
      <c r="I6" s="337"/>
      <c r="J6" s="336"/>
      <c r="K6" s="338"/>
      <c r="L6" s="339"/>
      <c r="M6" s="340"/>
      <c r="N6" s="341"/>
      <c r="O6" s="341"/>
      <c r="P6" s="342"/>
      <c r="Q6" s="342"/>
      <c r="R6" s="340"/>
      <c r="S6" s="335"/>
      <c r="T6" s="335"/>
      <c r="U6" s="335"/>
      <c r="V6" s="343"/>
      <c r="W6" s="344"/>
      <c r="X6" s="344"/>
      <c r="Y6" s="344"/>
      <c r="Z6" s="344"/>
      <c r="AA6" s="344"/>
      <c r="AB6" s="345"/>
      <c r="AC6" s="345"/>
      <c r="AD6" s="346"/>
      <c r="AE6" s="2332" t="s">
        <v>24</v>
      </c>
      <c r="AF6" s="996" t="s">
        <v>25</v>
      </c>
      <c r="AG6" s="272" t="str">
        <f>IF(AH6="","×","○")</f>
        <v>×</v>
      </c>
      <c r="AH6" s="1001"/>
      <c r="AI6" s="1002"/>
      <c r="AJ6" s="335"/>
      <c r="AK6" s="336"/>
      <c r="AL6" s="335"/>
      <c r="AM6" s="1003"/>
      <c r="AN6" s="1004"/>
      <c r="AO6" s="1005"/>
      <c r="AP6" s="1005"/>
      <c r="AQ6" s="1005"/>
      <c r="AR6" s="1006"/>
      <c r="AS6" s="1007"/>
      <c r="AT6" s="1007"/>
      <c r="AU6" s="1007"/>
      <c r="AV6" s="1008"/>
      <c r="AW6" s="1009"/>
    </row>
    <row r="7" spans="1:51" ht="15.8" customHeight="1">
      <c r="A7" s="2328"/>
      <c r="B7" s="1011" t="s">
        <v>108</v>
      </c>
      <c r="C7" s="997" t="str">
        <f t="shared" ref="C7:C48" si="0">IF(D7="","×","○")</f>
        <v>○</v>
      </c>
      <c r="D7" s="1012" t="s">
        <v>109</v>
      </c>
      <c r="E7" s="390" t="s">
        <v>110</v>
      </c>
      <c r="F7" s="391">
        <v>82</v>
      </c>
      <c r="G7" s="392">
        <v>76</v>
      </c>
      <c r="H7" s="1013">
        <v>92.682926829268297</v>
      </c>
      <c r="I7" s="366">
        <v>5</v>
      </c>
      <c r="J7" s="367">
        <v>6.5789473684210522</v>
      </c>
      <c r="K7" s="368">
        <v>15</v>
      </c>
      <c r="L7" s="369">
        <v>0.19736842105263158</v>
      </c>
      <c r="M7" s="370">
        <v>70</v>
      </c>
      <c r="N7" s="394">
        <v>67</v>
      </c>
      <c r="O7" s="394">
        <v>3</v>
      </c>
      <c r="P7" s="395">
        <v>4</v>
      </c>
      <c r="Q7" s="395">
        <v>1</v>
      </c>
      <c r="R7" s="370">
        <v>0</v>
      </c>
      <c r="S7" s="1014">
        <v>0</v>
      </c>
      <c r="T7" s="396">
        <v>0</v>
      </c>
      <c r="U7" s="396">
        <v>0</v>
      </c>
      <c r="V7" s="344">
        <v>92.105263157894726</v>
      </c>
      <c r="W7" s="373">
        <v>88.157894736842096</v>
      </c>
      <c r="X7" s="373">
        <v>3.9473684210526314</v>
      </c>
      <c r="Y7" s="373">
        <v>5.2631578947368416</v>
      </c>
      <c r="Z7" s="373">
        <v>1.3157894736842104</v>
      </c>
      <c r="AA7" s="373">
        <v>0</v>
      </c>
      <c r="AB7" s="374">
        <v>0</v>
      </c>
      <c r="AC7" s="375">
        <v>0</v>
      </c>
      <c r="AD7" s="376">
        <v>0</v>
      </c>
      <c r="AE7" s="2335"/>
      <c r="AF7" s="1011" t="s">
        <v>108</v>
      </c>
      <c r="AG7" s="377" t="str">
        <f t="shared" ref="AG7:AG48" si="1">IF(AH7="","×","○")</f>
        <v>○</v>
      </c>
      <c r="AH7" s="1015">
        <v>0</v>
      </c>
      <c r="AI7" s="1016">
        <v>0</v>
      </c>
      <c r="AJ7" s="396">
        <v>0</v>
      </c>
      <c r="AK7" s="367">
        <v>0</v>
      </c>
      <c r="AL7" s="1017">
        <v>0</v>
      </c>
      <c r="AM7" s="631">
        <v>0</v>
      </c>
      <c r="AN7" s="1018">
        <v>10</v>
      </c>
      <c r="AO7" s="1019">
        <v>56</v>
      </c>
      <c r="AP7" s="1019">
        <v>9</v>
      </c>
      <c r="AQ7" s="1019">
        <v>0</v>
      </c>
      <c r="AR7" s="1006">
        <v>75</v>
      </c>
      <c r="AS7" s="1007">
        <v>13.333333333333334</v>
      </c>
      <c r="AT7" s="1007">
        <v>74.666666666666671</v>
      </c>
      <c r="AU7" s="1007">
        <v>12</v>
      </c>
      <c r="AV7" s="1008">
        <v>0</v>
      </c>
      <c r="AW7" s="1009"/>
      <c r="AX7" s="1010"/>
      <c r="AY7" s="1010"/>
    </row>
    <row r="8" spans="1:51" s="1010" customFormat="1" ht="15.8" customHeight="1">
      <c r="A8" s="2328"/>
      <c r="B8" s="1011" t="s">
        <v>26</v>
      </c>
      <c r="C8" s="997" t="str">
        <f t="shared" si="0"/>
        <v>×</v>
      </c>
      <c r="D8" s="1020"/>
      <c r="E8" s="485"/>
      <c r="F8" s="486"/>
      <c r="G8" s="658"/>
      <c r="H8" s="1013"/>
      <c r="I8" s="366"/>
      <c r="J8" s="367"/>
      <c r="K8" s="368"/>
      <c r="L8" s="369"/>
      <c r="M8" s="370"/>
      <c r="N8" s="395"/>
      <c r="O8" s="395"/>
      <c r="P8" s="395"/>
      <c r="Q8" s="395"/>
      <c r="R8" s="370"/>
      <c r="S8" s="338"/>
      <c r="T8" s="368"/>
      <c r="U8" s="368"/>
      <c r="V8" s="344"/>
      <c r="W8" s="373"/>
      <c r="X8" s="373"/>
      <c r="Y8" s="373"/>
      <c r="Z8" s="373"/>
      <c r="AA8" s="373"/>
      <c r="AB8" s="374"/>
      <c r="AC8" s="375"/>
      <c r="AD8" s="376"/>
      <c r="AE8" s="2335"/>
      <c r="AF8" s="648" t="s">
        <v>26</v>
      </c>
      <c r="AG8" s="1021" t="str">
        <f t="shared" si="1"/>
        <v>×</v>
      </c>
      <c r="AH8" s="1022"/>
      <c r="AI8" s="1016"/>
      <c r="AJ8" s="368"/>
      <c r="AK8" s="367"/>
      <c r="AL8" s="1023"/>
      <c r="AM8" s="631"/>
      <c r="AN8" s="1018"/>
      <c r="AO8" s="1019"/>
      <c r="AP8" s="1019"/>
      <c r="AQ8" s="1019"/>
      <c r="AR8" s="1006"/>
      <c r="AS8" s="1007"/>
      <c r="AT8" s="1007"/>
      <c r="AU8" s="1007"/>
      <c r="AV8" s="1008"/>
      <c r="AW8" s="1009"/>
      <c r="AX8" s="971"/>
      <c r="AY8" s="971"/>
    </row>
    <row r="9" spans="1:51" s="1032" customFormat="1" ht="15.8" customHeight="1">
      <c r="A9" s="2328"/>
      <c r="B9" s="1305" t="s">
        <v>28</v>
      </c>
      <c r="C9" s="997" t="str">
        <f t="shared" si="0"/>
        <v>○</v>
      </c>
      <c r="D9" s="1024" t="s">
        <v>111</v>
      </c>
      <c r="E9" s="404" t="s">
        <v>110</v>
      </c>
      <c r="F9" s="405">
        <v>40</v>
      </c>
      <c r="G9" s="626">
        <v>36</v>
      </c>
      <c r="H9" s="1025">
        <v>90</v>
      </c>
      <c r="I9" s="366">
        <v>9</v>
      </c>
      <c r="J9" s="408">
        <v>25</v>
      </c>
      <c r="K9" s="409">
        <v>9</v>
      </c>
      <c r="L9" s="410">
        <v>0.25</v>
      </c>
      <c r="M9" s="370">
        <v>27</v>
      </c>
      <c r="N9" s="371">
        <v>26</v>
      </c>
      <c r="O9" s="371">
        <v>1</v>
      </c>
      <c r="P9" s="371">
        <v>7</v>
      </c>
      <c r="Q9" s="371">
        <v>2</v>
      </c>
      <c r="R9" s="370">
        <v>0</v>
      </c>
      <c r="S9" s="411">
        <v>0</v>
      </c>
      <c r="T9" s="411">
        <v>0</v>
      </c>
      <c r="U9" s="411">
        <v>0</v>
      </c>
      <c r="V9" s="344">
        <v>74.999999999999986</v>
      </c>
      <c r="W9" s="373">
        <v>72.222222222222214</v>
      </c>
      <c r="X9" s="373">
        <v>2.7777777777777777</v>
      </c>
      <c r="Y9" s="373">
        <v>19.444444444444446</v>
      </c>
      <c r="Z9" s="373">
        <v>5.5555555555555554</v>
      </c>
      <c r="AA9" s="373">
        <v>0</v>
      </c>
      <c r="AB9" s="374">
        <v>0</v>
      </c>
      <c r="AC9" s="412">
        <v>0</v>
      </c>
      <c r="AD9" s="413">
        <v>0</v>
      </c>
      <c r="AE9" s="2335"/>
      <c r="AF9" s="571" t="s">
        <v>28</v>
      </c>
      <c r="AG9" s="414" t="str">
        <f t="shared" si="1"/>
        <v>○</v>
      </c>
      <c r="AH9" s="1026">
        <v>0</v>
      </c>
      <c r="AI9" s="1027">
        <v>0</v>
      </c>
      <c r="AJ9" s="411">
        <v>1</v>
      </c>
      <c r="AK9" s="408">
        <v>2.7777777777777777</v>
      </c>
      <c r="AL9" s="579">
        <v>0</v>
      </c>
      <c r="AM9" s="631">
        <v>0</v>
      </c>
      <c r="AN9" s="1028">
        <v>15</v>
      </c>
      <c r="AO9" s="372">
        <v>16</v>
      </c>
      <c r="AP9" s="372">
        <v>5</v>
      </c>
      <c r="AQ9" s="372">
        <v>0</v>
      </c>
      <c r="AR9" s="1006">
        <v>36</v>
      </c>
      <c r="AS9" s="1029">
        <v>41.666666666666671</v>
      </c>
      <c r="AT9" s="1029">
        <v>44.444444444444443</v>
      </c>
      <c r="AU9" s="1029">
        <v>13.888888888888889</v>
      </c>
      <c r="AV9" s="1030">
        <v>0</v>
      </c>
      <c r="AW9" s="1031">
        <v>33</v>
      </c>
    </row>
    <row r="10" spans="1:51" s="974" customFormat="1" ht="15.8" customHeight="1">
      <c r="A10" s="2328"/>
      <c r="B10" s="1033" t="s">
        <v>204</v>
      </c>
      <c r="C10" s="1034" t="str">
        <f t="shared" si="0"/>
        <v>×</v>
      </c>
      <c r="D10" s="1035"/>
      <c r="E10" s="1036"/>
      <c r="F10" s="1037"/>
      <c r="G10" s="1038"/>
      <c r="H10" s="1039"/>
      <c r="I10" s="1040"/>
      <c r="J10" s="1041"/>
      <c r="K10" s="1042"/>
      <c r="L10" s="1043"/>
      <c r="M10" s="1044"/>
      <c r="N10" s="1038"/>
      <c r="O10" s="1038"/>
      <c r="P10" s="1045"/>
      <c r="Q10" s="1045"/>
      <c r="R10" s="1044"/>
      <c r="S10" s="1046"/>
      <c r="T10" s="1046"/>
      <c r="U10" s="1046"/>
      <c r="V10" s="1047"/>
      <c r="W10" s="1047"/>
      <c r="X10" s="1047"/>
      <c r="Y10" s="1047"/>
      <c r="Z10" s="1047"/>
      <c r="AA10" s="1047"/>
      <c r="AB10" s="1048"/>
      <c r="AC10" s="1048"/>
      <c r="AD10" s="1049"/>
      <c r="AE10" s="2335"/>
      <c r="AF10" s="1033" t="s">
        <v>204</v>
      </c>
      <c r="AG10" s="1050" t="str">
        <f t="shared" si="1"/>
        <v>×</v>
      </c>
      <c r="AH10" s="1051"/>
      <c r="AI10" s="1052"/>
      <c r="AJ10" s="1046"/>
      <c r="AK10" s="1041"/>
      <c r="AL10" s="1053"/>
      <c r="AM10" s="1054"/>
      <c r="AN10" s="1055"/>
      <c r="AO10" s="1056"/>
      <c r="AP10" s="1056"/>
      <c r="AQ10" s="1056"/>
      <c r="AR10" s="1057"/>
      <c r="AS10" s="1058"/>
      <c r="AT10" s="1058"/>
      <c r="AU10" s="1058"/>
      <c r="AV10" s="1059"/>
      <c r="AW10" s="1060"/>
    </row>
    <row r="11" spans="1:51" s="1010" customFormat="1" ht="15.8" customHeight="1" thickBot="1">
      <c r="A11" s="2329"/>
      <c r="B11" s="1061" t="s">
        <v>29</v>
      </c>
      <c r="C11" s="1062" t="str">
        <f t="shared" si="0"/>
        <v>○</v>
      </c>
      <c r="D11" s="1063" t="s">
        <v>112</v>
      </c>
      <c r="E11" s="309" t="s">
        <v>110</v>
      </c>
      <c r="F11" s="445">
        <v>3826</v>
      </c>
      <c r="G11" s="1064">
        <v>3092</v>
      </c>
      <c r="H11" s="1065">
        <v>80.815473078933607</v>
      </c>
      <c r="I11" s="612">
        <v>128</v>
      </c>
      <c r="J11" s="447">
        <v>4.1397153945666236</v>
      </c>
      <c r="K11" s="449">
        <v>314</v>
      </c>
      <c r="L11" s="450">
        <v>0.10155239327296249</v>
      </c>
      <c r="M11" s="451">
        <v>2964</v>
      </c>
      <c r="N11" s="452">
        <v>1722</v>
      </c>
      <c r="O11" s="452">
        <v>1242</v>
      </c>
      <c r="P11" s="453">
        <v>110</v>
      </c>
      <c r="Q11" s="453">
        <v>13</v>
      </c>
      <c r="R11" s="454">
        <v>5</v>
      </c>
      <c r="S11" s="446">
        <v>5</v>
      </c>
      <c r="T11" s="446">
        <v>0</v>
      </c>
      <c r="U11" s="446">
        <v>0</v>
      </c>
      <c r="V11" s="455">
        <v>95.860284605433378</v>
      </c>
      <c r="W11" s="455">
        <v>55.692108667529105</v>
      </c>
      <c r="X11" s="455">
        <v>40.168175937904273</v>
      </c>
      <c r="Y11" s="455">
        <v>3.5575679172056924</v>
      </c>
      <c r="Z11" s="455">
        <v>0.42043984476067264</v>
      </c>
      <c r="AA11" s="455">
        <v>0.16170763260025875</v>
      </c>
      <c r="AB11" s="456">
        <v>0.16170763260025875</v>
      </c>
      <c r="AC11" s="456">
        <v>0</v>
      </c>
      <c r="AD11" s="457">
        <v>0</v>
      </c>
      <c r="AE11" s="2336"/>
      <c r="AF11" s="1061" t="s">
        <v>29</v>
      </c>
      <c r="AG11" s="272" t="str">
        <f t="shared" si="1"/>
        <v>○</v>
      </c>
      <c r="AH11" s="1066">
        <v>120</v>
      </c>
      <c r="AI11" s="1067">
        <v>3.8809831824062093</v>
      </c>
      <c r="AJ11" s="335">
        <v>454</v>
      </c>
      <c r="AK11" s="336">
        <v>14.683053040103495</v>
      </c>
      <c r="AL11" s="1068">
        <v>149</v>
      </c>
      <c r="AM11" s="1069">
        <v>4.8188874514877096</v>
      </c>
      <c r="AN11" s="1004">
        <v>437</v>
      </c>
      <c r="AO11" s="1005">
        <v>1789</v>
      </c>
      <c r="AP11" s="1005">
        <v>790</v>
      </c>
      <c r="AQ11" s="1005">
        <v>76</v>
      </c>
      <c r="AR11" s="1070">
        <v>3092</v>
      </c>
      <c r="AS11" s="1071">
        <v>14.133247089262612</v>
      </c>
      <c r="AT11" s="1071">
        <v>57.858990944372579</v>
      </c>
      <c r="AU11" s="1071">
        <v>25.549805950840881</v>
      </c>
      <c r="AV11" s="1072">
        <v>2.4579560155239331</v>
      </c>
      <c r="AW11" s="1073"/>
    </row>
    <row r="12" spans="1:51" s="1032" customFormat="1" ht="15.8" customHeight="1">
      <c r="A12" s="2327" t="s">
        <v>30</v>
      </c>
      <c r="B12" s="2056" t="s">
        <v>32</v>
      </c>
      <c r="C12" s="1075" t="str">
        <f t="shared" si="0"/>
        <v>○</v>
      </c>
      <c r="D12" s="1076" t="s">
        <v>115</v>
      </c>
      <c r="E12" s="1077" t="s">
        <v>110</v>
      </c>
      <c r="F12" s="1078">
        <v>770</v>
      </c>
      <c r="G12" s="1079">
        <v>699</v>
      </c>
      <c r="H12" s="1080">
        <v>90.779220779220779</v>
      </c>
      <c r="I12" s="337">
        <v>33</v>
      </c>
      <c r="J12" s="1081">
        <v>4.7210300429184553</v>
      </c>
      <c r="K12" s="1082">
        <v>90</v>
      </c>
      <c r="L12" s="1083">
        <v>0.12875536480686695</v>
      </c>
      <c r="M12" s="340">
        <v>666</v>
      </c>
      <c r="N12" s="1084">
        <v>581</v>
      </c>
      <c r="O12" s="1084">
        <v>85</v>
      </c>
      <c r="P12" s="1084">
        <v>26</v>
      </c>
      <c r="Q12" s="1084">
        <v>7</v>
      </c>
      <c r="R12" s="340">
        <v>0</v>
      </c>
      <c r="S12" s="1085">
        <v>0</v>
      </c>
      <c r="T12" s="1085">
        <v>0</v>
      </c>
      <c r="U12" s="1085">
        <v>0</v>
      </c>
      <c r="V12" s="1086">
        <v>95.278969957081543</v>
      </c>
      <c r="W12" s="1086">
        <v>83.118741058655218</v>
      </c>
      <c r="X12" s="1086">
        <v>12.160228898426324</v>
      </c>
      <c r="Y12" s="1086">
        <v>3.7195994277539342</v>
      </c>
      <c r="Z12" s="1086">
        <v>1.0014306151645207</v>
      </c>
      <c r="AA12" s="1086">
        <v>0</v>
      </c>
      <c r="AB12" s="1087">
        <v>0</v>
      </c>
      <c r="AC12" s="1087">
        <v>0</v>
      </c>
      <c r="AD12" s="1088">
        <v>0</v>
      </c>
      <c r="AE12" s="2332" t="s">
        <v>30</v>
      </c>
      <c r="AF12" s="1074" t="s">
        <v>32</v>
      </c>
      <c r="AG12" s="280" t="str">
        <f t="shared" si="1"/>
        <v>○</v>
      </c>
      <c r="AH12" s="1089">
        <v>53</v>
      </c>
      <c r="AI12" s="1090">
        <v>7.5822603719599426</v>
      </c>
      <c r="AJ12" s="1085">
        <v>83</v>
      </c>
      <c r="AK12" s="1081">
        <v>11.874105865522175</v>
      </c>
      <c r="AL12" s="1091">
        <v>31</v>
      </c>
      <c r="AM12" s="1003">
        <v>4.4349070100143066</v>
      </c>
      <c r="AN12" s="1092"/>
      <c r="AO12" s="1093"/>
      <c r="AP12" s="1093"/>
      <c r="AQ12" s="1093"/>
      <c r="AR12" s="1006"/>
      <c r="AS12" s="1094"/>
      <c r="AT12" s="1094"/>
      <c r="AU12" s="1094"/>
      <c r="AV12" s="1095"/>
      <c r="AW12" s="1096">
        <v>629</v>
      </c>
    </row>
    <row r="13" spans="1:51" s="1010" customFormat="1" ht="15.8" customHeight="1">
      <c r="A13" s="2330"/>
      <c r="B13" s="1011" t="s">
        <v>31</v>
      </c>
      <c r="C13" s="1097" t="str">
        <f t="shared" si="0"/>
        <v>○</v>
      </c>
      <c r="D13" s="389" t="s">
        <v>113</v>
      </c>
      <c r="E13" s="390" t="s">
        <v>114</v>
      </c>
      <c r="F13" s="391">
        <v>749</v>
      </c>
      <c r="G13" s="392">
        <v>542</v>
      </c>
      <c r="H13" s="1098">
        <v>72.363150867823762</v>
      </c>
      <c r="I13" s="366">
        <v>51</v>
      </c>
      <c r="J13" s="1099">
        <v>9.4095940959409603</v>
      </c>
      <c r="K13" s="368">
        <v>146</v>
      </c>
      <c r="L13" s="1100">
        <v>0.26937269372693728</v>
      </c>
      <c r="M13" s="370">
        <v>491</v>
      </c>
      <c r="N13" s="394">
        <v>491</v>
      </c>
      <c r="O13" s="394">
        <v>0</v>
      </c>
      <c r="P13" s="395">
        <v>40</v>
      </c>
      <c r="Q13" s="395">
        <v>9</v>
      </c>
      <c r="R13" s="370">
        <v>2</v>
      </c>
      <c r="S13" s="396">
        <v>2</v>
      </c>
      <c r="T13" s="396">
        <v>0</v>
      </c>
      <c r="U13" s="396">
        <v>0</v>
      </c>
      <c r="V13" s="373">
        <v>90.59040590405904</v>
      </c>
      <c r="W13" s="373">
        <v>90.59040590405904</v>
      </c>
      <c r="X13" s="373">
        <v>0</v>
      </c>
      <c r="Y13" s="373">
        <v>7.3800738007380069</v>
      </c>
      <c r="Z13" s="373">
        <v>1.6605166051660518</v>
      </c>
      <c r="AA13" s="1101">
        <v>0.36900369003690037</v>
      </c>
      <c r="AB13" s="1102">
        <v>0.36900369003690037</v>
      </c>
      <c r="AC13" s="1102">
        <v>0</v>
      </c>
      <c r="AD13" s="1103">
        <v>0</v>
      </c>
      <c r="AE13" s="2333"/>
      <c r="AF13" s="1011" t="s">
        <v>31</v>
      </c>
      <c r="AG13" s="377" t="str">
        <f t="shared" si="1"/>
        <v>○</v>
      </c>
      <c r="AH13" s="1015">
        <v>77</v>
      </c>
      <c r="AI13" s="1016">
        <v>14.206642066420663</v>
      </c>
      <c r="AJ13" s="396">
        <v>63</v>
      </c>
      <c r="AK13" s="367">
        <v>11.623616236162361</v>
      </c>
      <c r="AL13" s="1104">
        <v>0</v>
      </c>
      <c r="AM13" s="1105">
        <v>0</v>
      </c>
      <c r="AN13" s="1106"/>
      <c r="AO13" s="1107"/>
      <c r="AP13" s="1107"/>
      <c r="AQ13" s="1107"/>
      <c r="AR13" s="1006"/>
      <c r="AS13" s="1007"/>
      <c r="AT13" s="1007"/>
      <c r="AU13" s="1007"/>
      <c r="AV13" s="1008"/>
      <c r="AW13" s="1009">
        <v>540</v>
      </c>
    </row>
    <row r="14" spans="1:51" s="974" customFormat="1" ht="15.8" customHeight="1">
      <c r="A14" s="2330"/>
      <c r="B14" s="1108" t="s">
        <v>174</v>
      </c>
      <c r="C14" s="1109" t="str">
        <f t="shared" si="0"/>
        <v>×</v>
      </c>
      <c r="D14" s="1110"/>
      <c r="E14" s="1111"/>
      <c r="F14" s="1112"/>
      <c r="G14" s="1038"/>
      <c r="H14" s="1113"/>
      <c r="I14" s="1114"/>
      <c r="J14" s="1115"/>
      <c r="K14" s="1116"/>
      <c r="L14" s="1117"/>
      <c r="M14" s="1118"/>
      <c r="N14" s="1119"/>
      <c r="O14" s="1119"/>
      <c r="P14" s="1120"/>
      <c r="Q14" s="1120"/>
      <c r="R14" s="1121"/>
      <c r="S14" s="1122"/>
      <c r="T14" s="1122"/>
      <c r="U14" s="1122"/>
      <c r="V14" s="1047"/>
      <c r="W14" s="1047"/>
      <c r="X14" s="1047"/>
      <c r="Y14" s="1047"/>
      <c r="Z14" s="1047"/>
      <c r="AA14" s="1123"/>
      <c r="AB14" s="1124"/>
      <c r="AC14" s="1124"/>
      <c r="AD14" s="1125"/>
      <c r="AE14" s="2333"/>
      <c r="AF14" s="1108" t="s">
        <v>174</v>
      </c>
      <c r="AG14" s="1126" t="str">
        <f t="shared" si="1"/>
        <v>×</v>
      </c>
      <c r="AH14" s="1127"/>
      <c r="AI14" s="1128"/>
      <c r="AJ14" s="1122"/>
      <c r="AK14" s="1129"/>
      <c r="AL14" s="1130"/>
      <c r="AM14" s="1131"/>
      <c r="AN14" s="1132"/>
      <c r="AO14" s="1133"/>
      <c r="AP14" s="1133"/>
      <c r="AQ14" s="1133"/>
      <c r="AR14" s="1134"/>
      <c r="AS14" s="1135"/>
      <c r="AT14" s="1135"/>
      <c r="AU14" s="1135"/>
      <c r="AV14" s="1136"/>
      <c r="AW14" s="1137"/>
    </row>
    <row r="15" spans="1:51" s="1010" customFormat="1" ht="15.8" customHeight="1" thickBot="1">
      <c r="A15" s="2330"/>
      <c r="B15" s="2057" t="s">
        <v>33</v>
      </c>
      <c r="C15" s="587" t="str">
        <f t="shared" si="0"/>
        <v>×</v>
      </c>
      <c r="D15" s="608"/>
      <c r="E15" s="1138"/>
      <c r="F15" s="610"/>
      <c r="G15" s="1139"/>
      <c r="H15" s="1140"/>
      <c r="I15" s="612"/>
      <c r="J15" s="501"/>
      <c r="K15" s="1141"/>
      <c r="L15" s="503"/>
      <c r="M15" s="451"/>
      <c r="N15" s="613"/>
      <c r="O15" s="613"/>
      <c r="P15" s="614"/>
      <c r="Q15" s="614"/>
      <c r="R15" s="454"/>
      <c r="S15" s="611"/>
      <c r="T15" s="611"/>
      <c r="U15" s="611"/>
      <c r="V15" s="505"/>
      <c r="W15" s="505"/>
      <c r="X15" s="505"/>
      <c r="Y15" s="505"/>
      <c r="Z15" s="505"/>
      <c r="AA15" s="505"/>
      <c r="AB15" s="506"/>
      <c r="AC15" s="506"/>
      <c r="AD15" s="507"/>
      <c r="AE15" s="2333"/>
      <c r="AF15" s="734" t="s">
        <v>33</v>
      </c>
      <c r="AG15" s="508" t="str">
        <f t="shared" si="1"/>
        <v>×</v>
      </c>
      <c r="AH15" s="1142"/>
      <c r="AI15" s="1143"/>
      <c r="AJ15" s="611"/>
      <c r="AK15" s="501"/>
      <c r="AL15" s="1144"/>
      <c r="AM15" s="1145"/>
      <c r="AN15" s="1146"/>
      <c r="AO15" s="1147"/>
      <c r="AP15" s="1147"/>
      <c r="AQ15" s="1147"/>
      <c r="AR15" s="1070"/>
      <c r="AS15" s="1148"/>
      <c r="AT15" s="1148"/>
      <c r="AU15" s="1148"/>
      <c r="AV15" s="1149"/>
      <c r="AW15" s="1150"/>
    </row>
    <row r="16" spans="1:51" s="974" customFormat="1" ht="15.8" customHeight="1">
      <c r="A16" s="2327" t="s">
        <v>116</v>
      </c>
      <c r="B16" s="2058" t="s">
        <v>175</v>
      </c>
      <c r="C16" s="1152" t="str">
        <f t="shared" si="0"/>
        <v>○</v>
      </c>
      <c r="D16" s="1153" t="s">
        <v>208</v>
      </c>
      <c r="E16" s="1154" t="s">
        <v>209</v>
      </c>
      <c r="F16" s="1155">
        <v>3121</v>
      </c>
      <c r="G16" s="1156">
        <v>2761</v>
      </c>
      <c r="H16" s="1157">
        <f t="shared" ref="H16" si="2">G16/F16*100</f>
        <v>88.465235501441839</v>
      </c>
      <c r="I16" s="1158">
        <v>94</v>
      </c>
      <c r="J16" s="1159">
        <v>3.4045635639261134</v>
      </c>
      <c r="K16" s="1160">
        <v>263</v>
      </c>
      <c r="L16" s="1161">
        <f t="shared" ref="L16" si="3">K16/G16</f>
        <v>9.5255342267294457E-2</v>
      </c>
      <c r="M16" s="1162">
        <f t="shared" ref="M16" si="4">SUM(N16:O16)</f>
        <v>2666</v>
      </c>
      <c r="N16" s="1156">
        <v>2612</v>
      </c>
      <c r="O16" s="1156">
        <v>54</v>
      </c>
      <c r="P16" s="1163">
        <v>72</v>
      </c>
      <c r="Q16" s="1163">
        <v>14</v>
      </c>
      <c r="R16" s="1162">
        <f t="shared" ref="R16" si="5">SUM(S16:T16)</f>
        <v>8</v>
      </c>
      <c r="S16" s="1164">
        <v>8</v>
      </c>
      <c r="T16" s="1164">
        <v>0</v>
      </c>
      <c r="U16" s="1164">
        <v>0</v>
      </c>
      <c r="V16" s="1165">
        <f t="shared" ref="V16" si="6">W16+X16</f>
        <v>96.55921767475553</v>
      </c>
      <c r="W16" s="1165">
        <f t="shared" ref="W16" si="7">N16/G16*100</f>
        <v>94.603404563563927</v>
      </c>
      <c r="X16" s="1165">
        <f t="shared" ref="X16" si="8">O16/G16*100</f>
        <v>1.9558131111915973</v>
      </c>
      <c r="Y16" s="1165">
        <f t="shared" ref="Y16" si="9">P16/G16*100</f>
        <v>2.6077508149221296</v>
      </c>
      <c r="Z16" s="1165">
        <f t="shared" ref="Z16" si="10">Q16/G16*100</f>
        <v>0.50706265845708076</v>
      </c>
      <c r="AA16" s="1165">
        <f t="shared" ref="AA16" si="11">AB16+AC16</f>
        <v>0.28975009054690332</v>
      </c>
      <c r="AB16" s="1166">
        <f t="shared" ref="AB16" si="12">S16/G16*100</f>
        <v>0.28975009054690332</v>
      </c>
      <c r="AC16" s="1166">
        <f t="shared" ref="AC16" si="13">T16/G16*100</f>
        <v>0</v>
      </c>
      <c r="AD16" s="1167">
        <f t="shared" ref="AD16" si="14">U16/G16*100</f>
        <v>0</v>
      </c>
      <c r="AE16" s="2332" t="s">
        <v>116</v>
      </c>
      <c r="AF16" s="1151" t="s">
        <v>175</v>
      </c>
      <c r="AG16" s="1168" t="str">
        <f t="shared" si="1"/>
        <v>○</v>
      </c>
      <c r="AH16" s="1169">
        <v>208</v>
      </c>
      <c r="AI16" s="1170">
        <f t="shared" ref="AI16" si="15">AH16/G16*100</f>
        <v>7.5335023542194861</v>
      </c>
      <c r="AJ16" s="1164">
        <v>275</v>
      </c>
      <c r="AK16" s="1159">
        <f t="shared" ref="AK16" si="16">AJ16/G16*100</f>
        <v>9.9601593625498008</v>
      </c>
      <c r="AL16" s="1171">
        <v>290</v>
      </c>
      <c r="AM16" s="1172">
        <f t="shared" ref="AM16" si="17">AL16/G16*100</f>
        <v>10.503440782325244</v>
      </c>
      <c r="AN16" s="1173"/>
      <c r="AO16" s="1174"/>
      <c r="AP16" s="1174"/>
      <c r="AQ16" s="1174"/>
      <c r="AR16" s="1175"/>
      <c r="AS16" s="1176"/>
      <c r="AT16" s="1176"/>
      <c r="AU16" s="1176"/>
      <c r="AV16" s="1177"/>
      <c r="AW16" s="1223">
        <v>2679</v>
      </c>
    </row>
    <row r="17" spans="1:49" s="1010" customFormat="1" ht="15.8" customHeight="1">
      <c r="A17" s="2330"/>
      <c r="B17" s="2059" t="s">
        <v>117</v>
      </c>
      <c r="C17" s="543" t="str">
        <f t="shared" si="0"/>
        <v>○</v>
      </c>
      <c r="D17" s="544" t="s">
        <v>118</v>
      </c>
      <c r="E17" s="545" t="s">
        <v>119</v>
      </c>
      <c r="F17" s="1179">
        <v>1828</v>
      </c>
      <c r="G17" s="999">
        <v>1301</v>
      </c>
      <c r="H17" s="1180">
        <v>71.170678336980302</v>
      </c>
      <c r="I17" s="366">
        <v>57</v>
      </c>
      <c r="J17" s="407">
        <v>4.381245196003074</v>
      </c>
      <c r="K17" s="1181">
        <v>155</v>
      </c>
      <c r="L17" s="549">
        <v>0.11913912375096079</v>
      </c>
      <c r="M17" s="370">
        <v>1243</v>
      </c>
      <c r="N17" s="341">
        <v>859</v>
      </c>
      <c r="O17" s="341">
        <v>384</v>
      </c>
      <c r="P17" s="342">
        <v>45</v>
      </c>
      <c r="Q17" s="342">
        <v>9</v>
      </c>
      <c r="R17" s="370">
        <v>3</v>
      </c>
      <c r="S17" s="550">
        <v>3</v>
      </c>
      <c r="T17" s="550">
        <v>0</v>
      </c>
      <c r="U17" s="550">
        <v>0</v>
      </c>
      <c r="V17" s="344">
        <v>95.541890853189841</v>
      </c>
      <c r="W17" s="344">
        <v>66.0261337432744</v>
      </c>
      <c r="X17" s="344">
        <v>29.515757109915448</v>
      </c>
      <c r="Y17" s="344">
        <v>3.4588777863182165</v>
      </c>
      <c r="Z17" s="344">
        <v>0.69177555726364337</v>
      </c>
      <c r="AA17" s="344">
        <v>0.23059185242121444</v>
      </c>
      <c r="AB17" s="551">
        <v>0.23059185242121444</v>
      </c>
      <c r="AC17" s="551">
        <v>0</v>
      </c>
      <c r="AD17" s="552">
        <v>0</v>
      </c>
      <c r="AE17" s="2333"/>
      <c r="AF17" s="1178" t="s">
        <v>117</v>
      </c>
      <c r="AG17" s="553" t="str">
        <f t="shared" si="1"/>
        <v>○</v>
      </c>
      <c r="AH17" s="1182">
        <v>83</v>
      </c>
      <c r="AI17" s="1183">
        <v>6.3797079169869333</v>
      </c>
      <c r="AJ17" s="550">
        <v>128</v>
      </c>
      <c r="AK17" s="407">
        <v>9.8385857033051494</v>
      </c>
      <c r="AL17" s="1184">
        <v>59</v>
      </c>
      <c r="AM17" s="1185">
        <v>4.5349730976172173</v>
      </c>
      <c r="AN17" s="1186">
        <v>56</v>
      </c>
      <c r="AO17" s="1187">
        <v>592</v>
      </c>
      <c r="AP17" s="1187">
        <v>352</v>
      </c>
      <c r="AQ17" s="1187">
        <v>1</v>
      </c>
      <c r="AR17" s="1006">
        <v>1001</v>
      </c>
      <c r="AS17" s="1029">
        <v>5.5944055944055942</v>
      </c>
      <c r="AT17" s="1029">
        <v>59.140859140859135</v>
      </c>
      <c r="AU17" s="1029">
        <v>35.164835164835168</v>
      </c>
      <c r="AV17" s="1030">
        <v>9.9900099900099903E-2</v>
      </c>
      <c r="AW17" s="1009">
        <v>1149</v>
      </c>
    </row>
    <row r="18" spans="1:49" s="1010" customFormat="1" ht="15.8" customHeight="1">
      <c r="A18" s="2330"/>
      <c r="B18" s="1314" t="s">
        <v>35</v>
      </c>
      <c r="C18" s="468" t="str">
        <f t="shared" si="0"/>
        <v>×</v>
      </c>
      <c r="D18" s="469"/>
      <c r="E18" s="333"/>
      <c r="F18" s="334"/>
      <c r="G18" s="392"/>
      <c r="H18" s="1000"/>
      <c r="I18" s="366"/>
      <c r="J18" s="336"/>
      <c r="K18" s="338"/>
      <c r="L18" s="339"/>
      <c r="M18" s="370"/>
      <c r="N18" s="341"/>
      <c r="O18" s="341"/>
      <c r="P18" s="342"/>
      <c r="Q18" s="342"/>
      <c r="R18" s="370"/>
      <c r="S18" s="335"/>
      <c r="T18" s="335"/>
      <c r="U18" s="335"/>
      <c r="V18" s="344"/>
      <c r="W18" s="344"/>
      <c r="X18" s="344"/>
      <c r="Y18" s="344"/>
      <c r="Z18" s="344"/>
      <c r="AA18" s="344"/>
      <c r="AB18" s="345"/>
      <c r="AC18" s="345"/>
      <c r="AD18" s="346"/>
      <c r="AE18" s="2333"/>
      <c r="AF18" s="606" t="s">
        <v>35</v>
      </c>
      <c r="AG18" s="272" t="str">
        <f t="shared" si="1"/>
        <v>×</v>
      </c>
      <c r="AH18" s="1001"/>
      <c r="AI18" s="1002"/>
      <c r="AJ18" s="335"/>
      <c r="AK18" s="336"/>
      <c r="AL18" s="1184"/>
      <c r="AM18" s="1185"/>
      <c r="AN18" s="1188"/>
      <c r="AO18" s="1006"/>
      <c r="AP18" s="1006"/>
      <c r="AQ18" s="1006"/>
      <c r="AR18" s="1006"/>
      <c r="AS18" s="1007"/>
      <c r="AT18" s="1007"/>
      <c r="AU18" s="1007"/>
      <c r="AV18" s="1008"/>
      <c r="AW18" s="1009"/>
    </row>
    <row r="19" spans="1:49" s="1032" customFormat="1" ht="15.8" customHeight="1">
      <c r="A19" s="2330"/>
      <c r="B19" s="1011" t="s">
        <v>38</v>
      </c>
      <c r="C19" s="577" t="str">
        <f t="shared" si="0"/>
        <v>○</v>
      </c>
      <c r="D19" s="572" t="s">
        <v>121</v>
      </c>
      <c r="E19" s="362" t="s">
        <v>110</v>
      </c>
      <c r="F19" s="363">
        <v>770</v>
      </c>
      <c r="G19" s="626">
        <v>636</v>
      </c>
      <c r="H19" s="1189">
        <v>82.597402597402606</v>
      </c>
      <c r="I19" s="366">
        <v>71</v>
      </c>
      <c r="J19" s="367">
        <v>11.163522012578616</v>
      </c>
      <c r="K19" s="368">
        <v>214</v>
      </c>
      <c r="L19" s="369">
        <v>0.33647798742138363</v>
      </c>
      <c r="M19" s="370">
        <v>565</v>
      </c>
      <c r="N19" s="588">
        <v>244</v>
      </c>
      <c r="O19" s="588">
        <v>321</v>
      </c>
      <c r="P19" s="588">
        <v>55</v>
      </c>
      <c r="Q19" s="588">
        <v>15</v>
      </c>
      <c r="R19" s="370">
        <v>1</v>
      </c>
      <c r="S19" s="364">
        <v>1</v>
      </c>
      <c r="T19" s="364">
        <v>0</v>
      </c>
      <c r="U19" s="364">
        <v>0</v>
      </c>
      <c r="V19" s="490">
        <v>88.836477987421389</v>
      </c>
      <c r="W19" s="490">
        <v>38.364779874213838</v>
      </c>
      <c r="X19" s="490">
        <v>50.471698113207552</v>
      </c>
      <c r="Y19" s="490">
        <v>8.6477987421383649</v>
      </c>
      <c r="Z19" s="490">
        <v>2.358490566037736</v>
      </c>
      <c r="AA19" s="490">
        <v>0.15723270440251574</v>
      </c>
      <c r="AB19" s="375">
        <v>0.15723270440251574</v>
      </c>
      <c r="AC19" s="375">
        <v>0</v>
      </c>
      <c r="AD19" s="482">
        <v>0</v>
      </c>
      <c r="AE19" s="2333"/>
      <c r="AF19" s="648" t="s">
        <v>38</v>
      </c>
      <c r="AG19" s="377" t="str">
        <f t="shared" si="1"/>
        <v>○</v>
      </c>
      <c r="AH19" s="1190">
        <v>71</v>
      </c>
      <c r="AI19" s="1191">
        <v>11.163522012578616</v>
      </c>
      <c r="AJ19" s="364">
        <v>104</v>
      </c>
      <c r="AK19" s="367">
        <v>16.352201257861633</v>
      </c>
      <c r="AL19" s="1192">
        <v>18</v>
      </c>
      <c r="AM19" s="668">
        <v>2.8301886792452833</v>
      </c>
      <c r="AN19" s="1193"/>
      <c r="AO19" s="584"/>
      <c r="AP19" s="584"/>
      <c r="AQ19" s="584"/>
      <c r="AR19" s="1006"/>
      <c r="AS19" s="1071"/>
      <c r="AT19" s="1071"/>
      <c r="AU19" s="1071"/>
      <c r="AV19" s="1072"/>
      <c r="AW19" s="1194">
        <v>595</v>
      </c>
    </row>
    <row r="20" spans="1:49" s="1032" customFormat="1" ht="15.8" customHeight="1">
      <c r="A20" s="2330"/>
      <c r="B20" s="2060" t="s">
        <v>37</v>
      </c>
      <c r="C20" s="1195" t="str">
        <f t="shared" si="0"/>
        <v>○</v>
      </c>
      <c r="D20" s="572" t="s">
        <v>120</v>
      </c>
      <c r="E20" s="362" t="s">
        <v>110</v>
      </c>
      <c r="F20" s="1196">
        <v>904</v>
      </c>
      <c r="G20" s="626">
        <v>609</v>
      </c>
      <c r="H20" s="1197">
        <v>67.36725663716814</v>
      </c>
      <c r="I20" s="2204" t="s">
        <v>375</v>
      </c>
      <c r="J20" s="2205" t="s">
        <v>376</v>
      </c>
      <c r="K20" s="2224" t="s">
        <v>377</v>
      </c>
      <c r="L20" s="2206" t="s">
        <v>376</v>
      </c>
      <c r="M20" s="2207" t="s">
        <v>376</v>
      </c>
      <c r="N20" s="2208" t="s">
        <v>377</v>
      </c>
      <c r="O20" s="2208" t="s">
        <v>378</v>
      </c>
      <c r="P20" s="2208" t="s">
        <v>377</v>
      </c>
      <c r="Q20" s="2208" t="s">
        <v>376</v>
      </c>
      <c r="R20" s="2207" t="s">
        <v>104</v>
      </c>
      <c r="S20" s="2209" t="s">
        <v>104</v>
      </c>
      <c r="T20" s="2209" t="s">
        <v>377</v>
      </c>
      <c r="U20" s="2209" t="s">
        <v>377</v>
      </c>
      <c r="V20" s="2210" t="s">
        <v>377</v>
      </c>
      <c r="W20" s="2210" t="s">
        <v>377</v>
      </c>
      <c r="X20" s="2210" t="s">
        <v>379</v>
      </c>
      <c r="Y20" s="2210" t="s">
        <v>377</v>
      </c>
      <c r="Z20" s="2210" t="s">
        <v>379</v>
      </c>
      <c r="AA20" s="2210" t="s">
        <v>377</v>
      </c>
      <c r="AB20" s="2211" t="s">
        <v>377</v>
      </c>
      <c r="AC20" s="2211" t="s">
        <v>377</v>
      </c>
      <c r="AD20" s="2212" t="s">
        <v>377</v>
      </c>
      <c r="AE20" s="2333"/>
      <c r="AF20" s="2060" t="s">
        <v>37</v>
      </c>
      <c r="AG20" s="640" t="str">
        <f t="shared" si="1"/>
        <v>○</v>
      </c>
      <c r="AH20" s="2214" t="s">
        <v>135</v>
      </c>
      <c r="AI20" s="2215" t="s">
        <v>135</v>
      </c>
      <c r="AJ20" s="2209" t="s">
        <v>135</v>
      </c>
      <c r="AK20" s="2205" t="s">
        <v>135</v>
      </c>
      <c r="AL20" s="2216" t="s">
        <v>135</v>
      </c>
      <c r="AM20" s="2217" t="s">
        <v>135</v>
      </c>
      <c r="AN20" s="1204"/>
      <c r="AO20" s="1204"/>
      <c r="AP20" s="1204"/>
      <c r="AQ20" s="1204"/>
      <c r="AR20" s="1006"/>
      <c r="AS20" s="1205"/>
      <c r="AT20" s="1205"/>
      <c r="AU20" s="1205"/>
      <c r="AV20" s="1206"/>
      <c r="AW20" s="1207">
        <v>503</v>
      </c>
    </row>
    <row r="21" spans="1:49" s="1032" customFormat="1" ht="15.8" customHeight="1">
      <c r="A21" s="2330"/>
      <c r="B21" s="1011" t="s">
        <v>83</v>
      </c>
      <c r="C21" s="481" t="str">
        <f t="shared" si="0"/>
        <v>×</v>
      </c>
      <c r="D21" s="572"/>
      <c r="E21" s="362"/>
      <c r="F21" s="363"/>
      <c r="G21" s="626"/>
      <c r="H21" s="1189"/>
      <c r="I21" s="366"/>
      <c r="J21" s="367"/>
      <c r="K21" s="368"/>
      <c r="L21" s="369"/>
      <c r="M21" s="370"/>
      <c r="N21" s="371"/>
      <c r="O21" s="371"/>
      <c r="P21" s="371"/>
      <c r="Q21" s="371"/>
      <c r="R21" s="370"/>
      <c r="S21" s="364"/>
      <c r="T21" s="364"/>
      <c r="U21" s="364"/>
      <c r="V21" s="373"/>
      <c r="W21" s="373"/>
      <c r="X21" s="373"/>
      <c r="Y21" s="373"/>
      <c r="Z21" s="373"/>
      <c r="AA21" s="373"/>
      <c r="AB21" s="375"/>
      <c r="AC21" s="375"/>
      <c r="AD21" s="482"/>
      <c r="AE21" s="2333"/>
      <c r="AF21" s="648" t="s">
        <v>83</v>
      </c>
      <c r="AG21" s="377" t="str">
        <f t="shared" si="1"/>
        <v>×</v>
      </c>
      <c r="AH21" s="1208"/>
      <c r="AI21" s="1016"/>
      <c r="AJ21" s="364"/>
      <c r="AK21" s="367"/>
      <c r="AL21" s="579"/>
      <c r="AM21" s="631"/>
      <c r="AN21" s="1209"/>
      <c r="AO21" s="584"/>
      <c r="AP21" s="584"/>
      <c r="AQ21" s="584"/>
      <c r="AR21" s="1006"/>
      <c r="AS21" s="1007"/>
      <c r="AT21" s="1007"/>
      <c r="AU21" s="1007"/>
      <c r="AV21" s="1008"/>
      <c r="AW21" s="1031"/>
    </row>
    <row r="22" spans="1:49" s="1032" customFormat="1" ht="15.8" customHeight="1" thickBot="1">
      <c r="A22" s="2331"/>
      <c r="B22" s="1011" t="s">
        <v>40</v>
      </c>
      <c r="C22" s="481" t="str">
        <f t="shared" si="0"/>
        <v>○</v>
      </c>
      <c r="D22" s="572" t="s">
        <v>122</v>
      </c>
      <c r="E22" s="362" t="s">
        <v>114</v>
      </c>
      <c r="F22" s="363">
        <v>630</v>
      </c>
      <c r="G22" s="1210">
        <v>583</v>
      </c>
      <c r="H22" s="1189">
        <v>92.539682539682545</v>
      </c>
      <c r="I22" s="612">
        <v>38</v>
      </c>
      <c r="J22" s="367">
        <v>6.5180102915951972</v>
      </c>
      <c r="K22" s="368">
        <v>109</v>
      </c>
      <c r="L22" s="369">
        <v>0.18696397941680962</v>
      </c>
      <c r="M22" s="451">
        <v>545</v>
      </c>
      <c r="N22" s="588">
        <v>208</v>
      </c>
      <c r="O22" s="588">
        <v>337</v>
      </c>
      <c r="P22" s="588">
        <v>30</v>
      </c>
      <c r="Q22" s="588">
        <v>4</v>
      </c>
      <c r="R22" s="454">
        <v>4</v>
      </c>
      <c r="S22" s="364">
        <v>0</v>
      </c>
      <c r="T22" s="364">
        <v>4</v>
      </c>
      <c r="U22" s="364">
        <v>0</v>
      </c>
      <c r="V22" s="490">
        <v>93.481989708404797</v>
      </c>
      <c r="W22" s="490">
        <v>35.677530017152662</v>
      </c>
      <c r="X22" s="490">
        <v>57.804459691252141</v>
      </c>
      <c r="Y22" s="490">
        <v>5.1457975986277873</v>
      </c>
      <c r="Z22" s="490">
        <v>0.68610634648370494</v>
      </c>
      <c r="AA22" s="490">
        <v>0.68610634648370494</v>
      </c>
      <c r="AB22" s="375">
        <v>0</v>
      </c>
      <c r="AC22" s="1211">
        <v>0.68610634648370494</v>
      </c>
      <c r="AD22" s="482">
        <v>0</v>
      </c>
      <c r="AE22" s="2334"/>
      <c r="AF22" s="648" t="s">
        <v>40</v>
      </c>
      <c r="AG22" s="377" t="str">
        <f t="shared" si="1"/>
        <v>○</v>
      </c>
      <c r="AH22" s="1190">
        <v>41</v>
      </c>
      <c r="AI22" s="1191">
        <v>7.0325900514579764</v>
      </c>
      <c r="AJ22" s="364">
        <v>163</v>
      </c>
      <c r="AK22" s="367">
        <v>27.958833619210978</v>
      </c>
      <c r="AL22" s="1192">
        <v>58</v>
      </c>
      <c r="AM22" s="668">
        <v>9.9485420240137223</v>
      </c>
      <c r="AN22" s="363">
        <v>25</v>
      </c>
      <c r="AO22" s="1212">
        <v>231</v>
      </c>
      <c r="AP22" s="1212">
        <v>273</v>
      </c>
      <c r="AQ22" s="1212">
        <v>52</v>
      </c>
      <c r="AR22" s="1070">
        <v>581</v>
      </c>
      <c r="AS22" s="1071">
        <v>4.3029259896729775</v>
      </c>
      <c r="AT22" s="1071">
        <v>39.75903614457831</v>
      </c>
      <c r="AU22" s="1071">
        <v>46.987951807228917</v>
      </c>
      <c r="AV22" s="1072">
        <v>8.9500860585197941</v>
      </c>
      <c r="AW22" s="1194"/>
    </row>
    <row r="23" spans="1:49" s="974" customFormat="1" ht="15.8" customHeight="1">
      <c r="A23" s="2327" t="s">
        <v>41</v>
      </c>
      <c r="B23" s="2058" t="s">
        <v>177</v>
      </c>
      <c r="C23" s="1152" t="str">
        <f t="shared" si="0"/>
        <v>×</v>
      </c>
      <c r="D23" s="1153"/>
      <c r="E23" s="1213"/>
      <c r="F23" s="1171"/>
      <c r="G23" s="1214"/>
      <c r="H23" s="1215"/>
      <c r="I23" s="1162"/>
      <c r="J23" s="1216"/>
      <c r="K23" s="1163"/>
      <c r="L23" s="1217"/>
      <c r="M23" s="1162"/>
      <c r="N23" s="1156"/>
      <c r="O23" s="1156"/>
      <c r="P23" s="1163"/>
      <c r="Q23" s="1163"/>
      <c r="R23" s="1162"/>
      <c r="S23" s="1156"/>
      <c r="T23" s="1156"/>
      <c r="U23" s="1156"/>
      <c r="V23" s="1165"/>
      <c r="W23" s="1165"/>
      <c r="X23" s="1165"/>
      <c r="Y23" s="1165"/>
      <c r="Z23" s="1165"/>
      <c r="AA23" s="1165"/>
      <c r="AB23" s="1165"/>
      <c r="AC23" s="1165"/>
      <c r="AD23" s="1172"/>
      <c r="AE23" s="2332" t="s">
        <v>41</v>
      </c>
      <c r="AF23" s="1151" t="s">
        <v>177</v>
      </c>
      <c r="AG23" s="1168" t="str">
        <f t="shared" si="1"/>
        <v>×</v>
      </c>
      <c r="AH23" s="1218"/>
      <c r="AI23" s="1170"/>
      <c r="AJ23" s="1164"/>
      <c r="AK23" s="1159"/>
      <c r="AL23" s="1171"/>
      <c r="AM23" s="1172"/>
      <c r="AN23" s="1219"/>
      <c r="AO23" s="1220"/>
      <c r="AP23" s="1220"/>
      <c r="AQ23" s="1220"/>
      <c r="AR23" s="1220"/>
      <c r="AS23" s="1221"/>
      <c r="AT23" s="1222"/>
      <c r="AU23" s="1176"/>
      <c r="AV23" s="1177"/>
      <c r="AW23" s="1223"/>
    </row>
    <row r="24" spans="1:49" s="1032" customFormat="1" ht="15.8" customHeight="1">
      <c r="A24" s="2330"/>
      <c r="B24" s="2038" t="s">
        <v>42</v>
      </c>
      <c r="C24" s="468" t="str">
        <f t="shared" si="0"/>
        <v>×</v>
      </c>
      <c r="D24" s="1224"/>
      <c r="E24" s="1225"/>
      <c r="F24" s="1226"/>
      <c r="G24" s="1227"/>
      <c r="H24" s="1228"/>
      <c r="I24" s="337"/>
      <c r="J24" s="1229"/>
      <c r="K24" s="1230"/>
      <c r="L24" s="1231"/>
      <c r="M24" s="340"/>
      <c r="N24" s="564"/>
      <c r="O24" s="564"/>
      <c r="P24" s="564"/>
      <c r="Q24" s="564"/>
      <c r="R24" s="340">
        <v>0</v>
      </c>
      <c r="S24" s="1227"/>
      <c r="T24" s="1227"/>
      <c r="U24" s="1227"/>
      <c r="V24" s="344"/>
      <c r="W24" s="344"/>
      <c r="X24" s="344"/>
      <c r="Y24" s="344"/>
      <c r="Z24" s="344"/>
      <c r="AA24" s="344"/>
      <c r="AB24" s="1232"/>
      <c r="AC24" s="1232"/>
      <c r="AD24" s="1185"/>
      <c r="AE24" s="2333"/>
      <c r="AF24" s="467" t="s">
        <v>42</v>
      </c>
      <c r="AG24" s="272" t="str">
        <f t="shared" si="1"/>
        <v>×</v>
      </c>
      <c r="AH24" s="1233"/>
      <c r="AI24" s="1067"/>
      <c r="AJ24" s="563"/>
      <c r="AK24" s="336"/>
      <c r="AL24" s="1234"/>
      <c r="AM24" s="1185"/>
      <c r="AN24" s="1235"/>
      <c r="AO24" s="1236"/>
      <c r="AP24" s="1236"/>
      <c r="AQ24" s="1237"/>
      <c r="AR24" s="1006"/>
      <c r="AS24" s="1071"/>
      <c r="AT24" s="1071"/>
      <c r="AU24" s="1071"/>
      <c r="AV24" s="1072"/>
      <c r="AW24" s="1194"/>
    </row>
    <row r="25" spans="1:49" s="1032" customFormat="1" ht="15.8" customHeight="1" thickBot="1">
      <c r="A25" s="2331"/>
      <c r="B25" s="2061" t="s">
        <v>123</v>
      </c>
      <c r="C25" s="1239" t="str">
        <f t="shared" si="0"/>
        <v>○</v>
      </c>
      <c r="D25" s="1240" t="s">
        <v>109</v>
      </c>
      <c r="E25" s="1241" t="s">
        <v>110</v>
      </c>
      <c r="F25" s="1242">
        <v>551</v>
      </c>
      <c r="G25" s="1210">
        <v>353</v>
      </c>
      <c r="H25" s="1243">
        <v>64.065335753176043</v>
      </c>
      <c r="I25" s="612">
        <v>9</v>
      </c>
      <c r="J25" s="1244">
        <v>2.5495750708215295</v>
      </c>
      <c r="K25" s="1245">
        <v>7</v>
      </c>
      <c r="L25" s="1246">
        <v>1.9830028328611898E-2</v>
      </c>
      <c r="M25" s="370">
        <v>344</v>
      </c>
      <c r="N25" s="504">
        <v>145</v>
      </c>
      <c r="O25" s="504">
        <v>199</v>
      </c>
      <c r="P25" s="504">
        <v>7</v>
      </c>
      <c r="Q25" s="504">
        <v>1</v>
      </c>
      <c r="R25" s="454">
        <v>1</v>
      </c>
      <c r="S25" s="1210">
        <v>1</v>
      </c>
      <c r="T25" s="1210">
        <v>0</v>
      </c>
      <c r="U25" s="1210">
        <v>0</v>
      </c>
      <c r="V25" s="505">
        <v>97.450424929178467</v>
      </c>
      <c r="W25" s="505">
        <v>41.076487252124643</v>
      </c>
      <c r="X25" s="505">
        <v>56.373937677053817</v>
      </c>
      <c r="Y25" s="505">
        <v>1.9830028328611897</v>
      </c>
      <c r="Z25" s="505">
        <v>0.28328611898016998</v>
      </c>
      <c r="AA25" s="505">
        <v>0.28328611898016998</v>
      </c>
      <c r="AB25" s="1247">
        <v>0.28328611898016998</v>
      </c>
      <c r="AC25" s="1247">
        <v>0</v>
      </c>
      <c r="AD25" s="1145">
        <v>0</v>
      </c>
      <c r="AE25" s="2334"/>
      <c r="AF25" s="1238" t="s">
        <v>123</v>
      </c>
      <c r="AG25" s="1248" t="str">
        <f t="shared" si="1"/>
        <v>○</v>
      </c>
      <c r="AH25" s="1249">
        <v>14</v>
      </c>
      <c r="AI25" s="1250">
        <v>3.9660056657223794</v>
      </c>
      <c r="AJ25" s="1210">
        <v>44</v>
      </c>
      <c r="AK25" s="1244">
        <v>12.464589235127479</v>
      </c>
      <c r="AL25" s="1242">
        <v>27</v>
      </c>
      <c r="AM25" s="1251">
        <v>7.6487252124645897</v>
      </c>
      <c r="AN25" s="1252">
        <v>18</v>
      </c>
      <c r="AO25" s="1253">
        <v>131</v>
      </c>
      <c r="AP25" s="1254">
        <v>182</v>
      </c>
      <c r="AQ25" s="1210">
        <v>22</v>
      </c>
      <c r="AR25" s="1070">
        <v>353</v>
      </c>
      <c r="AS25" s="1255">
        <v>5.0991501416430589</v>
      </c>
      <c r="AT25" s="1255">
        <v>37.110481586402265</v>
      </c>
      <c r="AU25" s="1255">
        <v>51.558073654390938</v>
      </c>
      <c r="AV25" s="1256">
        <v>6.2322946175637393</v>
      </c>
      <c r="AW25" s="1257"/>
    </row>
    <row r="26" spans="1:49" s="1032" customFormat="1" ht="15.8" customHeight="1">
      <c r="A26" s="2327" t="s">
        <v>181</v>
      </c>
      <c r="B26" s="1314" t="s">
        <v>47</v>
      </c>
      <c r="C26" s="468" t="str">
        <f t="shared" si="0"/>
        <v>○</v>
      </c>
      <c r="D26" s="560" t="s">
        <v>112</v>
      </c>
      <c r="E26" s="561" t="s">
        <v>110</v>
      </c>
      <c r="F26" s="562">
        <v>825</v>
      </c>
      <c r="G26" s="1227">
        <v>616</v>
      </c>
      <c r="H26" s="1000">
        <v>74.666666666666671</v>
      </c>
      <c r="I26" s="366">
        <v>41</v>
      </c>
      <c r="J26" s="336">
        <v>6.6558441558441555</v>
      </c>
      <c r="K26" s="338">
        <v>104</v>
      </c>
      <c r="L26" s="339">
        <v>0.16883116883116883</v>
      </c>
      <c r="M26" s="370">
        <v>575</v>
      </c>
      <c r="N26" s="564">
        <v>1</v>
      </c>
      <c r="O26" s="564">
        <v>574</v>
      </c>
      <c r="P26" s="564">
        <v>33</v>
      </c>
      <c r="Q26" s="564">
        <v>6</v>
      </c>
      <c r="R26" s="370">
        <v>2</v>
      </c>
      <c r="S26" s="563">
        <v>0</v>
      </c>
      <c r="T26" s="563">
        <v>2</v>
      </c>
      <c r="U26" s="563">
        <v>0</v>
      </c>
      <c r="V26" s="344">
        <v>93.344155844155836</v>
      </c>
      <c r="W26" s="344">
        <v>0.16233766233766234</v>
      </c>
      <c r="X26" s="344">
        <v>93.181818181818173</v>
      </c>
      <c r="Y26" s="344">
        <v>5.3571428571428568</v>
      </c>
      <c r="Z26" s="344">
        <v>0.97402597402597402</v>
      </c>
      <c r="AA26" s="344">
        <v>0.32467532467532467</v>
      </c>
      <c r="AB26" s="345">
        <v>0</v>
      </c>
      <c r="AC26" s="345">
        <v>0.32467532467532467</v>
      </c>
      <c r="AD26" s="346">
        <v>0</v>
      </c>
      <c r="AE26" s="2332" t="s">
        <v>181</v>
      </c>
      <c r="AF26" s="606" t="s">
        <v>47</v>
      </c>
      <c r="AG26" s="532" t="str">
        <f t="shared" si="1"/>
        <v>○</v>
      </c>
      <c r="AH26" s="1258">
        <v>14</v>
      </c>
      <c r="AI26" s="1002">
        <v>2.2727272727272729</v>
      </c>
      <c r="AJ26" s="563">
        <v>64</v>
      </c>
      <c r="AK26" s="336">
        <v>10.38961038961039</v>
      </c>
      <c r="AL26" s="1226">
        <v>36</v>
      </c>
      <c r="AM26" s="1185">
        <v>5.8441558441558437</v>
      </c>
      <c r="AN26" s="1259"/>
      <c r="AO26" s="1236"/>
      <c r="AP26" s="1236"/>
      <c r="AQ26" s="1236"/>
      <c r="AR26" s="1006"/>
      <c r="AS26" s="1007"/>
      <c r="AT26" s="1007"/>
      <c r="AU26" s="1007"/>
      <c r="AV26" s="1008"/>
      <c r="AW26" s="1031">
        <v>590</v>
      </c>
    </row>
    <row r="27" spans="1:49" s="1032" customFormat="1" ht="15.8" customHeight="1">
      <c r="A27" s="2330"/>
      <c r="B27" s="1011" t="s">
        <v>48</v>
      </c>
      <c r="C27" s="481" t="str">
        <f t="shared" si="0"/>
        <v>○</v>
      </c>
      <c r="D27" s="572" t="s">
        <v>109</v>
      </c>
      <c r="E27" s="362" t="s">
        <v>110</v>
      </c>
      <c r="F27" s="363">
        <v>770</v>
      </c>
      <c r="G27" s="626">
        <v>719</v>
      </c>
      <c r="H27" s="1189">
        <v>93.376623376623385</v>
      </c>
      <c r="I27" s="366">
        <v>29</v>
      </c>
      <c r="J27" s="367">
        <v>4.0333796940194713</v>
      </c>
      <c r="K27" s="368">
        <v>91</v>
      </c>
      <c r="L27" s="369">
        <v>0.12656467315716272</v>
      </c>
      <c r="M27" s="370">
        <v>690</v>
      </c>
      <c r="N27" s="371">
        <v>448</v>
      </c>
      <c r="O27" s="371">
        <v>242</v>
      </c>
      <c r="P27" s="371">
        <v>22</v>
      </c>
      <c r="Q27" s="371">
        <v>5</v>
      </c>
      <c r="R27" s="370">
        <v>2</v>
      </c>
      <c r="S27" s="364">
        <v>0</v>
      </c>
      <c r="T27" s="364">
        <v>2</v>
      </c>
      <c r="U27" s="364">
        <v>0</v>
      </c>
      <c r="V27" s="373">
        <v>95.966620305980527</v>
      </c>
      <c r="W27" s="373">
        <v>62.308762169680108</v>
      </c>
      <c r="X27" s="373">
        <v>33.657858136300419</v>
      </c>
      <c r="Y27" s="373">
        <v>3.05980528511822</v>
      </c>
      <c r="Z27" s="373">
        <v>0.69541029207232274</v>
      </c>
      <c r="AA27" s="373">
        <v>0.27816411682892905</v>
      </c>
      <c r="AB27" s="375">
        <v>0</v>
      </c>
      <c r="AC27" s="375">
        <v>0.27816411682892905</v>
      </c>
      <c r="AD27" s="482">
        <v>0</v>
      </c>
      <c r="AE27" s="2333"/>
      <c r="AF27" s="648" t="s">
        <v>48</v>
      </c>
      <c r="AG27" s="272" t="str">
        <f t="shared" si="1"/>
        <v>○</v>
      </c>
      <c r="AH27" s="1190">
        <v>43</v>
      </c>
      <c r="AI27" s="1191">
        <v>5.9805285118219746</v>
      </c>
      <c r="AJ27" s="364">
        <v>131</v>
      </c>
      <c r="AK27" s="367">
        <v>18.219749652294855</v>
      </c>
      <c r="AL27" s="1192">
        <v>39</v>
      </c>
      <c r="AM27" s="668">
        <v>5.4242002781641165</v>
      </c>
      <c r="AN27" s="1193">
        <v>151</v>
      </c>
      <c r="AO27" s="584">
        <v>305</v>
      </c>
      <c r="AP27" s="584">
        <v>253</v>
      </c>
      <c r="AQ27" s="584">
        <v>10</v>
      </c>
      <c r="AR27" s="1006">
        <v>719</v>
      </c>
      <c r="AS27" s="1071">
        <v>21.001390820584145</v>
      </c>
      <c r="AT27" s="1071">
        <v>42.420027816411682</v>
      </c>
      <c r="AU27" s="1071">
        <v>35.187760778859527</v>
      </c>
      <c r="AV27" s="1072">
        <v>1.3908205841446455</v>
      </c>
      <c r="AW27" s="1194"/>
    </row>
    <row r="28" spans="1:49" s="1032" customFormat="1" ht="15.8" customHeight="1">
      <c r="A28" s="2330"/>
      <c r="B28" s="1011" t="s">
        <v>49</v>
      </c>
      <c r="C28" s="481" t="str">
        <f t="shared" si="0"/>
        <v>○</v>
      </c>
      <c r="D28" s="572" t="s">
        <v>122</v>
      </c>
      <c r="E28" s="362" t="s">
        <v>124</v>
      </c>
      <c r="F28" s="363">
        <v>509</v>
      </c>
      <c r="G28" s="626">
        <v>472</v>
      </c>
      <c r="H28" s="1189">
        <v>92.73084479371316</v>
      </c>
      <c r="I28" s="366">
        <v>25</v>
      </c>
      <c r="J28" s="367">
        <v>5.2966101694915251</v>
      </c>
      <c r="K28" s="368">
        <v>76</v>
      </c>
      <c r="L28" s="369">
        <v>0.16101694915254236</v>
      </c>
      <c r="M28" s="370">
        <v>447</v>
      </c>
      <c r="N28" s="588">
        <v>338</v>
      </c>
      <c r="O28" s="588">
        <v>109</v>
      </c>
      <c r="P28" s="588">
        <v>18</v>
      </c>
      <c r="Q28" s="588">
        <v>6</v>
      </c>
      <c r="R28" s="370">
        <v>1</v>
      </c>
      <c r="S28" s="364">
        <v>1</v>
      </c>
      <c r="T28" s="364">
        <v>0</v>
      </c>
      <c r="U28" s="364">
        <v>0</v>
      </c>
      <c r="V28" s="490">
        <v>94.703389830508485</v>
      </c>
      <c r="W28" s="490">
        <v>71.610169491525426</v>
      </c>
      <c r="X28" s="490">
        <v>23.093220338983052</v>
      </c>
      <c r="Y28" s="490">
        <v>3.8135593220338984</v>
      </c>
      <c r="Z28" s="490">
        <v>1.2711864406779663</v>
      </c>
      <c r="AA28" s="490">
        <v>0.21186440677966101</v>
      </c>
      <c r="AB28" s="375">
        <v>0.21186440677966101</v>
      </c>
      <c r="AC28" s="375">
        <v>0</v>
      </c>
      <c r="AD28" s="482">
        <v>0</v>
      </c>
      <c r="AE28" s="2333"/>
      <c r="AF28" s="648" t="s">
        <v>49</v>
      </c>
      <c r="AG28" s="432" t="str">
        <f t="shared" si="1"/>
        <v>○</v>
      </c>
      <c r="AH28" s="1260">
        <v>2</v>
      </c>
      <c r="AI28" s="1261">
        <v>0.42372881355932202</v>
      </c>
      <c r="AJ28" s="1262">
        <v>76</v>
      </c>
      <c r="AK28" s="426">
        <v>16.101694915254235</v>
      </c>
      <c r="AL28" s="579">
        <v>17</v>
      </c>
      <c r="AM28" s="631">
        <v>3.6016949152542375</v>
      </c>
      <c r="AN28" s="1263">
        <v>0</v>
      </c>
      <c r="AO28" s="1264">
        <v>311</v>
      </c>
      <c r="AP28" s="1264">
        <v>160</v>
      </c>
      <c r="AQ28" s="1264">
        <v>1</v>
      </c>
      <c r="AR28" s="1006">
        <v>472</v>
      </c>
      <c r="AS28" s="1265">
        <v>0</v>
      </c>
      <c r="AT28" s="1265">
        <v>65.889830508474574</v>
      </c>
      <c r="AU28" s="1265">
        <v>33.898305084745758</v>
      </c>
      <c r="AV28" s="1266">
        <v>0.21186440677966101</v>
      </c>
      <c r="AW28" s="1207"/>
    </row>
    <row r="29" spans="1:49" s="1032" customFormat="1" ht="15.8" customHeight="1">
      <c r="A29" s="2330"/>
      <c r="B29" s="2041" t="s">
        <v>50</v>
      </c>
      <c r="C29" s="402" t="str">
        <f t="shared" si="0"/>
        <v>○</v>
      </c>
      <c r="D29" s="624" t="s">
        <v>125</v>
      </c>
      <c r="E29" s="362" t="s">
        <v>124</v>
      </c>
      <c r="F29" s="1267">
        <v>504</v>
      </c>
      <c r="G29" s="626">
        <v>467</v>
      </c>
      <c r="H29" s="1268">
        <v>92.658730158730165</v>
      </c>
      <c r="I29" s="366">
        <v>30</v>
      </c>
      <c r="J29" s="585">
        <v>6.4239828693790146</v>
      </c>
      <c r="K29" s="425">
        <v>105</v>
      </c>
      <c r="L29" s="1269">
        <v>0.22483940042826553</v>
      </c>
      <c r="M29" s="370">
        <v>437</v>
      </c>
      <c r="N29" s="371">
        <v>182</v>
      </c>
      <c r="O29" s="371">
        <v>255</v>
      </c>
      <c r="P29" s="371">
        <v>18</v>
      </c>
      <c r="Q29" s="371">
        <v>10</v>
      </c>
      <c r="R29" s="370">
        <v>2</v>
      </c>
      <c r="S29" s="1262">
        <v>2</v>
      </c>
      <c r="T29" s="1262">
        <v>0</v>
      </c>
      <c r="U29" s="1262">
        <v>0</v>
      </c>
      <c r="V29" s="373">
        <v>93.576017130620983</v>
      </c>
      <c r="W29" s="373">
        <v>38.972162740899357</v>
      </c>
      <c r="X29" s="373">
        <v>54.603854389721626</v>
      </c>
      <c r="Y29" s="373">
        <v>3.8543897216274088</v>
      </c>
      <c r="Z29" s="373">
        <v>2.1413276231263381</v>
      </c>
      <c r="AA29" s="373">
        <v>0.42826552462526768</v>
      </c>
      <c r="AB29" s="430">
        <v>0.42826552462526768</v>
      </c>
      <c r="AC29" s="430">
        <v>0</v>
      </c>
      <c r="AD29" s="431">
        <v>0</v>
      </c>
      <c r="AE29" s="2333"/>
      <c r="AF29" s="600" t="s">
        <v>50</v>
      </c>
      <c r="AG29" s="272" t="str">
        <f t="shared" si="1"/>
        <v>○</v>
      </c>
      <c r="AH29" s="1258">
        <v>63</v>
      </c>
      <c r="AI29" s="1002">
        <v>13.49036402569593</v>
      </c>
      <c r="AJ29" s="563">
        <v>50</v>
      </c>
      <c r="AK29" s="336">
        <v>10.706638115631693</v>
      </c>
      <c r="AL29" s="1226">
        <v>24</v>
      </c>
      <c r="AM29" s="1185">
        <v>5.1391862955032117</v>
      </c>
      <c r="AN29" s="1259">
        <v>45</v>
      </c>
      <c r="AO29" s="1236">
        <v>217</v>
      </c>
      <c r="AP29" s="1236">
        <v>203</v>
      </c>
      <c r="AQ29" s="1236">
        <v>1</v>
      </c>
      <c r="AR29" s="1006">
        <v>466</v>
      </c>
      <c r="AS29" s="1007">
        <v>9.6566523605150216</v>
      </c>
      <c r="AT29" s="1007">
        <v>46.566523605150209</v>
      </c>
      <c r="AU29" s="1007">
        <v>43.562231759656648</v>
      </c>
      <c r="AV29" s="1008">
        <v>0.21459227467811159</v>
      </c>
      <c r="AW29" s="1031">
        <v>390</v>
      </c>
    </row>
    <row r="30" spans="1:49" s="1032" customFormat="1" ht="15.8" customHeight="1">
      <c r="A30" s="2330"/>
      <c r="B30" s="1314" t="s">
        <v>45</v>
      </c>
      <c r="C30" s="468" t="str">
        <f t="shared" si="0"/>
        <v>○</v>
      </c>
      <c r="D30" s="624" t="s">
        <v>89</v>
      </c>
      <c r="E30" s="362" t="s">
        <v>110</v>
      </c>
      <c r="F30" s="562">
        <v>795</v>
      </c>
      <c r="G30" s="626">
        <v>729</v>
      </c>
      <c r="H30" s="1000">
        <v>91.698113207547166</v>
      </c>
      <c r="I30" s="366">
        <v>68</v>
      </c>
      <c r="J30" s="336">
        <v>9.3278463648834027</v>
      </c>
      <c r="K30" s="338">
        <v>212</v>
      </c>
      <c r="L30" s="339">
        <v>0.29080932784636487</v>
      </c>
      <c r="M30" s="370">
        <v>660</v>
      </c>
      <c r="N30" s="564">
        <v>241</v>
      </c>
      <c r="O30" s="564">
        <v>419</v>
      </c>
      <c r="P30" s="564">
        <v>48</v>
      </c>
      <c r="Q30" s="564">
        <v>18</v>
      </c>
      <c r="R30" s="370">
        <v>2</v>
      </c>
      <c r="S30" s="563">
        <v>2</v>
      </c>
      <c r="T30" s="563">
        <v>0</v>
      </c>
      <c r="U30" s="563">
        <v>0</v>
      </c>
      <c r="V30" s="344">
        <v>90.534979423868307</v>
      </c>
      <c r="W30" s="344">
        <v>33.058984910836763</v>
      </c>
      <c r="X30" s="344">
        <v>57.475994513031544</v>
      </c>
      <c r="Y30" s="344">
        <v>6.5843621399176957</v>
      </c>
      <c r="Z30" s="344">
        <v>2.4691358024691357</v>
      </c>
      <c r="AA30" s="344">
        <v>0.2743484224965706</v>
      </c>
      <c r="AB30" s="345">
        <v>0.2743484224965706</v>
      </c>
      <c r="AC30" s="345">
        <v>0</v>
      </c>
      <c r="AD30" s="346">
        <v>0</v>
      </c>
      <c r="AE30" s="2333"/>
      <c r="AF30" s="1314" t="s">
        <v>45</v>
      </c>
      <c r="AG30" s="377" t="str">
        <f t="shared" si="1"/>
        <v>○</v>
      </c>
      <c r="AH30" s="1208">
        <v>0</v>
      </c>
      <c r="AI30" s="1016">
        <v>0</v>
      </c>
      <c r="AJ30" s="364">
        <v>0</v>
      </c>
      <c r="AK30" s="367">
        <v>0</v>
      </c>
      <c r="AL30" s="579">
        <v>0</v>
      </c>
      <c r="AM30" s="631">
        <v>0</v>
      </c>
      <c r="AN30" s="1209">
        <v>152</v>
      </c>
      <c r="AO30" s="1270">
        <v>311</v>
      </c>
      <c r="AP30" s="1270">
        <v>253</v>
      </c>
      <c r="AQ30" s="1270">
        <v>12</v>
      </c>
      <c r="AR30" s="1006">
        <v>728</v>
      </c>
      <c r="AS30" s="1007">
        <v>20.87912087912088</v>
      </c>
      <c r="AT30" s="1007">
        <v>42.719780219780219</v>
      </c>
      <c r="AU30" s="1007">
        <v>34.752747252747248</v>
      </c>
      <c r="AV30" s="1008">
        <v>1.6483516483516485</v>
      </c>
      <c r="AW30" s="1031">
        <v>660</v>
      </c>
    </row>
    <row r="31" spans="1:49" s="1032" customFormat="1" ht="15.8" customHeight="1">
      <c r="A31" s="2330"/>
      <c r="B31" s="1011" t="s">
        <v>46</v>
      </c>
      <c r="C31" s="577" t="str">
        <f t="shared" si="0"/>
        <v>○</v>
      </c>
      <c r="D31" s="572" t="s">
        <v>121</v>
      </c>
      <c r="E31" s="362" t="s">
        <v>124</v>
      </c>
      <c r="F31" s="363">
        <v>692</v>
      </c>
      <c r="G31" s="626">
        <v>652</v>
      </c>
      <c r="H31" s="1271">
        <v>94.219653179190757</v>
      </c>
      <c r="I31" s="366">
        <v>66</v>
      </c>
      <c r="J31" s="367">
        <v>10.122699386503067</v>
      </c>
      <c r="K31" s="368">
        <v>185</v>
      </c>
      <c r="L31" s="369">
        <v>0.28374233128834359</v>
      </c>
      <c r="M31" s="370">
        <v>586</v>
      </c>
      <c r="N31" s="371">
        <v>238</v>
      </c>
      <c r="O31" s="371">
        <v>348</v>
      </c>
      <c r="P31" s="371">
        <v>50</v>
      </c>
      <c r="Q31" s="371">
        <v>12</v>
      </c>
      <c r="R31" s="370">
        <v>4</v>
      </c>
      <c r="S31" s="364">
        <v>4</v>
      </c>
      <c r="T31" s="364">
        <v>0</v>
      </c>
      <c r="U31" s="364">
        <v>0</v>
      </c>
      <c r="V31" s="373">
        <v>89.877300613496942</v>
      </c>
      <c r="W31" s="373">
        <v>36.50306748466258</v>
      </c>
      <c r="X31" s="373">
        <v>53.374233128834362</v>
      </c>
      <c r="Y31" s="373">
        <v>7.6687116564417179</v>
      </c>
      <c r="Z31" s="373">
        <v>1.8404907975460123</v>
      </c>
      <c r="AA31" s="373">
        <v>0.61349693251533743</v>
      </c>
      <c r="AB31" s="375">
        <v>0.61349693251533743</v>
      </c>
      <c r="AC31" s="375">
        <v>0</v>
      </c>
      <c r="AD31" s="482">
        <v>0</v>
      </c>
      <c r="AE31" s="2333"/>
      <c r="AF31" s="648" t="s">
        <v>46</v>
      </c>
      <c r="AG31" s="377" t="str">
        <f t="shared" si="1"/>
        <v>○</v>
      </c>
      <c r="AH31" s="1272">
        <v>28</v>
      </c>
      <c r="AI31" s="1191">
        <v>4.294478527607362</v>
      </c>
      <c r="AJ31" s="364">
        <v>60</v>
      </c>
      <c r="AK31" s="367">
        <v>9.2024539877300615</v>
      </c>
      <c r="AL31" s="1192">
        <v>45</v>
      </c>
      <c r="AM31" s="668">
        <v>6.9018404907975466</v>
      </c>
      <c r="AN31" s="1193">
        <v>16</v>
      </c>
      <c r="AO31" s="584">
        <v>514</v>
      </c>
      <c r="AP31" s="584">
        <v>116</v>
      </c>
      <c r="AQ31" s="584">
        <v>6</v>
      </c>
      <c r="AR31" s="1006">
        <v>652</v>
      </c>
      <c r="AS31" s="1071">
        <v>2.4539877300613497</v>
      </c>
      <c r="AT31" s="1071">
        <v>78.834355828220865</v>
      </c>
      <c r="AU31" s="1071">
        <v>17.791411042944784</v>
      </c>
      <c r="AV31" s="1072">
        <v>0.92024539877300615</v>
      </c>
      <c r="AW31" s="1194">
        <v>613</v>
      </c>
    </row>
    <row r="32" spans="1:49" s="388" customFormat="1" ht="15.8" customHeight="1">
      <c r="A32" s="2330"/>
      <c r="B32" s="2034" t="s">
        <v>86</v>
      </c>
      <c r="C32" s="730" t="str">
        <f t="shared" si="0"/>
        <v>×</v>
      </c>
      <c r="D32" s="624"/>
      <c r="E32" s="625"/>
      <c r="F32" s="626"/>
      <c r="G32" s="626"/>
      <c r="H32" s="393"/>
      <c r="I32" s="366"/>
      <c r="J32" s="393"/>
      <c r="K32" s="658"/>
      <c r="L32" s="628"/>
      <c r="M32" s="370"/>
      <c r="N32" s="371"/>
      <c r="O32" s="371"/>
      <c r="P32" s="371"/>
      <c r="Q32" s="371"/>
      <c r="R32" s="370"/>
      <c r="S32" s="626"/>
      <c r="T32" s="626"/>
      <c r="U32" s="626"/>
      <c r="V32" s="373"/>
      <c r="W32" s="373"/>
      <c r="X32" s="373"/>
      <c r="Y32" s="373"/>
      <c r="Z32" s="373"/>
      <c r="AA32" s="373"/>
      <c r="AB32" s="630"/>
      <c r="AC32" s="630"/>
      <c r="AD32" s="631"/>
      <c r="AE32" s="2333"/>
      <c r="AF32" s="360" t="s">
        <v>86</v>
      </c>
      <c r="AG32" s="261" t="str">
        <f t="shared" si="1"/>
        <v>×</v>
      </c>
      <c r="AH32" s="1273"/>
      <c r="AI32" s="1274"/>
      <c r="AJ32" s="1275"/>
      <c r="AK32" s="1274"/>
      <c r="AL32" s="1276"/>
      <c r="AM32" s="1274"/>
      <c r="AN32" s="1277"/>
      <c r="AO32" s="1277"/>
      <c r="AP32" s="1277"/>
      <c r="AQ32" s="1277"/>
      <c r="AR32" s="1006"/>
      <c r="AS32" s="1274"/>
      <c r="AT32" s="1274"/>
      <c r="AU32" s="1274"/>
      <c r="AV32" s="1278"/>
      <c r="AW32" s="1279"/>
    </row>
    <row r="33" spans="1:49" s="1032" customFormat="1" ht="15.8" customHeight="1">
      <c r="A33" s="2330"/>
      <c r="B33" s="1011" t="s">
        <v>51</v>
      </c>
      <c r="C33" s="730" t="str">
        <f t="shared" si="0"/>
        <v>○</v>
      </c>
      <c r="D33" s="1280" t="s">
        <v>112</v>
      </c>
      <c r="E33" s="362" t="s">
        <v>110</v>
      </c>
      <c r="F33" s="363">
        <v>105</v>
      </c>
      <c r="G33" s="579">
        <v>100</v>
      </c>
      <c r="H33" s="1281">
        <v>95.238095238095227</v>
      </c>
      <c r="I33" s="366">
        <v>12</v>
      </c>
      <c r="J33" s="1198">
        <v>12</v>
      </c>
      <c r="K33" s="1199">
        <v>32</v>
      </c>
      <c r="L33" s="1200">
        <v>0.32</v>
      </c>
      <c r="M33" s="370">
        <v>88</v>
      </c>
      <c r="N33" s="371">
        <v>51</v>
      </c>
      <c r="O33" s="371">
        <v>37</v>
      </c>
      <c r="P33" s="371">
        <v>9</v>
      </c>
      <c r="Q33" s="371">
        <v>3</v>
      </c>
      <c r="R33" s="370">
        <v>0</v>
      </c>
      <c r="S33" s="1201">
        <v>0</v>
      </c>
      <c r="T33" s="1201">
        <v>0</v>
      </c>
      <c r="U33" s="1201">
        <v>0</v>
      </c>
      <c r="V33" s="373">
        <v>88</v>
      </c>
      <c r="W33" s="373">
        <v>51</v>
      </c>
      <c r="X33" s="373">
        <v>37</v>
      </c>
      <c r="Y33" s="373">
        <v>9</v>
      </c>
      <c r="Z33" s="373">
        <v>3</v>
      </c>
      <c r="AA33" s="373">
        <v>0</v>
      </c>
      <c r="AB33" s="1202">
        <v>0</v>
      </c>
      <c r="AC33" s="1202">
        <v>0</v>
      </c>
      <c r="AD33" s="1203">
        <v>0</v>
      </c>
      <c r="AE33" s="2333"/>
      <c r="AF33" s="648" t="s">
        <v>51</v>
      </c>
      <c r="AG33" s="272" t="str">
        <f t="shared" si="1"/>
        <v>○</v>
      </c>
      <c r="AH33" s="1258">
        <v>5</v>
      </c>
      <c r="AI33" s="1002">
        <v>5</v>
      </c>
      <c r="AJ33" s="563">
        <v>23</v>
      </c>
      <c r="AK33" s="336">
        <v>23</v>
      </c>
      <c r="AL33" s="1226">
        <v>5</v>
      </c>
      <c r="AM33" s="1185">
        <v>5</v>
      </c>
      <c r="AN33" s="1259">
        <v>8</v>
      </c>
      <c r="AO33" s="1236">
        <v>50</v>
      </c>
      <c r="AP33" s="1236">
        <v>33</v>
      </c>
      <c r="AQ33" s="1236">
        <v>9</v>
      </c>
      <c r="AR33" s="1006">
        <v>100</v>
      </c>
      <c r="AS33" s="1007">
        <v>8</v>
      </c>
      <c r="AT33" s="1007">
        <v>50</v>
      </c>
      <c r="AU33" s="1007">
        <v>33</v>
      </c>
      <c r="AV33" s="1008">
        <v>9</v>
      </c>
      <c r="AW33" s="1031">
        <v>97</v>
      </c>
    </row>
    <row r="34" spans="1:49" s="388" customFormat="1" ht="15.8" customHeight="1" thickBot="1">
      <c r="A34" s="2331"/>
      <c r="B34" s="2062" t="s">
        <v>87</v>
      </c>
      <c r="C34" s="1283" t="str">
        <f t="shared" si="0"/>
        <v>×</v>
      </c>
      <c r="D34" s="1240"/>
      <c r="E34" s="1241"/>
      <c r="F34" s="1210"/>
      <c r="G34" s="1242"/>
      <c r="H34" s="1244"/>
      <c r="I34" s="612"/>
      <c r="J34" s="1244"/>
      <c r="K34" s="1245"/>
      <c r="L34" s="1246"/>
      <c r="M34" s="451"/>
      <c r="N34" s="504"/>
      <c r="O34" s="504"/>
      <c r="P34" s="504"/>
      <c r="Q34" s="504"/>
      <c r="R34" s="454"/>
      <c r="S34" s="1210"/>
      <c r="T34" s="1210"/>
      <c r="U34" s="1210"/>
      <c r="V34" s="505"/>
      <c r="W34" s="505"/>
      <c r="X34" s="505"/>
      <c r="Y34" s="505"/>
      <c r="Z34" s="505"/>
      <c r="AA34" s="505"/>
      <c r="AB34" s="1247"/>
      <c r="AC34" s="1247"/>
      <c r="AD34" s="1145"/>
      <c r="AE34" s="2334"/>
      <c r="AF34" s="1282" t="s">
        <v>87</v>
      </c>
      <c r="AG34" s="267" t="str">
        <f t="shared" si="1"/>
        <v>×</v>
      </c>
      <c r="AH34" s="1284"/>
      <c r="AI34" s="1285"/>
      <c r="AJ34" s="663"/>
      <c r="AK34" s="664"/>
      <c r="AL34" s="1192"/>
      <c r="AM34" s="667"/>
      <c r="AN34" s="663"/>
      <c r="AO34" s="663"/>
      <c r="AP34" s="663"/>
      <c r="AQ34" s="663"/>
      <c r="AR34" s="1070"/>
      <c r="AS34" s="1286"/>
      <c r="AT34" s="1286"/>
      <c r="AU34" s="1286"/>
      <c r="AV34" s="1287"/>
      <c r="AW34" s="1288"/>
    </row>
    <row r="35" spans="1:49" s="1032" customFormat="1" ht="15.8" customHeight="1">
      <c r="A35" s="2327" t="s">
        <v>54</v>
      </c>
      <c r="B35" s="1314" t="s">
        <v>59</v>
      </c>
      <c r="C35" s="468" t="str">
        <f t="shared" si="0"/>
        <v>○</v>
      </c>
      <c r="D35" s="1289" t="s">
        <v>127</v>
      </c>
      <c r="E35" s="561" t="s">
        <v>110</v>
      </c>
      <c r="F35" s="562">
        <v>1501</v>
      </c>
      <c r="G35" s="1227">
        <v>1354</v>
      </c>
      <c r="H35" s="1000">
        <v>90.206528980679551</v>
      </c>
      <c r="I35" s="366">
        <v>92</v>
      </c>
      <c r="J35" s="336">
        <v>6.7946824224519951</v>
      </c>
      <c r="K35" s="338">
        <v>252</v>
      </c>
      <c r="L35" s="339">
        <v>0.18611521418020679</v>
      </c>
      <c r="M35" s="370">
        <v>1262</v>
      </c>
      <c r="N35" s="564">
        <v>781</v>
      </c>
      <c r="O35" s="564">
        <v>481</v>
      </c>
      <c r="P35" s="564">
        <v>73</v>
      </c>
      <c r="Q35" s="564">
        <v>16</v>
      </c>
      <c r="R35" s="370">
        <v>3</v>
      </c>
      <c r="S35" s="563">
        <v>0</v>
      </c>
      <c r="T35" s="563">
        <v>3</v>
      </c>
      <c r="U35" s="563">
        <v>0</v>
      </c>
      <c r="V35" s="344">
        <v>93.205317577548001</v>
      </c>
      <c r="W35" s="344">
        <v>57.680945347119646</v>
      </c>
      <c r="X35" s="344">
        <v>35.524372230428355</v>
      </c>
      <c r="Y35" s="344">
        <v>5.3914327917282128</v>
      </c>
      <c r="Z35" s="344">
        <v>1.1816838995568686</v>
      </c>
      <c r="AA35" s="344">
        <v>0.22156573116691286</v>
      </c>
      <c r="AB35" s="345">
        <v>0</v>
      </c>
      <c r="AC35" s="345">
        <v>0.22156573116691286</v>
      </c>
      <c r="AD35" s="346">
        <v>0</v>
      </c>
      <c r="AE35" s="2332" t="s">
        <v>54</v>
      </c>
      <c r="AF35" s="606" t="s">
        <v>59</v>
      </c>
      <c r="AG35" s="280" t="str">
        <f t="shared" si="1"/>
        <v>○</v>
      </c>
      <c r="AH35" s="1089">
        <v>127</v>
      </c>
      <c r="AI35" s="1290">
        <v>9.3796159527326441</v>
      </c>
      <c r="AJ35" s="1085">
        <v>259</v>
      </c>
      <c r="AK35" s="1081">
        <v>19.128508124076809</v>
      </c>
      <c r="AL35" s="1291">
        <v>40</v>
      </c>
      <c r="AM35" s="1292">
        <v>2.954209748892171</v>
      </c>
      <c r="AN35" s="1293"/>
      <c r="AO35" s="1294"/>
      <c r="AP35" s="1294"/>
      <c r="AQ35" s="1294"/>
      <c r="AR35" s="1006"/>
      <c r="AS35" s="1094"/>
      <c r="AT35" s="1094"/>
      <c r="AU35" s="1094"/>
      <c r="AV35" s="1095"/>
      <c r="AW35" s="1096">
        <v>1312</v>
      </c>
    </row>
    <row r="36" spans="1:49" s="1032" customFormat="1" ht="15.8" customHeight="1">
      <c r="A36" s="2330"/>
      <c r="B36" s="1011" t="s">
        <v>56</v>
      </c>
      <c r="C36" s="481" t="str">
        <f t="shared" si="0"/>
        <v>○</v>
      </c>
      <c r="D36" s="572" t="s">
        <v>88</v>
      </c>
      <c r="E36" s="362" t="s">
        <v>110</v>
      </c>
      <c r="F36" s="363">
        <v>594</v>
      </c>
      <c r="G36" s="626">
        <v>492</v>
      </c>
      <c r="H36" s="1189">
        <v>82.828282828282823</v>
      </c>
      <c r="I36" s="366">
        <v>23</v>
      </c>
      <c r="J36" s="367">
        <v>4.6747967479674797</v>
      </c>
      <c r="K36" s="368">
        <v>74</v>
      </c>
      <c r="L36" s="369">
        <v>0.15040650406504066</v>
      </c>
      <c r="M36" s="370">
        <v>469</v>
      </c>
      <c r="N36" s="371">
        <v>138</v>
      </c>
      <c r="O36" s="371">
        <v>331</v>
      </c>
      <c r="P36" s="371">
        <v>18</v>
      </c>
      <c r="Q36" s="371">
        <v>4</v>
      </c>
      <c r="R36" s="370">
        <v>1</v>
      </c>
      <c r="S36" s="364">
        <v>1</v>
      </c>
      <c r="T36" s="364">
        <v>0</v>
      </c>
      <c r="U36" s="364">
        <v>0</v>
      </c>
      <c r="V36" s="373">
        <v>95.325203252032509</v>
      </c>
      <c r="W36" s="373">
        <v>28.04878048780488</v>
      </c>
      <c r="X36" s="373">
        <v>67.276422764227632</v>
      </c>
      <c r="Y36" s="373">
        <v>3.6585365853658534</v>
      </c>
      <c r="Z36" s="373">
        <v>0.81300813008130091</v>
      </c>
      <c r="AA36" s="373">
        <v>0.20325203252032523</v>
      </c>
      <c r="AB36" s="375">
        <v>0.20325203252032523</v>
      </c>
      <c r="AC36" s="375">
        <v>0</v>
      </c>
      <c r="AD36" s="482">
        <v>0</v>
      </c>
      <c r="AE36" s="2333"/>
      <c r="AF36" s="648" t="s">
        <v>56</v>
      </c>
      <c r="AG36" s="377" t="str">
        <f t="shared" si="1"/>
        <v>○</v>
      </c>
      <c r="AH36" s="1208">
        <v>19</v>
      </c>
      <c r="AI36" s="1016">
        <v>3.8617886178861789</v>
      </c>
      <c r="AJ36" s="364">
        <v>51</v>
      </c>
      <c r="AK36" s="367">
        <v>10.365853658536585</v>
      </c>
      <c r="AL36" s="579">
        <v>31</v>
      </c>
      <c r="AM36" s="631">
        <v>6.3008130081300813</v>
      </c>
      <c r="AN36" s="1209">
        <v>20</v>
      </c>
      <c r="AO36" s="1209">
        <v>188</v>
      </c>
      <c r="AP36" s="1209">
        <v>281</v>
      </c>
      <c r="AQ36" s="1209">
        <v>2</v>
      </c>
      <c r="AR36" s="1006">
        <v>491</v>
      </c>
      <c r="AS36" s="1007">
        <v>4.0733197556008145</v>
      </c>
      <c r="AT36" s="1007">
        <v>38.289205702647656</v>
      </c>
      <c r="AU36" s="1007">
        <v>57.230142566191446</v>
      </c>
      <c r="AV36" s="1008">
        <v>0.40733197556008144</v>
      </c>
      <c r="AW36" s="1031"/>
    </row>
    <row r="37" spans="1:49" s="1010" customFormat="1" ht="15.8" customHeight="1">
      <c r="A37" s="2330"/>
      <c r="B37" s="1011" t="s">
        <v>60</v>
      </c>
      <c r="C37" s="481" t="str">
        <f t="shared" si="0"/>
        <v>×</v>
      </c>
      <c r="D37" s="389"/>
      <c r="E37" s="390"/>
      <c r="F37" s="391"/>
      <c r="G37" s="392"/>
      <c r="H37" s="1189"/>
      <c r="I37" s="366"/>
      <c r="J37" s="367"/>
      <c r="K37" s="368"/>
      <c r="L37" s="369"/>
      <c r="M37" s="370"/>
      <c r="N37" s="394"/>
      <c r="O37" s="394"/>
      <c r="P37" s="395"/>
      <c r="Q37" s="395"/>
      <c r="R37" s="370"/>
      <c r="S37" s="396"/>
      <c r="T37" s="396"/>
      <c r="U37" s="396"/>
      <c r="V37" s="373"/>
      <c r="W37" s="373"/>
      <c r="X37" s="373"/>
      <c r="Y37" s="373"/>
      <c r="Z37" s="373"/>
      <c r="AA37" s="373"/>
      <c r="AB37" s="375"/>
      <c r="AC37" s="375"/>
      <c r="AD37" s="482"/>
      <c r="AE37" s="2333"/>
      <c r="AF37" s="648" t="s">
        <v>60</v>
      </c>
      <c r="AG37" s="377" t="str">
        <f t="shared" si="1"/>
        <v>×</v>
      </c>
      <c r="AH37" s="1015"/>
      <c r="AI37" s="1016"/>
      <c r="AJ37" s="396"/>
      <c r="AK37" s="367"/>
      <c r="AL37" s="1017"/>
      <c r="AM37" s="631"/>
      <c r="AN37" s="1018"/>
      <c r="AO37" s="1019"/>
      <c r="AP37" s="1019"/>
      <c r="AQ37" s="1019"/>
      <c r="AR37" s="1006"/>
      <c r="AS37" s="1007"/>
      <c r="AT37" s="1007"/>
      <c r="AU37" s="1007"/>
      <c r="AV37" s="1008"/>
      <c r="AW37" s="1009"/>
    </row>
    <row r="38" spans="1:49" s="1010" customFormat="1" ht="15.8" customHeight="1">
      <c r="A38" s="2330"/>
      <c r="B38" s="1011" t="s">
        <v>63</v>
      </c>
      <c r="C38" s="577" t="str">
        <f t="shared" si="0"/>
        <v>○</v>
      </c>
      <c r="D38" s="389" t="s">
        <v>130</v>
      </c>
      <c r="E38" s="390" t="s">
        <v>110</v>
      </c>
      <c r="F38" s="391">
        <v>126</v>
      </c>
      <c r="G38" s="392">
        <v>106</v>
      </c>
      <c r="H38" s="1189">
        <v>84.126984126984127</v>
      </c>
      <c r="I38" s="366">
        <v>7</v>
      </c>
      <c r="J38" s="367">
        <v>6.6037735849056602</v>
      </c>
      <c r="K38" s="368">
        <v>21</v>
      </c>
      <c r="L38" s="369">
        <v>0.19811320754716982</v>
      </c>
      <c r="M38" s="370">
        <v>99</v>
      </c>
      <c r="N38" s="488">
        <v>19</v>
      </c>
      <c r="O38" s="488">
        <v>80</v>
      </c>
      <c r="P38" s="489">
        <v>6</v>
      </c>
      <c r="Q38" s="489">
        <v>1</v>
      </c>
      <c r="R38" s="370">
        <v>0</v>
      </c>
      <c r="S38" s="396">
        <v>0</v>
      </c>
      <c r="T38" s="396">
        <v>0</v>
      </c>
      <c r="U38" s="396">
        <v>0</v>
      </c>
      <c r="V38" s="490">
        <v>93.396226415094347</v>
      </c>
      <c r="W38" s="490">
        <v>17.924528301886792</v>
      </c>
      <c r="X38" s="490">
        <v>75.471698113207552</v>
      </c>
      <c r="Y38" s="490">
        <v>5.6603773584905666</v>
      </c>
      <c r="Z38" s="490">
        <v>0.94339622641509435</v>
      </c>
      <c r="AA38" s="490">
        <v>0</v>
      </c>
      <c r="AB38" s="375">
        <v>0</v>
      </c>
      <c r="AC38" s="375">
        <v>0</v>
      </c>
      <c r="AD38" s="482">
        <v>0</v>
      </c>
      <c r="AE38" s="2333"/>
      <c r="AF38" s="648" t="s">
        <v>63</v>
      </c>
      <c r="AG38" s="377" t="str">
        <f t="shared" si="1"/>
        <v>○</v>
      </c>
      <c r="AH38" s="1295">
        <v>1</v>
      </c>
      <c r="AI38" s="1191">
        <v>0.94339622641509435</v>
      </c>
      <c r="AJ38" s="396">
        <v>21</v>
      </c>
      <c r="AK38" s="367">
        <v>19.811320754716981</v>
      </c>
      <c r="AL38" s="1296">
        <v>3</v>
      </c>
      <c r="AM38" s="668">
        <v>2.8301886792452833</v>
      </c>
      <c r="AN38" s="1297">
        <v>16</v>
      </c>
      <c r="AO38" s="1298">
        <v>77</v>
      </c>
      <c r="AP38" s="1298">
        <v>13</v>
      </c>
      <c r="AQ38" s="1298">
        <v>0</v>
      </c>
      <c r="AR38" s="1006">
        <v>106</v>
      </c>
      <c r="AS38" s="1071">
        <v>15.09433962264151</v>
      </c>
      <c r="AT38" s="1071">
        <v>72.641509433962256</v>
      </c>
      <c r="AU38" s="1071">
        <v>12.264150943396226</v>
      </c>
      <c r="AV38" s="1072">
        <v>0</v>
      </c>
      <c r="AW38" s="1073">
        <v>104</v>
      </c>
    </row>
    <row r="39" spans="1:49" s="1010" customFormat="1" ht="15.8" customHeight="1">
      <c r="A39" s="2330"/>
      <c r="B39" s="2060" t="s">
        <v>55</v>
      </c>
      <c r="C39" s="468" t="str">
        <f t="shared" si="0"/>
        <v>○</v>
      </c>
      <c r="D39" s="389" t="s">
        <v>112</v>
      </c>
      <c r="E39" s="390" t="s">
        <v>110</v>
      </c>
      <c r="F39" s="1299">
        <v>1574</v>
      </c>
      <c r="G39" s="392">
        <v>1360</v>
      </c>
      <c r="H39" s="1197">
        <v>86.404066073697578</v>
      </c>
      <c r="I39" s="366">
        <v>84</v>
      </c>
      <c r="J39" s="1198">
        <v>6.1764705882352944</v>
      </c>
      <c r="K39" s="1199">
        <v>271</v>
      </c>
      <c r="L39" s="1200">
        <v>0.19926470588235295</v>
      </c>
      <c r="M39" s="370">
        <v>1276</v>
      </c>
      <c r="N39" s="394">
        <v>106</v>
      </c>
      <c r="O39" s="394">
        <v>1170</v>
      </c>
      <c r="P39" s="395">
        <v>74</v>
      </c>
      <c r="Q39" s="395">
        <v>7</v>
      </c>
      <c r="R39" s="370">
        <v>3</v>
      </c>
      <c r="S39" s="1300">
        <v>3</v>
      </c>
      <c r="T39" s="1300">
        <v>0</v>
      </c>
      <c r="U39" s="1300">
        <v>0</v>
      </c>
      <c r="V39" s="373">
        <v>93.82352941176471</v>
      </c>
      <c r="W39" s="373">
        <v>7.7941176470588234</v>
      </c>
      <c r="X39" s="373">
        <v>86.029411764705884</v>
      </c>
      <c r="Y39" s="373">
        <v>5.4411764705882355</v>
      </c>
      <c r="Z39" s="373">
        <v>0.51470588235294112</v>
      </c>
      <c r="AA39" s="373">
        <v>0.22058823529411764</v>
      </c>
      <c r="AB39" s="1202">
        <v>0.22058823529411764</v>
      </c>
      <c r="AC39" s="1202">
        <v>0</v>
      </c>
      <c r="AD39" s="1203">
        <v>0</v>
      </c>
      <c r="AE39" s="2333"/>
      <c r="AF39" s="656" t="s">
        <v>55</v>
      </c>
      <c r="AG39" s="640" t="str">
        <f t="shared" si="1"/>
        <v>○</v>
      </c>
      <c r="AH39" s="1301">
        <v>93</v>
      </c>
      <c r="AI39" s="1191">
        <v>6.8382352941176476</v>
      </c>
      <c r="AJ39" s="1300">
        <v>241</v>
      </c>
      <c r="AK39" s="367">
        <v>17.72058823529412</v>
      </c>
      <c r="AL39" s="1017">
        <v>71</v>
      </c>
      <c r="AM39" s="668">
        <v>5.2205882352941178</v>
      </c>
      <c r="AN39" s="1302">
        <v>13</v>
      </c>
      <c r="AO39" s="1303">
        <v>637</v>
      </c>
      <c r="AP39" s="1303">
        <v>702</v>
      </c>
      <c r="AQ39" s="1303">
        <v>8</v>
      </c>
      <c r="AR39" s="1006">
        <v>1360</v>
      </c>
      <c r="AS39" s="1205">
        <v>0.95588235294117652</v>
      </c>
      <c r="AT39" s="1205">
        <v>46.838235294117645</v>
      </c>
      <c r="AU39" s="1205">
        <v>51.617647058823536</v>
      </c>
      <c r="AV39" s="1206">
        <v>0.58823529411764708</v>
      </c>
      <c r="AW39" s="1304">
        <v>1203</v>
      </c>
    </row>
    <row r="40" spans="1:49" s="1010" customFormat="1" ht="15.8" customHeight="1">
      <c r="A40" s="2330"/>
      <c r="B40" s="1305" t="s">
        <v>57</v>
      </c>
      <c r="C40" s="1306" t="str">
        <f t="shared" si="0"/>
        <v>○</v>
      </c>
      <c r="D40" s="1307" t="s">
        <v>121</v>
      </c>
      <c r="E40" s="390" t="s">
        <v>110</v>
      </c>
      <c r="F40" s="1308">
        <v>718</v>
      </c>
      <c r="G40" s="392">
        <v>635</v>
      </c>
      <c r="H40" s="1309">
        <v>88.440111420612809</v>
      </c>
      <c r="I40" s="366">
        <v>43</v>
      </c>
      <c r="J40" s="408">
        <v>6.7716535433070861</v>
      </c>
      <c r="K40" s="409">
        <v>30</v>
      </c>
      <c r="L40" s="410">
        <v>4.7244094488188976E-2</v>
      </c>
      <c r="M40" s="370">
        <v>592</v>
      </c>
      <c r="N40" s="394">
        <v>22</v>
      </c>
      <c r="O40" s="394">
        <v>570</v>
      </c>
      <c r="P40" s="395">
        <v>33</v>
      </c>
      <c r="Q40" s="395">
        <v>8</v>
      </c>
      <c r="R40" s="370">
        <v>2</v>
      </c>
      <c r="S40" s="1310">
        <v>2</v>
      </c>
      <c r="T40" s="1310">
        <v>0</v>
      </c>
      <c r="U40" s="1310">
        <v>0</v>
      </c>
      <c r="V40" s="373">
        <v>93.228346456692904</v>
      </c>
      <c r="W40" s="373">
        <v>3.4645669291338583</v>
      </c>
      <c r="X40" s="373">
        <v>89.763779527559052</v>
      </c>
      <c r="Y40" s="373">
        <v>5.1968503937007871</v>
      </c>
      <c r="Z40" s="373">
        <v>1.2598425196850394</v>
      </c>
      <c r="AA40" s="373">
        <v>0.31496062992125984</v>
      </c>
      <c r="AB40" s="412">
        <v>0.31496062992125984</v>
      </c>
      <c r="AC40" s="412">
        <v>0</v>
      </c>
      <c r="AD40" s="413">
        <v>0</v>
      </c>
      <c r="AE40" s="2333"/>
      <c r="AF40" s="1305" t="s">
        <v>57</v>
      </c>
      <c r="AG40" s="414" t="str">
        <f t="shared" si="1"/>
        <v>○</v>
      </c>
      <c r="AH40" s="1311">
        <v>28</v>
      </c>
      <c r="AI40" s="1027">
        <v>4.409448818897638</v>
      </c>
      <c r="AJ40" s="1310">
        <v>68</v>
      </c>
      <c r="AK40" s="408">
        <v>10.708661417322835</v>
      </c>
      <c r="AL40" s="1017">
        <v>26</v>
      </c>
      <c r="AM40" s="631">
        <v>4.0944881889763778</v>
      </c>
      <c r="AN40" s="1312"/>
      <c r="AO40" s="1313"/>
      <c r="AP40" s="1313"/>
      <c r="AQ40" s="1313"/>
      <c r="AR40" s="1006"/>
      <c r="AS40" s="1029"/>
      <c r="AT40" s="1029"/>
      <c r="AU40" s="1029"/>
      <c r="AV40" s="1030"/>
      <c r="AW40" s="1009">
        <v>612</v>
      </c>
    </row>
    <row r="41" spans="1:49" s="1010" customFormat="1" ht="15.8" customHeight="1">
      <c r="A41" s="2330"/>
      <c r="B41" s="1314" t="s">
        <v>58</v>
      </c>
      <c r="C41" s="1315" t="str">
        <f t="shared" si="0"/>
        <v>○</v>
      </c>
      <c r="D41" s="469" t="s">
        <v>126</v>
      </c>
      <c r="E41" s="390" t="s">
        <v>110</v>
      </c>
      <c r="F41" s="334">
        <v>351</v>
      </c>
      <c r="G41" s="392">
        <v>277</v>
      </c>
      <c r="H41" s="1000">
        <v>78.917378917378926</v>
      </c>
      <c r="I41" s="366">
        <v>30</v>
      </c>
      <c r="J41" s="336">
        <v>10.830324909747292</v>
      </c>
      <c r="K41" s="338">
        <v>101</v>
      </c>
      <c r="L41" s="339">
        <v>0.36462093862815886</v>
      </c>
      <c r="M41" s="370">
        <v>247</v>
      </c>
      <c r="N41" s="341">
        <v>11</v>
      </c>
      <c r="O41" s="341">
        <v>236</v>
      </c>
      <c r="P41" s="342">
        <v>16</v>
      </c>
      <c r="Q41" s="342">
        <v>10</v>
      </c>
      <c r="R41" s="370">
        <v>4</v>
      </c>
      <c r="S41" s="335">
        <v>2</v>
      </c>
      <c r="T41" s="335">
        <v>2</v>
      </c>
      <c r="U41" s="335">
        <v>0</v>
      </c>
      <c r="V41" s="344">
        <v>89.16967509025271</v>
      </c>
      <c r="W41" s="344">
        <v>3.9711191335740073</v>
      </c>
      <c r="X41" s="344">
        <v>85.198555956678703</v>
      </c>
      <c r="Y41" s="344">
        <v>5.7761732851985563</v>
      </c>
      <c r="Z41" s="344">
        <v>3.6101083032490973</v>
      </c>
      <c r="AA41" s="344">
        <v>1.4440433212996391</v>
      </c>
      <c r="AB41" s="345">
        <v>0.72202166064981954</v>
      </c>
      <c r="AC41" s="345">
        <v>0.72202166064981954</v>
      </c>
      <c r="AD41" s="346">
        <v>0</v>
      </c>
      <c r="AE41" s="2333"/>
      <c r="AF41" s="1314" t="s">
        <v>58</v>
      </c>
      <c r="AG41" s="272" t="str">
        <f t="shared" si="1"/>
        <v>○</v>
      </c>
      <c r="AH41" s="1001">
        <v>28</v>
      </c>
      <c r="AI41" s="1002">
        <v>10.108303249097473</v>
      </c>
      <c r="AJ41" s="335">
        <v>30</v>
      </c>
      <c r="AK41" s="336">
        <v>10.830324909747292</v>
      </c>
      <c r="AL41" s="1184">
        <v>2</v>
      </c>
      <c r="AM41" s="1185">
        <v>0.72202166064981954</v>
      </c>
      <c r="AN41" s="1188"/>
      <c r="AO41" s="1006"/>
      <c r="AP41" s="1006"/>
      <c r="AQ41" s="1006"/>
      <c r="AR41" s="1006"/>
      <c r="AS41" s="1007"/>
      <c r="AT41" s="1007"/>
      <c r="AU41" s="1007"/>
      <c r="AV41" s="1008"/>
      <c r="AW41" s="1009">
        <v>271</v>
      </c>
    </row>
    <row r="42" spans="1:49" s="1010" customFormat="1" ht="15.8" customHeight="1">
      <c r="A42" s="2330"/>
      <c r="B42" s="1011" t="s">
        <v>64</v>
      </c>
      <c r="C42" s="481" t="str">
        <f t="shared" si="0"/>
        <v>○</v>
      </c>
      <c r="D42" s="389" t="s">
        <v>125</v>
      </c>
      <c r="E42" s="390" t="s">
        <v>110</v>
      </c>
      <c r="F42" s="391">
        <v>354</v>
      </c>
      <c r="G42" s="392">
        <v>319</v>
      </c>
      <c r="H42" s="1189">
        <v>90.112994350282477</v>
      </c>
      <c r="I42" s="366">
        <v>19</v>
      </c>
      <c r="J42" s="367">
        <v>5.9561128526645764</v>
      </c>
      <c r="K42" s="368">
        <v>52</v>
      </c>
      <c r="L42" s="369">
        <v>0.16300940438871472</v>
      </c>
      <c r="M42" s="370">
        <v>300</v>
      </c>
      <c r="N42" s="394">
        <v>133</v>
      </c>
      <c r="O42" s="394">
        <v>167</v>
      </c>
      <c r="P42" s="395">
        <v>15</v>
      </c>
      <c r="Q42" s="395">
        <v>3</v>
      </c>
      <c r="R42" s="370">
        <v>1</v>
      </c>
      <c r="S42" s="396">
        <v>0</v>
      </c>
      <c r="T42" s="396">
        <v>1</v>
      </c>
      <c r="U42" s="396">
        <v>0</v>
      </c>
      <c r="V42" s="373">
        <v>94.043887147335425</v>
      </c>
      <c r="W42" s="373">
        <v>41.692789968652036</v>
      </c>
      <c r="X42" s="373">
        <v>52.351097178683382</v>
      </c>
      <c r="Y42" s="373">
        <v>4.7021943573667713</v>
      </c>
      <c r="Z42" s="373">
        <v>0.94043887147335425</v>
      </c>
      <c r="AA42" s="373">
        <v>0.31347962382445138</v>
      </c>
      <c r="AB42" s="375">
        <v>0</v>
      </c>
      <c r="AC42" s="375">
        <v>0.31347962382445138</v>
      </c>
      <c r="AD42" s="482">
        <v>0</v>
      </c>
      <c r="AE42" s="2333"/>
      <c r="AF42" s="648" t="s">
        <v>64</v>
      </c>
      <c r="AG42" s="377" t="str">
        <f t="shared" si="1"/>
        <v>○</v>
      </c>
      <c r="AH42" s="1015">
        <v>16</v>
      </c>
      <c r="AI42" s="1016">
        <v>5.0156739811912221</v>
      </c>
      <c r="AJ42" s="396">
        <v>36</v>
      </c>
      <c r="AK42" s="367">
        <v>11.285266457680251</v>
      </c>
      <c r="AL42" s="1017">
        <v>11</v>
      </c>
      <c r="AM42" s="631">
        <v>3.4482758620689653</v>
      </c>
      <c r="AN42" s="1018"/>
      <c r="AO42" s="1019"/>
      <c r="AP42" s="1019"/>
      <c r="AQ42" s="1019"/>
      <c r="AR42" s="1006"/>
      <c r="AS42" s="1007"/>
      <c r="AT42" s="1007"/>
      <c r="AU42" s="1007"/>
      <c r="AV42" s="1008"/>
      <c r="AW42" s="1009">
        <v>310</v>
      </c>
    </row>
    <row r="43" spans="1:49" s="1010" customFormat="1" ht="15.8" customHeight="1">
      <c r="A43" s="2330"/>
      <c r="B43" s="1011" t="s">
        <v>207</v>
      </c>
      <c r="C43" s="481" t="str">
        <f t="shared" si="0"/>
        <v>○</v>
      </c>
      <c r="D43" s="389" t="s">
        <v>125</v>
      </c>
      <c r="E43" s="390" t="s">
        <v>110</v>
      </c>
      <c r="F43" s="391">
        <v>81</v>
      </c>
      <c r="G43" s="392">
        <v>85</v>
      </c>
      <c r="H43" s="1189">
        <v>104.93827160493827</v>
      </c>
      <c r="I43" s="366">
        <v>7</v>
      </c>
      <c r="J43" s="367">
        <v>8.235294117647058</v>
      </c>
      <c r="K43" s="368">
        <v>17</v>
      </c>
      <c r="L43" s="369">
        <v>0.2</v>
      </c>
      <c r="M43" s="370">
        <v>78</v>
      </c>
      <c r="N43" s="394">
        <v>11</v>
      </c>
      <c r="O43" s="394">
        <v>67</v>
      </c>
      <c r="P43" s="395">
        <v>5</v>
      </c>
      <c r="Q43" s="395">
        <v>2</v>
      </c>
      <c r="R43" s="370">
        <v>0</v>
      </c>
      <c r="S43" s="396">
        <v>0</v>
      </c>
      <c r="T43" s="396">
        <v>0</v>
      </c>
      <c r="U43" s="396">
        <v>0</v>
      </c>
      <c r="V43" s="373">
        <v>91.764705882352942</v>
      </c>
      <c r="W43" s="373">
        <v>12.941176470588237</v>
      </c>
      <c r="X43" s="373">
        <v>78.82352941176471</v>
      </c>
      <c r="Y43" s="373">
        <v>5.8823529411764701</v>
      </c>
      <c r="Z43" s="373">
        <v>2.3529411764705883</v>
      </c>
      <c r="AA43" s="373">
        <v>0</v>
      </c>
      <c r="AB43" s="375">
        <v>0</v>
      </c>
      <c r="AC43" s="375">
        <v>0</v>
      </c>
      <c r="AD43" s="482">
        <v>0</v>
      </c>
      <c r="AE43" s="2333"/>
      <c r="AF43" s="648" t="s">
        <v>207</v>
      </c>
      <c r="AG43" s="377" t="str">
        <f t="shared" si="1"/>
        <v>○</v>
      </c>
      <c r="AH43" s="1015">
        <v>4</v>
      </c>
      <c r="AI43" s="1016">
        <v>4.7058823529411766</v>
      </c>
      <c r="AJ43" s="396">
        <v>4</v>
      </c>
      <c r="AK43" s="367">
        <v>4.7058823529411766</v>
      </c>
      <c r="AL43" s="1017">
        <v>1</v>
      </c>
      <c r="AM43" s="631">
        <v>1.1764705882352942</v>
      </c>
      <c r="AN43" s="1018"/>
      <c r="AO43" s="1019"/>
      <c r="AP43" s="1019"/>
      <c r="AQ43" s="1019"/>
      <c r="AR43" s="1006"/>
      <c r="AS43" s="1007"/>
      <c r="AT43" s="1007"/>
      <c r="AU43" s="1007"/>
      <c r="AV43" s="1008"/>
      <c r="AW43" s="1009">
        <v>82</v>
      </c>
    </row>
    <row r="44" spans="1:49" s="1010" customFormat="1" ht="15.8" customHeight="1">
      <c r="A44" s="2330"/>
      <c r="B44" s="1011" t="s">
        <v>61</v>
      </c>
      <c r="C44" s="481" t="str">
        <f t="shared" si="0"/>
        <v>○</v>
      </c>
      <c r="D44" s="389" t="s">
        <v>128</v>
      </c>
      <c r="E44" s="390" t="s">
        <v>110</v>
      </c>
      <c r="F44" s="391">
        <v>497</v>
      </c>
      <c r="G44" s="392">
        <v>422</v>
      </c>
      <c r="H44" s="1189">
        <v>84.909456740442664</v>
      </c>
      <c r="I44" s="366">
        <v>59</v>
      </c>
      <c r="J44" s="367">
        <v>13.981042654028435</v>
      </c>
      <c r="K44" s="368">
        <v>150</v>
      </c>
      <c r="L44" s="369">
        <v>0.35545023696682465</v>
      </c>
      <c r="M44" s="370">
        <v>363</v>
      </c>
      <c r="N44" s="394">
        <v>261</v>
      </c>
      <c r="O44" s="394">
        <v>102</v>
      </c>
      <c r="P44" s="395">
        <v>52</v>
      </c>
      <c r="Q44" s="395">
        <v>6</v>
      </c>
      <c r="R44" s="370">
        <v>1</v>
      </c>
      <c r="S44" s="396">
        <v>1</v>
      </c>
      <c r="T44" s="396">
        <v>0</v>
      </c>
      <c r="U44" s="396">
        <v>0</v>
      </c>
      <c r="V44" s="373">
        <v>86.018957345971558</v>
      </c>
      <c r="W44" s="373">
        <v>61.84834123222749</v>
      </c>
      <c r="X44" s="373">
        <v>24.170616113744074</v>
      </c>
      <c r="Y44" s="373">
        <v>12.322274881516588</v>
      </c>
      <c r="Z44" s="373">
        <v>1.4218009478672986</v>
      </c>
      <c r="AA44" s="373">
        <v>0.23696682464454977</v>
      </c>
      <c r="AB44" s="375">
        <v>0.23696682464454977</v>
      </c>
      <c r="AC44" s="375">
        <v>0</v>
      </c>
      <c r="AD44" s="482">
        <v>0</v>
      </c>
      <c r="AE44" s="2333"/>
      <c r="AF44" s="648" t="s">
        <v>61</v>
      </c>
      <c r="AG44" s="377" t="str">
        <f t="shared" si="1"/>
        <v>○</v>
      </c>
      <c r="AH44" s="1015">
        <v>16</v>
      </c>
      <c r="AI44" s="1016">
        <v>3.7914691943127963</v>
      </c>
      <c r="AJ44" s="396">
        <v>43</v>
      </c>
      <c r="AK44" s="367">
        <v>10.189573459715639</v>
      </c>
      <c r="AL44" s="1017">
        <v>11</v>
      </c>
      <c r="AM44" s="631">
        <v>2.6066350710900474</v>
      </c>
      <c r="AN44" s="1018"/>
      <c r="AO44" s="1019"/>
      <c r="AP44" s="1019"/>
      <c r="AQ44" s="1019"/>
      <c r="AR44" s="1006"/>
      <c r="AS44" s="1007"/>
      <c r="AT44" s="1007"/>
      <c r="AU44" s="1007"/>
      <c r="AV44" s="1008"/>
      <c r="AW44" s="1009">
        <v>409</v>
      </c>
    </row>
    <row r="45" spans="1:49" s="1010" customFormat="1" ht="15.8" customHeight="1">
      <c r="A45" s="2330"/>
      <c r="B45" s="1011" t="s">
        <v>129</v>
      </c>
      <c r="C45" s="481" t="str">
        <f t="shared" si="0"/>
        <v>×</v>
      </c>
      <c r="D45" s="389"/>
      <c r="E45" s="390"/>
      <c r="F45" s="391"/>
      <c r="G45" s="392"/>
      <c r="H45" s="1189"/>
      <c r="I45" s="366"/>
      <c r="J45" s="367"/>
      <c r="K45" s="368"/>
      <c r="L45" s="369"/>
      <c r="M45" s="370"/>
      <c r="N45" s="394"/>
      <c r="O45" s="394"/>
      <c r="P45" s="395"/>
      <c r="Q45" s="395"/>
      <c r="R45" s="370"/>
      <c r="S45" s="396"/>
      <c r="T45" s="396"/>
      <c r="U45" s="396"/>
      <c r="V45" s="373"/>
      <c r="W45" s="373"/>
      <c r="X45" s="373"/>
      <c r="Y45" s="373"/>
      <c r="Z45" s="373"/>
      <c r="AA45" s="373"/>
      <c r="AB45" s="375"/>
      <c r="AC45" s="375"/>
      <c r="AD45" s="482"/>
      <c r="AE45" s="2333"/>
      <c r="AF45" s="648" t="s">
        <v>129</v>
      </c>
      <c r="AG45" s="377" t="str">
        <f t="shared" si="1"/>
        <v>×</v>
      </c>
      <c r="AH45" s="1015"/>
      <c r="AI45" s="1016"/>
      <c r="AJ45" s="396"/>
      <c r="AK45" s="367"/>
      <c r="AL45" s="1017"/>
      <c r="AM45" s="631"/>
      <c r="AN45" s="1018"/>
      <c r="AO45" s="1019"/>
      <c r="AP45" s="1019"/>
      <c r="AQ45" s="1019"/>
      <c r="AR45" s="1006"/>
      <c r="AS45" s="1007"/>
      <c r="AT45" s="1007"/>
      <c r="AU45" s="1007"/>
      <c r="AV45" s="1008"/>
      <c r="AW45" s="1009"/>
    </row>
    <row r="46" spans="1:49" s="1010" customFormat="1" ht="15.8" customHeight="1" thickBot="1">
      <c r="A46" s="2331"/>
      <c r="B46" s="1011" t="s">
        <v>66</v>
      </c>
      <c r="C46" s="481" t="str">
        <f t="shared" si="0"/>
        <v>×</v>
      </c>
      <c r="D46" s="389"/>
      <c r="E46" s="390"/>
      <c r="F46" s="391"/>
      <c r="G46" s="1139"/>
      <c r="H46" s="1189"/>
      <c r="I46" s="366"/>
      <c r="J46" s="367"/>
      <c r="K46" s="368"/>
      <c r="L46" s="369"/>
      <c r="M46" s="370"/>
      <c r="N46" s="1316"/>
      <c r="O46" s="1316"/>
      <c r="P46" s="1317"/>
      <c r="Q46" s="1317"/>
      <c r="R46" s="370"/>
      <c r="S46" s="396"/>
      <c r="T46" s="396"/>
      <c r="U46" s="396"/>
      <c r="V46" s="1318"/>
      <c r="W46" s="1318"/>
      <c r="X46" s="1318"/>
      <c r="Y46" s="1319"/>
      <c r="Z46" s="1319"/>
      <c r="AA46" s="1318"/>
      <c r="AB46" s="375"/>
      <c r="AC46" s="375"/>
      <c r="AD46" s="482"/>
      <c r="AE46" s="2334"/>
      <c r="AF46" s="648" t="s">
        <v>66</v>
      </c>
      <c r="AG46" s="377" t="str">
        <f t="shared" si="1"/>
        <v>×</v>
      </c>
      <c r="AH46" s="1295"/>
      <c r="AI46" s="1191"/>
      <c r="AJ46" s="396"/>
      <c r="AK46" s="367"/>
      <c r="AL46" s="1296"/>
      <c r="AM46" s="668"/>
      <c r="AN46" s="1320"/>
      <c r="AO46" s="1321"/>
      <c r="AP46" s="1321"/>
      <c r="AQ46" s="1321"/>
      <c r="AR46" s="1006"/>
      <c r="AS46" s="1071"/>
      <c r="AT46" s="1071"/>
      <c r="AU46" s="1071"/>
      <c r="AV46" s="1072"/>
      <c r="AW46" s="1322"/>
    </row>
    <row r="47" spans="1:49" s="974" customFormat="1" ht="15.8" customHeight="1" thickBot="1">
      <c r="A47" s="967" t="s">
        <v>170</v>
      </c>
      <c r="B47" s="2063" t="s">
        <v>170</v>
      </c>
      <c r="C47" s="1324" t="str">
        <f t="shared" si="0"/>
        <v>×</v>
      </c>
      <c r="D47" s="1325"/>
      <c r="E47" s="1326"/>
      <c r="F47" s="1327"/>
      <c r="G47" s="1328"/>
      <c r="H47" s="1329"/>
      <c r="I47" s="1330"/>
      <c r="J47" s="1331"/>
      <c r="K47" s="1332"/>
      <c r="L47" s="1333"/>
      <c r="M47" s="1334"/>
      <c r="N47" s="1335"/>
      <c r="O47" s="1335"/>
      <c r="P47" s="1332"/>
      <c r="Q47" s="1332"/>
      <c r="R47" s="1334"/>
      <c r="S47" s="1335"/>
      <c r="T47" s="1335"/>
      <c r="U47" s="1335"/>
      <c r="V47" s="1336"/>
      <c r="W47" s="1336"/>
      <c r="X47" s="1336"/>
      <c r="Y47" s="1336"/>
      <c r="Z47" s="1336"/>
      <c r="AA47" s="1336"/>
      <c r="AB47" s="1336"/>
      <c r="AC47" s="1336"/>
      <c r="AD47" s="1337"/>
      <c r="AE47" s="1338" t="s">
        <v>170</v>
      </c>
      <c r="AF47" s="1323" t="s">
        <v>170</v>
      </c>
      <c r="AG47" s="1339" t="str">
        <f t="shared" si="1"/>
        <v>×</v>
      </c>
      <c r="AH47" s="1340"/>
      <c r="AI47" s="1341"/>
      <c r="AJ47" s="1335"/>
      <c r="AK47" s="1331"/>
      <c r="AL47" s="1342"/>
      <c r="AM47" s="1343"/>
      <c r="AN47" s="1327"/>
      <c r="AO47" s="1335"/>
      <c r="AP47" s="1335"/>
      <c r="AQ47" s="1344"/>
      <c r="AR47" s="1345"/>
      <c r="AS47" s="1346"/>
      <c r="AT47" s="1346"/>
      <c r="AU47" s="1346"/>
      <c r="AV47" s="1347"/>
      <c r="AW47" s="1348"/>
    </row>
    <row r="48" spans="1:49" s="974" customFormat="1" ht="15.8" customHeight="1" thickBot="1">
      <c r="A48" s="968" t="s">
        <v>172</v>
      </c>
      <c r="B48" s="2064" t="s">
        <v>172</v>
      </c>
      <c r="C48" s="1350" t="str">
        <f t="shared" si="0"/>
        <v>×</v>
      </c>
      <c r="D48" s="1351"/>
      <c r="E48" s="1352"/>
      <c r="F48" s="1353"/>
      <c r="G48" s="1354"/>
      <c r="H48" s="1355"/>
      <c r="I48" s="1356"/>
      <c r="J48" s="1357"/>
      <c r="K48" s="1358"/>
      <c r="L48" s="1359"/>
      <c r="M48" s="1360"/>
      <c r="N48" s="1361"/>
      <c r="O48" s="1361"/>
      <c r="P48" s="1358"/>
      <c r="Q48" s="1358"/>
      <c r="R48" s="1360"/>
      <c r="S48" s="1361"/>
      <c r="T48" s="1361"/>
      <c r="U48" s="1361"/>
      <c r="V48" s="1362"/>
      <c r="W48" s="1362"/>
      <c r="X48" s="1362"/>
      <c r="Y48" s="1362"/>
      <c r="Z48" s="1362"/>
      <c r="AA48" s="1362"/>
      <c r="AB48" s="1362"/>
      <c r="AC48" s="1362"/>
      <c r="AD48" s="1363"/>
      <c r="AE48" s="1364" t="s">
        <v>172</v>
      </c>
      <c r="AF48" s="1349" t="s">
        <v>172</v>
      </c>
      <c r="AG48" s="1365" t="str">
        <f t="shared" si="1"/>
        <v>×</v>
      </c>
      <c r="AH48" s="1366"/>
      <c r="AI48" s="1367"/>
      <c r="AJ48" s="1361"/>
      <c r="AK48" s="1357"/>
      <c r="AL48" s="1368"/>
      <c r="AM48" s="1369"/>
      <c r="AN48" s="1353"/>
      <c r="AO48" s="1361"/>
      <c r="AP48" s="1361"/>
      <c r="AQ48" s="1370"/>
      <c r="AR48" s="1371"/>
      <c r="AS48" s="1372"/>
      <c r="AT48" s="1372"/>
      <c r="AU48" s="1372"/>
      <c r="AV48" s="1373"/>
      <c r="AW48" s="1374"/>
    </row>
    <row r="49" spans="1:51" s="1010" customFormat="1" ht="15.8" customHeight="1" thickTop="1" thickBot="1">
      <c r="A49" s="2324" t="s">
        <v>67</v>
      </c>
      <c r="B49" s="2325"/>
      <c r="C49" s="1375"/>
      <c r="D49" s="1376"/>
      <c r="E49" s="1377"/>
      <c r="F49" s="1378">
        <f>SUM(F6:F48)</f>
        <v>23267</v>
      </c>
      <c r="G49" s="1379">
        <f>SUM(G6:G48)</f>
        <v>19493</v>
      </c>
      <c r="H49" s="1380">
        <f>G49/F49*100</f>
        <v>83.779602011432502</v>
      </c>
      <c r="I49" s="1381">
        <f>SUM(I6:I48)</f>
        <v>1130</v>
      </c>
      <c r="J49" s="1382">
        <f>I49/(G49-G20)*100</f>
        <v>5.9839017157381909</v>
      </c>
      <c r="K49" s="1383">
        <f>SUM(K6:K48)</f>
        <v>3095</v>
      </c>
      <c r="L49" s="1384">
        <f>K49/(G49-G20)</f>
        <v>0.16389536115229825</v>
      </c>
      <c r="M49" s="1385">
        <f>N49+O49</f>
        <v>17750</v>
      </c>
      <c r="N49" s="1386">
        <f>SUM(N6:N48)</f>
        <v>9936</v>
      </c>
      <c r="O49" s="1387">
        <f>SUM(O6:O48)</f>
        <v>7814</v>
      </c>
      <c r="P49" s="1388">
        <f>SUM(P6:P48)</f>
        <v>886</v>
      </c>
      <c r="Q49" s="1388">
        <f>SUM(Q6:Q48)</f>
        <v>192</v>
      </c>
      <c r="R49" s="1385">
        <f>S49+T49</f>
        <v>52</v>
      </c>
      <c r="S49" s="1389">
        <f>SUM(S6:S48)</f>
        <v>38</v>
      </c>
      <c r="T49" s="1389">
        <f>SUM(T6:T48)</f>
        <v>14</v>
      </c>
      <c r="U49" s="1389">
        <f>SUM(U6:U48)</f>
        <v>0</v>
      </c>
      <c r="V49" s="1390">
        <f>W49+X49</f>
        <v>93.994916331285737</v>
      </c>
      <c r="W49" s="1390">
        <f>N49/(G49-G20)*100</f>
        <v>52.615971192543952</v>
      </c>
      <c r="X49" s="1390">
        <f>O49/(G49-G20)*100</f>
        <v>41.378945138741791</v>
      </c>
      <c r="Y49" s="1390">
        <f>P49/(G49-G20)*100</f>
        <v>4.6918025841982631</v>
      </c>
      <c r="Z49" s="1390">
        <f>Q49/(G49-G20)*100</f>
        <v>1.016733742851091</v>
      </c>
      <c r="AA49" s="1390">
        <f>R49/(G49-G20)*100</f>
        <v>0.27536538868883709</v>
      </c>
      <c r="AB49" s="1390">
        <f>S49/(G49-G20)*100</f>
        <v>0.20122855327261174</v>
      </c>
      <c r="AC49" s="1390">
        <f>T49/(G49-G20)*100</f>
        <v>7.4136835416225372E-2</v>
      </c>
      <c r="AD49" s="1391">
        <f>U49/(G49-G20)*100</f>
        <v>0</v>
      </c>
      <c r="AE49" s="2324" t="s">
        <v>67</v>
      </c>
      <c r="AF49" s="2325"/>
      <c r="AG49" s="1392"/>
      <c r="AH49" s="1393">
        <f>SUM(AH6:AH48)</f>
        <v>1154</v>
      </c>
      <c r="AI49" s="1394">
        <f>AH49/G49*100</f>
        <v>5.9200738726722415</v>
      </c>
      <c r="AJ49" s="1388">
        <f>SUM(AJ6:AJ48)</f>
        <v>2472</v>
      </c>
      <c r="AK49" s="1382">
        <f>AJ49/G49*100</f>
        <v>12.681475401426153</v>
      </c>
      <c r="AL49" s="1388">
        <f>SUM(AL6:AL48)</f>
        <v>994</v>
      </c>
      <c r="AM49" s="1395">
        <f>AL49/G49*100</f>
        <v>5.0992664033242701</v>
      </c>
      <c r="AN49" s="1378">
        <f>SUM(AN6:AN48)</f>
        <v>982</v>
      </c>
      <c r="AO49" s="1388">
        <f>SUM(AO6:AO48)</f>
        <v>5425</v>
      </c>
      <c r="AP49" s="1388">
        <f>SUM(AP6:AP48)</f>
        <v>3625</v>
      </c>
      <c r="AQ49" s="1396">
        <f>SUM(AQ6:AQ48)</f>
        <v>200</v>
      </c>
      <c r="AR49" s="1396">
        <f>SUM(AR6:AR48)</f>
        <v>10232</v>
      </c>
      <c r="AS49" s="1397">
        <f>+AN49/AR49*100</f>
        <v>9.5973416731821732</v>
      </c>
      <c r="AT49" s="1397">
        <f>+AO49/AR49*100</f>
        <v>53.0199374511337</v>
      </c>
      <c r="AU49" s="1397">
        <f>+AP49/AR49*100</f>
        <v>35.428068803752936</v>
      </c>
      <c r="AV49" s="1398">
        <f>+AQ49/AR49*100</f>
        <v>1.9546520719311962</v>
      </c>
      <c r="AW49" s="1399">
        <f>SUM(AW6:AW48)</f>
        <v>12781</v>
      </c>
    </row>
    <row r="50" spans="1:51" ht="15.8" customHeight="1">
      <c r="A50" s="969"/>
      <c r="N50" s="1400"/>
    </row>
    <row r="51" spans="1:51" s="1401" customFormat="1" ht="18.7" customHeight="1">
      <c r="A51" s="970" t="s">
        <v>68</v>
      </c>
      <c r="B51" s="2065"/>
      <c r="D51" s="1402"/>
      <c r="E51" s="1402"/>
      <c r="F51" s="1402"/>
      <c r="G51" s="1403"/>
      <c r="H51" s="1403"/>
      <c r="I51" s="1403"/>
      <c r="J51" s="1403"/>
      <c r="L51" s="970" t="s">
        <v>69</v>
      </c>
      <c r="O51" s="1402"/>
      <c r="P51" s="1402"/>
      <c r="Q51" s="1402"/>
      <c r="R51" s="1403"/>
      <c r="S51" s="1402"/>
      <c r="T51" s="1402"/>
      <c r="U51" s="1402"/>
      <c r="V51" s="1404" t="s">
        <v>70</v>
      </c>
      <c r="W51" s="1403"/>
      <c r="X51" s="1403"/>
      <c r="Y51" s="1403"/>
      <c r="Z51" s="1403"/>
      <c r="AA51" s="1403"/>
      <c r="AB51" s="1403"/>
      <c r="AC51" s="1403"/>
      <c r="AD51" s="1405"/>
      <c r="AE51" s="1405"/>
      <c r="AF51" s="1405"/>
      <c r="AG51" s="1403"/>
      <c r="AH51" s="1406"/>
      <c r="AI51" s="1407"/>
      <c r="AJ51" s="1408"/>
      <c r="AK51" s="1407"/>
      <c r="AL51" s="1408"/>
      <c r="AM51" s="1407"/>
      <c r="AN51" s="1408"/>
      <c r="AO51" s="1407"/>
      <c r="AP51" s="1407"/>
      <c r="AQ51" s="1407"/>
      <c r="AR51" s="1407"/>
      <c r="AS51" s="1407"/>
      <c r="AT51" s="1408"/>
      <c r="AU51" s="1408"/>
      <c r="AV51" s="1408"/>
      <c r="AW51" s="1408"/>
      <c r="AX51" s="1409"/>
      <c r="AY51" s="1410"/>
    </row>
    <row r="52" spans="1:51" s="1401" customFormat="1" ht="18.7" customHeight="1">
      <c r="A52" s="970" t="s">
        <v>71</v>
      </c>
      <c r="B52" s="2066"/>
      <c r="D52" s="1402"/>
      <c r="E52" s="1402"/>
      <c r="F52" s="1402"/>
      <c r="G52" s="1403"/>
      <c r="H52" s="1403"/>
      <c r="I52" s="1403"/>
      <c r="J52" s="1403"/>
      <c r="K52" s="1403"/>
      <c r="L52" s="970" t="s">
        <v>72</v>
      </c>
      <c r="O52" s="1402"/>
      <c r="P52" s="1402"/>
      <c r="Q52" s="1402"/>
      <c r="R52" s="1403"/>
      <c r="S52" s="1402"/>
      <c r="T52" s="1402"/>
      <c r="U52" s="1402"/>
      <c r="V52" s="1404" t="s">
        <v>73</v>
      </c>
      <c r="W52" s="1403"/>
      <c r="X52" s="1403"/>
      <c r="Y52" s="1403"/>
      <c r="Z52" s="1403"/>
      <c r="AA52" s="1403"/>
      <c r="AB52" s="1403"/>
      <c r="AC52" s="1403"/>
      <c r="AD52" s="1405"/>
      <c r="AE52" s="1405"/>
      <c r="AF52" s="1405"/>
      <c r="AG52" s="1403"/>
      <c r="AH52" s="1406"/>
      <c r="AI52" s="1407"/>
      <c r="AJ52" s="1408"/>
      <c r="AK52" s="1407"/>
      <c r="AL52" s="1408"/>
      <c r="AM52" s="1407"/>
      <c r="AN52" s="1408"/>
      <c r="AO52" s="1407"/>
      <c r="AP52" s="1407"/>
      <c r="AQ52" s="1407"/>
      <c r="AR52" s="1407"/>
      <c r="AS52" s="1407"/>
      <c r="AT52" s="1408"/>
      <c r="AU52" s="1408"/>
      <c r="AV52" s="1408"/>
      <c r="AW52" s="1408"/>
      <c r="AX52" s="1409"/>
      <c r="AY52" s="1410"/>
    </row>
    <row r="53" spans="1:51">
      <c r="N53" s="1400"/>
    </row>
    <row r="54" spans="1:51">
      <c r="N54" s="358"/>
    </row>
    <row r="55" spans="1:51">
      <c r="N55" s="358"/>
    </row>
  </sheetData>
  <mergeCells count="34">
    <mergeCell ref="C3:C5"/>
    <mergeCell ref="L3:L4"/>
    <mergeCell ref="M3:U3"/>
    <mergeCell ref="AW3:AW5"/>
    <mergeCell ref="M4:O4"/>
    <mergeCell ref="P4:U4"/>
    <mergeCell ref="V4:X4"/>
    <mergeCell ref="Y4:AD4"/>
    <mergeCell ref="V3:AD3"/>
    <mergeCell ref="AE3:AE5"/>
    <mergeCell ref="AH3:AH4"/>
    <mergeCell ref="AJ3:AJ4"/>
    <mergeCell ref="AL3:AL4"/>
    <mergeCell ref="AE23:AE25"/>
    <mergeCell ref="AE26:AE34"/>
    <mergeCell ref="AE35:AE46"/>
    <mergeCell ref="AE6:AE11"/>
    <mergeCell ref="AE12:AE15"/>
    <mergeCell ref="A49:B49"/>
    <mergeCell ref="AE49:AF49"/>
    <mergeCell ref="A1:T1"/>
    <mergeCell ref="AB1:AD1"/>
    <mergeCell ref="AU1:AW1"/>
    <mergeCell ref="AG3:AG5"/>
    <mergeCell ref="AN4:AR4"/>
    <mergeCell ref="AS4:AV4"/>
    <mergeCell ref="A3:A5"/>
    <mergeCell ref="A6:A11"/>
    <mergeCell ref="A12:A15"/>
    <mergeCell ref="A16:A22"/>
    <mergeCell ref="A23:A25"/>
    <mergeCell ref="A26:A34"/>
    <mergeCell ref="A35:A46"/>
    <mergeCell ref="AE16:AE22"/>
  </mergeCells>
  <phoneticPr fontId="2"/>
  <pageMargins left="0.55118110236220474" right="0.15748031496062992" top="0.74803149606299213" bottom="0.70866141732283472" header="0.31496062992125984" footer="0.31496062992125984"/>
  <pageSetup paperSize="9" scale="61" fitToWidth="0" orientation="landscape" horizontalDpi="200" verticalDpi="200" r:id="rId1"/>
  <colBreaks count="1" manualBreakCount="1">
    <brk id="30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7"/>
  <sheetViews>
    <sheetView view="pageBreakPreview" topLeftCell="X1" zoomScale="80" zoomScaleNormal="110" zoomScaleSheetLayoutView="80" zoomScalePageLayoutView="40" workbookViewId="0"/>
  </sheetViews>
  <sheetFormatPr defaultRowHeight="14.95"/>
  <cols>
    <col min="1" max="1" width="3.25" style="6" customWidth="1"/>
    <col min="2" max="2" width="7.625" style="2068" customWidth="1"/>
    <col min="3" max="3" width="10.625" style="824" bestFit="1" customWidth="1"/>
    <col min="4" max="5" width="7.625" style="6" bestFit="1" customWidth="1"/>
    <col min="6" max="6" width="10.5" style="6" customWidth="1"/>
    <col min="7" max="7" width="9.75" style="6" customWidth="1"/>
    <col min="8" max="8" width="10.125" style="6" customWidth="1"/>
    <col min="9" max="9" width="9.125" style="6" customWidth="1"/>
    <col min="10" max="10" width="9" style="6" customWidth="1"/>
    <col min="11" max="22" width="9.125" style="6" customWidth="1"/>
    <col min="23" max="23" width="7.625" style="6" customWidth="1"/>
    <col min="24" max="24" width="10.625" style="824" bestFit="1" customWidth="1"/>
    <col min="25" max="25" width="12.75" style="6" customWidth="1"/>
    <col min="26" max="26" width="12" style="6" customWidth="1"/>
    <col min="27" max="27" width="12.75" style="6" customWidth="1"/>
    <col min="28" max="28" width="12" style="6" customWidth="1"/>
    <col min="29" max="29" width="12.75" style="6" customWidth="1"/>
    <col min="30" max="30" width="12" style="6" customWidth="1"/>
    <col min="31" max="39" width="10.375" style="6" customWidth="1"/>
    <col min="40" max="40" width="11.375" style="6" customWidth="1"/>
    <col min="41" max="16384" width="9" style="6"/>
  </cols>
  <sheetData>
    <row r="1" spans="1:41" s="818" customFormat="1" ht="21.75">
      <c r="B1" s="2067" t="s">
        <v>131</v>
      </c>
      <c r="C1" s="819"/>
      <c r="D1" s="820"/>
      <c r="E1" s="821"/>
      <c r="F1" s="821"/>
      <c r="G1" s="821"/>
      <c r="H1" s="821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2243"/>
      <c r="U1" s="2244"/>
      <c r="V1" s="2244"/>
      <c r="W1" s="1" t="s">
        <v>131</v>
      </c>
      <c r="X1" s="822"/>
      <c r="Y1" s="821"/>
      <c r="Z1" s="821"/>
      <c r="AA1" s="821"/>
      <c r="AB1" s="821"/>
      <c r="AC1" s="821"/>
      <c r="AD1" s="821"/>
      <c r="AE1" s="821"/>
      <c r="AF1" s="821"/>
      <c r="AG1" s="821"/>
      <c r="AH1" s="821"/>
      <c r="AI1" s="821"/>
      <c r="AJ1" s="821"/>
      <c r="AK1" s="821"/>
      <c r="AL1" s="821"/>
      <c r="AM1" s="2243"/>
      <c r="AN1" s="2243"/>
      <c r="AO1" s="823"/>
    </row>
    <row r="2" spans="1:41" ht="15.65" thickBot="1">
      <c r="U2" s="2372" t="s">
        <v>0</v>
      </c>
      <c r="V2" s="2372"/>
      <c r="AM2" s="2372" t="s">
        <v>91</v>
      </c>
      <c r="AN2" s="2372"/>
      <c r="AO2" s="825"/>
    </row>
    <row r="3" spans="1:41" ht="21.75" customHeight="1">
      <c r="B3" s="2351" t="s">
        <v>1</v>
      </c>
      <c r="C3" s="2354" t="s">
        <v>9</v>
      </c>
      <c r="D3" s="826"/>
      <c r="E3" s="827"/>
      <c r="F3" s="828"/>
      <c r="G3" s="828"/>
      <c r="H3" s="828"/>
      <c r="I3" s="827"/>
      <c r="J3" s="2357" t="s">
        <v>194</v>
      </c>
      <c r="K3" s="2373" t="s">
        <v>3</v>
      </c>
      <c r="L3" s="2374"/>
      <c r="M3" s="2374"/>
      <c r="N3" s="2374"/>
      <c r="O3" s="2374"/>
      <c r="P3" s="2375"/>
      <c r="Q3" s="2376" t="s">
        <v>203</v>
      </c>
      <c r="R3" s="2376"/>
      <c r="S3" s="2376"/>
      <c r="T3" s="2376"/>
      <c r="U3" s="2376"/>
      <c r="V3" s="2377"/>
      <c r="W3" s="2246" t="s">
        <v>1</v>
      </c>
      <c r="X3" s="829"/>
      <c r="Y3" s="2359" t="s">
        <v>210</v>
      </c>
      <c r="Z3" s="11"/>
      <c r="AA3" s="2249" t="s">
        <v>77</v>
      </c>
      <c r="AB3" s="12"/>
      <c r="AC3" s="2251" t="s">
        <v>211</v>
      </c>
      <c r="AD3" s="830"/>
      <c r="AE3" s="831"/>
      <c r="AF3" s="831"/>
      <c r="AG3" s="831"/>
      <c r="AH3" s="831"/>
      <c r="AI3" s="832"/>
      <c r="AJ3" s="833"/>
      <c r="AK3" s="833"/>
      <c r="AL3" s="833"/>
      <c r="AM3" s="834"/>
      <c r="AN3" s="2361" t="s">
        <v>199</v>
      </c>
    </row>
    <row r="4" spans="1:41" ht="28.55" customHeight="1">
      <c r="B4" s="2352"/>
      <c r="C4" s="2355"/>
      <c r="D4" s="835" t="s">
        <v>200</v>
      </c>
      <c r="E4" s="18" t="s">
        <v>201</v>
      </c>
      <c r="F4" s="19" t="s">
        <v>92</v>
      </c>
      <c r="G4" s="19" t="s">
        <v>12</v>
      </c>
      <c r="H4" s="19" t="s">
        <v>212</v>
      </c>
      <c r="I4" s="18" t="s">
        <v>76</v>
      </c>
      <c r="J4" s="2358"/>
      <c r="K4" s="836"/>
      <c r="L4" s="2364" t="s">
        <v>132</v>
      </c>
      <c r="M4" s="2365"/>
      <c r="N4" s="2365"/>
      <c r="O4" s="2365"/>
      <c r="P4" s="2366"/>
      <c r="Q4" s="837"/>
      <c r="R4" s="2367" t="s">
        <v>132</v>
      </c>
      <c r="S4" s="2265"/>
      <c r="T4" s="2265"/>
      <c r="U4" s="2265"/>
      <c r="V4" s="2368"/>
      <c r="W4" s="2247"/>
      <c r="X4" s="838" t="s">
        <v>9</v>
      </c>
      <c r="Y4" s="2360"/>
      <c r="Z4" s="21" t="s">
        <v>13</v>
      </c>
      <c r="AA4" s="2250"/>
      <c r="AB4" s="22" t="s">
        <v>13</v>
      </c>
      <c r="AC4" s="2252"/>
      <c r="AD4" s="839" t="s">
        <v>160</v>
      </c>
      <c r="AE4" s="2267" t="s">
        <v>14</v>
      </c>
      <c r="AF4" s="2369"/>
      <c r="AG4" s="2369"/>
      <c r="AH4" s="2369"/>
      <c r="AI4" s="2370"/>
      <c r="AJ4" s="2270" t="s">
        <v>15</v>
      </c>
      <c r="AK4" s="2271"/>
      <c r="AL4" s="2271"/>
      <c r="AM4" s="2371"/>
      <c r="AN4" s="2362"/>
      <c r="AO4" s="840"/>
    </row>
    <row r="5" spans="1:41" ht="15.65" thickBot="1">
      <c r="B5" s="2353"/>
      <c r="C5" s="2356"/>
      <c r="D5" s="841" t="s">
        <v>95</v>
      </c>
      <c r="E5" s="842" t="s">
        <v>96</v>
      </c>
      <c r="F5" s="843" t="s">
        <v>97</v>
      </c>
      <c r="G5" s="843" t="s">
        <v>98</v>
      </c>
      <c r="H5" s="843" t="s">
        <v>133</v>
      </c>
      <c r="I5" s="842" t="s">
        <v>16</v>
      </c>
      <c r="J5" s="844" t="s">
        <v>101</v>
      </c>
      <c r="K5" s="845" t="s">
        <v>134</v>
      </c>
      <c r="L5" s="845" t="s">
        <v>19</v>
      </c>
      <c r="M5" s="845" t="s">
        <v>20</v>
      </c>
      <c r="N5" s="845" t="s">
        <v>79</v>
      </c>
      <c r="O5" s="845" t="s">
        <v>80</v>
      </c>
      <c r="P5" s="846" t="s">
        <v>81</v>
      </c>
      <c r="Q5" s="847" t="s">
        <v>134</v>
      </c>
      <c r="R5" s="848" t="s">
        <v>19</v>
      </c>
      <c r="S5" s="848" t="s">
        <v>20</v>
      </c>
      <c r="T5" s="848" t="s">
        <v>79</v>
      </c>
      <c r="U5" s="848" t="s">
        <v>80</v>
      </c>
      <c r="V5" s="849" t="s">
        <v>81</v>
      </c>
      <c r="W5" s="2248"/>
      <c r="X5" s="850"/>
      <c r="Y5" s="851" t="s">
        <v>184</v>
      </c>
      <c r="Z5" s="852" t="s">
        <v>161</v>
      </c>
      <c r="AA5" s="853" t="s">
        <v>213</v>
      </c>
      <c r="AB5" s="843" t="s">
        <v>162</v>
      </c>
      <c r="AC5" s="854" t="s">
        <v>214</v>
      </c>
      <c r="AD5" s="855" t="s">
        <v>163</v>
      </c>
      <c r="AE5" s="856" t="s">
        <v>135</v>
      </c>
      <c r="AF5" s="857" t="s">
        <v>136</v>
      </c>
      <c r="AG5" s="858" t="s">
        <v>137</v>
      </c>
      <c r="AH5" s="858" t="s">
        <v>138</v>
      </c>
      <c r="AI5" s="859" t="s">
        <v>23</v>
      </c>
      <c r="AJ5" s="860" t="s">
        <v>104</v>
      </c>
      <c r="AK5" s="860" t="s">
        <v>105</v>
      </c>
      <c r="AL5" s="861" t="s">
        <v>106</v>
      </c>
      <c r="AM5" s="862" t="s">
        <v>107</v>
      </c>
      <c r="AN5" s="2363"/>
    </row>
    <row r="6" spans="1:41" s="824" customFormat="1">
      <c r="A6" s="863"/>
      <c r="B6" s="2345" t="s">
        <v>24</v>
      </c>
      <c r="C6" s="864" t="s">
        <v>25</v>
      </c>
      <c r="D6" s="2072">
        <v>866</v>
      </c>
      <c r="E6" s="2073">
        <v>838</v>
      </c>
      <c r="F6" s="900">
        <v>96.766743648960741</v>
      </c>
      <c r="G6" s="2074">
        <v>121</v>
      </c>
      <c r="H6" s="900">
        <v>14.439140811455847</v>
      </c>
      <c r="I6" s="2073">
        <v>424</v>
      </c>
      <c r="J6" s="2075">
        <v>0.5059665871121718</v>
      </c>
      <c r="K6" s="2073">
        <v>717</v>
      </c>
      <c r="L6" s="2073">
        <v>81</v>
      </c>
      <c r="M6" s="2073">
        <v>34</v>
      </c>
      <c r="N6" s="2073">
        <v>0</v>
      </c>
      <c r="O6" s="2073">
        <v>6</v>
      </c>
      <c r="P6" s="2076">
        <v>0</v>
      </c>
      <c r="Q6" s="2077">
        <v>85.560859188544143</v>
      </c>
      <c r="R6" s="900">
        <v>9.6658711217183768</v>
      </c>
      <c r="S6" s="900">
        <v>4.0572792362768499</v>
      </c>
      <c r="T6" s="900">
        <v>0</v>
      </c>
      <c r="U6" s="900">
        <v>0.71599045346062051</v>
      </c>
      <c r="V6" s="2078">
        <v>0</v>
      </c>
      <c r="W6" s="2238" t="s">
        <v>24</v>
      </c>
      <c r="X6" s="864" t="s">
        <v>25</v>
      </c>
      <c r="Y6" s="2072">
        <v>23</v>
      </c>
      <c r="Z6" s="898">
        <v>2.7446300715990453</v>
      </c>
      <c r="AA6" s="2073">
        <v>154</v>
      </c>
      <c r="AB6" s="900">
        <v>18.377088305489263</v>
      </c>
      <c r="AC6" s="2073">
        <v>63</v>
      </c>
      <c r="AD6" s="901">
        <v>7.5178997613365164</v>
      </c>
      <c r="AE6" s="2103"/>
      <c r="AF6" s="2073"/>
      <c r="AG6" s="2073"/>
      <c r="AH6" s="2073"/>
      <c r="AI6" s="2104"/>
      <c r="AJ6" s="2105"/>
      <c r="AK6" s="2105"/>
      <c r="AL6" s="2105"/>
      <c r="AM6" s="2106"/>
      <c r="AN6" s="2076"/>
    </row>
    <row r="7" spans="1:41" s="824" customFormat="1">
      <c r="A7" s="863"/>
      <c r="B7" s="2346"/>
      <c r="C7" s="865" t="s">
        <v>108</v>
      </c>
      <c r="D7" s="2079">
        <v>67</v>
      </c>
      <c r="E7" s="2080">
        <v>63</v>
      </c>
      <c r="F7" s="2081">
        <v>94.029850746268664</v>
      </c>
      <c r="G7" s="2074">
        <v>9</v>
      </c>
      <c r="H7" s="2081">
        <v>14.285714285714285</v>
      </c>
      <c r="I7" s="2080">
        <v>50</v>
      </c>
      <c r="J7" s="2082">
        <v>0.79365079365079361</v>
      </c>
      <c r="K7" s="2080">
        <v>54</v>
      </c>
      <c r="L7" s="2080">
        <v>2</v>
      </c>
      <c r="M7" s="2080">
        <v>6</v>
      </c>
      <c r="N7" s="2080">
        <v>0</v>
      </c>
      <c r="O7" s="2080">
        <v>1</v>
      </c>
      <c r="P7" s="2083">
        <v>0</v>
      </c>
      <c r="Q7" s="873">
        <v>85.714285714285722</v>
      </c>
      <c r="R7" s="2081">
        <v>3.1746031746031744</v>
      </c>
      <c r="S7" s="2081">
        <v>9.5238095238095237</v>
      </c>
      <c r="T7" s="2081">
        <v>0</v>
      </c>
      <c r="U7" s="2081">
        <v>1.5873015873015872</v>
      </c>
      <c r="V7" s="2084">
        <v>0</v>
      </c>
      <c r="W7" s="2239"/>
      <c r="X7" s="865" t="s">
        <v>108</v>
      </c>
      <c r="Y7" s="2079">
        <v>0</v>
      </c>
      <c r="Z7" s="2107">
        <v>0</v>
      </c>
      <c r="AA7" s="2080">
        <v>1</v>
      </c>
      <c r="AB7" s="2081">
        <v>1.5873015873015872</v>
      </c>
      <c r="AC7" s="2080">
        <v>0</v>
      </c>
      <c r="AD7" s="2108">
        <v>0</v>
      </c>
      <c r="AE7" s="2109"/>
      <c r="AF7" s="2080"/>
      <c r="AG7" s="2080"/>
      <c r="AH7" s="2080"/>
      <c r="AI7" s="2080"/>
      <c r="AJ7" s="2110"/>
      <c r="AK7" s="2110"/>
      <c r="AL7" s="2110"/>
      <c r="AM7" s="2111"/>
      <c r="AN7" s="2083"/>
    </row>
    <row r="8" spans="1:41" s="824" customFormat="1">
      <c r="A8" s="863"/>
      <c r="B8" s="2346"/>
      <c r="C8" s="865" t="s">
        <v>26</v>
      </c>
      <c r="D8" s="2079">
        <v>1361</v>
      </c>
      <c r="E8" s="2080">
        <v>1226</v>
      </c>
      <c r="F8" s="2081">
        <v>90.080822924320344</v>
      </c>
      <c r="G8" s="2074">
        <v>118</v>
      </c>
      <c r="H8" s="2081">
        <v>9.6247960848287111</v>
      </c>
      <c r="I8" s="2080">
        <v>373</v>
      </c>
      <c r="J8" s="2082">
        <v>0.30424143556280586</v>
      </c>
      <c r="K8" s="2080">
        <v>1108</v>
      </c>
      <c r="L8" s="2080">
        <v>86</v>
      </c>
      <c r="M8" s="2080">
        <v>28</v>
      </c>
      <c r="N8" s="2080">
        <v>4</v>
      </c>
      <c r="O8" s="2080">
        <v>0</v>
      </c>
      <c r="P8" s="2083">
        <v>0</v>
      </c>
      <c r="Q8" s="873">
        <v>90.375203915171298</v>
      </c>
      <c r="R8" s="2081">
        <v>7.0146818923327903</v>
      </c>
      <c r="S8" s="2081">
        <v>2.2838499184339316</v>
      </c>
      <c r="T8" s="2081">
        <v>0.32626427406199021</v>
      </c>
      <c r="U8" s="2081">
        <v>0</v>
      </c>
      <c r="V8" s="2085">
        <v>0</v>
      </c>
      <c r="W8" s="2239"/>
      <c r="X8" s="865" t="s">
        <v>26</v>
      </c>
      <c r="Y8" s="2079">
        <v>5</v>
      </c>
      <c r="Z8" s="2107">
        <v>0.40783034257748774</v>
      </c>
      <c r="AA8" s="2080">
        <v>87</v>
      </c>
      <c r="AB8" s="2081">
        <v>7.0962479608482871</v>
      </c>
      <c r="AC8" s="2080">
        <v>203</v>
      </c>
      <c r="AD8" s="2108">
        <v>16.557911908646002</v>
      </c>
      <c r="AE8" s="2109"/>
      <c r="AF8" s="2080"/>
      <c r="AG8" s="2080"/>
      <c r="AH8" s="2080"/>
      <c r="AI8" s="2080"/>
      <c r="AJ8" s="2110"/>
      <c r="AK8" s="2110"/>
      <c r="AL8" s="2110"/>
      <c r="AM8" s="2111"/>
      <c r="AN8" s="2083"/>
    </row>
    <row r="9" spans="1:41" s="824" customFormat="1">
      <c r="A9" s="863"/>
      <c r="B9" s="2346"/>
      <c r="C9" s="865" t="s">
        <v>28</v>
      </c>
      <c r="D9" s="2079">
        <v>41</v>
      </c>
      <c r="E9" s="2080">
        <v>40</v>
      </c>
      <c r="F9" s="2081">
        <v>97.560975609756099</v>
      </c>
      <c r="G9" s="2074">
        <v>12</v>
      </c>
      <c r="H9" s="2081">
        <v>30</v>
      </c>
      <c r="I9" s="2080">
        <v>50</v>
      </c>
      <c r="J9" s="2082">
        <v>1.25</v>
      </c>
      <c r="K9" s="2080">
        <v>28</v>
      </c>
      <c r="L9" s="2080">
        <v>8</v>
      </c>
      <c r="M9" s="2080">
        <v>2</v>
      </c>
      <c r="N9" s="2080">
        <v>0</v>
      </c>
      <c r="O9" s="2080">
        <v>2</v>
      </c>
      <c r="P9" s="2083">
        <v>0</v>
      </c>
      <c r="Q9" s="873">
        <v>70</v>
      </c>
      <c r="R9" s="2081">
        <v>20</v>
      </c>
      <c r="S9" s="2081">
        <v>5</v>
      </c>
      <c r="T9" s="2081">
        <v>0</v>
      </c>
      <c r="U9" s="2081">
        <v>5</v>
      </c>
      <c r="V9" s="2085">
        <v>0</v>
      </c>
      <c r="W9" s="2239"/>
      <c r="X9" s="865" t="s">
        <v>28</v>
      </c>
      <c r="Y9" s="2079">
        <v>1</v>
      </c>
      <c r="Z9" s="2107">
        <v>2.5</v>
      </c>
      <c r="AA9" s="2080">
        <v>1</v>
      </c>
      <c r="AB9" s="2081">
        <v>2.5</v>
      </c>
      <c r="AC9" s="2080">
        <v>0</v>
      </c>
      <c r="AD9" s="2108">
        <v>0</v>
      </c>
      <c r="AE9" s="2109"/>
      <c r="AF9" s="2080"/>
      <c r="AG9" s="2080"/>
      <c r="AH9" s="2080"/>
      <c r="AI9" s="2080"/>
      <c r="AJ9" s="2110"/>
      <c r="AK9" s="2110"/>
      <c r="AL9" s="2110"/>
      <c r="AM9" s="2111"/>
      <c r="AN9" s="2083"/>
    </row>
    <row r="10" spans="1:41">
      <c r="B10" s="2346"/>
      <c r="C10" s="875" t="s">
        <v>173</v>
      </c>
      <c r="D10" s="866">
        <v>3588</v>
      </c>
      <c r="E10" s="867">
        <v>3575</v>
      </c>
      <c r="F10" s="868">
        <v>99.637681159420282</v>
      </c>
      <c r="G10" s="869">
        <v>555</v>
      </c>
      <c r="H10" s="868">
        <v>15.524475524475525</v>
      </c>
      <c r="I10" s="870">
        <v>1795</v>
      </c>
      <c r="J10" s="871">
        <v>0.50209790209790206</v>
      </c>
      <c r="K10" s="870">
        <v>3020</v>
      </c>
      <c r="L10" s="870">
        <v>399</v>
      </c>
      <c r="M10" s="870">
        <v>134</v>
      </c>
      <c r="N10" s="870">
        <v>3</v>
      </c>
      <c r="O10" s="870">
        <v>19</v>
      </c>
      <c r="P10" s="872">
        <v>0</v>
      </c>
      <c r="Q10" s="873">
        <v>84.47552447552448</v>
      </c>
      <c r="R10" s="868">
        <v>11.16083916083916</v>
      </c>
      <c r="S10" s="868">
        <v>3.7482517482517483</v>
      </c>
      <c r="T10" s="868">
        <v>8.3916083916083919E-2</v>
      </c>
      <c r="U10" s="868">
        <v>0.53146853146853146</v>
      </c>
      <c r="V10" s="874">
        <v>0</v>
      </c>
      <c r="W10" s="2239"/>
      <c r="X10" s="875" t="s">
        <v>173</v>
      </c>
      <c r="Y10" s="876">
        <v>210</v>
      </c>
      <c r="Z10" s="877">
        <v>5.8741258741258742</v>
      </c>
      <c r="AA10" s="870">
        <v>479</v>
      </c>
      <c r="AB10" s="868">
        <v>13.398601398601398</v>
      </c>
      <c r="AC10" s="870">
        <v>241</v>
      </c>
      <c r="AD10" s="878">
        <v>6.7412587412587417</v>
      </c>
      <c r="AE10" s="879"/>
      <c r="AF10" s="880"/>
      <c r="AG10" s="880"/>
      <c r="AH10" s="880"/>
      <c r="AI10" s="881"/>
      <c r="AJ10" s="882"/>
      <c r="AK10" s="882"/>
      <c r="AL10" s="882"/>
      <c r="AM10" s="883"/>
      <c r="AN10" s="884"/>
      <c r="AO10" s="885"/>
    </row>
    <row r="11" spans="1:41" s="824" customFormat="1" ht="15.65" thickBot="1">
      <c r="A11" s="863"/>
      <c r="B11" s="2347"/>
      <c r="C11" s="886" t="s">
        <v>29</v>
      </c>
      <c r="D11" s="2086">
        <v>3605</v>
      </c>
      <c r="E11" s="2087">
        <v>3173</v>
      </c>
      <c r="F11" s="2088">
        <v>88.016643550624124</v>
      </c>
      <c r="G11" s="2089">
        <v>386</v>
      </c>
      <c r="H11" s="2088">
        <v>12.165143397415696</v>
      </c>
      <c r="I11" s="2087">
        <v>1176</v>
      </c>
      <c r="J11" s="2090">
        <v>0.37062716671919321</v>
      </c>
      <c r="K11" s="2087">
        <v>2787</v>
      </c>
      <c r="L11" s="2087">
        <v>290</v>
      </c>
      <c r="M11" s="2087">
        <v>78</v>
      </c>
      <c r="N11" s="2087">
        <v>3</v>
      </c>
      <c r="O11" s="2087">
        <v>15</v>
      </c>
      <c r="P11" s="2091">
        <v>0</v>
      </c>
      <c r="Q11" s="2092">
        <v>87.834856602584296</v>
      </c>
      <c r="R11" s="2088">
        <v>9.1396155058304434</v>
      </c>
      <c r="S11" s="2088">
        <v>2.4582414119130163</v>
      </c>
      <c r="T11" s="2088">
        <v>9.4547746612039074E-2</v>
      </c>
      <c r="U11" s="2088">
        <v>0.47273873306019543</v>
      </c>
      <c r="V11" s="2093">
        <v>0</v>
      </c>
      <c r="W11" s="2240"/>
      <c r="X11" s="886" t="s">
        <v>29</v>
      </c>
      <c r="Y11" s="2086">
        <v>90</v>
      </c>
      <c r="Z11" s="2112">
        <v>2.8364323983611723</v>
      </c>
      <c r="AA11" s="2087">
        <v>401</v>
      </c>
      <c r="AB11" s="2088">
        <v>12.637882130475891</v>
      </c>
      <c r="AC11" s="2087">
        <v>180</v>
      </c>
      <c r="AD11" s="2113">
        <v>5.6728647967223447</v>
      </c>
      <c r="AE11" s="2114">
        <v>417</v>
      </c>
      <c r="AF11" s="2087">
        <v>1842</v>
      </c>
      <c r="AG11" s="2087">
        <v>836</v>
      </c>
      <c r="AH11" s="2087">
        <v>78</v>
      </c>
      <c r="AI11" s="2087">
        <v>3173</v>
      </c>
      <c r="AJ11" s="2115">
        <v>13.142136779073432</v>
      </c>
      <c r="AK11" s="2115">
        <v>58.052316419791993</v>
      </c>
      <c r="AL11" s="2115">
        <v>26.34730538922156</v>
      </c>
      <c r="AM11" s="2116">
        <v>2.4582414119130163</v>
      </c>
      <c r="AN11" s="2091"/>
    </row>
    <row r="12" spans="1:41" s="824" customFormat="1">
      <c r="A12" s="863"/>
      <c r="B12" s="2345" t="s">
        <v>30</v>
      </c>
      <c r="C12" s="864" t="s">
        <v>32</v>
      </c>
      <c r="D12" s="2072">
        <v>795</v>
      </c>
      <c r="E12" s="2073">
        <v>754</v>
      </c>
      <c r="F12" s="900">
        <v>94.842767295597483</v>
      </c>
      <c r="G12" s="2094">
        <v>117</v>
      </c>
      <c r="H12" s="900">
        <v>15.517241379310345</v>
      </c>
      <c r="I12" s="2073">
        <v>355</v>
      </c>
      <c r="J12" s="2075">
        <v>0.47082228116710878</v>
      </c>
      <c r="K12" s="2073">
        <v>637</v>
      </c>
      <c r="L12" s="2073">
        <v>91</v>
      </c>
      <c r="M12" s="2073">
        <v>23</v>
      </c>
      <c r="N12" s="2073">
        <v>0</v>
      </c>
      <c r="O12" s="2073">
        <v>3</v>
      </c>
      <c r="P12" s="2076">
        <v>0</v>
      </c>
      <c r="Q12" s="2077">
        <v>84.482758620689651</v>
      </c>
      <c r="R12" s="900">
        <v>12.068965517241379</v>
      </c>
      <c r="S12" s="900">
        <v>3.0503978779840848</v>
      </c>
      <c r="T12" s="900">
        <v>0</v>
      </c>
      <c r="U12" s="900">
        <v>0.39787798408488062</v>
      </c>
      <c r="V12" s="2095">
        <v>0</v>
      </c>
      <c r="W12" s="2238" t="s">
        <v>30</v>
      </c>
      <c r="X12" s="864" t="s">
        <v>32</v>
      </c>
      <c r="Y12" s="2072">
        <v>20</v>
      </c>
      <c r="Z12" s="898">
        <v>2.6525198938992043</v>
      </c>
      <c r="AA12" s="2073">
        <v>73</v>
      </c>
      <c r="AB12" s="900">
        <v>9.6816976127320959</v>
      </c>
      <c r="AC12" s="2073">
        <v>31</v>
      </c>
      <c r="AD12" s="901">
        <v>4.111405835543767</v>
      </c>
      <c r="AE12" s="2103"/>
      <c r="AF12" s="2073"/>
      <c r="AG12" s="2073"/>
      <c r="AH12" s="2073"/>
      <c r="AI12" s="2117"/>
      <c r="AJ12" s="2118"/>
      <c r="AK12" s="2118"/>
      <c r="AL12" s="2118"/>
      <c r="AM12" s="2119"/>
      <c r="AN12" s="2076"/>
    </row>
    <row r="13" spans="1:41" s="824" customFormat="1">
      <c r="A13" s="863"/>
      <c r="B13" s="2346"/>
      <c r="C13" s="865" t="s">
        <v>31</v>
      </c>
      <c r="D13" s="2079">
        <v>2614</v>
      </c>
      <c r="E13" s="2080">
        <v>2515</v>
      </c>
      <c r="F13" s="2081">
        <v>96.212700841622038</v>
      </c>
      <c r="G13" s="2074">
        <v>287</v>
      </c>
      <c r="H13" s="2081">
        <v>11.411530815109344</v>
      </c>
      <c r="I13" s="2080">
        <v>798</v>
      </c>
      <c r="J13" s="2082">
        <v>0.31729622266401591</v>
      </c>
      <c r="K13" s="2080">
        <v>2228</v>
      </c>
      <c r="L13" s="2080">
        <v>224</v>
      </c>
      <c r="M13" s="2080">
        <v>55</v>
      </c>
      <c r="N13" s="2080">
        <v>0</v>
      </c>
      <c r="O13" s="2080">
        <v>7</v>
      </c>
      <c r="P13" s="2083">
        <v>1</v>
      </c>
      <c r="Q13" s="873">
        <v>88.588469184890656</v>
      </c>
      <c r="R13" s="2081">
        <v>8.9065606361829026</v>
      </c>
      <c r="S13" s="2081">
        <v>2.1868787276341948</v>
      </c>
      <c r="T13" s="2081">
        <v>0</v>
      </c>
      <c r="U13" s="2081">
        <v>0.27833001988071571</v>
      </c>
      <c r="V13" s="2085">
        <v>3.9761431411530816E-2</v>
      </c>
      <c r="W13" s="2239"/>
      <c r="X13" s="865" t="s">
        <v>31</v>
      </c>
      <c r="Y13" s="2079">
        <v>100</v>
      </c>
      <c r="Z13" s="2107">
        <v>3.9761431411530817</v>
      </c>
      <c r="AA13" s="2080">
        <v>278</v>
      </c>
      <c r="AB13" s="2081">
        <v>11.053677932405567</v>
      </c>
      <c r="AC13" s="2080">
        <v>0</v>
      </c>
      <c r="AD13" s="2108">
        <v>0</v>
      </c>
      <c r="AE13" s="2109"/>
      <c r="AF13" s="2080"/>
      <c r="AG13" s="2080"/>
      <c r="AH13" s="2080"/>
      <c r="AI13" s="2080"/>
      <c r="AJ13" s="2110"/>
      <c r="AK13" s="2110"/>
      <c r="AL13" s="2110"/>
      <c r="AM13" s="2111"/>
      <c r="AN13" s="2083"/>
    </row>
    <row r="14" spans="1:41">
      <c r="B14" s="2346"/>
      <c r="C14" s="875" t="s">
        <v>174</v>
      </c>
      <c r="D14" s="866">
        <v>2920</v>
      </c>
      <c r="E14" s="867">
        <v>2787</v>
      </c>
      <c r="F14" s="868">
        <v>95.445205479452056</v>
      </c>
      <c r="G14" s="869">
        <v>463</v>
      </c>
      <c r="H14" s="868">
        <v>16.612845353426621</v>
      </c>
      <c r="I14" s="870">
        <v>1593</v>
      </c>
      <c r="J14" s="871">
        <v>0.57158234660925722</v>
      </c>
      <c r="K14" s="870">
        <v>2324</v>
      </c>
      <c r="L14" s="870">
        <v>311</v>
      </c>
      <c r="M14" s="870">
        <v>131</v>
      </c>
      <c r="N14" s="870">
        <v>1</v>
      </c>
      <c r="O14" s="870">
        <v>20</v>
      </c>
      <c r="P14" s="872">
        <v>0</v>
      </c>
      <c r="Q14" s="887">
        <v>83.387154646573379</v>
      </c>
      <c r="R14" s="868">
        <v>11.158952278435594</v>
      </c>
      <c r="S14" s="868">
        <v>4.7003946896304267</v>
      </c>
      <c r="T14" s="868">
        <v>3.5880875493362038E-2</v>
      </c>
      <c r="U14" s="868">
        <v>0.71761750986724082</v>
      </c>
      <c r="V14" s="874">
        <v>0</v>
      </c>
      <c r="W14" s="2239"/>
      <c r="X14" s="875" t="s">
        <v>174</v>
      </c>
      <c r="Y14" s="876">
        <v>53</v>
      </c>
      <c r="Z14" s="877">
        <v>1.901686401148188</v>
      </c>
      <c r="AA14" s="870">
        <v>253</v>
      </c>
      <c r="AB14" s="868">
        <v>9.077861499820596</v>
      </c>
      <c r="AC14" s="870">
        <v>158</v>
      </c>
      <c r="AD14" s="878">
        <v>5.6691783279512018</v>
      </c>
      <c r="AE14" s="888"/>
      <c r="AF14" s="889"/>
      <c r="AG14" s="889"/>
      <c r="AH14" s="889"/>
      <c r="AI14" s="889"/>
      <c r="AJ14" s="882"/>
      <c r="AK14" s="882"/>
      <c r="AL14" s="882"/>
      <c r="AM14" s="883"/>
      <c r="AN14" s="884"/>
      <c r="AO14" s="885"/>
    </row>
    <row r="15" spans="1:41" s="824" customFormat="1" ht="15.65" thickBot="1">
      <c r="A15" s="863"/>
      <c r="B15" s="2346"/>
      <c r="C15" s="886" t="s">
        <v>33</v>
      </c>
      <c r="D15" s="2096">
        <v>298</v>
      </c>
      <c r="E15" s="2097">
        <v>295</v>
      </c>
      <c r="F15" s="2088">
        <v>98.993288590604024</v>
      </c>
      <c r="G15" s="2089">
        <v>43</v>
      </c>
      <c r="H15" s="2088">
        <v>14.576271186440678</v>
      </c>
      <c r="I15" s="2087">
        <v>101</v>
      </c>
      <c r="J15" s="2090">
        <v>0.34237288135593219</v>
      </c>
      <c r="K15" s="2087">
        <v>252</v>
      </c>
      <c r="L15" s="2087">
        <v>37</v>
      </c>
      <c r="M15" s="2087">
        <v>6</v>
      </c>
      <c r="N15" s="2087">
        <v>0</v>
      </c>
      <c r="O15" s="2087">
        <v>0</v>
      </c>
      <c r="P15" s="2091">
        <v>0</v>
      </c>
      <c r="Q15" s="2092">
        <v>85.423728813559322</v>
      </c>
      <c r="R15" s="2088">
        <v>12.542372881355931</v>
      </c>
      <c r="S15" s="2088">
        <v>2.0338983050847457</v>
      </c>
      <c r="T15" s="2088">
        <v>0</v>
      </c>
      <c r="U15" s="2088">
        <v>0</v>
      </c>
      <c r="V15" s="2093">
        <v>0</v>
      </c>
      <c r="W15" s="2239"/>
      <c r="X15" s="886" t="s">
        <v>33</v>
      </c>
      <c r="Y15" s="2086">
        <v>1</v>
      </c>
      <c r="Z15" s="2112">
        <v>0.33898305084745761</v>
      </c>
      <c r="AA15" s="2087">
        <v>14</v>
      </c>
      <c r="AB15" s="2088">
        <v>4.7457627118644066</v>
      </c>
      <c r="AC15" s="2087">
        <v>14</v>
      </c>
      <c r="AD15" s="2113">
        <v>4.7457627118644066</v>
      </c>
      <c r="AE15" s="2114"/>
      <c r="AF15" s="2087"/>
      <c r="AG15" s="2087"/>
      <c r="AH15" s="2087"/>
      <c r="AI15" s="2087"/>
      <c r="AJ15" s="2115"/>
      <c r="AK15" s="2115"/>
      <c r="AL15" s="2115"/>
      <c r="AM15" s="2116"/>
      <c r="AN15" s="2091"/>
    </row>
    <row r="16" spans="1:41">
      <c r="B16" s="2345" t="s">
        <v>116</v>
      </c>
      <c r="C16" s="864" t="s">
        <v>175</v>
      </c>
      <c r="D16" s="890">
        <v>3154</v>
      </c>
      <c r="E16" s="890">
        <v>2779</v>
      </c>
      <c r="F16" s="891">
        <v>88.110336081166778</v>
      </c>
      <c r="G16" s="892">
        <v>324</v>
      </c>
      <c r="H16" s="891">
        <v>11.658870097157251</v>
      </c>
      <c r="I16" s="890">
        <v>992</v>
      </c>
      <c r="J16" s="893">
        <v>0.35696293630802445</v>
      </c>
      <c r="K16" s="890">
        <v>2455</v>
      </c>
      <c r="L16" s="890">
        <v>234</v>
      </c>
      <c r="M16" s="890">
        <v>76</v>
      </c>
      <c r="N16" s="890">
        <v>5</v>
      </c>
      <c r="O16" s="890">
        <v>9</v>
      </c>
      <c r="P16" s="894">
        <v>0</v>
      </c>
      <c r="Q16" s="895">
        <v>88.341129902842752</v>
      </c>
      <c r="R16" s="891">
        <v>8.420295070169125</v>
      </c>
      <c r="S16" s="891">
        <v>2.7347966894566391</v>
      </c>
      <c r="T16" s="891">
        <v>0.17992083483267363</v>
      </c>
      <c r="U16" s="891">
        <v>0.32385750269881253</v>
      </c>
      <c r="V16" s="896">
        <v>0</v>
      </c>
      <c r="W16" s="2238" t="s">
        <v>116</v>
      </c>
      <c r="X16" s="864" t="s">
        <v>175</v>
      </c>
      <c r="Y16" s="897">
        <v>132</v>
      </c>
      <c r="Z16" s="898">
        <v>4.7499100395825842</v>
      </c>
      <c r="AA16" s="899">
        <v>359</v>
      </c>
      <c r="AB16" s="900">
        <v>12.918315940985966</v>
      </c>
      <c r="AC16" s="899">
        <v>368</v>
      </c>
      <c r="AD16" s="901">
        <v>13.242173443684779</v>
      </c>
      <c r="AE16" s="902"/>
      <c r="AF16" s="903"/>
      <c r="AG16" s="903"/>
      <c r="AH16" s="903"/>
      <c r="AI16" s="903"/>
      <c r="AJ16" s="904"/>
      <c r="AK16" s="904"/>
      <c r="AL16" s="904"/>
      <c r="AM16" s="905"/>
      <c r="AN16" s="906">
        <v>2667</v>
      </c>
      <c r="AO16" s="885"/>
    </row>
    <row r="17" spans="1:41" s="824" customFormat="1">
      <c r="A17" s="863"/>
      <c r="B17" s="2346"/>
      <c r="C17" s="865" t="s">
        <v>36</v>
      </c>
      <c r="D17" s="2080">
        <v>1788</v>
      </c>
      <c r="E17" s="2080">
        <v>1585</v>
      </c>
      <c r="F17" s="2081">
        <v>88.646532438478744</v>
      </c>
      <c r="G17" s="2074">
        <v>273</v>
      </c>
      <c r="H17" s="2081">
        <v>17.22397476340694</v>
      </c>
      <c r="I17" s="2098">
        <v>852</v>
      </c>
      <c r="J17" s="2082">
        <v>0.53753943217665612</v>
      </c>
      <c r="K17" s="2080">
        <v>1312</v>
      </c>
      <c r="L17" s="2080">
        <v>201</v>
      </c>
      <c r="M17" s="2080">
        <v>65</v>
      </c>
      <c r="N17" s="2080">
        <v>0</v>
      </c>
      <c r="O17" s="2080">
        <v>7</v>
      </c>
      <c r="P17" s="2083">
        <v>0</v>
      </c>
      <c r="Q17" s="873">
        <v>82.776025236593057</v>
      </c>
      <c r="R17" s="2081">
        <v>12.681388012618298</v>
      </c>
      <c r="S17" s="2081">
        <v>4.1009463722397479</v>
      </c>
      <c r="T17" s="2081">
        <v>0</v>
      </c>
      <c r="U17" s="2081">
        <v>0.44164037854889587</v>
      </c>
      <c r="V17" s="2085">
        <v>0</v>
      </c>
      <c r="W17" s="2239"/>
      <c r="X17" s="865" t="s">
        <v>36</v>
      </c>
      <c r="Y17" s="2079">
        <v>69</v>
      </c>
      <c r="Z17" s="2107">
        <v>4.3533123028391163</v>
      </c>
      <c r="AA17" s="2080">
        <v>174</v>
      </c>
      <c r="AB17" s="2081">
        <v>10.977917981072554</v>
      </c>
      <c r="AC17" s="2080">
        <v>87</v>
      </c>
      <c r="AD17" s="2108">
        <v>5.4889589905362772</v>
      </c>
      <c r="AE17" s="2109"/>
      <c r="AF17" s="2080"/>
      <c r="AG17" s="2080"/>
      <c r="AH17" s="2080"/>
      <c r="AI17" s="2080"/>
      <c r="AJ17" s="2110"/>
      <c r="AK17" s="2110"/>
      <c r="AL17" s="2110"/>
      <c r="AM17" s="2111"/>
      <c r="AN17" s="2083"/>
    </row>
    <row r="18" spans="1:41" s="824" customFormat="1">
      <c r="A18" s="863"/>
      <c r="B18" s="2346"/>
      <c r="C18" s="865" t="s">
        <v>35</v>
      </c>
      <c r="D18" s="2080">
        <v>1016</v>
      </c>
      <c r="E18" s="2080">
        <v>861</v>
      </c>
      <c r="F18" s="2081">
        <v>84.744094488188978</v>
      </c>
      <c r="G18" s="2074">
        <v>158</v>
      </c>
      <c r="H18" s="2081">
        <v>18.35075493612079</v>
      </c>
      <c r="I18" s="2080">
        <v>487</v>
      </c>
      <c r="J18" s="2082">
        <v>0.5656213704994193</v>
      </c>
      <c r="K18" s="2080">
        <v>703</v>
      </c>
      <c r="L18" s="2080">
        <v>110</v>
      </c>
      <c r="M18" s="2080">
        <v>39</v>
      </c>
      <c r="N18" s="2080">
        <v>1</v>
      </c>
      <c r="O18" s="2080">
        <v>8</v>
      </c>
      <c r="P18" s="2083">
        <v>0</v>
      </c>
      <c r="Q18" s="873">
        <v>81.649245063879221</v>
      </c>
      <c r="R18" s="2081">
        <v>12.775842044134727</v>
      </c>
      <c r="S18" s="2081">
        <v>4.529616724738676</v>
      </c>
      <c r="T18" s="2081">
        <v>0.11614401858304298</v>
      </c>
      <c r="U18" s="2081">
        <v>0.92915214866434381</v>
      </c>
      <c r="V18" s="2085">
        <v>0</v>
      </c>
      <c r="W18" s="2239"/>
      <c r="X18" s="865" t="s">
        <v>35</v>
      </c>
      <c r="Y18" s="2079">
        <v>89</v>
      </c>
      <c r="Z18" s="2107">
        <v>10.336817653890824</v>
      </c>
      <c r="AA18" s="2080">
        <v>123</v>
      </c>
      <c r="AB18" s="2081">
        <v>14.285714285714285</v>
      </c>
      <c r="AC18" s="2080">
        <v>40</v>
      </c>
      <c r="AD18" s="2108">
        <v>4.645760743321719</v>
      </c>
      <c r="AE18" s="2109"/>
      <c r="AF18" s="2080"/>
      <c r="AG18" s="2080"/>
      <c r="AH18" s="2080"/>
      <c r="AI18" s="2080"/>
      <c r="AJ18" s="2110"/>
      <c r="AK18" s="2110"/>
      <c r="AL18" s="2110"/>
      <c r="AM18" s="2111"/>
      <c r="AN18" s="2083"/>
    </row>
    <row r="19" spans="1:41" s="824" customFormat="1">
      <c r="A19" s="863"/>
      <c r="B19" s="2346"/>
      <c r="C19" s="865" t="s">
        <v>38</v>
      </c>
      <c r="D19" s="2080">
        <v>787</v>
      </c>
      <c r="E19" s="2080">
        <v>685</v>
      </c>
      <c r="F19" s="2081">
        <v>87.039390088945368</v>
      </c>
      <c r="G19" s="2074">
        <v>179</v>
      </c>
      <c r="H19" s="2081">
        <v>26.131386861313871</v>
      </c>
      <c r="I19" s="2080">
        <v>652</v>
      </c>
      <c r="J19" s="2082">
        <v>0.95182481751824821</v>
      </c>
      <c r="K19" s="2080">
        <v>506</v>
      </c>
      <c r="L19" s="2080">
        <v>113</v>
      </c>
      <c r="M19" s="2080">
        <v>55</v>
      </c>
      <c r="N19" s="2080">
        <v>0</v>
      </c>
      <c r="O19" s="2080">
        <v>6</v>
      </c>
      <c r="P19" s="2083">
        <v>5</v>
      </c>
      <c r="Q19" s="873">
        <v>73.868613138686143</v>
      </c>
      <c r="R19" s="2081">
        <v>16.496350364963501</v>
      </c>
      <c r="S19" s="2081">
        <v>8.0291970802919703</v>
      </c>
      <c r="T19" s="2081">
        <v>0</v>
      </c>
      <c r="U19" s="2081">
        <v>0.87591240875912413</v>
      </c>
      <c r="V19" s="2085">
        <v>0.72992700729927007</v>
      </c>
      <c r="W19" s="2239"/>
      <c r="X19" s="865" t="s">
        <v>38</v>
      </c>
      <c r="Y19" s="2079">
        <v>52</v>
      </c>
      <c r="Z19" s="2107">
        <v>7.5912408759124084</v>
      </c>
      <c r="AA19" s="2080">
        <v>106</v>
      </c>
      <c r="AB19" s="2081">
        <v>15.474452554744525</v>
      </c>
      <c r="AC19" s="2080">
        <v>12</v>
      </c>
      <c r="AD19" s="2108">
        <v>1.7518248175182483</v>
      </c>
      <c r="AE19" s="2109"/>
      <c r="AF19" s="2080"/>
      <c r="AG19" s="2080"/>
      <c r="AH19" s="2080"/>
      <c r="AI19" s="2080"/>
      <c r="AJ19" s="2110"/>
      <c r="AK19" s="2110"/>
      <c r="AL19" s="2110"/>
      <c r="AM19" s="2111"/>
      <c r="AN19" s="2083"/>
    </row>
    <row r="20" spans="1:41" s="824" customFormat="1">
      <c r="A20" s="863"/>
      <c r="B20" s="2346"/>
      <c r="C20" s="865" t="s">
        <v>37</v>
      </c>
      <c r="D20" s="2080">
        <v>926</v>
      </c>
      <c r="E20" s="2080">
        <v>840</v>
      </c>
      <c r="F20" s="2081">
        <v>90.712742980561558</v>
      </c>
      <c r="G20" s="2074">
        <v>188</v>
      </c>
      <c r="H20" s="2081">
        <v>22.380952380952383</v>
      </c>
      <c r="I20" s="2080">
        <v>699</v>
      </c>
      <c r="J20" s="2082">
        <v>0.83214285714285718</v>
      </c>
      <c r="K20" s="2080">
        <v>652</v>
      </c>
      <c r="L20" s="2080">
        <v>123</v>
      </c>
      <c r="M20" s="2080">
        <v>51</v>
      </c>
      <c r="N20" s="2080">
        <v>0</v>
      </c>
      <c r="O20" s="2080">
        <v>8</v>
      </c>
      <c r="P20" s="2083">
        <v>6</v>
      </c>
      <c r="Q20" s="873">
        <v>77.619047619047635</v>
      </c>
      <c r="R20" s="2081">
        <v>14.642857142857144</v>
      </c>
      <c r="S20" s="2081">
        <v>6.0714285714285712</v>
      </c>
      <c r="T20" s="2081">
        <v>0</v>
      </c>
      <c r="U20" s="2081">
        <v>0.95238095238095244</v>
      </c>
      <c r="V20" s="2085">
        <v>0.7142857142857143</v>
      </c>
      <c r="W20" s="2239"/>
      <c r="X20" s="865" t="s">
        <v>37</v>
      </c>
      <c r="Y20" s="2079">
        <v>25</v>
      </c>
      <c r="Z20" s="2107">
        <v>2.9761904761904758</v>
      </c>
      <c r="AA20" s="2080">
        <v>95</v>
      </c>
      <c r="AB20" s="2081">
        <v>11.30952380952381</v>
      </c>
      <c r="AC20" s="2080">
        <v>32</v>
      </c>
      <c r="AD20" s="2108">
        <v>3.8095238095238098</v>
      </c>
      <c r="AE20" s="2109"/>
      <c r="AF20" s="2080"/>
      <c r="AG20" s="2080"/>
      <c r="AH20" s="2080"/>
      <c r="AI20" s="2080"/>
      <c r="AJ20" s="2110"/>
      <c r="AK20" s="2110"/>
      <c r="AL20" s="2110"/>
      <c r="AM20" s="2111"/>
      <c r="AN20" s="2083">
        <v>507</v>
      </c>
    </row>
    <row r="21" spans="1:41" s="824" customFormat="1">
      <c r="A21" s="863"/>
      <c r="B21" s="2346"/>
      <c r="C21" s="865" t="s">
        <v>83</v>
      </c>
      <c r="D21" s="2079">
        <v>413</v>
      </c>
      <c r="E21" s="2080">
        <v>378</v>
      </c>
      <c r="F21" s="2081">
        <v>91.525423728813564</v>
      </c>
      <c r="G21" s="2074">
        <v>62</v>
      </c>
      <c r="H21" s="2081">
        <v>16.402116402116402</v>
      </c>
      <c r="I21" s="2080">
        <v>220</v>
      </c>
      <c r="J21" s="2082">
        <v>0.58201058201058198</v>
      </c>
      <c r="K21" s="2080">
        <v>316</v>
      </c>
      <c r="L21" s="2080">
        <v>36</v>
      </c>
      <c r="M21" s="2080">
        <v>22</v>
      </c>
      <c r="N21" s="2080">
        <v>0</v>
      </c>
      <c r="O21" s="2080">
        <v>4</v>
      </c>
      <c r="P21" s="2083">
        <v>0</v>
      </c>
      <c r="Q21" s="873">
        <v>83.597883597883595</v>
      </c>
      <c r="R21" s="2081">
        <v>9.5238095238095237</v>
      </c>
      <c r="S21" s="2081">
        <v>5.8201058201058196</v>
      </c>
      <c r="T21" s="2081">
        <v>0</v>
      </c>
      <c r="U21" s="2081">
        <v>1.0582010582010581</v>
      </c>
      <c r="V21" s="2085">
        <v>0</v>
      </c>
      <c r="W21" s="2239"/>
      <c r="X21" s="865" t="s">
        <v>39</v>
      </c>
      <c r="Y21" s="2079">
        <v>21</v>
      </c>
      <c r="Z21" s="2107">
        <v>5.5555555555555554</v>
      </c>
      <c r="AA21" s="2080">
        <v>60</v>
      </c>
      <c r="AB21" s="2081">
        <v>15.873015873015872</v>
      </c>
      <c r="AC21" s="2080">
        <v>24</v>
      </c>
      <c r="AD21" s="2108">
        <v>6.3492063492063489</v>
      </c>
      <c r="AE21" s="2109"/>
      <c r="AF21" s="2080"/>
      <c r="AG21" s="2080"/>
      <c r="AH21" s="2080"/>
      <c r="AI21" s="2080"/>
      <c r="AJ21" s="2110"/>
      <c r="AK21" s="2110"/>
      <c r="AL21" s="2110"/>
      <c r="AM21" s="2111"/>
      <c r="AN21" s="2083"/>
    </row>
    <row r="22" spans="1:41" s="824" customFormat="1" ht="15.65" thickBot="1">
      <c r="A22" s="863"/>
      <c r="B22" s="2347"/>
      <c r="C22" s="886" t="s">
        <v>40</v>
      </c>
      <c r="D22" s="2086">
        <v>632</v>
      </c>
      <c r="E22" s="2087">
        <v>591</v>
      </c>
      <c r="F22" s="2088">
        <v>93.512658227848107</v>
      </c>
      <c r="G22" s="2089">
        <v>87</v>
      </c>
      <c r="H22" s="2088">
        <v>14.720812182741117</v>
      </c>
      <c r="I22" s="2087">
        <v>242</v>
      </c>
      <c r="J22" s="2090">
        <v>0.40947546531302875</v>
      </c>
      <c r="K22" s="2087">
        <v>504</v>
      </c>
      <c r="L22" s="2087">
        <v>71</v>
      </c>
      <c r="M22" s="2087">
        <v>14</v>
      </c>
      <c r="N22" s="2087">
        <v>1</v>
      </c>
      <c r="O22" s="2087">
        <v>1</v>
      </c>
      <c r="P22" s="2091">
        <v>0</v>
      </c>
      <c r="Q22" s="2092">
        <v>85.279187817258872</v>
      </c>
      <c r="R22" s="2088">
        <v>12.013536379018612</v>
      </c>
      <c r="S22" s="2088">
        <v>2.3688663282571913</v>
      </c>
      <c r="T22" s="2088">
        <v>0.16920473773265651</v>
      </c>
      <c r="U22" s="2088">
        <v>0.16920473773265651</v>
      </c>
      <c r="V22" s="2093">
        <v>0</v>
      </c>
      <c r="W22" s="2240"/>
      <c r="X22" s="886" t="s">
        <v>40</v>
      </c>
      <c r="Y22" s="2086">
        <v>19</v>
      </c>
      <c r="Z22" s="933">
        <v>3.2148900169204735</v>
      </c>
      <c r="AA22" s="2087">
        <v>130</v>
      </c>
      <c r="AB22" s="925">
        <v>21.996615905245349</v>
      </c>
      <c r="AC22" s="2087">
        <v>55</v>
      </c>
      <c r="AD22" s="2120">
        <v>9.3062605752961094</v>
      </c>
      <c r="AE22" s="2114"/>
      <c r="AF22" s="2087"/>
      <c r="AG22" s="2087"/>
      <c r="AH22" s="2087"/>
      <c r="AI22" s="2087"/>
      <c r="AJ22" s="2115"/>
      <c r="AK22" s="2115"/>
      <c r="AL22" s="2115"/>
      <c r="AM22" s="2116"/>
      <c r="AN22" s="2091"/>
    </row>
    <row r="23" spans="1:41">
      <c r="B23" s="2345" t="s">
        <v>41</v>
      </c>
      <c r="C23" s="2030" t="s">
        <v>177</v>
      </c>
      <c r="D23" s="907">
        <v>3493</v>
      </c>
      <c r="E23" s="908">
        <v>3293</v>
      </c>
      <c r="F23" s="909">
        <v>94.274262811336968</v>
      </c>
      <c r="G23" s="910">
        <v>594</v>
      </c>
      <c r="H23" s="909">
        <v>18.038262982083207</v>
      </c>
      <c r="I23" s="908">
        <v>2114</v>
      </c>
      <c r="J23" s="911">
        <v>0.64196781050713636</v>
      </c>
      <c r="K23" s="908">
        <v>2699</v>
      </c>
      <c r="L23" s="908">
        <v>423</v>
      </c>
      <c r="M23" s="908">
        <v>146</v>
      </c>
      <c r="N23" s="908">
        <v>7</v>
      </c>
      <c r="O23" s="908">
        <v>18</v>
      </c>
      <c r="P23" s="912">
        <v>0</v>
      </c>
      <c r="Q23" s="913">
        <v>81.961737017916789</v>
      </c>
      <c r="R23" s="909">
        <v>12.845429699362285</v>
      </c>
      <c r="S23" s="909">
        <v>4.4336471302763432</v>
      </c>
      <c r="T23" s="909">
        <v>0.21257212268448225</v>
      </c>
      <c r="U23" s="909">
        <v>0.54661402976009721</v>
      </c>
      <c r="V23" s="914">
        <v>0</v>
      </c>
      <c r="W23" s="2238" t="s">
        <v>41</v>
      </c>
      <c r="X23" s="1412" t="s">
        <v>177</v>
      </c>
      <c r="Y23" s="915">
        <v>42</v>
      </c>
      <c r="Z23" s="916">
        <v>1.2754327361068936</v>
      </c>
      <c r="AA23" s="917">
        <v>500</v>
      </c>
      <c r="AB23" s="918">
        <v>15.183723048891586</v>
      </c>
      <c r="AC23" s="917">
        <v>87</v>
      </c>
      <c r="AD23" s="919">
        <v>2.6419678105071362</v>
      </c>
      <c r="AE23" s="902"/>
      <c r="AF23" s="903"/>
      <c r="AG23" s="903"/>
      <c r="AH23" s="903"/>
      <c r="AI23" s="920"/>
      <c r="AJ23" s="904"/>
      <c r="AK23" s="904"/>
      <c r="AL23" s="904"/>
      <c r="AM23" s="905"/>
      <c r="AN23" s="921"/>
      <c r="AO23" s="885"/>
    </row>
    <row r="24" spans="1:41" s="824" customFormat="1">
      <c r="A24" s="863"/>
      <c r="B24" s="2346"/>
      <c r="C24" s="922" t="s">
        <v>42</v>
      </c>
      <c r="D24" s="2099">
        <v>2067</v>
      </c>
      <c r="E24" s="2080">
        <v>1937</v>
      </c>
      <c r="F24" s="873">
        <v>93.710691823899367</v>
      </c>
      <c r="G24" s="2074">
        <v>351</v>
      </c>
      <c r="H24" s="2081">
        <v>18.120805369127517</v>
      </c>
      <c r="I24" s="2080">
        <v>1163</v>
      </c>
      <c r="J24" s="2082">
        <v>0.60041300980898293</v>
      </c>
      <c r="K24" s="2080">
        <v>1586</v>
      </c>
      <c r="L24" s="2080">
        <v>245</v>
      </c>
      <c r="M24" s="2080">
        <v>93</v>
      </c>
      <c r="N24" s="2080">
        <v>2</v>
      </c>
      <c r="O24" s="2080">
        <v>11</v>
      </c>
      <c r="P24" s="2083">
        <v>0</v>
      </c>
      <c r="Q24" s="873">
        <v>81.879194630872476</v>
      </c>
      <c r="R24" s="2081">
        <v>12.648425400103253</v>
      </c>
      <c r="S24" s="2081">
        <v>4.8012390294269487</v>
      </c>
      <c r="T24" s="2081">
        <v>0.10325245224574084</v>
      </c>
      <c r="U24" s="2081">
        <v>0.5678884873515746</v>
      </c>
      <c r="V24" s="2085">
        <v>0</v>
      </c>
      <c r="W24" s="2239"/>
      <c r="X24" s="922" t="s">
        <v>42</v>
      </c>
      <c r="Y24" s="2121">
        <v>120</v>
      </c>
      <c r="Z24" s="2122">
        <v>6.1951471347444507</v>
      </c>
      <c r="AA24" s="2117">
        <v>262</v>
      </c>
      <c r="AB24" s="891">
        <v>13.52607124419205</v>
      </c>
      <c r="AC24" s="2117">
        <v>120</v>
      </c>
      <c r="AD24" s="2123">
        <v>6.1951471347444507</v>
      </c>
      <c r="AE24" s="2124"/>
      <c r="AF24" s="2117"/>
      <c r="AG24" s="2117"/>
      <c r="AH24" s="2117"/>
      <c r="AI24" s="2080"/>
      <c r="AJ24" s="2110"/>
      <c r="AK24" s="2110"/>
      <c r="AL24" s="2110"/>
      <c r="AM24" s="2111"/>
      <c r="AN24" s="2125"/>
    </row>
    <row r="25" spans="1:41" s="824" customFormat="1" ht="15.65" thickBot="1">
      <c r="A25" s="863"/>
      <c r="B25" s="2347"/>
      <c r="C25" s="886" t="s">
        <v>43</v>
      </c>
      <c r="D25" s="2086">
        <v>547</v>
      </c>
      <c r="E25" s="2097">
        <v>481</v>
      </c>
      <c r="F25" s="2088">
        <v>87.934186471663622</v>
      </c>
      <c r="G25" s="2089">
        <v>83</v>
      </c>
      <c r="H25" s="2088">
        <v>17.255717255717258</v>
      </c>
      <c r="I25" s="2087">
        <v>227</v>
      </c>
      <c r="J25" s="2090">
        <v>0.47193347193347196</v>
      </c>
      <c r="K25" s="2087">
        <v>398</v>
      </c>
      <c r="L25" s="2087">
        <v>65</v>
      </c>
      <c r="M25" s="2087">
        <v>15</v>
      </c>
      <c r="N25" s="2087">
        <v>0</v>
      </c>
      <c r="O25" s="2087">
        <v>3</v>
      </c>
      <c r="P25" s="2091">
        <v>0</v>
      </c>
      <c r="Q25" s="2092">
        <v>82.744282744282742</v>
      </c>
      <c r="R25" s="2088">
        <v>13.513513513513514</v>
      </c>
      <c r="S25" s="2088">
        <v>3.1185031185031189</v>
      </c>
      <c r="T25" s="2088">
        <v>0</v>
      </c>
      <c r="U25" s="2088">
        <v>0.62370062370062374</v>
      </c>
      <c r="V25" s="2093">
        <v>0</v>
      </c>
      <c r="W25" s="2240"/>
      <c r="X25" s="886" t="s">
        <v>43</v>
      </c>
      <c r="Y25" s="2086">
        <v>13</v>
      </c>
      <c r="Z25" s="2112">
        <v>2.7027027027027026</v>
      </c>
      <c r="AA25" s="2087">
        <v>44</v>
      </c>
      <c r="AB25" s="2088">
        <v>9.147609147609149</v>
      </c>
      <c r="AC25" s="2087">
        <v>34</v>
      </c>
      <c r="AD25" s="2113">
        <v>7.0686070686070686</v>
      </c>
      <c r="AE25" s="2114"/>
      <c r="AF25" s="2087"/>
      <c r="AG25" s="2087"/>
      <c r="AH25" s="2087"/>
      <c r="AI25" s="2087"/>
      <c r="AJ25" s="2115"/>
      <c r="AK25" s="2115"/>
      <c r="AL25" s="2115"/>
      <c r="AM25" s="2116"/>
      <c r="AN25" s="2091"/>
    </row>
    <row r="26" spans="1:41" s="824" customFormat="1">
      <c r="A26" s="863"/>
      <c r="B26" s="2342" t="s">
        <v>44</v>
      </c>
      <c r="C26" s="864" t="s">
        <v>47</v>
      </c>
      <c r="D26" s="2072">
        <v>868</v>
      </c>
      <c r="E26" s="2073">
        <v>738</v>
      </c>
      <c r="F26" s="900">
        <v>85.023041474654377</v>
      </c>
      <c r="G26" s="2094">
        <v>123</v>
      </c>
      <c r="H26" s="900">
        <v>16.666666666666664</v>
      </c>
      <c r="I26" s="2073">
        <v>402</v>
      </c>
      <c r="J26" s="2075">
        <v>0.54471544715447151</v>
      </c>
      <c r="K26" s="2073">
        <v>615</v>
      </c>
      <c r="L26" s="2073">
        <v>93</v>
      </c>
      <c r="M26" s="2073">
        <v>22</v>
      </c>
      <c r="N26" s="2073">
        <v>1</v>
      </c>
      <c r="O26" s="2073">
        <v>7</v>
      </c>
      <c r="P26" s="2076">
        <v>0</v>
      </c>
      <c r="Q26" s="2077">
        <v>83.333333333333357</v>
      </c>
      <c r="R26" s="900">
        <v>12.601626016260163</v>
      </c>
      <c r="S26" s="900">
        <v>2.9810298102981028</v>
      </c>
      <c r="T26" s="900">
        <v>0.13550135501355012</v>
      </c>
      <c r="U26" s="900">
        <v>0.94850948509485089</v>
      </c>
      <c r="V26" s="2095">
        <v>0</v>
      </c>
      <c r="W26" s="2235" t="s">
        <v>44</v>
      </c>
      <c r="X26" s="864" t="s">
        <v>47</v>
      </c>
      <c r="Y26" s="2072">
        <v>14</v>
      </c>
      <c r="Z26" s="898">
        <v>1.8970189701897018</v>
      </c>
      <c r="AA26" s="2073">
        <v>81</v>
      </c>
      <c r="AB26" s="900">
        <v>10.975609756097562</v>
      </c>
      <c r="AC26" s="2073">
        <v>47</v>
      </c>
      <c r="AD26" s="901">
        <v>6.3685636856368566</v>
      </c>
      <c r="AE26" s="2103"/>
      <c r="AF26" s="2073"/>
      <c r="AG26" s="2073"/>
      <c r="AH26" s="2073"/>
      <c r="AI26" s="2080"/>
      <c r="AJ26" s="2110"/>
      <c r="AK26" s="2110"/>
      <c r="AL26" s="2110"/>
      <c r="AM26" s="2111"/>
      <c r="AN26" s="2076"/>
    </row>
    <row r="27" spans="1:41" s="824" customFormat="1">
      <c r="A27" s="863"/>
      <c r="B27" s="2343"/>
      <c r="C27" s="865" t="s">
        <v>48</v>
      </c>
      <c r="D27" s="2079">
        <v>806</v>
      </c>
      <c r="E27" s="2080">
        <v>752</v>
      </c>
      <c r="F27" s="2081">
        <v>93.300248138957826</v>
      </c>
      <c r="G27" s="2074">
        <v>121</v>
      </c>
      <c r="H27" s="2081">
        <v>16.090425531914892</v>
      </c>
      <c r="I27" s="2080">
        <v>350</v>
      </c>
      <c r="J27" s="2082">
        <v>0.46542553191489361</v>
      </c>
      <c r="K27" s="2080">
        <v>631</v>
      </c>
      <c r="L27" s="2080">
        <v>93</v>
      </c>
      <c r="M27" s="2080">
        <v>25</v>
      </c>
      <c r="N27" s="2080">
        <v>0</v>
      </c>
      <c r="O27" s="2080">
        <v>3</v>
      </c>
      <c r="P27" s="2083">
        <v>0</v>
      </c>
      <c r="Q27" s="873">
        <v>83.909574468085097</v>
      </c>
      <c r="R27" s="2081">
        <v>12.367021276595745</v>
      </c>
      <c r="S27" s="2081">
        <v>3.3244680851063828</v>
      </c>
      <c r="T27" s="2081">
        <v>0</v>
      </c>
      <c r="U27" s="2081">
        <v>0.39893617021276595</v>
      </c>
      <c r="V27" s="2085">
        <v>0</v>
      </c>
      <c r="W27" s="2236"/>
      <c r="X27" s="865" t="s">
        <v>48</v>
      </c>
      <c r="Y27" s="2079">
        <v>29</v>
      </c>
      <c r="Z27" s="2107">
        <v>3.8563829787234041</v>
      </c>
      <c r="AA27" s="2080">
        <v>144</v>
      </c>
      <c r="AB27" s="2081">
        <v>19.148936170212767</v>
      </c>
      <c r="AC27" s="2080">
        <v>55</v>
      </c>
      <c r="AD27" s="2108">
        <v>7.3138297872340425</v>
      </c>
      <c r="AE27" s="2109"/>
      <c r="AF27" s="2080"/>
      <c r="AG27" s="2080"/>
      <c r="AH27" s="2080"/>
      <c r="AI27" s="2080"/>
      <c r="AJ27" s="2110"/>
      <c r="AK27" s="2110"/>
      <c r="AL27" s="2110"/>
      <c r="AM27" s="2111"/>
      <c r="AN27" s="2083"/>
    </row>
    <row r="28" spans="1:41" s="824" customFormat="1">
      <c r="A28" s="863"/>
      <c r="B28" s="2343"/>
      <c r="C28" s="865" t="s">
        <v>49</v>
      </c>
      <c r="D28" s="2079">
        <v>530</v>
      </c>
      <c r="E28" s="2080">
        <v>511</v>
      </c>
      <c r="F28" s="2081">
        <v>96.415094339622641</v>
      </c>
      <c r="G28" s="2074">
        <v>79</v>
      </c>
      <c r="H28" s="2081">
        <v>15.459882583170254</v>
      </c>
      <c r="I28" s="2080">
        <v>245</v>
      </c>
      <c r="J28" s="2082">
        <v>0.47945205479452052</v>
      </c>
      <c r="K28" s="2080">
        <v>432</v>
      </c>
      <c r="L28" s="2080">
        <v>55</v>
      </c>
      <c r="M28" s="2080">
        <v>22</v>
      </c>
      <c r="N28" s="2080">
        <v>0</v>
      </c>
      <c r="O28" s="2080">
        <v>2</v>
      </c>
      <c r="P28" s="2083">
        <v>0</v>
      </c>
      <c r="Q28" s="873">
        <v>84.54011741682973</v>
      </c>
      <c r="R28" s="2081">
        <v>10.763209393346379</v>
      </c>
      <c r="S28" s="2081">
        <v>4.3052837573385521</v>
      </c>
      <c r="T28" s="2081">
        <v>0</v>
      </c>
      <c r="U28" s="2081">
        <v>0.39138943248532287</v>
      </c>
      <c r="V28" s="2085">
        <v>0</v>
      </c>
      <c r="W28" s="2236"/>
      <c r="X28" s="865" t="s">
        <v>49</v>
      </c>
      <c r="Y28" s="2079">
        <v>3</v>
      </c>
      <c r="Z28" s="2107">
        <v>0.58708414872798431</v>
      </c>
      <c r="AA28" s="2080">
        <v>88</v>
      </c>
      <c r="AB28" s="2081">
        <v>17.221135029354208</v>
      </c>
      <c r="AC28" s="2080">
        <v>31</v>
      </c>
      <c r="AD28" s="2108">
        <v>6.0665362035225048</v>
      </c>
      <c r="AE28" s="2109">
        <v>0</v>
      </c>
      <c r="AF28" s="2080">
        <v>349</v>
      </c>
      <c r="AG28" s="2080">
        <v>153</v>
      </c>
      <c r="AH28" s="2080">
        <v>9</v>
      </c>
      <c r="AI28" s="2080">
        <v>511</v>
      </c>
      <c r="AJ28" s="2110">
        <v>0</v>
      </c>
      <c r="AK28" s="2110">
        <v>68.297455968688851</v>
      </c>
      <c r="AL28" s="2110">
        <v>29.9412915851272</v>
      </c>
      <c r="AM28" s="2111">
        <v>1.7612524461839529</v>
      </c>
      <c r="AN28" s="2083"/>
    </row>
    <row r="29" spans="1:41" s="824" customFormat="1">
      <c r="A29" s="863"/>
      <c r="B29" s="2343"/>
      <c r="C29" s="865" t="s">
        <v>50</v>
      </c>
      <c r="D29" s="2079">
        <v>526</v>
      </c>
      <c r="E29" s="2080">
        <v>506</v>
      </c>
      <c r="F29" s="2081">
        <v>96.197718631178702</v>
      </c>
      <c r="G29" s="2074">
        <v>84</v>
      </c>
      <c r="H29" s="2081">
        <v>16.600790513833992</v>
      </c>
      <c r="I29" s="2080">
        <v>208</v>
      </c>
      <c r="J29" s="2082">
        <v>0.41106719367588934</v>
      </c>
      <c r="K29" s="2080">
        <v>422</v>
      </c>
      <c r="L29" s="2080">
        <v>61</v>
      </c>
      <c r="M29" s="2080">
        <v>22</v>
      </c>
      <c r="N29" s="2080">
        <v>1</v>
      </c>
      <c r="O29" s="2080">
        <v>0</v>
      </c>
      <c r="P29" s="2083">
        <v>0</v>
      </c>
      <c r="Q29" s="873">
        <v>83.399209486166001</v>
      </c>
      <c r="R29" s="2081">
        <v>12.055335968379447</v>
      </c>
      <c r="S29" s="2081">
        <v>4.3478260869565215</v>
      </c>
      <c r="T29" s="2081">
        <v>0.19762845849802371</v>
      </c>
      <c r="U29" s="2081">
        <v>0</v>
      </c>
      <c r="V29" s="2085">
        <v>0</v>
      </c>
      <c r="W29" s="2236"/>
      <c r="X29" s="865" t="s">
        <v>50</v>
      </c>
      <c r="Y29" s="2079">
        <v>35</v>
      </c>
      <c r="Z29" s="2107">
        <v>6.9169960474308301</v>
      </c>
      <c r="AA29" s="2080">
        <v>53</v>
      </c>
      <c r="AB29" s="2081">
        <v>10.474308300395258</v>
      </c>
      <c r="AC29" s="2080">
        <v>32</v>
      </c>
      <c r="AD29" s="2108">
        <v>6.3241106719367588</v>
      </c>
      <c r="AE29" s="2109">
        <v>67</v>
      </c>
      <c r="AF29" s="2080">
        <v>191</v>
      </c>
      <c r="AG29" s="2080">
        <v>248</v>
      </c>
      <c r="AH29" s="2080">
        <v>0</v>
      </c>
      <c r="AI29" s="2080">
        <v>506</v>
      </c>
      <c r="AJ29" s="2110">
        <v>13.24110671936759</v>
      </c>
      <c r="AK29" s="2110">
        <v>37.747035573122531</v>
      </c>
      <c r="AL29" s="2110">
        <v>49.011857707509883</v>
      </c>
      <c r="AM29" s="2111">
        <v>0</v>
      </c>
      <c r="AN29" s="2083"/>
    </row>
    <row r="30" spans="1:41" s="824" customFormat="1">
      <c r="A30" s="863"/>
      <c r="B30" s="2343"/>
      <c r="C30" s="865" t="s">
        <v>45</v>
      </c>
      <c r="D30" s="2079">
        <v>758</v>
      </c>
      <c r="E30" s="2080">
        <v>709</v>
      </c>
      <c r="F30" s="2081">
        <v>93.535620052770454</v>
      </c>
      <c r="G30" s="2074">
        <v>154</v>
      </c>
      <c r="H30" s="2081">
        <v>21.720733427362482</v>
      </c>
      <c r="I30" s="2080">
        <v>536</v>
      </c>
      <c r="J30" s="2082">
        <v>0.75599435825105787</v>
      </c>
      <c r="K30" s="2080">
        <v>555</v>
      </c>
      <c r="L30" s="2080">
        <v>98</v>
      </c>
      <c r="M30" s="2080">
        <v>41</v>
      </c>
      <c r="N30" s="2080">
        <v>2</v>
      </c>
      <c r="O30" s="2080">
        <v>13</v>
      </c>
      <c r="P30" s="2083">
        <v>0</v>
      </c>
      <c r="Q30" s="873">
        <v>78.279266572637511</v>
      </c>
      <c r="R30" s="2081">
        <v>13.822284908321581</v>
      </c>
      <c r="S30" s="2081">
        <v>5.7827926657263751</v>
      </c>
      <c r="T30" s="2081">
        <v>0.28208744710860367</v>
      </c>
      <c r="U30" s="2081">
        <v>1.8335684062059237</v>
      </c>
      <c r="V30" s="2085">
        <v>0</v>
      </c>
      <c r="W30" s="2236"/>
      <c r="X30" s="865" t="s">
        <v>45</v>
      </c>
      <c r="Y30" s="2079">
        <v>28</v>
      </c>
      <c r="Z30" s="2107">
        <v>3.9492242595204514</v>
      </c>
      <c r="AA30" s="2080">
        <v>125</v>
      </c>
      <c r="AB30" s="2081">
        <v>17.630465444287729</v>
      </c>
      <c r="AC30" s="2080">
        <v>55</v>
      </c>
      <c r="AD30" s="2108">
        <v>7.7574047954866012</v>
      </c>
      <c r="AE30" s="2109"/>
      <c r="AF30" s="2080"/>
      <c r="AG30" s="2080"/>
      <c r="AH30" s="2080"/>
      <c r="AI30" s="2080"/>
      <c r="AJ30" s="2110"/>
      <c r="AK30" s="2110"/>
      <c r="AL30" s="2110"/>
      <c r="AM30" s="2111"/>
      <c r="AN30" s="2083"/>
    </row>
    <row r="31" spans="1:41" s="824" customFormat="1">
      <c r="A31" s="863"/>
      <c r="B31" s="2343"/>
      <c r="C31" s="865" t="s">
        <v>46</v>
      </c>
      <c r="D31" s="2079">
        <v>686</v>
      </c>
      <c r="E31" s="2080">
        <v>628</v>
      </c>
      <c r="F31" s="2081">
        <v>91.545189504373184</v>
      </c>
      <c r="G31" s="2074">
        <v>136</v>
      </c>
      <c r="H31" s="2081">
        <v>21.656050955414013</v>
      </c>
      <c r="I31" s="2080">
        <v>493</v>
      </c>
      <c r="J31" s="2082">
        <v>0.78503184713375795</v>
      </c>
      <c r="K31" s="2080">
        <v>492</v>
      </c>
      <c r="L31" s="2080">
        <v>90</v>
      </c>
      <c r="M31" s="2080">
        <v>38</v>
      </c>
      <c r="N31" s="2080">
        <v>1</v>
      </c>
      <c r="O31" s="2080">
        <v>6</v>
      </c>
      <c r="P31" s="2083">
        <v>1</v>
      </c>
      <c r="Q31" s="873">
        <v>78.343949044585997</v>
      </c>
      <c r="R31" s="2081">
        <v>14.331210191082802</v>
      </c>
      <c r="S31" s="2081">
        <v>6.0509554140127388</v>
      </c>
      <c r="T31" s="2081">
        <v>0.15923566878980894</v>
      </c>
      <c r="U31" s="2081">
        <v>0.95541401273885351</v>
      </c>
      <c r="V31" s="2085">
        <v>0.15923566878980894</v>
      </c>
      <c r="W31" s="2236"/>
      <c r="X31" s="865" t="s">
        <v>46</v>
      </c>
      <c r="Y31" s="2079">
        <v>14</v>
      </c>
      <c r="Z31" s="2107">
        <v>2.2292993630573248</v>
      </c>
      <c r="AA31" s="2080">
        <v>79</v>
      </c>
      <c r="AB31" s="2081">
        <v>12.579617834394904</v>
      </c>
      <c r="AC31" s="2080">
        <v>55</v>
      </c>
      <c r="AD31" s="2108">
        <v>8.7579617834394892</v>
      </c>
      <c r="AE31" s="2109">
        <v>6</v>
      </c>
      <c r="AF31" s="2080">
        <v>473</v>
      </c>
      <c r="AG31" s="2080">
        <v>127</v>
      </c>
      <c r="AH31" s="2080">
        <v>21</v>
      </c>
      <c r="AI31" s="2080">
        <v>627</v>
      </c>
      <c r="AJ31" s="2110">
        <v>0.9569377990430622</v>
      </c>
      <c r="AK31" s="2110">
        <v>75.438596491228068</v>
      </c>
      <c r="AL31" s="2110">
        <v>20.25518341307815</v>
      </c>
      <c r="AM31" s="2111">
        <v>3.3492822966507179</v>
      </c>
      <c r="AN31" s="2083"/>
    </row>
    <row r="32" spans="1:41" s="824" customFormat="1">
      <c r="A32" s="863"/>
      <c r="B32" s="2343"/>
      <c r="C32" s="865" t="s">
        <v>52</v>
      </c>
      <c r="D32" s="2079">
        <v>92</v>
      </c>
      <c r="E32" s="2080">
        <v>90</v>
      </c>
      <c r="F32" s="2081">
        <v>97.826086956521735</v>
      </c>
      <c r="G32" s="2074">
        <v>22</v>
      </c>
      <c r="H32" s="2081">
        <v>24.444444444444443</v>
      </c>
      <c r="I32" s="2080">
        <v>72</v>
      </c>
      <c r="J32" s="2082">
        <v>0.8</v>
      </c>
      <c r="K32" s="2080">
        <v>68</v>
      </c>
      <c r="L32" s="2080">
        <v>16</v>
      </c>
      <c r="M32" s="2080">
        <v>3</v>
      </c>
      <c r="N32" s="2080">
        <v>0</v>
      </c>
      <c r="O32" s="2080">
        <v>3</v>
      </c>
      <c r="P32" s="2083">
        <v>0</v>
      </c>
      <c r="Q32" s="873">
        <v>75.555555555555571</v>
      </c>
      <c r="R32" s="2081">
        <v>17.777777777777779</v>
      </c>
      <c r="S32" s="2081">
        <v>3.3333333333333335</v>
      </c>
      <c r="T32" s="2081">
        <v>0</v>
      </c>
      <c r="U32" s="2081">
        <v>3.3333333333333335</v>
      </c>
      <c r="V32" s="2085">
        <v>0</v>
      </c>
      <c r="W32" s="2236"/>
      <c r="X32" s="865" t="s">
        <v>52</v>
      </c>
      <c r="Y32" s="2079">
        <v>5</v>
      </c>
      <c r="Z32" s="2107">
        <v>5.5555555555555554</v>
      </c>
      <c r="AA32" s="2080">
        <v>20</v>
      </c>
      <c r="AB32" s="2081">
        <v>22.222222222222221</v>
      </c>
      <c r="AC32" s="2080">
        <v>3</v>
      </c>
      <c r="AD32" s="2108">
        <v>3.3333333333333335</v>
      </c>
      <c r="AE32" s="2109"/>
      <c r="AF32" s="2080"/>
      <c r="AG32" s="2080"/>
      <c r="AH32" s="2080"/>
      <c r="AI32" s="2080"/>
      <c r="AJ32" s="2110"/>
      <c r="AK32" s="2110"/>
      <c r="AL32" s="2110"/>
      <c r="AM32" s="2111"/>
      <c r="AN32" s="2083">
        <v>78</v>
      </c>
    </row>
    <row r="33" spans="1:41" s="824" customFormat="1">
      <c r="A33" s="863"/>
      <c r="B33" s="2343"/>
      <c r="C33" s="865" t="s">
        <v>51</v>
      </c>
      <c r="D33" s="2079">
        <v>97</v>
      </c>
      <c r="E33" s="2080">
        <v>84</v>
      </c>
      <c r="F33" s="2081">
        <v>86.597938144329902</v>
      </c>
      <c r="G33" s="2074">
        <v>15</v>
      </c>
      <c r="H33" s="2081">
        <v>17.857142857142858</v>
      </c>
      <c r="I33" s="2080">
        <v>65</v>
      </c>
      <c r="J33" s="2082">
        <v>0.77380952380952384</v>
      </c>
      <c r="K33" s="2080">
        <v>69</v>
      </c>
      <c r="L33" s="2080">
        <v>9</v>
      </c>
      <c r="M33" s="2080">
        <v>5</v>
      </c>
      <c r="N33" s="2080">
        <v>0</v>
      </c>
      <c r="O33" s="2080">
        <v>0</v>
      </c>
      <c r="P33" s="2083">
        <v>1</v>
      </c>
      <c r="Q33" s="873">
        <v>82.142857142857153</v>
      </c>
      <c r="R33" s="2081">
        <v>10.714285714285714</v>
      </c>
      <c r="S33" s="2081">
        <v>5.9523809523809517</v>
      </c>
      <c r="T33" s="2081">
        <v>0</v>
      </c>
      <c r="U33" s="2081">
        <v>0</v>
      </c>
      <c r="V33" s="2085">
        <v>1.1904761904761905</v>
      </c>
      <c r="W33" s="2236"/>
      <c r="X33" s="865" t="s">
        <v>51</v>
      </c>
      <c r="Y33" s="2079">
        <v>12</v>
      </c>
      <c r="Z33" s="2107">
        <v>14.285714285714285</v>
      </c>
      <c r="AA33" s="2080">
        <v>7</v>
      </c>
      <c r="AB33" s="2081">
        <v>8.3333333333333321</v>
      </c>
      <c r="AC33" s="2080">
        <v>10</v>
      </c>
      <c r="AD33" s="2108">
        <v>11.904761904761903</v>
      </c>
      <c r="AE33" s="2109"/>
      <c r="AF33" s="2080"/>
      <c r="AG33" s="2080"/>
      <c r="AH33" s="2080"/>
      <c r="AI33" s="2080"/>
      <c r="AJ33" s="2110"/>
      <c r="AK33" s="2110"/>
      <c r="AL33" s="2110"/>
      <c r="AM33" s="2111"/>
      <c r="AN33" s="2083"/>
    </row>
    <row r="34" spans="1:41" s="824" customFormat="1" ht="15.65" thickBot="1">
      <c r="A34" s="863"/>
      <c r="B34" s="2344"/>
      <c r="C34" s="886" t="s">
        <v>53</v>
      </c>
      <c r="D34" s="2086">
        <v>14</v>
      </c>
      <c r="E34" s="2087">
        <v>12</v>
      </c>
      <c r="F34" s="2088">
        <v>85.714285714285708</v>
      </c>
      <c r="G34" s="2089">
        <v>1</v>
      </c>
      <c r="H34" s="2088">
        <v>8.3333333333333321</v>
      </c>
      <c r="I34" s="2087">
        <v>3</v>
      </c>
      <c r="J34" s="2090">
        <v>0.25</v>
      </c>
      <c r="K34" s="2087">
        <v>11</v>
      </c>
      <c r="L34" s="2087">
        <v>0</v>
      </c>
      <c r="M34" s="2087">
        <v>1</v>
      </c>
      <c r="N34" s="2087">
        <v>0</v>
      </c>
      <c r="O34" s="2087">
        <v>0</v>
      </c>
      <c r="P34" s="2091">
        <v>0</v>
      </c>
      <c r="Q34" s="2092">
        <v>91.666666666666671</v>
      </c>
      <c r="R34" s="2088">
        <v>0</v>
      </c>
      <c r="S34" s="2088">
        <v>8.3333333333333321</v>
      </c>
      <c r="T34" s="2088">
        <v>0</v>
      </c>
      <c r="U34" s="2088">
        <v>0</v>
      </c>
      <c r="V34" s="2093">
        <v>0</v>
      </c>
      <c r="W34" s="2237"/>
      <c r="X34" s="886" t="s">
        <v>53</v>
      </c>
      <c r="Y34" s="2086">
        <v>0</v>
      </c>
      <c r="Z34" s="2112">
        <v>0</v>
      </c>
      <c r="AA34" s="2087">
        <v>4</v>
      </c>
      <c r="AB34" s="2088">
        <v>33.333333333333329</v>
      </c>
      <c r="AC34" s="2087">
        <v>0</v>
      </c>
      <c r="AD34" s="2113">
        <v>0</v>
      </c>
      <c r="AE34" s="2114">
        <v>5</v>
      </c>
      <c r="AF34" s="2087">
        <v>6</v>
      </c>
      <c r="AG34" s="2087">
        <v>1</v>
      </c>
      <c r="AH34" s="2087">
        <v>0</v>
      </c>
      <c r="AI34" s="2087">
        <v>12</v>
      </c>
      <c r="AJ34" s="2115">
        <v>41.666666666666671</v>
      </c>
      <c r="AK34" s="2115">
        <v>50</v>
      </c>
      <c r="AL34" s="2115">
        <v>8.3333333333333321</v>
      </c>
      <c r="AM34" s="2116">
        <v>0</v>
      </c>
      <c r="AN34" s="2091">
        <v>11</v>
      </c>
    </row>
    <row r="35" spans="1:41" s="824" customFormat="1">
      <c r="A35" s="863"/>
      <c r="B35" s="2345" t="s">
        <v>54</v>
      </c>
      <c r="C35" s="864" t="s">
        <v>59</v>
      </c>
      <c r="D35" s="2072">
        <v>1572</v>
      </c>
      <c r="E35" s="2073">
        <v>1424</v>
      </c>
      <c r="F35" s="900">
        <v>90.585241730279904</v>
      </c>
      <c r="G35" s="2094">
        <v>281</v>
      </c>
      <c r="H35" s="900">
        <v>19.733146067415731</v>
      </c>
      <c r="I35" s="2073">
        <v>941</v>
      </c>
      <c r="J35" s="2075">
        <v>0.660814606741573</v>
      </c>
      <c r="K35" s="2073">
        <v>1143</v>
      </c>
      <c r="L35" s="2073">
        <v>204</v>
      </c>
      <c r="M35" s="2073">
        <v>62</v>
      </c>
      <c r="N35" s="2073">
        <v>2</v>
      </c>
      <c r="O35" s="2073">
        <v>13</v>
      </c>
      <c r="P35" s="2076">
        <v>0</v>
      </c>
      <c r="Q35" s="2077">
        <v>80.266853932584269</v>
      </c>
      <c r="R35" s="900">
        <v>14.325842696629213</v>
      </c>
      <c r="S35" s="900">
        <v>4.3539325842696632</v>
      </c>
      <c r="T35" s="900">
        <v>0.1404494382022472</v>
      </c>
      <c r="U35" s="900">
        <v>0.9129213483146067</v>
      </c>
      <c r="V35" s="2095">
        <v>0</v>
      </c>
      <c r="W35" s="2238" t="s">
        <v>54</v>
      </c>
      <c r="X35" s="864" t="s">
        <v>59</v>
      </c>
      <c r="Y35" s="2072">
        <v>39</v>
      </c>
      <c r="Z35" s="898">
        <v>2.7387640449438204</v>
      </c>
      <c r="AA35" s="2073">
        <v>316</v>
      </c>
      <c r="AB35" s="900">
        <v>22.191011235955056</v>
      </c>
      <c r="AC35" s="2073">
        <v>32</v>
      </c>
      <c r="AD35" s="901">
        <v>2.2471910112359552</v>
      </c>
      <c r="AE35" s="2103"/>
      <c r="AF35" s="2073"/>
      <c r="AG35" s="2073"/>
      <c r="AH35" s="2073"/>
      <c r="AI35" s="2080"/>
      <c r="AJ35" s="2110"/>
      <c r="AK35" s="2110"/>
      <c r="AL35" s="2110"/>
      <c r="AM35" s="2111"/>
      <c r="AN35" s="2076"/>
    </row>
    <row r="36" spans="1:41" s="824" customFormat="1">
      <c r="A36" s="863"/>
      <c r="B36" s="2346"/>
      <c r="C36" s="865" t="s">
        <v>56</v>
      </c>
      <c r="D36" s="2079">
        <v>584</v>
      </c>
      <c r="E36" s="2080">
        <v>539</v>
      </c>
      <c r="F36" s="2081">
        <v>92.294520547945197</v>
      </c>
      <c r="G36" s="2074">
        <v>74</v>
      </c>
      <c r="H36" s="2081">
        <v>13.729128014842301</v>
      </c>
      <c r="I36" s="2080">
        <v>224</v>
      </c>
      <c r="J36" s="2082">
        <v>0.41558441558441561</v>
      </c>
      <c r="K36" s="2080">
        <v>465</v>
      </c>
      <c r="L36" s="2080">
        <v>53</v>
      </c>
      <c r="M36" s="2080">
        <v>16</v>
      </c>
      <c r="N36" s="2080">
        <v>1</v>
      </c>
      <c r="O36" s="2080">
        <v>4</v>
      </c>
      <c r="P36" s="2083">
        <v>0</v>
      </c>
      <c r="Q36" s="873">
        <v>86.270871985157697</v>
      </c>
      <c r="R36" s="2081">
        <v>9.833024118738404</v>
      </c>
      <c r="S36" s="2081">
        <v>2.9684601113172544</v>
      </c>
      <c r="T36" s="2081">
        <v>0.1855287569573284</v>
      </c>
      <c r="U36" s="2081">
        <v>0.7421150278293136</v>
      </c>
      <c r="V36" s="2085">
        <v>0</v>
      </c>
      <c r="W36" s="2239"/>
      <c r="X36" s="865" t="s">
        <v>56</v>
      </c>
      <c r="Y36" s="2079">
        <v>6</v>
      </c>
      <c r="Z36" s="2107">
        <v>1.1131725417439702</v>
      </c>
      <c r="AA36" s="2080">
        <v>64</v>
      </c>
      <c r="AB36" s="2081">
        <v>11.873840445269018</v>
      </c>
      <c r="AC36" s="2080">
        <v>52</v>
      </c>
      <c r="AD36" s="2108">
        <v>9.6474953617810755</v>
      </c>
      <c r="AE36" s="2109"/>
      <c r="AF36" s="2080"/>
      <c r="AG36" s="2080"/>
      <c r="AH36" s="2080"/>
      <c r="AI36" s="2080"/>
      <c r="AJ36" s="2110"/>
      <c r="AK36" s="2110"/>
      <c r="AL36" s="2110"/>
      <c r="AM36" s="2111"/>
      <c r="AN36" s="2083"/>
    </row>
    <row r="37" spans="1:41" s="824" customFormat="1">
      <c r="A37" s="863"/>
      <c r="B37" s="2346"/>
      <c r="C37" s="865" t="s">
        <v>60</v>
      </c>
      <c r="D37" s="2079">
        <v>468</v>
      </c>
      <c r="E37" s="2080">
        <v>445</v>
      </c>
      <c r="F37" s="2081">
        <v>95.085470085470078</v>
      </c>
      <c r="G37" s="2074">
        <v>84</v>
      </c>
      <c r="H37" s="2081">
        <v>18.876404494382022</v>
      </c>
      <c r="I37" s="2222" t="s">
        <v>346</v>
      </c>
      <c r="J37" s="2223" t="s">
        <v>135</v>
      </c>
      <c r="K37" s="2080">
        <v>361</v>
      </c>
      <c r="L37" s="2080">
        <v>67</v>
      </c>
      <c r="M37" s="2080">
        <v>12</v>
      </c>
      <c r="N37" s="2080">
        <v>0</v>
      </c>
      <c r="O37" s="2080">
        <v>5</v>
      </c>
      <c r="P37" s="2083">
        <v>0</v>
      </c>
      <c r="Q37" s="873">
        <v>81.123595505617971</v>
      </c>
      <c r="R37" s="2081">
        <v>15.056179775280897</v>
      </c>
      <c r="S37" s="2081">
        <v>2.696629213483146</v>
      </c>
      <c r="T37" s="2081">
        <v>0</v>
      </c>
      <c r="U37" s="2081">
        <v>1.1235955056179776</v>
      </c>
      <c r="V37" s="2085">
        <v>0</v>
      </c>
      <c r="W37" s="2239"/>
      <c r="X37" s="865" t="s">
        <v>60</v>
      </c>
      <c r="Y37" s="2079">
        <v>18</v>
      </c>
      <c r="Z37" s="2107">
        <v>4.0449438202247192</v>
      </c>
      <c r="AA37" s="2080">
        <v>59</v>
      </c>
      <c r="AB37" s="2081">
        <v>13.258426966292136</v>
      </c>
      <c r="AC37" s="2080">
        <v>15</v>
      </c>
      <c r="AD37" s="2108">
        <v>3.3707865168539324</v>
      </c>
      <c r="AE37" s="2109"/>
      <c r="AF37" s="2080"/>
      <c r="AG37" s="2080"/>
      <c r="AH37" s="2080"/>
      <c r="AI37" s="2080"/>
      <c r="AJ37" s="2110"/>
      <c r="AK37" s="2110"/>
      <c r="AL37" s="2110"/>
      <c r="AM37" s="2111"/>
      <c r="AN37" s="2083"/>
    </row>
    <row r="38" spans="1:41" s="824" customFormat="1">
      <c r="A38" s="863"/>
      <c r="B38" s="2346"/>
      <c r="C38" s="865" t="s">
        <v>63</v>
      </c>
      <c r="D38" s="2079">
        <v>127</v>
      </c>
      <c r="E38" s="2080">
        <v>110</v>
      </c>
      <c r="F38" s="2081">
        <v>86.614173228346459</v>
      </c>
      <c r="G38" s="2074">
        <v>24</v>
      </c>
      <c r="H38" s="2081">
        <v>21.818181818181817</v>
      </c>
      <c r="I38" s="2080">
        <v>94</v>
      </c>
      <c r="J38" s="2082">
        <v>0.8545454545454545</v>
      </c>
      <c r="K38" s="2080">
        <v>86</v>
      </c>
      <c r="L38" s="2080">
        <v>16</v>
      </c>
      <c r="M38" s="2080">
        <v>7</v>
      </c>
      <c r="N38" s="2080">
        <v>0</v>
      </c>
      <c r="O38" s="2080">
        <v>1</v>
      </c>
      <c r="P38" s="2083">
        <v>0</v>
      </c>
      <c r="Q38" s="873">
        <v>78.181818181818187</v>
      </c>
      <c r="R38" s="2081">
        <v>14.545454545454545</v>
      </c>
      <c r="S38" s="2081">
        <v>6.3636363636363633</v>
      </c>
      <c r="T38" s="2081">
        <v>0</v>
      </c>
      <c r="U38" s="2081">
        <v>0.90909090909090906</v>
      </c>
      <c r="V38" s="2085">
        <v>0</v>
      </c>
      <c r="W38" s="2239"/>
      <c r="X38" s="865" t="s">
        <v>63</v>
      </c>
      <c r="Y38" s="2079">
        <v>4</v>
      </c>
      <c r="Z38" s="2107">
        <v>3.6363636363636362</v>
      </c>
      <c r="AA38" s="2080">
        <v>20</v>
      </c>
      <c r="AB38" s="2081">
        <v>18.181818181818183</v>
      </c>
      <c r="AC38" s="2080">
        <v>4</v>
      </c>
      <c r="AD38" s="2108">
        <v>3.6363636363636362</v>
      </c>
      <c r="AE38" s="2109"/>
      <c r="AF38" s="2080"/>
      <c r="AG38" s="2080"/>
      <c r="AH38" s="2080"/>
      <c r="AI38" s="2080"/>
      <c r="AJ38" s="2110"/>
      <c r="AK38" s="2110"/>
      <c r="AL38" s="2110"/>
      <c r="AM38" s="2111"/>
      <c r="AN38" s="2083"/>
    </row>
    <row r="39" spans="1:41" s="824" customFormat="1">
      <c r="A39" s="863"/>
      <c r="B39" s="2346"/>
      <c r="C39" s="865" t="s">
        <v>55</v>
      </c>
      <c r="D39" s="2079">
        <v>1573</v>
      </c>
      <c r="E39" s="2080">
        <v>1467</v>
      </c>
      <c r="F39" s="2081">
        <v>93.261284170375077</v>
      </c>
      <c r="G39" s="2074">
        <v>303</v>
      </c>
      <c r="H39" s="2081">
        <v>20.654396728016362</v>
      </c>
      <c r="I39" s="2080">
        <v>1183</v>
      </c>
      <c r="J39" s="2082">
        <v>0.80640763462849352</v>
      </c>
      <c r="K39" s="2080">
        <v>1164</v>
      </c>
      <c r="L39" s="2080">
        <v>200</v>
      </c>
      <c r="M39" s="2080">
        <v>87</v>
      </c>
      <c r="N39" s="2080">
        <v>0</v>
      </c>
      <c r="O39" s="2080">
        <v>16</v>
      </c>
      <c r="P39" s="2083">
        <v>0</v>
      </c>
      <c r="Q39" s="873">
        <v>79.345603271983634</v>
      </c>
      <c r="R39" s="2081">
        <v>13.633265167007499</v>
      </c>
      <c r="S39" s="2081">
        <v>5.9304703476482619</v>
      </c>
      <c r="T39" s="2081">
        <v>0</v>
      </c>
      <c r="U39" s="2081">
        <v>1.0906612133606</v>
      </c>
      <c r="V39" s="2085">
        <v>0</v>
      </c>
      <c r="W39" s="2239"/>
      <c r="X39" s="865" t="s">
        <v>55</v>
      </c>
      <c r="Y39" s="2079">
        <v>56</v>
      </c>
      <c r="Z39" s="2107">
        <v>3.8173142467620997</v>
      </c>
      <c r="AA39" s="2080">
        <v>283</v>
      </c>
      <c r="AB39" s="2081">
        <v>19.29107021131561</v>
      </c>
      <c r="AC39" s="2080">
        <v>107</v>
      </c>
      <c r="AD39" s="2108">
        <v>7.2937968643490114</v>
      </c>
      <c r="AE39" s="2109"/>
      <c r="AF39" s="2080"/>
      <c r="AG39" s="2080"/>
      <c r="AH39" s="2080"/>
      <c r="AI39" s="2080"/>
      <c r="AJ39" s="2110"/>
      <c r="AK39" s="2110"/>
      <c r="AL39" s="2110"/>
      <c r="AM39" s="2111"/>
      <c r="AN39" s="2083"/>
    </row>
    <row r="40" spans="1:41" s="824" customFormat="1">
      <c r="A40" s="863"/>
      <c r="B40" s="2346"/>
      <c r="C40" s="865" t="s">
        <v>57</v>
      </c>
      <c r="D40" s="2079">
        <v>711</v>
      </c>
      <c r="E40" s="2080">
        <v>683</v>
      </c>
      <c r="F40" s="2081">
        <v>96.061884669479596</v>
      </c>
      <c r="G40" s="2074">
        <v>114</v>
      </c>
      <c r="H40" s="2081">
        <v>16.691068814055637</v>
      </c>
      <c r="I40" s="2080">
        <v>373</v>
      </c>
      <c r="J40" s="2082">
        <v>0.54612005856515378</v>
      </c>
      <c r="K40" s="2080">
        <v>569</v>
      </c>
      <c r="L40" s="2080">
        <v>72</v>
      </c>
      <c r="M40" s="2080">
        <v>36</v>
      </c>
      <c r="N40" s="2080">
        <v>0</v>
      </c>
      <c r="O40" s="2080">
        <v>6</v>
      </c>
      <c r="P40" s="2083">
        <v>0</v>
      </c>
      <c r="Q40" s="873">
        <v>83.30893118594436</v>
      </c>
      <c r="R40" s="2081">
        <v>10.54172767203514</v>
      </c>
      <c r="S40" s="2081">
        <v>5.2708638360175701</v>
      </c>
      <c r="T40" s="2081">
        <v>0</v>
      </c>
      <c r="U40" s="2081">
        <v>0.87847730600292828</v>
      </c>
      <c r="V40" s="2085">
        <v>0</v>
      </c>
      <c r="W40" s="2239"/>
      <c r="X40" s="865" t="s">
        <v>57</v>
      </c>
      <c r="Y40" s="2079">
        <v>12</v>
      </c>
      <c r="Z40" s="2107">
        <v>1.7569546120058566</v>
      </c>
      <c r="AA40" s="2080">
        <v>59</v>
      </c>
      <c r="AB40" s="2081">
        <v>8.6383601756954622</v>
      </c>
      <c r="AC40" s="2080">
        <v>36</v>
      </c>
      <c r="AD40" s="2108">
        <v>5.2708638360175701</v>
      </c>
      <c r="AE40" s="2109"/>
      <c r="AF40" s="2080"/>
      <c r="AG40" s="2080"/>
      <c r="AH40" s="2080"/>
      <c r="AI40" s="2080"/>
      <c r="AJ40" s="2110"/>
      <c r="AK40" s="2110"/>
      <c r="AL40" s="2110"/>
      <c r="AM40" s="2111"/>
      <c r="AN40" s="2083"/>
    </row>
    <row r="41" spans="1:41" s="824" customFormat="1">
      <c r="A41" s="863"/>
      <c r="B41" s="2346"/>
      <c r="C41" s="865" t="s">
        <v>58</v>
      </c>
      <c r="D41" s="2079">
        <v>713</v>
      </c>
      <c r="E41" s="2080">
        <v>695</v>
      </c>
      <c r="F41" s="2081">
        <v>97.475455820476853</v>
      </c>
      <c r="G41" s="2074">
        <v>136</v>
      </c>
      <c r="H41" s="2081">
        <v>19.568345323741006</v>
      </c>
      <c r="I41" s="2080">
        <v>499</v>
      </c>
      <c r="J41" s="2082">
        <v>0.71798561151079132</v>
      </c>
      <c r="K41" s="2080">
        <v>559</v>
      </c>
      <c r="L41" s="2080">
        <v>89</v>
      </c>
      <c r="M41" s="2080">
        <v>43</v>
      </c>
      <c r="N41" s="2080">
        <v>1</v>
      </c>
      <c r="O41" s="2080">
        <v>3</v>
      </c>
      <c r="P41" s="2083">
        <v>0</v>
      </c>
      <c r="Q41" s="873">
        <v>80.431654676259001</v>
      </c>
      <c r="R41" s="2081">
        <v>12.805755395683452</v>
      </c>
      <c r="S41" s="2081">
        <v>6.1870503597122299</v>
      </c>
      <c r="T41" s="2081">
        <v>0.14388489208633093</v>
      </c>
      <c r="U41" s="2081">
        <v>0.43165467625899279</v>
      </c>
      <c r="V41" s="2085">
        <v>0</v>
      </c>
      <c r="W41" s="2239"/>
      <c r="X41" s="865" t="s">
        <v>58</v>
      </c>
      <c r="Y41" s="2079">
        <v>19</v>
      </c>
      <c r="Z41" s="2107">
        <v>2.7338129496402876</v>
      </c>
      <c r="AA41" s="2080">
        <v>68</v>
      </c>
      <c r="AB41" s="2081">
        <v>9.7841726618705032</v>
      </c>
      <c r="AC41" s="2080">
        <v>2</v>
      </c>
      <c r="AD41" s="2108">
        <v>0.28776978417266186</v>
      </c>
      <c r="AE41" s="2109"/>
      <c r="AF41" s="2080"/>
      <c r="AG41" s="2080"/>
      <c r="AH41" s="2080"/>
      <c r="AI41" s="2080"/>
      <c r="AJ41" s="2110"/>
      <c r="AK41" s="2110"/>
      <c r="AL41" s="2110"/>
      <c r="AM41" s="2111"/>
      <c r="AN41" s="2083"/>
    </row>
    <row r="42" spans="1:41" s="824" customFormat="1">
      <c r="A42" s="863"/>
      <c r="B42" s="2346"/>
      <c r="C42" s="865" t="s">
        <v>64</v>
      </c>
      <c r="D42" s="2079">
        <v>358</v>
      </c>
      <c r="E42" s="2080">
        <v>340</v>
      </c>
      <c r="F42" s="2081">
        <v>94.97206703910615</v>
      </c>
      <c r="G42" s="2074">
        <v>51</v>
      </c>
      <c r="H42" s="2081">
        <v>15</v>
      </c>
      <c r="I42" s="2080">
        <v>117</v>
      </c>
      <c r="J42" s="2082">
        <v>0.34411764705882353</v>
      </c>
      <c r="K42" s="2080">
        <v>289</v>
      </c>
      <c r="L42" s="2080">
        <v>37</v>
      </c>
      <c r="M42" s="2080">
        <v>12</v>
      </c>
      <c r="N42" s="2080">
        <v>1</v>
      </c>
      <c r="O42" s="2080">
        <v>1</v>
      </c>
      <c r="P42" s="2083">
        <v>0</v>
      </c>
      <c r="Q42" s="873">
        <v>85</v>
      </c>
      <c r="R42" s="2081">
        <v>10.882352941176471</v>
      </c>
      <c r="S42" s="2081">
        <v>3.5294117647058822</v>
      </c>
      <c r="T42" s="2081">
        <v>0.29411764705882354</v>
      </c>
      <c r="U42" s="2081">
        <v>0.29411764705882354</v>
      </c>
      <c r="V42" s="2085">
        <v>0</v>
      </c>
      <c r="W42" s="2239"/>
      <c r="X42" s="865" t="s">
        <v>64</v>
      </c>
      <c r="Y42" s="2079">
        <v>10</v>
      </c>
      <c r="Z42" s="2107">
        <v>2.9411764705882351</v>
      </c>
      <c r="AA42" s="2080">
        <v>29</v>
      </c>
      <c r="AB42" s="2081">
        <v>8.5294117647058822</v>
      </c>
      <c r="AC42" s="2080">
        <v>24</v>
      </c>
      <c r="AD42" s="2108">
        <v>7.0588235294117645</v>
      </c>
      <c r="AE42" s="2109"/>
      <c r="AF42" s="2080"/>
      <c r="AG42" s="2080"/>
      <c r="AH42" s="2080"/>
      <c r="AI42" s="2080"/>
      <c r="AJ42" s="2110"/>
      <c r="AK42" s="2110"/>
      <c r="AL42" s="2110"/>
      <c r="AM42" s="2111"/>
      <c r="AN42" s="2083"/>
    </row>
    <row r="43" spans="1:41" s="824" customFormat="1">
      <c r="A43" s="863"/>
      <c r="B43" s="2346"/>
      <c r="C43" s="865" t="s">
        <v>65</v>
      </c>
      <c r="D43" s="2079">
        <v>55</v>
      </c>
      <c r="E43" s="2080">
        <v>52</v>
      </c>
      <c r="F43" s="2081">
        <v>94.545454545454547</v>
      </c>
      <c r="G43" s="2074">
        <v>11</v>
      </c>
      <c r="H43" s="2081">
        <v>21.153846153846153</v>
      </c>
      <c r="I43" s="2080">
        <v>35</v>
      </c>
      <c r="J43" s="2082">
        <v>0.67307692307692313</v>
      </c>
      <c r="K43" s="2080">
        <v>41</v>
      </c>
      <c r="L43" s="2080">
        <v>10</v>
      </c>
      <c r="M43" s="2080">
        <v>0</v>
      </c>
      <c r="N43" s="2080">
        <v>0</v>
      </c>
      <c r="O43" s="2080">
        <v>1</v>
      </c>
      <c r="P43" s="2083">
        <v>0</v>
      </c>
      <c r="Q43" s="873">
        <v>78.846153846153854</v>
      </c>
      <c r="R43" s="2081">
        <v>19.230769230769234</v>
      </c>
      <c r="S43" s="2081">
        <v>0</v>
      </c>
      <c r="T43" s="2081">
        <v>0</v>
      </c>
      <c r="U43" s="2081">
        <v>1.9230769230769231</v>
      </c>
      <c r="V43" s="2085">
        <v>0</v>
      </c>
      <c r="W43" s="2239"/>
      <c r="X43" s="865" t="s">
        <v>65</v>
      </c>
      <c r="Y43" s="2079">
        <v>2</v>
      </c>
      <c r="Z43" s="2107">
        <v>3.8461538461538463</v>
      </c>
      <c r="AA43" s="2080">
        <v>4</v>
      </c>
      <c r="AB43" s="2081">
        <v>7.6923076923076925</v>
      </c>
      <c r="AC43" s="2080">
        <v>1</v>
      </c>
      <c r="AD43" s="2108">
        <v>1.9230769230769231</v>
      </c>
      <c r="AE43" s="2109"/>
      <c r="AF43" s="2080"/>
      <c r="AG43" s="2080"/>
      <c r="AH43" s="2080"/>
      <c r="AI43" s="2080"/>
      <c r="AJ43" s="2110"/>
      <c r="AK43" s="2110"/>
      <c r="AL43" s="2110"/>
      <c r="AM43" s="2111"/>
      <c r="AN43" s="2083"/>
    </row>
    <row r="44" spans="1:41" s="824" customFormat="1">
      <c r="A44" s="863"/>
      <c r="B44" s="2346"/>
      <c r="C44" s="865" t="s">
        <v>61</v>
      </c>
      <c r="D44" s="2079">
        <v>488</v>
      </c>
      <c r="E44" s="2080">
        <v>464</v>
      </c>
      <c r="F44" s="2081">
        <v>95.081967213114751</v>
      </c>
      <c r="G44" s="2074">
        <v>106</v>
      </c>
      <c r="H44" s="2081">
        <v>22.844827586206897</v>
      </c>
      <c r="I44" s="2080">
        <v>412</v>
      </c>
      <c r="J44" s="2082">
        <v>0.88793103448275867</v>
      </c>
      <c r="K44" s="2080">
        <v>358</v>
      </c>
      <c r="L44" s="2080">
        <v>68</v>
      </c>
      <c r="M44" s="2080">
        <v>30</v>
      </c>
      <c r="N44" s="2080">
        <v>1</v>
      </c>
      <c r="O44" s="2080">
        <v>7</v>
      </c>
      <c r="P44" s="2083">
        <v>0</v>
      </c>
      <c r="Q44" s="873">
        <v>77.155172413793096</v>
      </c>
      <c r="R44" s="2081">
        <v>14.655172413793101</v>
      </c>
      <c r="S44" s="2081">
        <v>6.4655172413793105</v>
      </c>
      <c r="T44" s="2081">
        <v>0.21551724137931033</v>
      </c>
      <c r="U44" s="2081">
        <v>1.5086206896551724</v>
      </c>
      <c r="V44" s="2085">
        <v>0</v>
      </c>
      <c r="W44" s="2239"/>
      <c r="X44" s="865" t="s">
        <v>61</v>
      </c>
      <c r="Y44" s="2079">
        <v>16</v>
      </c>
      <c r="Z44" s="2107">
        <v>3.4482758620689653</v>
      </c>
      <c r="AA44" s="2080">
        <v>15</v>
      </c>
      <c r="AB44" s="2081">
        <v>3.2327586206896552</v>
      </c>
      <c r="AC44" s="2080">
        <v>9</v>
      </c>
      <c r="AD44" s="2108">
        <v>1.9396551724137931</v>
      </c>
      <c r="AE44" s="2109"/>
      <c r="AF44" s="2080"/>
      <c r="AG44" s="2080"/>
      <c r="AH44" s="2080"/>
      <c r="AI44" s="2080"/>
      <c r="AJ44" s="2110"/>
      <c r="AK44" s="2110"/>
      <c r="AL44" s="2110"/>
      <c r="AM44" s="2111"/>
      <c r="AN44" s="2083"/>
    </row>
    <row r="45" spans="1:41" s="824" customFormat="1">
      <c r="A45" s="863"/>
      <c r="B45" s="2346"/>
      <c r="C45" s="865" t="s">
        <v>129</v>
      </c>
      <c r="D45" s="2079">
        <v>397</v>
      </c>
      <c r="E45" s="2080">
        <v>383</v>
      </c>
      <c r="F45" s="2081">
        <v>96.473551637279598</v>
      </c>
      <c r="G45" s="2074">
        <v>91</v>
      </c>
      <c r="H45" s="2081">
        <v>23.759791122715406</v>
      </c>
      <c r="I45" s="2080">
        <v>309</v>
      </c>
      <c r="J45" s="2082">
        <v>0.80678851174934729</v>
      </c>
      <c r="K45" s="2080">
        <v>292</v>
      </c>
      <c r="L45" s="2080">
        <v>64</v>
      </c>
      <c r="M45" s="2080">
        <v>21</v>
      </c>
      <c r="N45" s="2080">
        <v>0</v>
      </c>
      <c r="O45" s="2080">
        <v>6</v>
      </c>
      <c r="P45" s="2083">
        <v>0</v>
      </c>
      <c r="Q45" s="873">
        <v>76.240208877284601</v>
      </c>
      <c r="R45" s="2081">
        <v>16.710182767624023</v>
      </c>
      <c r="S45" s="2081">
        <v>5.4830287206266322</v>
      </c>
      <c r="T45" s="2081">
        <v>0</v>
      </c>
      <c r="U45" s="2081">
        <v>1.5665796344647518</v>
      </c>
      <c r="V45" s="2085">
        <v>0</v>
      </c>
      <c r="W45" s="2239"/>
      <c r="X45" s="865" t="s">
        <v>129</v>
      </c>
      <c r="Y45" s="2079">
        <v>16</v>
      </c>
      <c r="Z45" s="2107">
        <v>4.1775456919060057</v>
      </c>
      <c r="AA45" s="2080">
        <v>53</v>
      </c>
      <c r="AB45" s="2081">
        <v>13.838120104438643</v>
      </c>
      <c r="AC45" s="2080">
        <v>23</v>
      </c>
      <c r="AD45" s="2108">
        <v>6.0052219321148828</v>
      </c>
      <c r="AE45" s="2109"/>
      <c r="AF45" s="2080"/>
      <c r="AG45" s="2080"/>
      <c r="AH45" s="2080"/>
      <c r="AI45" s="2080"/>
      <c r="AJ45" s="2110"/>
      <c r="AK45" s="2110"/>
      <c r="AL45" s="2110"/>
      <c r="AM45" s="2111"/>
      <c r="AN45" s="2083"/>
    </row>
    <row r="46" spans="1:41" s="824" customFormat="1" ht="15.65" thickBot="1">
      <c r="A46" s="863"/>
      <c r="B46" s="2347"/>
      <c r="C46" s="886" t="s">
        <v>66</v>
      </c>
      <c r="D46" s="2086">
        <v>73</v>
      </c>
      <c r="E46" s="2087">
        <v>73</v>
      </c>
      <c r="F46" s="2088">
        <v>100</v>
      </c>
      <c r="G46" s="2089">
        <v>11</v>
      </c>
      <c r="H46" s="2088">
        <v>15.068493150684931</v>
      </c>
      <c r="I46" s="2087">
        <v>69</v>
      </c>
      <c r="J46" s="2090">
        <v>0.9452054794520548</v>
      </c>
      <c r="K46" s="2087">
        <v>62</v>
      </c>
      <c r="L46" s="2087">
        <v>8</v>
      </c>
      <c r="M46" s="2087">
        <v>2</v>
      </c>
      <c r="N46" s="2087">
        <v>0</v>
      </c>
      <c r="O46" s="2087">
        <v>1</v>
      </c>
      <c r="P46" s="2091">
        <v>0</v>
      </c>
      <c r="Q46" s="2092">
        <v>84.93150684931507</v>
      </c>
      <c r="R46" s="2088">
        <v>10.95890410958904</v>
      </c>
      <c r="S46" s="2088">
        <v>2.7397260273972601</v>
      </c>
      <c r="T46" s="2088">
        <v>0</v>
      </c>
      <c r="U46" s="2088">
        <v>1.3698630136986301</v>
      </c>
      <c r="V46" s="2093">
        <v>0</v>
      </c>
      <c r="W46" s="2240"/>
      <c r="X46" s="886" t="s">
        <v>66</v>
      </c>
      <c r="Y46" s="2086">
        <v>0</v>
      </c>
      <c r="Z46" s="2112">
        <v>0</v>
      </c>
      <c r="AA46" s="2087">
        <v>8</v>
      </c>
      <c r="AB46" s="2088">
        <v>10.95890410958904</v>
      </c>
      <c r="AC46" s="2087">
        <v>0</v>
      </c>
      <c r="AD46" s="2113">
        <v>0</v>
      </c>
      <c r="AE46" s="2114"/>
      <c r="AF46" s="2087"/>
      <c r="AG46" s="2087"/>
      <c r="AH46" s="2087"/>
      <c r="AI46" s="2087"/>
      <c r="AJ46" s="2115"/>
      <c r="AK46" s="2115"/>
      <c r="AL46" s="2115"/>
      <c r="AM46" s="2116"/>
      <c r="AN46" s="2091">
        <v>70</v>
      </c>
    </row>
    <row r="47" spans="1:41" ht="15.65" thickBot="1">
      <c r="B47" s="2069" t="s">
        <v>170</v>
      </c>
      <c r="C47" s="2031" t="s">
        <v>170</v>
      </c>
      <c r="D47" s="923">
        <v>20530</v>
      </c>
      <c r="E47" s="924">
        <v>19265</v>
      </c>
      <c r="F47" s="925">
        <f t="shared" ref="F47:F48" si="0">E47/D47*100</f>
        <v>93.838285435947398</v>
      </c>
      <c r="G47" s="926">
        <f t="shared" ref="G47:G48" si="1">L47+M47+N47+O47+P47</f>
        <v>3066</v>
      </c>
      <c r="H47" s="925">
        <f t="shared" ref="H47:H48" si="2">G47/E47*100</f>
        <v>15.914871528678951</v>
      </c>
      <c r="I47" s="927">
        <v>10368</v>
      </c>
      <c r="J47" s="928">
        <f t="shared" ref="J47:J48" si="3">I47/E47</f>
        <v>0.53817804308331174</v>
      </c>
      <c r="K47" s="927">
        <v>16199</v>
      </c>
      <c r="L47" s="927">
        <v>2105</v>
      </c>
      <c r="M47" s="927">
        <v>782</v>
      </c>
      <c r="N47" s="927">
        <v>25</v>
      </c>
      <c r="O47" s="927">
        <v>154</v>
      </c>
      <c r="P47" s="929">
        <v>0</v>
      </c>
      <c r="Q47" s="930">
        <f t="shared" ref="Q47:Q49" si="4">K47/E47*100</f>
        <v>84.085128471321042</v>
      </c>
      <c r="R47" s="925">
        <f t="shared" ref="R47:R48" si="5">L47/E47*100</f>
        <v>10.926550739683364</v>
      </c>
      <c r="S47" s="925">
        <f t="shared" ref="S47:S48" si="6">M47/E47*100</f>
        <v>4.059174669089022</v>
      </c>
      <c r="T47" s="925">
        <f t="shared" ref="T47:T48" si="7">N47/E47*100</f>
        <v>0.12976901116013498</v>
      </c>
      <c r="U47" s="925">
        <f t="shared" ref="U47:U48" si="8">O47/E47*100</f>
        <v>0.79937710874643142</v>
      </c>
      <c r="V47" s="931">
        <f t="shared" ref="V47:V48" si="9">P47/E47*100</f>
        <v>0</v>
      </c>
      <c r="W47" s="178" t="s">
        <v>170</v>
      </c>
      <c r="X47" s="1413" t="s">
        <v>170</v>
      </c>
      <c r="Y47" s="932">
        <v>619</v>
      </c>
      <c r="Z47" s="933">
        <f t="shared" ref="Z47:Z49" si="10">Y47/E47*100</f>
        <v>3.2130807163249417</v>
      </c>
      <c r="AA47" s="927">
        <v>2270</v>
      </c>
      <c r="AB47" s="925">
        <f t="shared" ref="AB47:AB49" si="11">AA47/E47*100</f>
        <v>11.783026213340255</v>
      </c>
      <c r="AC47" s="927">
        <v>1219</v>
      </c>
      <c r="AD47" s="934">
        <f t="shared" ref="AD47:AD49" si="12">AC47/E47*100</f>
        <v>6.3275369841681801</v>
      </c>
      <c r="AE47" s="935"/>
      <c r="AF47" s="936"/>
      <c r="AG47" s="936"/>
      <c r="AH47" s="936"/>
      <c r="AI47" s="936"/>
      <c r="AJ47" s="937"/>
      <c r="AK47" s="937"/>
      <c r="AL47" s="937"/>
      <c r="AM47" s="938"/>
      <c r="AN47" s="929">
        <v>18008</v>
      </c>
      <c r="AO47" s="885"/>
    </row>
    <row r="48" spans="1:41" ht="15.65" thickBot="1">
      <c r="B48" s="2069" t="s">
        <v>172</v>
      </c>
      <c r="C48" s="948" t="s">
        <v>172</v>
      </c>
      <c r="D48" s="939">
        <v>6846</v>
      </c>
      <c r="E48" s="940">
        <v>6573</v>
      </c>
      <c r="F48" s="941">
        <f t="shared" si="0"/>
        <v>96.012269938650306</v>
      </c>
      <c r="G48" s="942">
        <f t="shared" si="1"/>
        <v>1141</v>
      </c>
      <c r="H48" s="941">
        <f t="shared" si="2"/>
        <v>17.358892438764641</v>
      </c>
      <c r="I48" s="943">
        <v>4041</v>
      </c>
      <c r="J48" s="944">
        <f t="shared" si="3"/>
        <v>0.61478776814240077</v>
      </c>
      <c r="K48" s="943">
        <v>5432</v>
      </c>
      <c r="L48" s="943">
        <v>773</v>
      </c>
      <c r="M48" s="943">
        <v>308</v>
      </c>
      <c r="N48" s="943">
        <v>4</v>
      </c>
      <c r="O48" s="943">
        <v>56</v>
      </c>
      <c r="P48" s="945">
        <v>0</v>
      </c>
      <c r="Q48" s="946">
        <f t="shared" si="4"/>
        <v>82.641107561235359</v>
      </c>
      <c r="R48" s="941">
        <f t="shared" si="5"/>
        <v>11.76023124904914</v>
      </c>
      <c r="S48" s="941">
        <f t="shared" si="6"/>
        <v>4.685835995740149</v>
      </c>
      <c r="T48" s="941">
        <f t="shared" si="7"/>
        <v>6.0855012931690246E-2</v>
      </c>
      <c r="U48" s="941">
        <f t="shared" si="8"/>
        <v>0.85197018104366351</v>
      </c>
      <c r="V48" s="947">
        <f t="shared" si="9"/>
        <v>0</v>
      </c>
      <c r="W48" s="178" t="s">
        <v>172</v>
      </c>
      <c r="X48" s="948" t="s">
        <v>172</v>
      </c>
      <c r="Y48" s="949">
        <v>136</v>
      </c>
      <c r="Z48" s="950">
        <f t="shared" si="10"/>
        <v>2.0690704396774682</v>
      </c>
      <c r="AA48" s="943">
        <v>799</v>
      </c>
      <c r="AB48" s="941">
        <f t="shared" si="11"/>
        <v>12.155788833105127</v>
      </c>
      <c r="AC48" s="943">
        <v>9</v>
      </c>
      <c r="AD48" s="951">
        <f t="shared" si="12"/>
        <v>0.13692377909630307</v>
      </c>
      <c r="AE48" s="952"/>
      <c r="AF48" s="953"/>
      <c r="AG48" s="953"/>
      <c r="AH48" s="953"/>
      <c r="AI48" s="953"/>
      <c r="AJ48" s="954"/>
      <c r="AK48" s="954"/>
      <c r="AL48" s="954"/>
      <c r="AM48" s="955"/>
      <c r="AN48" s="956"/>
      <c r="AO48" s="885"/>
    </row>
    <row r="49" spans="1:40" s="824" customFormat="1" ht="16.3" thickTop="1" thickBot="1">
      <c r="A49" s="863"/>
      <c r="B49" s="2348" t="s">
        <v>67</v>
      </c>
      <c r="C49" s="2349"/>
      <c r="D49" s="2100">
        <f>SUM(D6:D48)</f>
        <v>69850</v>
      </c>
      <c r="E49" s="2101">
        <f>SUM(E6:E48)</f>
        <v>65239</v>
      </c>
      <c r="F49" s="925">
        <f t="shared" ref="F49" si="13">E49/D49*100</f>
        <v>93.39871152469577</v>
      </c>
      <c r="G49" s="926">
        <f t="shared" ref="G49" si="14">L49+M49+N49+O49+P49</f>
        <v>10638</v>
      </c>
      <c r="H49" s="925">
        <f t="shared" ref="H49" si="15">G49/E49*100</f>
        <v>16.306197213323319</v>
      </c>
      <c r="I49" s="2101">
        <f>SUM(I6:I48)</f>
        <v>35402</v>
      </c>
      <c r="J49" s="928">
        <f>I49/(E49-E37)</f>
        <v>0.54637775102632957</v>
      </c>
      <c r="K49" s="2101">
        <f t="shared" ref="K49:P49" si="16">SUM(K6:K48)</f>
        <v>54601</v>
      </c>
      <c r="L49" s="2101">
        <f t="shared" si="16"/>
        <v>7431</v>
      </c>
      <c r="M49" s="2101">
        <f t="shared" si="16"/>
        <v>2670</v>
      </c>
      <c r="N49" s="2101">
        <f t="shared" si="16"/>
        <v>67</v>
      </c>
      <c r="O49" s="2101">
        <f t="shared" si="16"/>
        <v>456</v>
      </c>
      <c r="P49" s="2102">
        <f t="shared" si="16"/>
        <v>14</v>
      </c>
      <c r="Q49" s="930">
        <f t="shared" si="4"/>
        <v>83.693802786676684</v>
      </c>
      <c r="R49" s="925">
        <f t="shared" ref="R49" si="17">L49/E49*100</f>
        <v>11.390425972194546</v>
      </c>
      <c r="S49" s="925">
        <f t="shared" ref="S49" si="18">M49/E49*100</f>
        <v>4.0926439706310642</v>
      </c>
      <c r="T49" s="925">
        <f t="shared" ref="T49" si="19">N49/E49*100</f>
        <v>0.10269930563006791</v>
      </c>
      <c r="U49" s="925">
        <f t="shared" ref="U49" si="20">O49/E49*100</f>
        <v>0.69896840846732777</v>
      </c>
      <c r="V49" s="931">
        <f>P49/E49*100</f>
        <v>2.1459556400312697E-2</v>
      </c>
      <c r="W49" s="2291" t="s">
        <v>67</v>
      </c>
      <c r="X49" s="2350"/>
      <c r="Y49" s="2126">
        <f>SUM(Y6:Y48)</f>
        <v>2178</v>
      </c>
      <c r="Z49" s="933">
        <f t="shared" si="10"/>
        <v>3.3384938457057896</v>
      </c>
      <c r="AA49" s="2097">
        <f>SUM(AA6:AA48)</f>
        <v>8242</v>
      </c>
      <c r="AB49" s="925">
        <f t="shared" si="11"/>
        <v>12.633547417955517</v>
      </c>
      <c r="AC49" s="2097">
        <f>SUM(AC6:AC48)</f>
        <v>3570</v>
      </c>
      <c r="AD49" s="934">
        <f t="shared" si="12"/>
        <v>5.472186882079737</v>
      </c>
      <c r="AE49" s="2096">
        <f>SUM(AE6:AE48)</f>
        <v>495</v>
      </c>
      <c r="AF49" s="2097">
        <f>SUM(AF6:AF48)</f>
        <v>2861</v>
      </c>
      <c r="AG49" s="2097">
        <f>SUM(AG6:AG48)</f>
        <v>1365</v>
      </c>
      <c r="AH49" s="2097">
        <f>SUM(AH6:AH48)</f>
        <v>108</v>
      </c>
      <c r="AI49" s="2097">
        <f>SUM(AI6:AI48)</f>
        <v>4829</v>
      </c>
      <c r="AJ49" s="2127">
        <f>AE49/(AE49+AF49+AG49+AH49)*100</f>
        <v>10.250569476082005</v>
      </c>
      <c r="AK49" s="2127">
        <f>AF49/(AE49+AF49+AG49+AH49)*100</f>
        <v>59.246220749637601</v>
      </c>
      <c r="AL49" s="2127">
        <f>AG49/(AE49+AF49+AG49+AH49)*100</f>
        <v>28.266721888589768</v>
      </c>
      <c r="AM49" s="2128">
        <f>AH49/(AE49+AF49+AG49+AH49)*100</f>
        <v>2.2364878856906194</v>
      </c>
      <c r="AN49" s="2129">
        <f>SUM(AN6:AN48)</f>
        <v>21341</v>
      </c>
    </row>
    <row r="50" spans="1:40" s="249" customFormat="1" ht="17.350000000000001" customHeight="1">
      <c r="A50" s="957"/>
      <c r="B50" s="2070"/>
      <c r="C50" s="958" t="s">
        <v>140</v>
      </c>
      <c r="D50" s="806"/>
      <c r="E50" s="806"/>
      <c r="F50" s="959" t="s">
        <v>141</v>
      </c>
      <c r="G50" s="806"/>
      <c r="H50" s="805"/>
      <c r="I50" s="806"/>
      <c r="J50" s="805"/>
      <c r="K50" s="958"/>
      <c r="L50" s="958"/>
      <c r="M50" s="958" t="s">
        <v>142</v>
      </c>
      <c r="N50" s="958"/>
      <c r="O50" s="958"/>
      <c r="P50" s="958"/>
      <c r="Q50" s="958"/>
      <c r="R50" s="958"/>
      <c r="S50" s="958"/>
      <c r="T50" s="958"/>
      <c r="U50" s="958"/>
      <c r="V50" s="960"/>
      <c r="AK50" s="961"/>
    </row>
    <row r="51" spans="1:40" s="959" customFormat="1" ht="17.350000000000001" customHeight="1" thickBot="1">
      <c r="A51" s="962"/>
      <c r="B51" s="2071"/>
      <c r="F51" s="806" t="s">
        <v>143</v>
      </c>
      <c r="M51" s="959" t="s">
        <v>144</v>
      </c>
      <c r="V51" s="960"/>
    </row>
    <row r="52" spans="1:40" s="962" customFormat="1">
      <c r="B52" s="2070"/>
      <c r="C52" s="957"/>
      <c r="D52" s="960"/>
      <c r="E52" s="963"/>
      <c r="F52" s="963"/>
      <c r="G52" s="963"/>
      <c r="H52" s="964"/>
      <c r="I52" s="963"/>
      <c r="J52" s="964"/>
      <c r="K52" s="963"/>
      <c r="L52" s="960"/>
      <c r="M52" s="960"/>
      <c r="N52" s="960"/>
      <c r="O52" s="960"/>
      <c r="P52" s="960"/>
      <c r="Q52" s="960"/>
      <c r="R52" s="960"/>
      <c r="S52" s="960"/>
      <c r="T52" s="960"/>
      <c r="U52" s="960"/>
      <c r="V52" s="960"/>
      <c r="W52" s="960"/>
      <c r="AM52" s="965"/>
    </row>
    <row r="53" spans="1:40" s="962" customFormat="1">
      <c r="B53" s="2071"/>
      <c r="K53" s="960"/>
      <c r="N53" s="960"/>
      <c r="O53" s="960"/>
      <c r="P53" s="960"/>
      <c r="Q53" s="960"/>
      <c r="R53" s="960"/>
      <c r="S53" s="966"/>
      <c r="W53" s="960"/>
    </row>
    <row r="54" spans="1:40" s="962" customFormat="1">
      <c r="B54" s="2071"/>
      <c r="W54" s="960"/>
    </row>
    <row r="55" spans="1:40" s="962" customFormat="1">
      <c r="B55" s="2071"/>
      <c r="W55" s="960"/>
    </row>
    <row r="56" spans="1:40" s="962" customFormat="1">
      <c r="B56" s="2071"/>
      <c r="W56" s="960"/>
    </row>
    <row r="57" spans="1:40" s="962" customFormat="1">
      <c r="B57" s="2071"/>
      <c r="W57" s="824"/>
      <c r="X57" s="824"/>
      <c r="Y57" s="824"/>
      <c r="Z57" s="824"/>
      <c r="AA57" s="824"/>
      <c r="AB57" s="824"/>
      <c r="AC57" s="824"/>
      <c r="AD57" s="824"/>
      <c r="AE57" s="824"/>
      <c r="AF57" s="824"/>
      <c r="AG57" s="824"/>
      <c r="AH57" s="824"/>
      <c r="AI57" s="824"/>
      <c r="AJ57" s="824"/>
      <c r="AK57" s="824"/>
      <c r="AL57" s="824"/>
      <c r="AM57" s="824"/>
    </row>
  </sheetData>
  <mergeCells count="32">
    <mergeCell ref="Q3:V3"/>
    <mergeCell ref="W3:W5"/>
    <mergeCell ref="B16:B22"/>
    <mergeCell ref="W16:W22"/>
    <mergeCell ref="B23:B25"/>
    <mergeCell ref="W23:W25"/>
    <mergeCell ref="B6:B11"/>
    <mergeCell ref="W6:W11"/>
    <mergeCell ref="B12:B15"/>
    <mergeCell ref="W12:W15"/>
    <mergeCell ref="T1:V1"/>
    <mergeCell ref="AM1:AN1"/>
    <mergeCell ref="B3:B5"/>
    <mergeCell ref="C3:C5"/>
    <mergeCell ref="J3:J4"/>
    <mergeCell ref="Y3:Y4"/>
    <mergeCell ref="AA3:AA4"/>
    <mergeCell ref="AC3:AC4"/>
    <mergeCell ref="AN3:AN5"/>
    <mergeCell ref="L4:P4"/>
    <mergeCell ref="R4:V4"/>
    <mergeCell ref="AE4:AI4"/>
    <mergeCell ref="AJ4:AM4"/>
    <mergeCell ref="U2:V2"/>
    <mergeCell ref="AM2:AN2"/>
    <mergeCell ref="K3:P3"/>
    <mergeCell ref="B26:B34"/>
    <mergeCell ref="W26:W34"/>
    <mergeCell ref="B35:B46"/>
    <mergeCell ref="W35:W46"/>
    <mergeCell ref="B49:C49"/>
    <mergeCell ref="W49:X49"/>
  </mergeCells>
  <phoneticPr fontId="2"/>
  <dataValidations count="1">
    <dataValidation type="whole" operator="greaterThanOrEqual" allowBlank="1" showInputMessage="1" showErrorMessage="1" error="正の整数で入力してください。" sqref="AN16">
      <formula1>0</formula1>
    </dataValidation>
  </dataValidations>
  <pageMargins left="0.55118110236220474" right="0.15748031496062992" top="0.74803149606299213" bottom="0.70866141732283472" header="0.31496062992125984" footer="0.31496062992125984"/>
  <pageSetup paperSize="9" scale="65" fitToWidth="0" orientation="landscape" horizontalDpi="200" verticalDpi="200" r:id="rId1"/>
  <colBreaks count="1" manualBreakCount="1">
    <brk id="22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61"/>
  <sheetViews>
    <sheetView view="pageBreakPreview" zoomScale="70" zoomScaleNormal="55" zoomScaleSheetLayoutView="70" zoomScalePageLayoutView="2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4.75" defaultRowHeight="22.6" customHeight="1"/>
  <cols>
    <col min="1" max="1" width="8.5" style="1908" customWidth="1"/>
    <col min="2" max="2" width="9.75" style="1975" customWidth="1"/>
    <col min="3" max="3" width="6.375" style="1423" customWidth="1"/>
    <col min="4" max="4" width="22.375" style="1431" customWidth="1"/>
    <col min="5" max="5" width="10.625" style="1728" customWidth="1"/>
    <col min="6" max="6" width="7.625" style="1728" customWidth="1"/>
    <col min="7" max="7" width="7.375" style="1728" customWidth="1"/>
    <col min="8" max="10" width="8.75" style="1431" customWidth="1"/>
    <col min="11" max="11" width="7" style="1431" customWidth="1"/>
    <col min="12" max="12" width="8.25" style="1431" customWidth="1"/>
    <col min="13" max="13" width="5.625" style="1423" customWidth="1"/>
    <col min="14" max="14" width="22.375" style="1728" customWidth="1"/>
    <col min="15" max="15" width="10.625" style="1431" customWidth="1"/>
    <col min="16" max="16" width="7.5" style="1431" bestFit="1" customWidth="1"/>
    <col min="17" max="17" width="7.375" style="1431" customWidth="1"/>
    <col min="18" max="20" width="8.75" style="1431" customWidth="1"/>
    <col min="21" max="21" width="7" style="1431" customWidth="1"/>
    <col min="22" max="22" width="8.25" style="1431" customWidth="1"/>
    <col min="23" max="23" width="6.375" style="1423" customWidth="1"/>
    <col min="24" max="24" width="21.5" style="1431" customWidth="1"/>
    <col min="25" max="25" width="10.625" style="1431" customWidth="1"/>
    <col min="26" max="27" width="7.375" style="1431" customWidth="1"/>
    <col min="28" max="30" width="8.75" style="1431" customWidth="1"/>
    <col min="31" max="31" width="7" style="1431" customWidth="1"/>
    <col min="32" max="32" width="7.125" style="1431" customWidth="1"/>
    <col min="33" max="33" width="9.75" style="1908" customWidth="1"/>
    <col min="34" max="34" width="14.125" style="1909" customWidth="1"/>
    <col min="35" max="35" width="6.875" style="1423" bestFit="1" customWidth="1"/>
    <col min="36" max="36" width="29.5" style="1431" customWidth="1"/>
    <col min="37" max="37" width="11" style="1431" bestFit="1" customWidth="1"/>
    <col min="38" max="39" width="7.5" style="1431" bestFit="1" customWidth="1"/>
    <col min="40" max="42" width="8.75" style="1431" customWidth="1"/>
    <col min="43" max="43" width="8.25" style="1431" customWidth="1"/>
    <col min="44" max="44" width="8.75" style="1431" customWidth="1"/>
    <col min="45" max="45" width="6.875" style="1423" bestFit="1" customWidth="1"/>
    <col min="46" max="46" width="29.875" style="1431" customWidth="1"/>
    <col min="47" max="47" width="11" style="1431" bestFit="1" customWidth="1"/>
    <col min="48" max="49" width="9.75" style="1431" bestFit="1" customWidth="1"/>
    <col min="50" max="52" width="8.75" style="1431" customWidth="1"/>
    <col min="53" max="53" width="8.25" style="1431" customWidth="1"/>
    <col min="54" max="54" width="8.75" style="1431" customWidth="1"/>
    <col min="55" max="55" width="6.875" style="1423" bestFit="1" customWidth="1"/>
    <col min="56" max="59" width="9.75" style="1728" bestFit="1" customWidth="1"/>
    <col min="60" max="60" width="10.75" style="1728" bestFit="1" customWidth="1"/>
    <col min="61" max="61" width="3.75" style="1431" customWidth="1"/>
    <col min="62" max="62" width="2" style="1431" customWidth="1"/>
    <col min="63" max="67" width="10.625" style="1431" customWidth="1"/>
    <col min="68" max="68" width="10.75" style="1431" customWidth="1"/>
    <col min="69" max="69" width="12.375" style="1431" customWidth="1"/>
    <col min="70" max="70" width="12" style="1431" customWidth="1"/>
    <col min="71" max="72" width="9.25" style="1431" customWidth="1"/>
    <col min="73" max="73" width="13.75" style="1431" customWidth="1"/>
    <col min="74" max="74" width="12" style="1431" customWidth="1"/>
    <col min="75" max="77" width="14.75" style="1431"/>
    <col min="78" max="78" width="14.875" style="1431" customWidth="1"/>
    <col min="79" max="256" width="14.75" style="1431"/>
    <col min="257" max="257" width="8.5" style="1431" customWidth="1"/>
    <col min="258" max="258" width="11.625" style="1431" bestFit="1" customWidth="1"/>
    <col min="259" max="259" width="6.875" style="1431" bestFit="1" customWidth="1"/>
    <col min="260" max="260" width="22.375" style="1431" customWidth="1"/>
    <col min="261" max="261" width="11" style="1431" bestFit="1" customWidth="1"/>
    <col min="262" max="262" width="9.75" style="1431" bestFit="1" customWidth="1"/>
    <col min="263" max="263" width="7.5" style="1431" bestFit="1" customWidth="1"/>
    <col min="264" max="266" width="8.75" style="1431" customWidth="1"/>
    <col min="267" max="267" width="8.25" style="1431" customWidth="1"/>
    <col min="268" max="268" width="8.75" style="1431" customWidth="1"/>
    <col min="269" max="269" width="6.875" style="1431" bestFit="1" customWidth="1"/>
    <col min="270" max="270" width="22.375" style="1431" customWidth="1"/>
    <col min="271" max="271" width="11" style="1431" bestFit="1" customWidth="1"/>
    <col min="272" max="273" width="7.5" style="1431" bestFit="1" customWidth="1"/>
    <col min="274" max="276" width="8.75" style="1431" customWidth="1"/>
    <col min="277" max="277" width="8.25" style="1431" customWidth="1"/>
    <col min="278" max="278" width="8.75" style="1431" customWidth="1"/>
    <col min="279" max="279" width="6.875" style="1431" bestFit="1" customWidth="1"/>
    <col min="280" max="280" width="22.375" style="1431" customWidth="1"/>
    <col min="281" max="281" width="11" style="1431" bestFit="1" customWidth="1"/>
    <col min="282" max="282" width="10.625" style="1431" bestFit="1" customWidth="1"/>
    <col min="283" max="283" width="8.375" style="1431" bestFit="1" customWidth="1"/>
    <col min="284" max="286" width="8.75" style="1431" customWidth="1"/>
    <col min="287" max="287" width="8.25" style="1431" customWidth="1"/>
    <col min="288" max="288" width="8.75" style="1431" customWidth="1"/>
    <col min="289" max="289" width="9.75" style="1431" customWidth="1"/>
    <col min="290" max="290" width="14.125" style="1431" customWidth="1"/>
    <col min="291" max="291" width="6.875" style="1431" bestFit="1" customWidth="1"/>
    <col min="292" max="292" width="25.875" style="1431" customWidth="1"/>
    <col min="293" max="293" width="11" style="1431" bestFit="1" customWidth="1"/>
    <col min="294" max="295" width="7.5" style="1431" bestFit="1" customWidth="1"/>
    <col min="296" max="298" width="8.75" style="1431" customWidth="1"/>
    <col min="299" max="299" width="8.25" style="1431" customWidth="1"/>
    <col min="300" max="300" width="8.75" style="1431" customWidth="1"/>
    <col min="301" max="301" width="6.875" style="1431" bestFit="1" customWidth="1"/>
    <col min="302" max="302" width="30.25" style="1431" customWidth="1"/>
    <col min="303" max="303" width="11" style="1431" bestFit="1" customWidth="1"/>
    <col min="304" max="305" width="9.75" style="1431" bestFit="1" customWidth="1"/>
    <col min="306" max="308" width="8.75" style="1431" customWidth="1"/>
    <col min="309" max="309" width="8.25" style="1431" customWidth="1"/>
    <col min="310" max="310" width="8.75" style="1431" customWidth="1"/>
    <col min="311" max="311" width="6.875" style="1431" bestFit="1" customWidth="1"/>
    <col min="312" max="315" width="9.75" style="1431" bestFit="1" customWidth="1"/>
    <col min="316" max="316" width="10.75" style="1431" bestFit="1" customWidth="1"/>
    <col min="317" max="317" width="3.75" style="1431" customWidth="1"/>
    <col min="318" max="318" width="2" style="1431" customWidth="1"/>
    <col min="319" max="323" width="10.625" style="1431" customWidth="1"/>
    <col min="324" max="324" width="10.75" style="1431" customWidth="1"/>
    <col min="325" max="325" width="12.375" style="1431" customWidth="1"/>
    <col min="326" max="326" width="12" style="1431" customWidth="1"/>
    <col min="327" max="328" width="9.25" style="1431" customWidth="1"/>
    <col min="329" max="329" width="13.75" style="1431" customWidth="1"/>
    <col min="330" max="330" width="12" style="1431" customWidth="1"/>
    <col min="331" max="333" width="14.75" style="1431"/>
    <col min="334" max="334" width="14.875" style="1431" customWidth="1"/>
    <col min="335" max="512" width="14.75" style="1431"/>
    <col min="513" max="513" width="8.5" style="1431" customWidth="1"/>
    <col min="514" max="514" width="11.625" style="1431" bestFit="1" customWidth="1"/>
    <col min="515" max="515" width="6.875" style="1431" bestFit="1" customWidth="1"/>
    <col min="516" max="516" width="22.375" style="1431" customWidth="1"/>
    <col min="517" max="517" width="11" style="1431" bestFit="1" customWidth="1"/>
    <col min="518" max="518" width="9.75" style="1431" bestFit="1" customWidth="1"/>
    <col min="519" max="519" width="7.5" style="1431" bestFit="1" customWidth="1"/>
    <col min="520" max="522" width="8.75" style="1431" customWidth="1"/>
    <col min="523" max="523" width="8.25" style="1431" customWidth="1"/>
    <col min="524" max="524" width="8.75" style="1431" customWidth="1"/>
    <col min="525" max="525" width="6.875" style="1431" bestFit="1" customWidth="1"/>
    <col min="526" max="526" width="22.375" style="1431" customWidth="1"/>
    <col min="527" max="527" width="11" style="1431" bestFit="1" customWidth="1"/>
    <col min="528" max="529" width="7.5" style="1431" bestFit="1" customWidth="1"/>
    <col min="530" max="532" width="8.75" style="1431" customWidth="1"/>
    <col min="533" max="533" width="8.25" style="1431" customWidth="1"/>
    <col min="534" max="534" width="8.75" style="1431" customWidth="1"/>
    <col min="535" max="535" width="6.875" style="1431" bestFit="1" customWidth="1"/>
    <col min="536" max="536" width="22.375" style="1431" customWidth="1"/>
    <col min="537" max="537" width="11" style="1431" bestFit="1" customWidth="1"/>
    <col min="538" max="538" width="10.625" style="1431" bestFit="1" customWidth="1"/>
    <col min="539" max="539" width="8.375" style="1431" bestFit="1" customWidth="1"/>
    <col min="540" max="542" width="8.75" style="1431" customWidth="1"/>
    <col min="543" max="543" width="8.25" style="1431" customWidth="1"/>
    <col min="544" max="544" width="8.75" style="1431" customWidth="1"/>
    <col min="545" max="545" width="9.75" style="1431" customWidth="1"/>
    <col min="546" max="546" width="14.125" style="1431" customWidth="1"/>
    <col min="547" max="547" width="6.875" style="1431" bestFit="1" customWidth="1"/>
    <col min="548" max="548" width="25.875" style="1431" customWidth="1"/>
    <col min="549" max="549" width="11" style="1431" bestFit="1" customWidth="1"/>
    <col min="550" max="551" width="7.5" style="1431" bestFit="1" customWidth="1"/>
    <col min="552" max="554" width="8.75" style="1431" customWidth="1"/>
    <col min="555" max="555" width="8.25" style="1431" customWidth="1"/>
    <col min="556" max="556" width="8.75" style="1431" customWidth="1"/>
    <col min="557" max="557" width="6.875" style="1431" bestFit="1" customWidth="1"/>
    <col min="558" max="558" width="30.25" style="1431" customWidth="1"/>
    <col min="559" max="559" width="11" style="1431" bestFit="1" customWidth="1"/>
    <col min="560" max="561" width="9.75" style="1431" bestFit="1" customWidth="1"/>
    <col min="562" max="564" width="8.75" style="1431" customWidth="1"/>
    <col min="565" max="565" width="8.25" style="1431" customWidth="1"/>
    <col min="566" max="566" width="8.75" style="1431" customWidth="1"/>
    <col min="567" max="567" width="6.875" style="1431" bestFit="1" customWidth="1"/>
    <col min="568" max="571" width="9.75" style="1431" bestFit="1" customWidth="1"/>
    <col min="572" max="572" width="10.75" style="1431" bestFit="1" customWidth="1"/>
    <col min="573" max="573" width="3.75" style="1431" customWidth="1"/>
    <col min="574" max="574" width="2" style="1431" customWidth="1"/>
    <col min="575" max="579" width="10.625" style="1431" customWidth="1"/>
    <col min="580" max="580" width="10.75" style="1431" customWidth="1"/>
    <col min="581" max="581" width="12.375" style="1431" customWidth="1"/>
    <col min="582" max="582" width="12" style="1431" customWidth="1"/>
    <col min="583" max="584" width="9.25" style="1431" customWidth="1"/>
    <col min="585" max="585" width="13.75" style="1431" customWidth="1"/>
    <col min="586" max="586" width="12" style="1431" customWidth="1"/>
    <col min="587" max="589" width="14.75" style="1431"/>
    <col min="590" max="590" width="14.875" style="1431" customWidth="1"/>
    <col min="591" max="768" width="14.75" style="1431"/>
    <col min="769" max="769" width="8.5" style="1431" customWidth="1"/>
    <col min="770" max="770" width="11.625" style="1431" bestFit="1" customWidth="1"/>
    <col min="771" max="771" width="6.875" style="1431" bestFit="1" customWidth="1"/>
    <col min="772" max="772" width="22.375" style="1431" customWidth="1"/>
    <col min="773" max="773" width="11" style="1431" bestFit="1" customWidth="1"/>
    <col min="774" max="774" width="9.75" style="1431" bestFit="1" customWidth="1"/>
    <col min="775" max="775" width="7.5" style="1431" bestFit="1" customWidth="1"/>
    <col min="776" max="778" width="8.75" style="1431" customWidth="1"/>
    <col min="779" max="779" width="8.25" style="1431" customWidth="1"/>
    <col min="780" max="780" width="8.75" style="1431" customWidth="1"/>
    <col min="781" max="781" width="6.875" style="1431" bestFit="1" customWidth="1"/>
    <col min="782" max="782" width="22.375" style="1431" customWidth="1"/>
    <col min="783" max="783" width="11" style="1431" bestFit="1" customWidth="1"/>
    <col min="784" max="785" width="7.5" style="1431" bestFit="1" customWidth="1"/>
    <col min="786" max="788" width="8.75" style="1431" customWidth="1"/>
    <col min="789" max="789" width="8.25" style="1431" customWidth="1"/>
    <col min="790" max="790" width="8.75" style="1431" customWidth="1"/>
    <col min="791" max="791" width="6.875" style="1431" bestFit="1" customWidth="1"/>
    <col min="792" max="792" width="22.375" style="1431" customWidth="1"/>
    <col min="793" max="793" width="11" style="1431" bestFit="1" customWidth="1"/>
    <col min="794" max="794" width="10.625" style="1431" bestFit="1" customWidth="1"/>
    <col min="795" max="795" width="8.375" style="1431" bestFit="1" customWidth="1"/>
    <col min="796" max="798" width="8.75" style="1431" customWidth="1"/>
    <col min="799" max="799" width="8.25" style="1431" customWidth="1"/>
    <col min="800" max="800" width="8.75" style="1431" customWidth="1"/>
    <col min="801" max="801" width="9.75" style="1431" customWidth="1"/>
    <col min="802" max="802" width="14.125" style="1431" customWidth="1"/>
    <col min="803" max="803" width="6.875" style="1431" bestFit="1" customWidth="1"/>
    <col min="804" max="804" width="25.875" style="1431" customWidth="1"/>
    <col min="805" max="805" width="11" style="1431" bestFit="1" customWidth="1"/>
    <col min="806" max="807" width="7.5" style="1431" bestFit="1" customWidth="1"/>
    <col min="808" max="810" width="8.75" style="1431" customWidth="1"/>
    <col min="811" max="811" width="8.25" style="1431" customWidth="1"/>
    <col min="812" max="812" width="8.75" style="1431" customWidth="1"/>
    <col min="813" max="813" width="6.875" style="1431" bestFit="1" customWidth="1"/>
    <col min="814" max="814" width="30.25" style="1431" customWidth="1"/>
    <col min="815" max="815" width="11" style="1431" bestFit="1" customWidth="1"/>
    <col min="816" max="817" width="9.75" style="1431" bestFit="1" customWidth="1"/>
    <col min="818" max="820" width="8.75" style="1431" customWidth="1"/>
    <col min="821" max="821" width="8.25" style="1431" customWidth="1"/>
    <col min="822" max="822" width="8.75" style="1431" customWidth="1"/>
    <col min="823" max="823" width="6.875" style="1431" bestFit="1" customWidth="1"/>
    <col min="824" max="827" width="9.75" style="1431" bestFit="1" customWidth="1"/>
    <col min="828" max="828" width="10.75" style="1431" bestFit="1" customWidth="1"/>
    <col min="829" max="829" width="3.75" style="1431" customWidth="1"/>
    <col min="830" max="830" width="2" style="1431" customWidth="1"/>
    <col min="831" max="835" width="10.625" style="1431" customWidth="1"/>
    <col min="836" max="836" width="10.75" style="1431" customWidth="1"/>
    <col min="837" max="837" width="12.375" style="1431" customWidth="1"/>
    <col min="838" max="838" width="12" style="1431" customWidth="1"/>
    <col min="839" max="840" width="9.25" style="1431" customWidth="1"/>
    <col min="841" max="841" width="13.75" style="1431" customWidth="1"/>
    <col min="842" max="842" width="12" style="1431" customWidth="1"/>
    <col min="843" max="845" width="14.75" style="1431"/>
    <col min="846" max="846" width="14.875" style="1431" customWidth="1"/>
    <col min="847" max="1024" width="14.75" style="1431"/>
    <col min="1025" max="1025" width="8.5" style="1431" customWidth="1"/>
    <col min="1026" max="1026" width="11.625" style="1431" bestFit="1" customWidth="1"/>
    <col min="1027" max="1027" width="6.875" style="1431" bestFit="1" customWidth="1"/>
    <col min="1028" max="1028" width="22.375" style="1431" customWidth="1"/>
    <col min="1029" max="1029" width="11" style="1431" bestFit="1" customWidth="1"/>
    <col min="1030" max="1030" width="9.75" style="1431" bestFit="1" customWidth="1"/>
    <col min="1031" max="1031" width="7.5" style="1431" bestFit="1" customWidth="1"/>
    <col min="1032" max="1034" width="8.75" style="1431" customWidth="1"/>
    <col min="1035" max="1035" width="8.25" style="1431" customWidth="1"/>
    <col min="1036" max="1036" width="8.75" style="1431" customWidth="1"/>
    <col min="1037" max="1037" width="6.875" style="1431" bestFit="1" customWidth="1"/>
    <col min="1038" max="1038" width="22.375" style="1431" customWidth="1"/>
    <col min="1039" max="1039" width="11" style="1431" bestFit="1" customWidth="1"/>
    <col min="1040" max="1041" width="7.5" style="1431" bestFit="1" customWidth="1"/>
    <col min="1042" max="1044" width="8.75" style="1431" customWidth="1"/>
    <col min="1045" max="1045" width="8.25" style="1431" customWidth="1"/>
    <col min="1046" max="1046" width="8.75" style="1431" customWidth="1"/>
    <col min="1047" max="1047" width="6.875" style="1431" bestFit="1" customWidth="1"/>
    <col min="1048" max="1048" width="22.375" style="1431" customWidth="1"/>
    <col min="1049" max="1049" width="11" style="1431" bestFit="1" customWidth="1"/>
    <col min="1050" max="1050" width="10.625" style="1431" bestFit="1" customWidth="1"/>
    <col min="1051" max="1051" width="8.375" style="1431" bestFit="1" customWidth="1"/>
    <col min="1052" max="1054" width="8.75" style="1431" customWidth="1"/>
    <col min="1055" max="1055" width="8.25" style="1431" customWidth="1"/>
    <col min="1056" max="1056" width="8.75" style="1431" customWidth="1"/>
    <col min="1057" max="1057" width="9.75" style="1431" customWidth="1"/>
    <col min="1058" max="1058" width="14.125" style="1431" customWidth="1"/>
    <col min="1059" max="1059" width="6.875" style="1431" bestFit="1" customWidth="1"/>
    <col min="1060" max="1060" width="25.875" style="1431" customWidth="1"/>
    <col min="1061" max="1061" width="11" style="1431" bestFit="1" customWidth="1"/>
    <col min="1062" max="1063" width="7.5" style="1431" bestFit="1" customWidth="1"/>
    <col min="1064" max="1066" width="8.75" style="1431" customWidth="1"/>
    <col min="1067" max="1067" width="8.25" style="1431" customWidth="1"/>
    <col min="1068" max="1068" width="8.75" style="1431" customWidth="1"/>
    <col min="1069" max="1069" width="6.875" style="1431" bestFit="1" customWidth="1"/>
    <col min="1070" max="1070" width="30.25" style="1431" customWidth="1"/>
    <col min="1071" max="1071" width="11" style="1431" bestFit="1" customWidth="1"/>
    <col min="1072" max="1073" width="9.75" style="1431" bestFit="1" customWidth="1"/>
    <col min="1074" max="1076" width="8.75" style="1431" customWidth="1"/>
    <col min="1077" max="1077" width="8.25" style="1431" customWidth="1"/>
    <col min="1078" max="1078" width="8.75" style="1431" customWidth="1"/>
    <col min="1079" max="1079" width="6.875" style="1431" bestFit="1" customWidth="1"/>
    <col min="1080" max="1083" width="9.75" style="1431" bestFit="1" customWidth="1"/>
    <col min="1084" max="1084" width="10.75" style="1431" bestFit="1" customWidth="1"/>
    <col min="1085" max="1085" width="3.75" style="1431" customWidth="1"/>
    <col min="1086" max="1086" width="2" style="1431" customWidth="1"/>
    <col min="1087" max="1091" width="10.625" style="1431" customWidth="1"/>
    <col min="1092" max="1092" width="10.75" style="1431" customWidth="1"/>
    <col min="1093" max="1093" width="12.375" style="1431" customWidth="1"/>
    <col min="1094" max="1094" width="12" style="1431" customWidth="1"/>
    <col min="1095" max="1096" width="9.25" style="1431" customWidth="1"/>
    <col min="1097" max="1097" width="13.75" style="1431" customWidth="1"/>
    <col min="1098" max="1098" width="12" style="1431" customWidth="1"/>
    <col min="1099" max="1101" width="14.75" style="1431"/>
    <col min="1102" max="1102" width="14.875" style="1431" customWidth="1"/>
    <col min="1103" max="1280" width="14.75" style="1431"/>
    <col min="1281" max="1281" width="8.5" style="1431" customWidth="1"/>
    <col min="1282" max="1282" width="11.625" style="1431" bestFit="1" customWidth="1"/>
    <col min="1283" max="1283" width="6.875" style="1431" bestFit="1" customWidth="1"/>
    <col min="1284" max="1284" width="22.375" style="1431" customWidth="1"/>
    <col min="1285" max="1285" width="11" style="1431" bestFit="1" customWidth="1"/>
    <col min="1286" max="1286" width="9.75" style="1431" bestFit="1" customWidth="1"/>
    <col min="1287" max="1287" width="7.5" style="1431" bestFit="1" customWidth="1"/>
    <col min="1288" max="1290" width="8.75" style="1431" customWidth="1"/>
    <col min="1291" max="1291" width="8.25" style="1431" customWidth="1"/>
    <col min="1292" max="1292" width="8.75" style="1431" customWidth="1"/>
    <col min="1293" max="1293" width="6.875" style="1431" bestFit="1" customWidth="1"/>
    <col min="1294" max="1294" width="22.375" style="1431" customWidth="1"/>
    <col min="1295" max="1295" width="11" style="1431" bestFit="1" customWidth="1"/>
    <col min="1296" max="1297" width="7.5" style="1431" bestFit="1" customWidth="1"/>
    <col min="1298" max="1300" width="8.75" style="1431" customWidth="1"/>
    <col min="1301" max="1301" width="8.25" style="1431" customWidth="1"/>
    <col min="1302" max="1302" width="8.75" style="1431" customWidth="1"/>
    <col min="1303" max="1303" width="6.875" style="1431" bestFit="1" customWidth="1"/>
    <col min="1304" max="1304" width="22.375" style="1431" customWidth="1"/>
    <col min="1305" max="1305" width="11" style="1431" bestFit="1" customWidth="1"/>
    <col min="1306" max="1306" width="10.625" style="1431" bestFit="1" customWidth="1"/>
    <col min="1307" max="1307" width="8.375" style="1431" bestFit="1" customWidth="1"/>
    <col min="1308" max="1310" width="8.75" style="1431" customWidth="1"/>
    <col min="1311" max="1311" width="8.25" style="1431" customWidth="1"/>
    <col min="1312" max="1312" width="8.75" style="1431" customWidth="1"/>
    <col min="1313" max="1313" width="9.75" style="1431" customWidth="1"/>
    <col min="1314" max="1314" width="14.125" style="1431" customWidth="1"/>
    <col min="1315" max="1315" width="6.875" style="1431" bestFit="1" customWidth="1"/>
    <col min="1316" max="1316" width="25.875" style="1431" customWidth="1"/>
    <col min="1317" max="1317" width="11" style="1431" bestFit="1" customWidth="1"/>
    <col min="1318" max="1319" width="7.5" style="1431" bestFit="1" customWidth="1"/>
    <col min="1320" max="1322" width="8.75" style="1431" customWidth="1"/>
    <col min="1323" max="1323" width="8.25" style="1431" customWidth="1"/>
    <col min="1324" max="1324" width="8.75" style="1431" customWidth="1"/>
    <col min="1325" max="1325" width="6.875" style="1431" bestFit="1" customWidth="1"/>
    <col min="1326" max="1326" width="30.25" style="1431" customWidth="1"/>
    <col min="1327" max="1327" width="11" style="1431" bestFit="1" customWidth="1"/>
    <col min="1328" max="1329" width="9.75" style="1431" bestFit="1" customWidth="1"/>
    <col min="1330" max="1332" width="8.75" style="1431" customWidth="1"/>
    <col min="1333" max="1333" width="8.25" style="1431" customWidth="1"/>
    <col min="1334" max="1334" width="8.75" style="1431" customWidth="1"/>
    <col min="1335" max="1335" width="6.875" style="1431" bestFit="1" customWidth="1"/>
    <col min="1336" max="1339" width="9.75" style="1431" bestFit="1" customWidth="1"/>
    <col min="1340" max="1340" width="10.75" style="1431" bestFit="1" customWidth="1"/>
    <col min="1341" max="1341" width="3.75" style="1431" customWidth="1"/>
    <col min="1342" max="1342" width="2" style="1431" customWidth="1"/>
    <col min="1343" max="1347" width="10.625" style="1431" customWidth="1"/>
    <col min="1348" max="1348" width="10.75" style="1431" customWidth="1"/>
    <col min="1349" max="1349" width="12.375" style="1431" customWidth="1"/>
    <col min="1350" max="1350" width="12" style="1431" customWidth="1"/>
    <col min="1351" max="1352" width="9.25" style="1431" customWidth="1"/>
    <col min="1353" max="1353" width="13.75" style="1431" customWidth="1"/>
    <col min="1354" max="1354" width="12" style="1431" customWidth="1"/>
    <col min="1355" max="1357" width="14.75" style="1431"/>
    <col min="1358" max="1358" width="14.875" style="1431" customWidth="1"/>
    <col min="1359" max="1536" width="14.75" style="1431"/>
    <col min="1537" max="1537" width="8.5" style="1431" customWidth="1"/>
    <col min="1538" max="1538" width="11.625" style="1431" bestFit="1" customWidth="1"/>
    <col min="1539" max="1539" width="6.875" style="1431" bestFit="1" customWidth="1"/>
    <col min="1540" max="1540" width="22.375" style="1431" customWidth="1"/>
    <col min="1541" max="1541" width="11" style="1431" bestFit="1" customWidth="1"/>
    <col min="1542" max="1542" width="9.75" style="1431" bestFit="1" customWidth="1"/>
    <col min="1543" max="1543" width="7.5" style="1431" bestFit="1" customWidth="1"/>
    <col min="1544" max="1546" width="8.75" style="1431" customWidth="1"/>
    <col min="1547" max="1547" width="8.25" style="1431" customWidth="1"/>
    <col min="1548" max="1548" width="8.75" style="1431" customWidth="1"/>
    <col min="1549" max="1549" width="6.875" style="1431" bestFit="1" customWidth="1"/>
    <col min="1550" max="1550" width="22.375" style="1431" customWidth="1"/>
    <col min="1551" max="1551" width="11" style="1431" bestFit="1" customWidth="1"/>
    <col min="1552" max="1553" width="7.5" style="1431" bestFit="1" customWidth="1"/>
    <col min="1554" max="1556" width="8.75" style="1431" customWidth="1"/>
    <col min="1557" max="1557" width="8.25" style="1431" customWidth="1"/>
    <col min="1558" max="1558" width="8.75" style="1431" customWidth="1"/>
    <col min="1559" max="1559" width="6.875" style="1431" bestFit="1" customWidth="1"/>
    <col min="1560" max="1560" width="22.375" style="1431" customWidth="1"/>
    <col min="1561" max="1561" width="11" style="1431" bestFit="1" customWidth="1"/>
    <col min="1562" max="1562" width="10.625" style="1431" bestFit="1" customWidth="1"/>
    <col min="1563" max="1563" width="8.375" style="1431" bestFit="1" customWidth="1"/>
    <col min="1564" max="1566" width="8.75" style="1431" customWidth="1"/>
    <col min="1567" max="1567" width="8.25" style="1431" customWidth="1"/>
    <col min="1568" max="1568" width="8.75" style="1431" customWidth="1"/>
    <col min="1569" max="1569" width="9.75" style="1431" customWidth="1"/>
    <col min="1570" max="1570" width="14.125" style="1431" customWidth="1"/>
    <col min="1571" max="1571" width="6.875" style="1431" bestFit="1" customWidth="1"/>
    <col min="1572" max="1572" width="25.875" style="1431" customWidth="1"/>
    <col min="1573" max="1573" width="11" style="1431" bestFit="1" customWidth="1"/>
    <col min="1574" max="1575" width="7.5" style="1431" bestFit="1" customWidth="1"/>
    <col min="1576" max="1578" width="8.75" style="1431" customWidth="1"/>
    <col min="1579" max="1579" width="8.25" style="1431" customWidth="1"/>
    <col min="1580" max="1580" width="8.75" style="1431" customWidth="1"/>
    <col min="1581" max="1581" width="6.875" style="1431" bestFit="1" customWidth="1"/>
    <col min="1582" max="1582" width="30.25" style="1431" customWidth="1"/>
    <col min="1583" max="1583" width="11" style="1431" bestFit="1" customWidth="1"/>
    <col min="1584" max="1585" width="9.75" style="1431" bestFit="1" customWidth="1"/>
    <col min="1586" max="1588" width="8.75" style="1431" customWidth="1"/>
    <col min="1589" max="1589" width="8.25" style="1431" customWidth="1"/>
    <col min="1590" max="1590" width="8.75" style="1431" customWidth="1"/>
    <col min="1591" max="1591" width="6.875" style="1431" bestFit="1" customWidth="1"/>
    <col min="1592" max="1595" width="9.75" style="1431" bestFit="1" customWidth="1"/>
    <col min="1596" max="1596" width="10.75" style="1431" bestFit="1" customWidth="1"/>
    <col min="1597" max="1597" width="3.75" style="1431" customWidth="1"/>
    <col min="1598" max="1598" width="2" style="1431" customWidth="1"/>
    <col min="1599" max="1603" width="10.625" style="1431" customWidth="1"/>
    <col min="1604" max="1604" width="10.75" style="1431" customWidth="1"/>
    <col min="1605" max="1605" width="12.375" style="1431" customWidth="1"/>
    <col min="1606" max="1606" width="12" style="1431" customWidth="1"/>
    <col min="1607" max="1608" width="9.25" style="1431" customWidth="1"/>
    <col min="1609" max="1609" width="13.75" style="1431" customWidth="1"/>
    <col min="1610" max="1610" width="12" style="1431" customWidth="1"/>
    <col min="1611" max="1613" width="14.75" style="1431"/>
    <col min="1614" max="1614" width="14.875" style="1431" customWidth="1"/>
    <col min="1615" max="1792" width="14.75" style="1431"/>
    <col min="1793" max="1793" width="8.5" style="1431" customWidth="1"/>
    <col min="1794" max="1794" width="11.625" style="1431" bestFit="1" customWidth="1"/>
    <col min="1795" max="1795" width="6.875" style="1431" bestFit="1" customWidth="1"/>
    <col min="1796" max="1796" width="22.375" style="1431" customWidth="1"/>
    <col min="1797" max="1797" width="11" style="1431" bestFit="1" customWidth="1"/>
    <col min="1798" max="1798" width="9.75" style="1431" bestFit="1" customWidth="1"/>
    <col min="1799" max="1799" width="7.5" style="1431" bestFit="1" customWidth="1"/>
    <col min="1800" max="1802" width="8.75" style="1431" customWidth="1"/>
    <col min="1803" max="1803" width="8.25" style="1431" customWidth="1"/>
    <col min="1804" max="1804" width="8.75" style="1431" customWidth="1"/>
    <col min="1805" max="1805" width="6.875" style="1431" bestFit="1" customWidth="1"/>
    <col min="1806" max="1806" width="22.375" style="1431" customWidth="1"/>
    <col min="1807" max="1807" width="11" style="1431" bestFit="1" customWidth="1"/>
    <col min="1808" max="1809" width="7.5" style="1431" bestFit="1" customWidth="1"/>
    <col min="1810" max="1812" width="8.75" style="1431" customWidth="1"/>
    <col min="1813" max="1813" width="8.25" style="1431" customWidth="1"/>
    <col min="1814" max="1814" width="8.75" style="1431" customWidth="1"/>
    <col min="1815" max="1815" width="6.875" style="1431" bestFit="1" customWidth="1"/>
    <col min="1816" max="1816" width="22.375" style="1431" customWidth="1"/>
    <col min="1817" max="1817" width="11" style="1431" bestFit="1" customWidth="1"/>
    <col min="1818" max="1818" width="10.625" style="1431" bestFit="1" customWidth="1"/>
    <col min="1819" max="1819" width="8.375" style="1431" bestFit="1" customWidth="1"/>
    <col min="1820" max="1822" width="8.75" style="1431" customWidth="1"/>
    <col min="1823" max="1823" width="8.25" style="1431" customWidth="1"/>
    <col min="1824" max="1824" width="8.75" style="1431" customWidth="1"/>
    <col min="1825" max="1825" width="9.75" style="1431" customWidth="1"/>
    <col min="1826" max="1826" width="14.125" style="1431" customWidth="1"/>
    <col min="1827" max="1827" width="6.875" style="1431" bestFit="1" customWidth="1"/>
    <col min="1828" max="1828" width="25.875" style="1431" customWidth="1"/>
    <col min="1829" max="1829" width="11" style="1431" bestFit="1" customWidth="1"/>
    <col min="1830" max="1831" width="7.5" style="1431" bestFit="1" customWidth="1"/>
    <col min="1832" max="1834" width="8.75" style="1431" customWidth="1"/>
    <col min="1835" max="1835" width="8.25" style="1431" customWidth="1"/>
    <col min="1836" max="1836" width="8.75" style="1431" customWidth="1"/>
    <col min="1837" max="1837" width="6.875" style="1431" bestFit="1" customWidth="1"/>
    <col min="1838" max="1838" width="30.25" style="1431" customWidth="1"/>
    <col min="1839" max="1839" width="11" style="1431" bestFit="1" customWidth="1"/>
    <col min="1840" max="1841" width="9.75" style="1431" bestFit="1" customWidth="1"/>
    <col min="1842" max="1844" width="8.75" style="1431" customWidth="1"/>
    <col min="1845" max="1845" width="8.25" style="1431" customWidth="1"/>
    <col min="1846" max="1846" width="8.75" style="1431" customWidth="1"/>
    <col min="1847" max="1847" width="6.875" style="1431" bestFit="1" customWidth="1"/>
    <col min="1848" max="1851" width="9.75" style="1431" bestFit="1" customWidth="1"/>
    <col min="1852" max="1852" width="10.75" style="1431" bestFit="1" customWidth="1"/>
    <col min="1853" max="1853" width="3.75" style="1431" customWidth="1"/>
    <col min="1854" max="1854" width="2" style="1431" customWidth="1"/>
    <col min="1855" max="1859" width="10.625" style="1431" customWidth="1"/>
    <col min="1860" max="1860" width="10.75" style="1431" customWidth="1"/>
    <col min="1861" max="1861" width="12.375" style="1431" customWidth="1"/>
    <col min="1862" max="1862" width="12" style="1431" customWidth="1"/>
    <col min="1863" max="1864" width="9.25" style="1431" customWidth="1"/>
    <col min="1865" max="1865" width="13.75" style="1431" customWidth="1"/>
    <col min="1866" max="1866" width="12" style="1431" customWidth="1"/>
    <col min="1867" max="1869" width="14.75" style="1431"/>
    <col min="1870" max="1870" width="14.875" style="1431" customWidth="1"/>
    <col min="1871" max="2048" width="14.75" style="1431"/>
    <col min="2049" max="2049" width="8.5" style="1431" customWidth="1"/>
    <col min="2050" max="2050" width="11.625" style="1431" bestFit="1" customWidth="1"/>
    <col min="2051" max="2051" width="6.875" style="1431" bestFit="1" customWidth="1"/>
    <col min="2052" max="2052" width="22.375" style="1431" customWidth="1"/>
    <col min="2053" max="2053" width="11" style="1431" bestFit="1" customWidth="1"/>
    <col min="2054" max="2054" width="9.75" style="1431" bestFit="1" customWidth="1"/>
    <col min="2055" max="2055" width="7.5" style="1431" bestFit="1" customWidth="1"/>
    <col min="2056" max="2058" width="8.75" style="1431" customWidth="1"/>
    <col min="2059" max="2059" width="8.25" style="1431" customWidth="1"/>
    <col min="2060" max="2060" width="8.75" style="1431" customWidth="1"/>
    <col min="2061" max="2061" width="6.875" style="1431" bestFit="1" customWidth="1"/>
    <col min="2062" max="2062" width="22.375" style="1431" customWidth="1"/>
    <col min="2063" max="2063" width="11" style="1431" bestFit="1" customWidth="1"/>
    <col min="2064" max="2065" width="7.5" style="1431" bestFit="1" customWidth="1"/>
    <col min="2066" max="2068" width="8.75" style="1431" customWidth="1"/>
    <col min="2069" max="2069" width="8.25" style="1431" customWidth="1"/>
    <col min="2070" max="2070" width="8.75" style="1431" customWidth="1"/>
    <col min="2071" max="2071" width="6.875" style="1431" bestFit="1" customWidth="1"/>
    <col min="2072" max="2072" width="22.375" style="1431" customWidth="1"/>
    <col min="2073" max="2073" width="11" style="1431" bestFit="1" customWidth="1"/>
    <col min="2074" max="2074" width="10.625" style="1431" bestFit="1" customWidth="1"/>
    <col min="2075" max="2075" width="8.375" style="1431" bestFit="1" customWidth="1"/>
    <col min="2076" max="2078" width="8.75" style="1431" customWidth="1"/>
    <col min="2079" max="2079" width="8.25" style="1431" customWidth="1"/>
    <col min="2080" max="2080" width="8.75" style="1431" customWidth="1"/>
    <col min="2081" max="2081" width="9.75" style="1431" customWidth="1"/>
    <col min="2082" max="2082" width="14.125" style="1431" customWidth="1"/>
    <col min="2083" max="2083" width="6.875" style="1431" bestFit="1" customWidth="1"/>
    <col min="2084" max="2084" width="25.875" style="1431" customWidth="1"/>
    <col min="2085" max="2085" width="11" style="1431" bestFit="1" customWidth="1"/>
    <col min="2086" max="2087" width="7.5" style="1431" bestFit="1" customWidth="1"/>
    <col min="2088" max="2090" width="8.75" style="1431" customWidth="1"/>
    <col min="2091" max="2091" width="8.25" style="1431" customWidth="1"/>
    <col min="2092" max="2092" width="8.75" style="1431" customWidth="1"/>
    <col min="2093" max="2093" width="6.875" style="1431" bestFit="1" customWidth="1"/>
    <col min="2094" max="2094" width="30.25" style="1431" customWidth="1"/>
    <col min="2095" max="2095" width="11" style="1431" bestFit="1" customWidth="1"/>
    <col min="2096" max="2097" width="9.75" style="1431" bestFit="1" customWidth="1"/>
    <col min="2098" max="2100" width="8.75" style="1431" customWidth="1"/>
    <col min="2101" max="2101" width="8.25" style="1431" customWidth="1"/>
    <col min="2102" max="2102" width="8.75" style="1431" customWidth="1"/>
    <col min="2103" max="2103" width="6.875" style="1431" bestFit="1" customWidth="1"/>
    <col min="2104" max="2107" width="9.75" style="1431" bestFit="1" customWidth="1"/>
    <col min="2108" max="2108" width="10.75" style="1431" bestFit="1" customWidth="1"/>
    <col min="2109" max="2109" width="3.75" style="1431" customWidth="1"/>
    <col min="2110" max="2110" width="2" style="1431" customWidth="1"/>
    <col min="2111" max="2115" width="10.625" style="1431" customWidth="1"/>
    <col min="2116" max="2116" width="10.75" style="1431" customWidth="1"/>
    <col min="2117" max="2117" width="12.375" style="1431" customWidth="1"/>
    <col min="2118" max="2118" width="12" style="1431" customWidth="1"/>
    <col min="2119" max="2120" width="9.25" style="1431" customWidth="1"/>
    <col min="2121" max="2121" width="13.75" style="1431" customWidth="1"/>
    <col min="2122" max="2122" width="12" style="1431" customWidth="1"/>
    <col min="2123" max="2125" width="14.75" style="1431"/>
    <col min="2126" max="2126" width="14.875" style="1431" customWidth="1"/>
    <col min="2127" max="2304" width="14.75" style="1431"/>
    <col min="2305" max="2305" width="8.5" style="1431" customWidth="1"/>
    <col min="2306" max="2306" width="11.625" style="1431" bestFit="1" customWidth="1"/>
    <col min="2307" max="2307" width="6.875" style="1431" bestFit="1" customWidth="1"/>
    <col min="2308" max="2308" width="22.375" style="1431" customWidth="1"/>
    <col min="2309" max="2309" width="11" style="1431" bestFit="1" customWidth="1"/>
    <col min="2310" max="2310" width="9.75" style="1431" bestFit="1" customWidth="1"/>
    <col min="2311" max="2311" width="7.5" style="1431" bestFit="1" customWidth="1"/>
    <col min="2312" max="2314" width="8.75" style="1431" customWidth="1"/>
    <col min="2315" max="2315" width="8.25" style="1431" customWidth="1"/>
    <col min="2316" max="2316" width="8.75" style="1431" customWidth="1"/>
    <col min="2317" max="2317" width="6.875" style="1431" bestFit="1" customWidth="1"/>
    <col min="2318" max="2318" width="22.375" style="1431" customWidth="1"/>
    <col min="2319" max="2319" width="11" style="1431" bestFit="1" customWidth="1"/>
    <col min="2320" max="2321" width="7.5" style="1431" bestFit="1" customWidth="1"/>
    <col min="2322" max="2324" width="8.75" style="1431" customWidth="1"/>
    <col min="2325" max="2325" width="8.25" style="1431" customWidth="1"/>
    <col min="2326" max="2326" width="8.75" style="1431" customWidth="1"/>
    <col min="2327" max="2327" width="6.875" style="1431" bestFit="1" customWidth="1"/>
    <col min="2328" max="2328" width="22.375" style="1431" customWidth="1"/>
    <col min="2329" max="2329" width="11" style="1431" bestFit="1" customWidth="1"/>
    <col min="2330" max="2330" width="10.625" style="1431" bestFit="1" customWidth="1"/>
    <col min="2331" max="2331" width="8.375" style="1431" bestFit="1" customWidth="1"/>
    <col min="2332" max="2334" width="8.75" style="1431" customWidth="1"/>
    <col min="2335" max="2335" width="8.25" style="1431" customWidth="1"/>
    <col min="2336" max="2336" width="8.75" style="1431" customWidth="1"/>
    <col min="2337" max="2337" width="9.75" style="1431" customWidth="1"/>
    <col min="2338" max="2338" width="14.125" style="1431" customWidth="1"/>
    <col min="2339" max="2339" width="6.875" style="1431" bestFit="1" customWidth="1"/>
    <col min="2340" max="2340" width="25.875" style="1431" customWidth="1"/>
    <col min="2341" max="2341" width="11" style="1431" bestFit="1" customWidth="1"/>
    <col min="2342" max="2343" width="7.5" style="1431" bestFit="1" customWidth="1"/>
    <col min="2344" max="2346" width="8.75" style="1431" customWidth="1"/>
    <col min="2347" max="2347" width="8.25" style="1431" customWidth="1"/>
    <col min="2348" max="2348" width="8.75" style="1431" customWidth="1"/>
    <col min="2349" max="2349" width="6.875" style="1431" bestFit="1" customWidth="1"/>
    <col min="2350" max="2350" width="30.25" style="1431" customWidth="1"/>
    <col min="2351" max="2351" width="11" style="1431" bestFit="1" customWidth="1"/>
    <col min="2352" max="2353" width="9.75" style="1431" bestFit="1" customWidth="1"/>
    <col min="2354" max="2356" width="8.75" style="1431" customWidth="1"/>
    <col min="2357" max="2357" width="8.25" style="1431" customWidth="1"/>
    <col min="2358" max="2358" width="8.75" style="1431" customWidth="1"/>
    <col min="2359" max="2359" width="6.875" style="1431" bestFit="1" customWidth="1"/>
    <col min="2360" max="2363" width="9.75" style="1431" bestFit="1" customWidth="1"/>
    <col min="2364" max="2364" width="10.75" style="1431" bestFit="1" customWidth="1"/>
    <col min="2365" max="2365" width="3.75" style="1431" customWidth="1"/>
    <col min="2366" max="2366" width="2" style="1431" customWidth="1"/>
    <col min="2367" max="2371" width="10.625" style="1431" customWidth="1"/>
    <col min="2372" max="2372" width="10.75" style="1431" customWidth="1"/>
    <col min="2373" max="2373" width="12.375" style="1431" customWidth="1"/>
    <col min="2374" max="2374" width="12" style="1431" customWidth="1"/>
    <col min="2375" max="2376" width="9.25" style="1431" customWidth="1"/>
    <col min="2377" max="2377" width="13.75" style="1431" customWidth="1"/>
    <col min="2378" max="2378" width="12" style="1431" customWidth="1"/>
    <col min="2379" max="2381" width="14.75" style="1431"/>
    <col min="2382" max="2382" width="14.875" style="1431" customWidth="1"/>
    <col min="2383" max="2560" width="14.75" style="1431"/>
    <col min="2561" max="2561" width="8.5" style="1431" customWidth="1"/>
    <col min="2562" max="2562" width="11.625" style="1431" bestFit="1" customWidth="1"/>
    <col min="2563" max="2563" width="6.875" style="1431" bestFit="1" customWidth="1"/>
    <col min="2564" max="2564" width="22.375" style="1431" customWidth="1"/>
    <col min="2565" max="2565" width="11" style="1431" bestFit="1" customWidth="1"/>
    <col min="2566" max="2566" width="9.75" style="1431" bestFit="1" customWidth="1"/>
    <col min="2567" max="2567" width="7.5" style="1431" bestFit="1" customWidth="1"/>
    <col min="2568" max="2570" width="8.75" style="1431" customWidth="1"/>
    <col min="2571" max="2571" width="8.25" style="1431" customWidth="1"/>
    <col min="2572" max="2572" width="8.75" style="1431" customWidth="1"/>
    <col min="2573" max="2573" width="6.875" style="1431" bestFit="1" customWidth="1"/>
    <col min="2574" max="2574" width="22.375" style="1431" customWidth="1"/>
    <col min="2575" max="2575" width="11" style="1431" bestFit="1" customWidth="1"/>
    <col min="2576" max="2577" width="7.5" style="1431" bestFit="1" customWidth="1"/>
    <col min="2578" max="2580" width="8.75" style="1431" customWidth="1"/>
    <col min="2581" max="2581" width="8.25" style="1431" customWidth="1"/>
    <col min="2582" max="2582" width="8.75" style="1431" customWidth="1"/>
    <col min="2583" max="2583" width="6.875" style="1431" bestFit="1" customWidth="1"/>
    <col min="2584" max="2584" width="22.375" style="1431" customWidth="1"/>
    <col min="2585" max="2585" width="11" style="1431" bestFit="1" customWidth="1"/>
    <col min="2586" max="2586" width="10.625" style="1431" bestFit="1" customWidth="1"/>
    <col min="2587" max="2587" width="8.375" style="1431" bestFit="1" customWidth="1"/>
    <col min="2588" max="2590" width="8.75" style="1431" customWidth="1"/>
    <col min="2591" max="2591" width="8.25" style="1431" customWidth="1"/>
    <col min="2592" max="2592" width="8.75" style="1431" customWidth="1"/>
    <col min="2593" max="2593" width="9.75" style="1431" customWidth="1"/>
    <col min="2594" max="2594" width="14.125" style="1431" customWidth="1"/>
    <col min="2595" max="2595" width="6.875" style="1431" bestFit="1" customWidth="1"/>
    <col min="2596" max="2596" width="25.875" style="1431" customWidth="1"/>
    <col min="2597" max="2597" width="11" style="1431" bestFit="1" customWidth="1"/>
    <col min="2598" max="2599" width="7.5" style="1431" bestFit="1" customWidth="1"/>
    <col min="2600" max="2602" width="8.75" style="1431" customWidth="1"/>
    <col min="2603" max="2603" width="8.25" style="1431" customWidth="1"/>
    <col min="2604" max="2604" width="8.75" style="1431" customWidth="1"/>
    <col min="2605" max="2605" width="6.875" style="1431" bestFit="1" customWidth="1"/>
    <col min="2606" max="2606" width="30.25" style="1431" customWidth="1"/>
    <col min="2607" max="2607" width="11" style="1431" bestFit="1" customWidth="1"/>
    <col min="2608" max="2609" width="9.75" style="1431" bestFit="1" customWidth="1"/>
    <col min="2610" max="2612" width="8.75" style="1431" customWidth="1"/>
    <col min="2613" max="2613" width="8.25" style="1431" customWidth="1"/>
    <col min="2614" max="2614" width="8.75" style="1431" customWidth="1"/>
    <col min="2615" max="2615" width="6.875" style="1431" bestFit="1" customWidth="1"/>
    <col min="2616" max="2619" width="9.75" style="1431" bestFit="1" customWidth="1"/>
    <col min="2620" max="2620" width="10.75" style="1431" bestFit="1" customWidth="1"/>
    <col min="2621" max="2621" width="3.75" style="1431" customWidth="1"/>
    <col min="2622" max="2622" width="2" style="1431" customWidth="1"/>
    <col min="2623" max="2627" width="10.625" style="1431" customWidth="1"/>
    <col min="2628" max="2628" width="10.75" style="1431" customWidth="1"/>
    <col min="2629" max="2629" width="12.375" style="1431" customWidth="1"/>
    <col min="2630" max="2630" width="12" style="1431" customWidth="1"/>
    <col min="2631" max="2632" width="9.25" style="1431" customWidth="1"/>
    <col min="2633" max="2633" width="13.75" style="1431" customWidth="1"/>
    <col min="2634" max="2634" width="12" style="1431" customWidth="1"/>
    <col min="2635" max="2637" width="14.75" style="1431"/>
    <col min="2638" max="2638" width="14.875" style="1431" customWidth="1"/>
    <col min="2639" max="2816" width="14.75" style="1431"/>
    <col min="2817" max="2817" width="8.5" style="1431" customWidth="1"/>
    <col min="2818" max="2818" width="11.625" style="1431" bestFit="1" customWidth="1"/>
    <col min="2819" max="2819" width="6.875" style="1431" bestFit="1" customWidth="1"/>
    <col min="2820" max="2820" width="22.375" style="1431" customWidth="1"/>
    <col min="2821" max="2821" width="11" style="1431" bestFit="1" customWidth="1"/>
    <col min="2822" max="2822" width="9.75" style="1431" bestFit="1" customWidth="1"/>
    <col min="2823" max="2823" width="7.5" style="1431" bestFit="1" customWidth="1"/>
    <col min="2824" max="2826" width="8.75" style="1431" customWidth="1"/>
    <col min="2827" max="2827" width="8.25" style="1431" customWidth="1"/>
    <col min="2828" max="2828" width="8.75" style="1431" customWidth="1"/>
    <col min="2829" max="2829" width="6.875" style="1431" bestFit="1" customWidth="1"/>
    <col min="2830" max="2830" width="22.375" style="1431" customWidth="1"/>
    <col min="2831" max="2831" width="11" style="1431" bestFit="1" customWidth="1"/>
    <col min="2832" max="2833" width="7.5" style="1431" bestFit="1" customWidth="1"/>
    <col min="2834" max="2836" width="8.75" style="1431" customWidth="1"/>
    <col min="2837" max="2837" width="8.25" style="1431" customWidth="1"/>
    <col min="2838" max="2838" width="8.75" style="1431" customWidth="1"/>
    <col min="2839" max="2839" width="6.875" style="1431" bestFit="1" customWidth="1"/>
    <col min="2840" max="2840" width="22.375" style="1431" customWidth="1"/>
    <col min="2841" max="2841" width="11" style="1431" bestFit="1" customWidth="1"/>
    <col min="2842" max="2842" width="10.625" style="1431" bestFit="1" customWidth="1"/>
    <col min="2843" max="2843" width="8.375" style="1431" bestFit="1" customWidth="1"/>
    <col min="2844" max="2846" width="8.75" style="1431" customWidth="1"/>
    <col min="2847" max="2847" width="8.25" style="1431" customWidth="1"/>
    <col min="2848" max="2848" width="8.75" style="1431" customWidth="1"/>
    <col min="2849" max="2849" width="9.75" style="1431" customWidth="1"/>
    <col min="2850" max="2850" width="14.125" style="1431" customWidth="1"/>
    <col min="2851" max="2851" width="6.875" style="1431" bestFit="1" customWidth="1"/>
    <col min="2852" max="2852" width="25.875" style="1431" customWidth="1"/>
    <col min="2853" max="2853" width="11" style="1431" bestFit="1" customWidth="1"/>
    <col min="2854" max="2855" width="7.5" style="1431" bestFit="1" customWidth="1"/>
    <col min="2856" max="2858" width="8.75" style="1431" customWidth="1"/>
    <col min="2859" max="2859" width="8.25" style="1431" customWidth="1"/>
    <col min="2860" max="2860" width="8.75" style="1431" customWidth="1"/>
    <col min="2861" max="2861" width="6.875" style="1431" bestFit="1" customWidth="1"/>
    <col min="2862" max="2862" width="30.25" style="1431" customWidth="1"/>
    <col min="2863" max="2863" width="11" style="1431" bestFit="1" customWidth="1"/>
    <col min="2864" max="2865" width="9.75" style="1431" bestFit="1" customWidth="1"/>
    <col min="2866" max="2868" width="8.75" style="1431" customWidth="1"/>
    <col min="2869" max="2869" width="8.25" style="1431" customWidth="1"/>
    <col min="2870" max="2870" width="8.75" style="1431" customWidth="1"/>
    <col min="2871" max="2871" width="6.875" style="1431" bestFit="1" customWidth="1"/>
    <col min="2872" max="2875" width="9.75" style="1431" bestFit="1" customWidth="1"/>
    <col min="2876" max="2876" width="10.75" style="1431" bestFit="1" customWidth="1"/>
    <col min="2877" max="2877" width="3.75" style="1431" customWidth="1"/>
    <col min="2878" max="2878" width="2" style="1431" customWidth="1"/>
    <col min="2879" max="2883" width="10.625" style="1431" customWidth="1"/>
    <col min="2884" max="2884" width="10.75" style="1431" customWidth="1"/>
    <col min="2885" max="2885" width="12.375" style="1431" customWidth="1"/>
    <col min="2886" max="2886" width="12" style="1431" customWidth="1"/>
    <col min="2887" max="2888" width="9.25" style="1431" customWidth="1"/>
    <col min="2889" max="2889" width="13.75" style="1431" customWidth="1"/>
    <col min="2890" max="2890" width="12" style="1431" customWidth="1"/>
    <col min="2891" max="2893" width="14.75" style="1431"/>
    <col min="2894" max="2894" width="14.875" style="1431" customWidth="1"/>
    <col min="2895" max="3072" width="14.75" style="1431"/>
    <col min="3073" max="3073" width="8.5" style="1431" customWidth="1"/>
    <col min="3074" max="3074" width="11.625" style="1431" bestFit="1" customWidth="1"/>
    <col min="3075" max="3075" width="6.875" style="1431" bestFit="1" customWidth="1"/>
    <col min="3076" max="3076" width="22.375" style="1431" customWidth="1"/>
    <col min="3077" max="3077" width="11" style="1431" bestFit="1" customWidth="1"/>
    <col min="3078" max="3078" width="9.75" style="1431" bestFit="1" customWidth="1"/>
    <col min="3079" max="3079" width="7.5" style="1431" bestFit="1" customWidth="1"/>
    <col min="3080" max="3082" width="8.75" style="1431" customWidth="1"/>
    <col min="3083" max="3083" width="8.25" style="1431" customWidth="1"/>
    <col min="3084" max="3084" width="8.75" style="1431" customWidth="1"/>
    <col min="3085" max="3085" width="6.875" style="1431" bestFit="1" customWidth="1"/>
    <col min="3086" max="3086" width="22.375" style="1431" customWidth="1"/>
    <col min="3087" max="3087" width="11" style="1431" bestFit="1" customWidth="1"/>
    <col min="3088" max="3089" width="7.5" style="1431" bestFit="1" customWidth="1"/>
    <col min="3090" max="3092" width="8.75" style="1431" customWidth="1"/>
    <col min="3093" max="3093" width="8.25" style="1431" customWidth="1"/>
    <col min="3094" max="3094" width="8.75" style="1431" customWidth="1"/>
    <col min="3095" max="3095" width="6.875" style="1431" bestFit="1" customWidth="1"/>
    <col min="3096" max="3096" width="22.375" style="1431" customWidth="1"/>
    <col min="3097" max="3097" width="11" style="1431" bestFit="1" customWidth="1"/>
    <col min="3098" max="3098" width="10.625" style="1431" bestFit="1" customWidth="1"/>
    <col min="3099" max="3099" width="8.375" style="1431" bestFit="1" customWidth="1"/>
    <col min="3100" max="3102" width="8.75" style="1431" customWidth="1"/>
    <col min="3103" max="3103" width="8.25" style="1431" customWidth="1"/>
    <col min="3104" max="3104" width="8.75" style="1431" customWidth="1"/>
    <col min="3105" max="3105" width="9.75" style="1431" customWidth="1"/>
    <col min="3106" max="3106" width="14.125" style="1431" customWidth="1"/>
    <col min="3107" max="3107" width="6.875" style="1431" bestFit="1" customWidth="1"/>
    <col min="3108" max="3108" width="25.875" style="1431" customWidth="1"/>
    <col min="3109" max="3109" width="11" style="1431" bestFit="1" customWidth="1"/>
    <col min="3110" max="3111" width="7.5" style="1431" bestFit="1" customWidth="1"/>
    <col min="3112" max="3114" width="8.75" style="1431" customWidth="1"/>
    <col min="3115" max="3115" width="8.25" style="1431" customWidth="1"/>
    <col min="3116" max="3116" width="8.75" style="1431" customWidth="1"/>
    <col min="3117" max="3117" width="6.875" style="1431" bestFit="1" customWidth="1"/>
    <col min="3118" max="3118" width="30.25" style="1431" customWidth="1"/>
    <col min="3119" max="3119" width="11" style="1431" bestFit="1" customWidth="1"/>
    <col min="3120" max="3121" width="9.75" style="1431" bestFit="1" customWidth="1"/>
    <col min="3122" max="3124" width="8.75" style="1431" customWidth="1"/>
    <col min="3125" max="3125" width="8.25" style="1431" customWidth="1"/>
    <col min="3126" max="3126" width="8.75" style="1431" customWidth="1"/>
    <col min="3127" max="3127" width="6.875" style="1431" bestFit="1" customWidth="1"/>
    <col min="3128" max="3131" width="9.75" style="1431" bestFit="1" customWidth="1"/>
    <col min="3132" max="3132" width="10.75" style="1431" bestFit="1" customWidth="1"/>
    <col min="3133" max="3133" width="3.75" style="1431" customWidth="1"/>
    <col min="3134" max="3134" width="2" style="1431" customWidth="1"/>
    <col min="3135" max="3139" width="10.625" style="1431" customWidth="1"/>
    <col min="3140" max="3140" width="10.75" style="1431" customWidth="1"/>
    <col min="3141" max="3141" width="12.375" style="1431" customWidth="1"/>
    <col min="3142" max="3142" width="12" style="1431" customWidth="1"/>
    <col min="3143" max="3144" width="9.25" style="1431" customWidth="1"/>
    <col min="3145" max="3145" width="13.75" style="1431" customWidth="1"/>
    <col min="3146" max="3146" width="12" style="1431" customWidth="1"/>
    <col min="3147" max="3149" width="14.75" style="1431"/>
    <col min="3150" max="3150" width="14.875" style="1431" customWidth="1"/>
    <col min="3151" max="3328" width="14.75" style="1431"/>
    <col min="3329" max="3329" width="8.5" style="1431" customWidth="1"/>
    <col min="3330" max="3330" width="11.625" style="1431" bestFit="1" customWidth="1"/>
    <col min="3331" max="3331" width="6.875" style="1431" bestFit="1" customWidth="1"/>
    <col min="3332" max="3332" width="22.375" style="1431" customWidth="1"/>
    <col min="3333" max="3333" width="11" style="1431" bestFit="1" customWidth="1"/>
    <col min="3334" max="3334" width="9.75" style="1431" bestFit="1" customWidth="1"/>
    <col min="3335" max="3335" width="7.5" style="1431" bestFit="1" customWidth="1"/>
    <col min="3336" max="3338" width="8.75" style="1431" customWidth="1"/>
    <col min="3339" max="3339" width="8.25" style="1431" customWidth="1"/>
    <col min="3340" max="3340" width="8.75" style="1431" customWidth="1"/>
    <col min="3341" max="3341" width="6.875" style="1431" bestFit="1" customWidth="1"/>
    <col min="3342" max="3342" width="22.375" style="1431" customWidth="1"/>
    <col min="3343" max="3343" width="11" style="1431" bestFit="1" customWidth="1"/>
    <col min="3344" max="3345" width="7.5" style="1431" bestFit="1" customWidth="1"/>
    <col min="3346" max="3348" width="8.75" style="1431" customWidth="1"/>
    <col min="3349" max="3349" width="8.25" style="1431" customWidth="1"/>
    <col min="3350" max="3350" width="8.75" style="1431" customWidth="1"/>
    <col min="3351" max="3351" width="6.875" style="1431" bestFit="1" customWidth="1"/>
    <col min="3352" max="3352" width="22.375" style="1431" customWidth="1"/>
    <col min="3353" max="3353" width="11" style="1431" bestFit="1" customWidth="1"/>
    <col min="3354" max="3354" width="10.625" style="1431" bestFit="1" customWidth="1"/>
    <col min="3355" max="3355" width="8.375" style="1431" bestFit="1" customWidth="1"/>
    <col min="3356" max="3358" width="8.75" style="1431" customWidth="1"/>
    <col min="3359" max="3359" width="8.25" style="1431" customWidth="1"/>
    <col min="3360" max="3360" width="8.75" style="1431" customWidth="1"/>
    <col min="3361" max="3361" width="9.75" style="1431" customWidth="1"/>
    <col min="3362" max="3362" width="14.125" style="1431" customWidth="1"/>
    <col min="3363" max="3363" width="6.875" style="1431" bestFit="1" customWidth="1"/>
    <col min="3364" max="3364" width="25.875" style="1431" customWidth="1"/>
    <col min="3365" max="3365" width="11" style="1431" bestFit="1" customWidth="1"/>
    <col min="3366" max="3367" width="7.5" style="1431" bestFit="1" customWidth="1"/>
    <col min="3368" max="3370" width="8.75" style="1431" customWidth="1"/>
    <col min="3371" max="3371" width="8.25" style="1431" customWidth="1"/>
    <col min="3372" max="3372" width="8.75" style="1431" customWidth="1"/>
    <col min="3373" max="3373" width="6.875" style="1431" bestFit="1" customWidth="1"/>
    <col min="3374" max="3374" width="30.25" style="1431" customWidth="1"/>
    <col min="3375" max="3375" width="11" style="1431" bestFit="1" customWidth="1"/>
    <col min="3376" max="3377" width="9.75" style="1431" bestFit="1" customWidth="1"/>
    <col min="3378" max="3380" width="8.75" style="1431" customWidth="1"/>
    <col min="3381" max="3381" width="8.25" style="1431" customWidth="1"/>
    <col min="3382" max="3382" width="8.75" style="1431" customWidth="1"/>
    <col min="3383" max="3383" width="6.875" style="1431" bestFit="1" customWidth="1"/>
    <col min="3384" max="3387" width="9.75" style="1431" bestFit="1" customWidth="1"/>
    <col min="3388" max="3388" width="10.75" style="1431" bestFit="1" customWidth="1"/>
    <col min="3389" max="3389" width="3.75" style="1431" customWidth="1"/>
    <col min="3390" max="3390" width="2" style="1431" customWidth="1"/>
    <col min="3391" max="3395" width="10.625" style="1431" customWidth="1"/>
    <col min="3396" max="3396" width="10.75" style="1431" customWidth="1"/>
    <col min="3397" max="3397" width="12.375" style="1431" customWidth="1"/>
    <col min="3398" max="3398" width="12" style="1431" customWidth="1"/>
    <col min="3399" max="3400" width="9.25" style="1431" customWidth="1"/>
    <col min="3401" max="3401" width="13.75" style="1431" customWidth="1"/>
    <col min="3402" max="3402" width="12" style="1431" customWidth="1"/>
    <col min="3403" max="3405" width="14.75" style="1431"/>
    <col min="3406" max="3406" width="14.875" style="1431" customWidth="1"/>
    <col min="3407" max="3584" width="14.75" style="1431"/>
    <col min="3585" max="3585" width="8.5" style="1431" customWidth="1"/>
    <col min="3586" max="3586" width="11.625" style="1431" bestFit="1" customWidth="1"/>
    <col min="3587" max="3587" width="6.875" style="1431" bestFit="1" customWidth="1"/>
    <col min="3588" max="3588" width="22.375" style="1431" customWidth="1"/>
    <col min="3589" max="3589" width="11" style="1431" bestFit="1" customWidth="1"/>
    <col min="3590" max="3590" width="9.75" style="1431" bestFit="1" customWidth="1"/>
    <col min="3591" max="3591" width="7.5" style="1431" bestFit="1" customWidth="1"/>
    <col min="3592" max="3594" width="8.75" style="1431" customWidth="1"/>
    <col min="3595" max="3595" width="8.25" style="1431" customWidth="1"/>
    <col min="3596" max="3596" width="8.75" style="1431" customWidth="1"/>
    <col min="3597" max="3597" width="6.875" style="1431" bestFit="1" customWidth="1"/>
    <col min="3598" max="3598" width="22.375" style="1431" customWidth="1"/>
    <col min="3599" max="3599" width="11" style="1431" bestFit="1" customWidth="1"/>
    <col min="3600" max="3601" width="7.5" style="1431" bestFit="1" customWidth="1"/>
    <col min="3602" max="3604" width="8.75" style="1431" customWidth="1"/>
    <col min="3605" max="3605" width="8.25" style="1431" customWidth="1"/>
    <col min="3606" max="3606" width="8.75" style="1431" customWidth="1"/>
    <col min="3607" max="3607" width="6.875" style="1431" bestFit="1" customWidth="1"/>
    <col min="3608" max="3608" width="22.375" style="1431" customWidth="1"/>
    <col min="3609" max="3609" width="11" style="1431" bestFit="1" customWidth="1"/>
    <col min="3610" max="3610" width="10.625" style="1431" bestFit="1" customWidth="1"/>
    <col min="3611" max="3611" width="8.375" style="1431" bestFit="1" customWidth="1"/>
    <col min="3612" max="3614" width="8.75" style="1431" customWidth="1"/>
    <col min="3615" max="3615" width="8.25" style="1431" customWidth="1"/>
    <col min="3616" max="3616" width="8.75" style="1431" customWidth="1"/>
    <col min="3617" max="3617" width="9.75" style="1431" customWidth="1"/>
    <col min="3618" max="3618" width="14.125" style="1431" customWidth="1"/>
    <col min="3619" max="3619" width="6.875" style="1431" bestFit="1" customWidth="1"/>
    <col min="3620" max="3620" width="25.875" style="1431" customWidth="1"/>
    <col min="3621" max="3621" width="11" style="1431" bestFit="1" customWidth="1"/>
    <col min="3622" max="3623" width="7.5" style="1431" bestFit="1" customWidth="1"/>
    <col min="3624" max="3626" width="8.75" style="1431" customWidth="1"/>
    <col min="3627" max="3627" width="8.25" style="1431" customWidth="1"/>
    <col min="3628" max="3628" width="8.75" style="1431" customWidth="1"/>
    <col min="3629" max="3629" width="6.875" style="1431" bestFit="1" customWidth="1"/>
    <col min="3630" max="3630" width="30.25" style="1431" customWidth="1"/>
    <col min="3631" max="3631" width="11" style="1431" bestFit="1" customWidth="1"/>
    <col min="3632" max="3633" width="9.75" style="1431" bestFit="1" customWidth="1"/>
    <col min="3634" max="3636" width="8.75" style="1431" customWidth="1"/>
    <col min="3637" max="3637" width="8.25" style="1431" customWidth="1"/>
    <col min="3638" max="3638" width="8.75" style="1431" customWidth="1"/>
    <col min="3639" max="3639" width="6.875" style="1431" bestFit="1" customWidth="1"/>
    <col min="3640" max="3643" width="9.75" style="1431" bestFit="1" customWidth="1"/>
    <col min="3644" max="3644" width="10.75" style="1431" bestFit="1" customWidth="1"/>
    <col min="3645" max="3645" width="3.75" style="1431" customWidth="1"/>
    <col min="3646" max="3646" width="2" style="1431" customWidth="1"/>
    <col min="3647" max="3651" width="10.625" style="1431" customWidth="1"/>
    <col min="3652" max="3652" width="10.75" style="1431" customWidth="1"/>
    <col min="3653" max="3653" width="12.375" style="1431" customWidth="1"/>
    <col min="3654" max="3654" width="12" style="1431" customWidth="1"/>
    <col min="3655" max="3656" width="9.25" style="1431" customWidth="1"/>
    <col min="3657" max="3657" width="13.75" style="1431" customWidth="1"/>
    <col min="3658" max="3658" width="12" style="1431" customWidth="1"/>
    <col min="3659" max="3661" width="14.75" style="1431"/>
    <col min="3662" max="3662" width="14.875" style="1431" customWidth="1"/>
    <col min="3663" max="3840" width="14.75" style="1431"/>
    <col min="3841" max="3841" width="8.5" style="1431" customWidth="1"/>
    <col min="3842" max="3842" width="11.625" style="1431" bestFit="1" customWidth="1"/>
    <col min="3843" max="3843" width="6.875" style="1431" bestFit="1" customWidth="1"/>
    <col min="3844" max="3844" width="22.375" style="1431" customWidth="1"/>
    <col min="3845" max="3845" width="11" style="1431" bestFit="1" customWidth="1"/>
    <col min="3846" max="3846" width="9.75" style="1431" bestFit="1" customWidth="1"/>
    <col min="3847" max="3847" width="7.5" style="1431" bestFit="1" customWidth="1"/>
    <col min="3848" max="3850" width="8.75" style="1431" customWidth="1"/>
    <col min="3851" max="3851" width="8.25" style="1431" customWidth="1"/>
    <col min="3852" max="3852" width="8.75" style="1431" customWidth="1"/>
    <col min="3853" max="3853" width="6.875" style="1431" bestFit="1" customWidth="1"/>
    <col min="3854" max="3854" width="22.375" style="1431" customWidth="1"/>
    <col min="3855" max="3855" width="11" style="1431" bestFit="1" customWidth="1"/>
    <col min="3856" max="3857" width="7.5" style="1431" bestFit="1" customWidth="1"/>
    <col min="3858" max="3860" width="8.75" style="1431" customWidth="1"/>
    <col min="3861" max="3861" width="8.25" style="1431" customWidth="1"/>
    <col min="3862" max="3862" width="8.75" style="1431" customWidth="1"/>
    <col min="3863" max="3863" width="6.875" style="1431" bestFit="1" customWidth="1"/>
    <col min="3864" max="3864" width="22.375" style="1431" customWidth="1"/>
    <col min="3865" max="3865" width="11" style="1431" bestFit="1" customWidth="1"/>
    <col min="3866" max="3866" width="10.625" style="1431" bestFit="1" customWidth="1"/>
    <col min="3867" max="3867" width="8.375" style="1431" bestFit="1" customWidth="1"/>
    <col min="3868" max="3870" width="8.75" style="1431" customWidth="1"/>
    <col min="3871" max="3871" width="8.25" style="1431" customWidth="1"/>
    <col min="3872" max="3872" width="8.75" style="1431" customWidth="1"/>
    <col min="3873" max="3873" width="9.75" style="1431" customWidth="1"/>
    <col min="3874" max="3874" width="14.125" style="1431" customWidth="1"/>
    <col min="3875" max="3875" width="6.875" style="1431" bestFit="1" customWidth="1"/>
    <col min="3876" max="3876" width="25.875" style="1431" customWidth="1"/>
    <col min="3877" max="3877" width="11" style="1431" bestFit="1" customWidth="1"/>
    <col min="3878" max="3879" width="7.5" style="1431" bestFit="1" customWidth="1"/>
    <col min="3880" max="3882" width="8.75" style="1431" customWidth="1"/>
    <col min="3883" max="3883" width="8.25" style="1431" customWidth="1"/>
    <col min="3884" max="3884" width="8.75" style="1431" customWidth="1"/>
    <col min="3885" max="3885" width="6.875" style="1431" bestFit="1" customWidth="1"/>
    <col min="3886" max="3886" width="30.25" style="1431" customWidth="1"/>
    <col min="3887" max="3887" width="11" style="1431" bestFit="1" customWidth="1"/>
    <col min="3888" max="3889" width="9.75" style="1431" bestFit="1" customWidth="1"/>
    <col min="3890" max="3892" width="8.75" style="1431" customWidth="1"/>
    <col min="3893" max="3893" width="8.25" style="1431" customWidth="1"/>
    <col min="3894" max="3894" width="8.75" style="1431" customWidth="1"/>
    <col min="3895" max="3895" width="6.875" style="1431" bestFit="1" customWidth="1"/>
    <col min="3896" max="3899" width="9.75" style="1431" bestFit="1" customWidth="1"/>
    <col min="3900" max="3900" width="10.75" style="1431" bestFit="1" customWidth="1"/>
    <col min="3901" max="3901" width="3.75" style="1431" customWidth="1"/>
    <col min="3902" max="3902" width="2" style="1431" customWidth="1"/>
    <col min="3903" max="3907" width="10.625" style="1431" customWidth="1"/>
    <col min="3908" max="3908" width="10.75" style="1431" customWidth="1"/>
    <col min="3909" max="3909" width="12.375" style="1431" customWidth="1"/>
    <col min="3910" max="3910" width="12" style="1431" customWidth="1"/>
    <col min="3911" max="3912" width="9.25" style="1431" customWidth="1"/>
    <col min="3913" max="3913" width="13.75" style="1431" customWidth="1"/>
    <col min="3914" max="3914" width="12" style="1431" customWidth="1"/>
    <col min="3915" max="3917" width="14.75" style="1431"/>
    <col min="3918" max="3918" width="14.875" style="1431" customWidth="1"/>
    <col min="3919" max="4096" width="14.75" style="1431"/>
    <col min="4097" max="4097" width="8.5" style="1431" customWidth="1"/>
    <col min="4098" max="4098" width="11.625" style="1431" bestFit="1" customWidth="1"/>
    <col min="4099" max="4099" width="6.875" style="1431" bestFit="1" customWidth="1"/>
    <col min="4100" max="4100" width="22.375" style="1431" customWidth="1"/>
    <col min="4101" max="4101" width="11" style="1431" bestFit="1" customWidth="1"/>
    <col min="4102" max="4102" width="9.75" style="1431" bestFit="1" customWidth="1"/>
    <col min="4103" max="4103" width="7.5" style="1431" bestFit="1" customWidth="1"/>
    <col min="4104" max="4106" width="8.75" style="1431" customWidth="1"/>
    <col min="4107" max="4107" width="8.25" style="1431" customWidth="1"/>
    <col min="4108" max="4108" width="8.75" style="1431" customWidth="1"/>
    <col min="4109" max="4109" width="6.875" style="1431" bestFit="1" customWidth="1"/>
    <col min="4110" max="4110" width="22.375" style="1431" customWidth="1"/>
    <col min="4111" max="4111" width="11" style="1431" bestFit="1" customWidth="1"/>
    <col min="4112" max="4113" width="7.5" style="1431" bestFit="1" customWidth="1"/>
    <col min="4114" max="4116" width="8.75" style="1431" customWidth="1"/>
    <col min="4117" max="4117" width="8.25" style="1431" customWidth="1"/>
    <col min="4118" max="4118" width="8.75" style="1431" customWidth="1"/>
    <col min="4119" max="4119" width="6.875" style="1431" bestFit="1" customWidth="1"/>
    <col min="4120" max="4120" width="22.375" style="1431" customWidth="1"/>
    <col min="4121" max="4121" width="11" style="1431" bestFit="1" customWidth="1"/>
    <col min="4122" max="4122" width="10.625" style="1431" bestFit="1" customWidth="1"/>
    <col min="4123" max="4123" width="8.375" style="1431" bestFit="1" customWidth="1"/>
    <col min="4124" max="4126" width="8.75" style="1431" customWidth="1"/>
    <col min="4127" max="4127" width="8.25" style="1431" customWidth="1"/>
    <col min="4128" max="4128" width="8.75" style="1431" customWidth="1"/>
    <col min="4129" max="4129" width="9.75" style="1431" customWidth="1"/>
    <col min="4130" max="4130" width="14.125" style="1431" customWidth="1"/>
    <col min="4131" max="4131" width="6.875" style="1431" bestFit="1" customWidth="1"/>
    <col min="4132" max="4132" width="25.875" style="1431" customWidth="1"/>
    <col min="4133" max="4133" width="11" style="1431" bestFit="1" customWidth="1"/>
    <col min="4134" max="4135" width="7.5" style="1431" bestFit="1" customWidth="1"/>
    <col min="4136" max="4138" width="8.75" style="1431" customWidth="1"/>
    <col min="4139" max="4139" width="8.25" style="1431" customWidth="1"/>
    <col min="4140" max="4140" width="8.75" style="1431" customWidth="1"/>
    <col min="4141" max="4141" width="6.875" style="1431" bestFit="1" customWidth="1"/>
    <col min="4142" max="4142" width="30.25" style="1431" customWidth="1"/>
    <col min="4143" max="4143" width="11" style="1431" bestFit="1" customWidth="1"/>
    <col min="4144" max="4145" width="9.75" style="1431" bestFit="1" customWidth="1"/>
    <col min="4146" max="4148" width="8.75" style="1431" customWidth="1"/>
    <col min="4149" max="4149" width="8.25" style="1431" customWidth="1"/>
    <col min="4150" max="4150" width="8.75" style="1431" customWidth="1"/>
    <col min="4151" max="4151" width="6.875" style="1431" bestFit="1" customWidth="1"/>
    <col min="4152" max="4155" width="9.75" style="1431" bestFit="1" customWidth="1"/>
    <col min="4156" max="4156" width="10.75" style="1431" bestFit="1" customWidth="1"/>
    <col min="4157" max="4157" width="3.75" style="1431" customWidth="1"/>
    <col min="4158" max="4158" width="2" style="1431" customWidth="1"/>
    <col min="4159" max="4163" width="10.625" style="1431" customWidth="1"/>
    <col min="4164" max="4164" width="10.75" style="1431" customWidth="1"/>
    <col min="4165" max="4165" width="12.375" style="1431" customWidth="1"/>
    <col min="4166" max="4166" width="12" style="1431" customWidth="1"/>
    <col min="4167" max="4168" width="9.25" style="1431" customWidth="1"/>
    <col min="4169" max="4169" width="13.75" style="1431" customWidth="1"/>
    <col min="4170" max="4170" width="12" style="1431" customWidth="1"/>
    <col min="4171" max="4173" width="14.75" style="1431"/>
    <col min="4174" max="4174" width="14.875" style="1431" customWidth="1"/>
    <col min="4175" max="4352" width="14.75" style="1431"/>
    <col min="4353" max="4353" width="8.5" style="1431" customWidth="1"/>
    <col min="4354" max="4354" width="11.625" style="1431" bestFit="1" customWidth="1"/>
    <col min="4355" max="4355" width="6.875" style="1431" bestFit="1" customWidth="1"/>
    <col min="4356" max="4356" width="22.375" style="1431" customWidth="1"/>
    <col min="4357" max="4357" width="11" style="1431" bestFit="1" customWidth="1"/>
    <col min="4358" max="4358" width="9.75" style="1431" bestFit="1" customWidth="1"/>
    <col min="4359" max="4359" width="7.5" style="1431" bestFit="1" customWidth="1"/>
    <col min="4360" max="4362" width="8.75" style="1431" customWidth="1"/>
    <col min="4363" max="4363" width="8.25" style="1431" customWidth="1"/>
    <col min="4364" max="4364" width="8.75" style="1431" customWidth="1"/>
    <col min="4365" max="4365" width="6.875" style="1431" bestFit="1" customWidth="1"/>
    <col min="4366" max="4366" width="22.375" style="1431" customWidth="1"/>
    <col min="4367" max="4367" width="11" style="1431" bestFit="1" customWidth="1"/>
    <col min="4368" max="4369" width="7.5" style="1431" bestFit="1" customWidth="1"/>
    <col min="4370" max="4372" width="8.75" style="1431" customWidth="1"/>
    <col min="4373" max="4373" width="8.25" style="1431" customWidth="1"/>
    <col min="4374" max="4374" width="8.75" style="1431" customWidth="1"/>
    <col min="4375" max="4375" width="6.875" style="1431" bestFit="1" customWidth="1"/>
    <col min="4376" max="4376" width="22.375" style="1431" customWidth="1"/>
    <col min="4377" max="4377" width="11" style="1431" bestFit="1" customWidth="1"/>
    <col min="4378" max="4378" width="10.625" style="1431" bestFit="1" customWidth="1"/>
    <col min="4379" max="4379" width="8.375" style="1431" bestFit="1" customWidth="1"/>
    <col min="4380" max="4382" width="8.75" style="1431" customWidth="1"/>
    <col min="4383" max="4383" width="8.25" style="1431" customWidth="1"/>
    <col min="4384" max="4384" width="8.75" style="1431" customWidth="1"/>
    <col min="4385" max="4385" width="9.75" style="1431" customWidth="1"/>
    <col min="4386" max="4386" width="14.125" style="1431" customWidth="1"/>
    <col min="4387" max="4387" width="6.875" style="1431" bestFit="1" customWidth="1"/>
    <col min="4388" max="4388" width="25.875" style="1431" customWidth="1"/>
    <col min="4389" max="4389" width="11" style="1431" bestFit="1" customWidth="1"/>
    <col min="4390" max="4391" width="7.5" style="1431" bestFit="1" customWidth="1"/>
    <col min="4392" max="4394" width="8.75" style="1431" customWidth="1"/>
    <col min="4395" max="4395" width="8.25" style="1431" customWidth="1"/>
    <col min="4396" max="4396" width="8.75" style="1431" customWidth="1"/>
    <col min="4397" max="4397" width="6.875" style="1431" bestFit="1" customWidth="1"/>
    <col min="4398" max="4398" width="30.25" style="1431" customWidth="1"/>
    <col min="4399" max="4399" width="11" style="1431" bestFit="1" customWidth="1"/>
    <col min="4400" max="4401" width="9.75" style="1431" bestFit="1" customWidth="1"/>
    <col min="4402" max="4404" width="8.75" style="1431" customWidth="1"/>
    <col min="4405" max="4405" width="8.25" style="1431" customWidth="1"/>
    <col min="4406" max="4406" width="8.75" style="1431" customWidth="1"/>
    <col min="4407" max="4407" width="6.875" style="1431" bestFit="1" customWidth="1"/>
    <col min="4408" max="4411" width="9.75" style="1431" bestFit="1" customWidth="1"/>
    <col min="4412" max="4412" width="10.75" style="1431" bestFit="1" customWidth="1"/>
    <col min="4413" max="4413" width="3.75" style="1431" customWidth="1"/>
    <col min="4414" max="4414" width="2" style="1431" customWidth="1"/>
    <col min="4415" max="4419" width="10.625" style="1431" customWidth="1"/>
    <col min="4420" max="4420" width="10.75" style="1431" customWidth="1"/>
    <col min="4421" max="4421" width="12.375" style="1431" customWidth="1"/>
    <col min="4422" max="4422" width="12" style="1431" customWidth="1"/>
    <col min="4423" max="4424" width="9.25" style="1431" customWidth="1"/>
    <col min="4425" max="4425" width="13.75" style="1431" customWidth="1"/>
    <col min="4426" max="4426" width="12" style="1431" customWidth="1"/>
    <col min="4427" max="4429" width="14.75" style="1431"/>
    <col min="4430" max="4430" width="14.875" style="1431" customWidth="1"/>
    <col min="4431" max="4608" width="14.75" style="1431"/>
    <col min="4609" max="4609" width="8.5" style="1431" customWidth="1"/>
    <col min="4610" max="4610" width="11.625" style="1431" bestFit="1" customWidth="1"/>
    <col min="4611" max="4611" width="6.875" style="1431" bestFit="1" customWidth="1"/>
    <col min="4612" max="4612" width="22.375" style="1431" customWidth="1"/>
    <col min="4613" max="4613" width="11" style="1431" bestFit="1" customWidth="1"/>
    <col min="4614" max="4614" width="9.75" style="1431" bestFit="1" customWidth="1"/>
    <col min="4615" max="4615" width="7.5" style="1431" bestFit="1" customWidth="1"/>
    <col min="4616" max="4618" width="8.75" style="1431" customWidth="1"/>
    <col min="4619" max="4619" width="8.25" style="1431" customWidth="1"/>
    <col min="4620" max="4620" width="8.75" style="1431" customWidth="1"/>
    <col min="4621" max="4621" width="6.875" style="1431" bestFit="1" customWidth="1"/>
    <col min="4622" max="4622" width="22.375" style="1431" customWidth="1"/>
    <col min="4623" max="4623" width="11" style="1431" bestFit="1" customWidth="1"/>
    <col min="4624" max="4625" width="7.5" style="1431" bestFit="1" customWidth="1"/>
    <col min="4626" max="4628" width="8.75" style="1431" customWidth="1"/>
    <col min="4629" max="4629" width="8.25" style="1431" customWidth="1"/>
    <col min="4630" max="4630" width="8.75" style="1431" customWidth="1"/>
    <col min="4631" max="4631" width="6.875" style="1431" bestFit="1" customWidth="1"/>
    <col min="4632" max="4632" width="22.375" style="1431" customWidth="1"/>
    <col min="4633" max="4633" width="11" style="1431" bestFit="1" customWidth="1"/>
    <col min="4634" max="4634" width="10.625" style="1431" bestFit="1" customWidth="1"/>
    <col min="4635" max="4635" width="8.375" style="1431" bestFit="1" customWidth="1"/>
    <col min="4636" max="4638" width="8.75" style="1431" customWidth="1"/>
    <col min="4639" max="4639" width="8.25" style="1431" customWidth="1"/>
    <col min="4640" max="4640" width="8.75" style="1431" customWidth="1"/>
    <col min="4641" max="4641" width="9.75" style="1431" customWidth="1"/>
    <col min="4642" max="4642" width="14.125" style="1431" customWidth="1"/>
    <col min="4643" max="4643" width="6.875" style="1431" bestFit="1" customWidth="1"/>
    <col min="4644" max="4644" width="25.875" style="1431" customWidth="1"/>
    <col min="4645" max="4645" width="11" style="1431" bestFit="1" customWidth="1"/>
    <col min="4646" max="4647" width="7.5" style="1431" bestFit="1" customWidth="1"/>
    <col min="4648" max="4650" width="8.75" style="1431" customWidth="1"/>
    <col min="4651" max="4651" width="8.25" style="1431" customWidth="1"/>
    <col min="4652" max="4652" width="8.75" style="1431" customWidth="1"/>
    <col min="4653" max="4653" width="6.875" style="1431" bestFit="1" customWidth="1"/>
    <col min="4654" max="4654" width="30.25" style="1431" customWidth="1"/>
    <col min="4655" max="4655" width="11" style="1431" bestFit="1" customWidth="1"/>
    <col min="4656" max="4657" width="9.75" style="1431" bestFit="1" customWidth="1"/>
    <col min="4658" max="4660" width="8.75" style="1431" customWidth="1"/>
    <col min="4661" max="4661" width="8.25" style="1431" customWidth="1"/>
    <col min="4662" max="4662" width="8.75" style="1431" customWidth="1"/>
    <col min="4663" max="4663" width="6.875" style="1431" bestFit="1" customWidth="1"/>
    <col min="4664" max="4667" width="9.75" style="1431" bestFit="1" customWidth="1"/>
    <col min="4668" max="4668" width="10.75" style="1431" bestFit="1" customWidth="1"/>
    <col min="4669" max="4669" width="3.75" style="1431" customWidth="1"/>
    <col min="4670" max="4670" width="2" style="1431" customWidth="1"/>
    <col min="4671" max="4675" width="10.625" style="1431" customWidth="1"/>
    <col min="4676" max="4676" width="10.75" style="1431" customWidth="1"/>
    <col min="4677" max="4677" width="12.375" style="1431" customWidth="1"/>
    <col min="4678" max="4678" width="12" style="1431" customWidth="1"/>
    <col min="4679" max="4680" width="9.25" style="1431" customWidth="1"/>
    <col min="4681" max="4681" width="13.75" style="1431" customWidth="1"/>
    <col min="4682" max="4682" width="12" style="1431" customWidth="1"/>
    <col min="4683" max="4685" width="14.75" style="1431"/>
    <col min="4686" max="4686" width="14.875" style="1431" customWidth="1"/>
    <col min="4687" max="4864" width="14.75" style="1431"/>
    <col min="4865" max="4865" width="8.5" style="1431" customWidth="1"/>
    <col min="4866" max="4866" width="11.625" style="1431" bestFit="1" customWidth="1"/>
    <col min="4867" max="4867" width="6.875" style="1431" bestFit="1" customWidth="1"/>
    <col min="4868" max="4868" width="22.375" style="1431" customWidth="1"/>
    <col min="4869" max="4869" width="11" style="1431" bestFit="1" customWidth="1"/>
    <col min="4870" max="4870" width="9.75" style="1431" bestFit="1" customWidth="1"/>
    <col min="4871" max="4871" width="7.5" style="1431" bestFit="1" customWidth="1"/>
    <col min="4872" max="4874" width="8.75" style="1431" customWidth="1"/>
    <col min="4875" max="4875" width="8.25" style="1431" customWidth="1"/>
    <col min="4876" max="4876" width="8.75" style="1431" customWidth="1"/>
    <col min="4877" max="4877" width="6.875" style="1431" bestFit="1" customWidth="1"/>
    <col min="4878" max="4878" width="22.375" style="1431" customWidth="1"/>
    <col min="4879" max="4879" width="11" style="1431" bestFit="1" customWidth="1"/>
    <col min="4880" max="4881" width="7.5" style="1431" bestFit="1" customWidth="1"/>
    <col min="4882" max="4884" width="8.75" style="1431" customWidth="1"/>
    <col min="4885" max="4885" width="8.25" style="1431" customWidth="1"/>
    <col min="4886" max="4886" width="8.75" style="1431" customWidth="1"/>
    <col min="4887" max="4887" width="6.875" style="1431" bestFit="1" customWidth="1"/>
    <col min="4888" max="4888" width="22.375" style="1431" customWidth="1"/>
    <col min="4889" max="4889" width="11" style="1431" bestFit="1" customWidth="1"/>
    <col min="4890" max="4890" width="10.625" style="1431" bestFit="1" customWidth="1"/>
    <col min="4891" max="4891" width="8.375" style="1431" bestFit="1" customWidth="1"/>
    <col min="4892" max="4894" width="8.75" style="1431" customWidth="1"/>
    <col min="4895" max="4895" width="8.25" style="1431" customWidth="1"/>
    <col min="4896" max="4896" width="8.75" style="1431" customWidth="1"/>
    <col min="4897" max="4897" width="9.75" style="1431" customWidth="1"/>
    <col min="4898" max="4898" width="14.125" style="1431" customWidth="1"/>
    <col min="4899" max="4899" width="6.875" style="1431" bestFit="1" customWidth="1"/>
    <col min="4900" max="4900" width="25.875" style="1431" customWidth="1"/>
    <col min="4901" max="4901" width="11" style="1431" bestFit="1" customWidth="1"/>
    <col min="4902" max="4903" width="7.5" style="1431" bestFit="1" customWidth="1"/>
    <col min="4904" max="4906" width="8.75" style="1431" customWidth="1"/>
    <col min="4907" max="4907" width="8.25" style="1431" customWidth="1"/>
    <col min="4908" max="4908" width="8.75" style="1431" customWidth="1"/>
    <col min="4909" max="4909" width="6.875" style="1431" bestFit="1" customWidth="1"/>
    <col min="4910" max="4910" width="30.25" style="1431" customWidth="1"/>
    <col min="4911" max="4911" width="11" style="1431" bestFit="1" customWidth="1"/>
    <col min="4912" max="4913" width="9.75" style="1431" bestFit="1" customWidth="1"/>
    <col min="4914" max="4916" width="8.75" style="1431" customWidth="1"/>
    <col min="4917" max="4917" width="8.25" style="1431" customWidth="1"/>
    <col min="4918" max="4918" width="8.75" style="1431" customWidth="1"/>
    <col min="4919" max="4919" width="6.875" style="1431" bestFit="1" customWidth="1"/>
    <col min="4920" max="4923" width="9.75" style="1431" bestFit="1" customWidth="1"/>
    <col min="4924" max="4924" width="10.75" style="1431" bestFit="1" customWidth="1"/>
    <col min="4925" max="4925" width="3.75" style="1431" customWidth="1"/>
    <col min="4926" max="4926" width="2" style="1431" customWidth="1"/>
    <col min="4927" max="4931" width="10.625" style="1431" customWidth="1"/>
    <col min="4932" max="4932" width="10.75" style="1431" customWidth="1"/>
    <col min="4933" max="4933" width="12.375" style="1431" customWidth="1"/>
    <col min="4934" max="4934" width="12" style="1431" customWidth="1"/>
    <col min="4935" max="4936" width="9.25" style="1431" customWidth="1"/>
    <col min="4937" max="4937" width="13.75" style="1431" customWidth="1"/>
    <col min="4938" max="4938" width="12" style="1431" customWidth="1"/>
    <col min="4939" max="4941" width="14.75" style="1431"/>
    <col min="4942" max="4942" width="14.875" style="1431" customWidth="1"/>
    <col min="4943" max="5120" width="14.75" style="1431"/>
    <col min="5121" max="5121" width="8.5" style="1431" customWidth="1"/>
    <col min="5122" max="5122" width="11.625" style="1431" bestFit="1" customWidth="1"/>
    <col min="5123" max="5123" width="6.875" style="1431" bestFit="1" customWidth="1"/>
    <col min="5124" max="5124" width="22.375" style="1431" customWidth="1"/>
    <col min="5125" max="5125" width="11" style="1431" bestFit="1" customWidth="1"/>
    <col min="5126" max="5126" width="9.75" style="1431" bestFit="1" customWidth="1"/>
    <col min="5127" max="5127" width="7.5" style="1431" bestFit="1" customWidth="1"/>
    <col min="5128" max="5130" width="8.75" style="1431" customWidth="1"/>
    <col min="5131" max="5131" width="8.25" style="1431" customWidth="1"/>
    <col min="5132" max="5132" width="8.75" style="1431" customWidth="1"/>
    <col min="5133" max="5133" width="6.875" style="1431" bestFit="1" customWidth="1"/>
    <col min="5134" max="5134" width="22.375" style="1431" customWidth="1"/>
    <col min="5135" max="5135" width="11" style="1431" bestFit="1" customWidth="1"/>
    <col min="5136" max="5137" width="7.5" style="1431" bestFit="1" customWidth="1"/>
    <col min="5138" max="5140" width="8.75" style="1431" customWidth="1"/>
    <col min="5141" max="5141" width="8.25" style="1431" customWidth="1"/>
    <col min="5142" max="5142" width="8.75" style="1431" customWidth="1"/>
    <col min="5143" max="5143" width="6.875" style="1431" bestFit="1" customWidth="1"/>
    <col min="5144" max="5144" width="22.375" style="1431" customWidth="1"/>
    <col min="5145" max="5145" width="11" style="1431" bestFit="1" customWidth="1"/>
    <col min="5146" max="5146" width="10.625" style="1431" bestFit="1" customWidth="1"/>
    <col min="5147" max="5147" width="8.375" style="1431" bestFit="1" customWidth="1"/>
    <col min="5148" max="5150" width="8.75" style="1431" customWidth="1"/>
    <col min="5151" max="5151" width="8.25" style="1431" customWidth="1"/>
    <col min="5152" max="5152" width="8.75" style="1431" customWidth="1"/>
    <col min="5153" max="5153" width="9.75" style="1431" customWidth="1"/>
    <col min="5154" max="5154" width="14.125" style="1431" customWidth="1"/>
    <col min="5155" max="5155" width="6.875" style="1431" bestFit="1" customWidth="1"/>
    <col min="5156" max="5156" width="25.875" style="1431" customWidth="1"/>
    <col min="5157" max="5157" width="11" style="1431" bestFit="1" customWidth="1"/>
    <col min="5158" max="5159" width="7.5" style="1431" bestFit="1" customWidth="1"/>
    <col min="5160" max="5162" width="8.75" style="1431" customWidth="1"/>
    <col min="5163" max="5163" width="8.25" style="1431" customWidth="1"/>
    <col min="5164" max="5164" width="8.75" style="1431" customWidth="1"/>
    <col min="5165" max="5165" width="6.875" style="1431" bestFit="1" customWidth="1"/>
    <col min="5166" max="5166" width="30.25" style="1431" customWidth="1"/>
    <col min="5167" max="5167" width="11" style="1431" bestFit="1" customWidth="1"/>
    <col min="5168" max="5169" width="9.75" style="1431" bestFit="1" customWidth="1"/>
    <col min="5170" max="5172" width="8.75" style="1431" customWidth="1"/>
    <col min="5173" max="5173" width="8.25" style="1431" customWidth="1"/>
    <col min="5174" max="5174" width="8.75" style="1431" customWidth="1"/>
    <col min="5175" max="5175" width="6.875" style="1431" bestFit="1" customWidth="1"/>
    <col min="5176" max="5179" width="9.75" style="1431" bestFit="1" customWidth="1"/>
    <col min="5180" max="5180" width="10.75" style="1431" bestFit="1" customWidth="1"/>
    <col min="5181" max="5181" width="3.75" style="1431" customWidth="1"/>
    <col min="5182" max="5182" width="2" style="1431" customWidth="1"/>
    <col min="5183" max="5187" width="10.625" style="1431" customWidth="1"/>
    <col min="5188" max="5188" width="10.75" style="1431" customWidth="1"/>
    <col min="5189" max="5189" width="12.375" style="1431" customWidth="1"/>
    <col min="5190" max="5190" width="12" style="1431" customWidth="1"/>
    <col min="5191" max="5192" width="9.25" style="1431" customWidth="1"/>
    <col min="5193" max="5193" width="13.75" style="1431" customWidth="1"/>
    <col min="5194" max="5194" width="12" style="1431" customWidth="1"/>
    <col min="5195" max="5197" width="14.75" style="1431"/>
    <col min="5198" max="5198" width="14.875" style="1431" customWidth="1"/>
    <col min="5199" max="5376" width="14.75" style="1431"/>
    <col min="5377" max="5377" width="8.5" style="1431" customWidth="1"/>
    <col min="5378" max="5378" width="11.625" style="1431" bestFit="1" customWidth="1"/>
    <col min="5379" max="5379" width="6.875" style="1431" bestFit="1" customWidth="1"/>
    <col min="5380" max="5380" width="22.375" style="1431" customWidth="1"/>
    <col min="5381" max="5381" width="11" style="1431" bestFit="1" customWidth="1"/>
    <col min="5382" max="5382" width="9.75" style="1431" bestFit="1" customWidth="1"/>
    <col min="5383" max="5383" width="7.5" style="1431" bestFit="1" customWidth="1"/>
    <col min="5384" max="5386" width="8.75" style="1431" customWidth="1"/>
    <col min="5387" max="5387" width="8.25" style="1431" customWidth="1"/>
    <col min="5388" max="5388" width="8.75" style="1431" customWidth="1"/>
    <col min="5389" max="5389" width="6.875" style="1431" bestFit="1" customWidth="1"/>
    <col min="5390" max="5390" width="22.375" style="1431" customWidth="1"/>
    <col min="5391" max="5391" width="11" style="1431" bestFit="1" customWidth="1"/>
    <col min="5392" max="5393" width="7.5" style="1431" bestFit="1" customWidth="1"/>
    <col min="5394" max="5396" width="8.75" style="1431" customWidth="1"/>
    <col min="5397" max="5397" width="8.25" style="1431" customWidth="1"/>
    <col min="5398" max="5398" width="8.75" style="1431" customWidth="1"/>
    <col min="5399" max="5399" width="6.875" style="1431" bestFit="1" customWidth="1"/>
    <col min="5400" max="5400" width="22.375" style="1431" customWidth="1"/>
    <col min="5401" max="5401" width="11" style="1431" bestFit="1" customWidth="1"/>
    <col min="5402" max="5402" width="10.625" style="1431" bestFit="1" customWidth="1"/>
    <col min="5403" max="5403" width="8.375" style="1431" bestFit="1" customWidth="1"/>
    <col min="5404" max="5406" width="8.75" style="1431" customWidth="1"/>
    <col min="5407" max="5407" width="8.25" style="1431" customWidth="1"/>
    <col min="5408" max="5408" width="8.75" style="1431" customWidth="1"/>
    <col min="5409" max="5409" width="9.75" style="1431" customWidth="1"/>
    <col min="5410" max="5410" width="14.125" style="1431" customWidth="1"/>
    <col min="5411" max="5411" width="6.875" style="1431" bestFit="1" customWidth="1"/>
    <col min="5412" max="5412" width="25.875" style="1431" customWidth="1"/>
    <col min="5413" max="5413" width="11" style="1431" bestFit="1" customWidth="1"/>
    <col min="5414" max="5415" width="7.5" style="1431" bestFit="1" customWidth="1"/>
    <col min="5416" max="5418" width="8.75" style="1431" customWidth="1"/>
    <col min="5419" max="5419" width="8.25" style="1431" customWidth="1"/>
    <col min="5420" max="5420" width="8.75" style="1431" customWidth="1"/>
    <col min="5421" max="5421" width="6.875" style="1431" bestFit="1" customWidth="1"/>
    <col min="5422" max="5422" width="30.25" style="1431" customWidth="1"/>
    <col min="5423" max="5423" width="11" style="1431" bestFit="1" customWidth="1"/>
    <col min="5424" max="5425" width="9.75" style="1431" bestFit="1" customWidth="1"/>
    <col min="5426" max="5428" width="8.75" style="1431" customWidth="1"/>
    <col min="5429" max="5429" width="8.25" style="1431" customWidth="1"/>
    <col min="5430" max="5430" width="8.75" style="1431" customWidth="1"/>
    <col min="5431" max="5431" width="6.875" style="1431" bestFit="1" customWidth="1"/>
    <col min="5432" max="5435" width="9.75" style="1431" bestFit="1" customWidth="1"/>
    <col min="5436" max="5436" width="10.75" style="1431" bestFit="1" customWidth="1"/>
    <col min="5437" max="5437" width="3.75" style="1431" customWidth="1"/>
    <col min="5438" max="5438" width="2" style="1431" customWidth="1"/>
    <col min="5439" max="5443" width="10.625" style="1431" customWidth="1"/>
    <col min="5444" max="5444" width="10.75" style="1431" customWidth="1"/>
    <col min="5445" max="5445" width="12.375" style="1431" customWidth="1"/>
    <col min="5446" max="5446" width="12" style="1431" customWidth="1"/>
    <col min="5447" max="5448" width="9.25" style="1431" customWidth="1"/>
    <col min="5449" max="5449" width="13.75" style="1431" customWidth="1"/>
    <col min="5450" max="5450" width="12" style="1431" customWidth="1"/>
    <col min="5451" max="5453" width="14.75" style="1431"/>
    <col min="5454" max="5454" width="14.875" style="1431" customWidth="1"/>
    <col min="5455" max="5632" width="14.75" style="1431"/>
    <col min="5633" max="5633" width="8.5" style="1431" customWidth="1"/>
    <col min="5634" max="5634" width="11.625" style="1431" bestFit="1" customWidth="1"/>
    <col min="5635" max="5635" width="6.875" style="1431" bestFit="1" customWidth="1"/>
    <col min="5636" max="5636" width="22.375" style="1431" customWidth="1"/>
    <col min="5637" max="5637" width="11" style="1431" bestFit="1" customWidth="1"/>
    <col min="5638" max="5638" width="9.75" style="1431" bestFit="1" customWidth="1"/>
    <col min="5639" max="5639" width="7.5" style="1431" bestFit="1" customWidth="1"/>
    <col min="5640" max="5642" width="8.75" style="1431" customWidth="1"/>
    <col min="5643" max="5643" width="8.25" style="1431" customWidth="1"/>
    <col min="5644" max="5644" width="8.75" style="1431" customWidth="1"/>
    <col min="5645" max="5645" width="6.875" style="1431" bestFit="1" customWidth="1"/>
    <col min="5646" max="5646" width="22.375" style="1431" customWidth="1"/>
    <col min="5647" max="5647" width="11" style="1431" bestFit="1" customWidth="1"/>
    <col min="5648" max="5649" width="7.5" style="1431" bestFit="1" customWidth="1"/>
    <col min="5650" max="5652" width="8.75" style="1431" customWidth="1"/>
    <col min="5653" max="5653" width="8.25" style="1431" customWidth="1"/>
    <col min="5654" max="5654" width="8.75" style="1431" customWidth="1"/>
    <col min="5655" max="5655" width="6.875" style="1431" bestFit="1" customWidth="1"/>
    <col min="5656" max="5656" width="22.375" style="1431" customWidth="1"/>
    <col min="5657" max="5657" width="11" style="1431" bestFit="1" customWidth="1"/>
    <col min="5658" max="5658" width="10.625" style="1431" bestFit="1" customWidth="1"/>
    <col min="5659" max="5659" width="8.375" style="1431" bestFit="1" customWidth="1"/>
    <col min="5660" max="5662" width="8.75" style="1431" customWidth="1"/>
    <col min="5663" max="5663" width="8.25" style="1431" customWidth="1"/>
    <col min="5664" max="5664" width="8.75" style="1431" customWidth="1"/>
    <col min="5665" max="5665" width="9.75" style="1431" customWidth="1"/>
    <col min="5666" max="5666" width="14.125" style="1431" customWidth="1"/>
    <col min="5667" max="5667" width="6.875" style="1431" bestFit="1" customWidth="1"/>
    <col min="5668" max="5668" width="25.875" style="1431" customWidth="1"/>
    <col min="5669" max="5669" width="11" style="1431" bestFit="1" customWidth="1"/>
    <col min="5670" max="5671" width="7.5" style="1431" bestFit="1" customWidth="1"/>
    <col min="5672" max="5674" width="8.75" style="1431" customWidth="1"/>
    <col min="5675" max="5675" width="8.25" style="1431" customWidth="1"/>
    <col min="5676" max="5676" width="8.75" style="1431" customWidth="1"/>
    <col min="5677" max="5677" width="6.875" style="1431" bestFit="1" customWidth="1"/>
    <col min="5678" max="5678" width="30.25" style="1431" customWidth="1"/>
    <col min="5679" max="5679" width="11" style="1431" bestFit="1" customWidth="1"/>
    <col min="5680" max="5681" width="9.75" style="1431" bestFit="1" customWidth="1"/>
    <col min="5682" max="5684" width="8.75" style="1431" customWidth="1"/>
    <col min="5685" max="5685" width="8.25" style="1431" customWidth="1"/>
    <col min="5686" max="5686" width="8.75" style="1431" customWidth="1"/>
    <col min="5687" max="5687" width="6.875" style="1431" bestFit="1" customWidth="1"/>
    <col min="5688" max="5691" width="9.75" style="1431" bestFit="1" customWidth="1"/>
    <col min="5692" max="5692" width="10.75" style="1431" bestFit="1" customWidth="1"/>
    <col min="5693" max="5693" width="3.75" style="1431" customWidth="1"/>
    <col min="5694" max="5694" width="2" style="1431" customWidth="1"/>
    <col min="5695" max="5699" width="10.625" style="1431" customWidth="1"/>
    <col min="5700" max="5700" width="10.75" style="1431" customWidth="1"/>
    <col min="5701" max="5701" width="12.375" style="1431" customWidth="1"/>
    <col min="5702" max="5702" width="12" style="1431" customWidth="1"/>
    <col min="5703" max="5704" width="9.25" style="1431" customWidth="1"/>
    <col min="5705" max="5705" width="13.75" style="1431" customWidth="1"/>
    <col min="5706" max="5706" width="12" style="1431" customWidth="1"/>
    <col min="5707" max="5709" width="14.75" style="1431"/>
    <col min="5710" max="5710" width="14.875" style="1431" customWidth="1"/>
    <col min="5711" max="5888" width="14.75" style="1431"/>
    <col min="5889" max="5889" width="8.5" style="1431" customWidth="1"/>
    <col min="5890" max="5890" width="11.625" style="1431" bestFit="1" customWidth="1"/>
    <col min="5891" max="5891" width="6.875" style="1431" bestFit="1" customWidth="1"/>
    <col min="5892" max="5892" width="22.375" style="1431" customWidth="1"/>
    <col min="5893" max="5893" width="11" style="1431" bestFit="1" customWidth="1"/>
    <col min="5894" max="5894" width="9.75" style="1431" bestFit="1" customWidth="1"/>
    <col min="5895" max="5895" width="7.5" style="1431" bestFit="1" customWidth="1"/>
    <col min="5896" max="5898" width="8.75" style="1431" customWidth="1"/>
    <col min="5899" max="5899" width="8.25" style="1431" customWidth="1"/>
    <col min="5900" max="5900" width="8.75" style="1431" customWidth="1"/>
    <col min="5901" max="5901" width="6.875" style="1431" bestFit="1" customWidth="1"/>
    <col min="5902" max="5902" width="22.375" style="1431" customWidth="1"/>
    <col min="5903" max="5903" width="11" style="1431" bestFit="1" customWidth="1"/>
    <col min="5904" max="5905" width="7.5" style="1431" bestFit="1" customWidth="1"/>
    <col min="5906" max="5908" width="8.75" style="1431" customWidth="1"/>
    <col min="5909" max="5909" width="8.25" style="1431" customWidth="1"/>
    <col min="5910" max="5910" width="8.75" style="1431" customWidth="1"/>
    <col min="5911" max="5911" width="6.875" style="1431" bestFit="1" customWidth="1"/>
    <col min="5912" max="5912" width="22.375" style="1431" customWidth="1"/>
    <col min="5913" max="5913" width="11" style="1431" bestFit="1" customWidth="1"/>
    <col min="5914" max="5914" width="10.625" style="1431" bestFit="1" customWidth="1"/>
    <col min="5915" max="5915" width="8.375" style="1431" bestFit="1" customWidth="1"/>
    <col min="5916" max="5918" width="8.75" style="1431" customWidth="1"/>
    <col min="5919" max="5919" width="8.25" style="1431" customWidth="1"/>
    <col min="5920" max="5920" width="8.75" style="1431" customWidth="1"/>
    <col min="5921" max="5921" width="9.75" style="1431" customWidth="1"/>
    <col min="5922" max="5922" width="14.125" style="1431" customWidth="1"/>
    <col min="5923" max="5923" width="6.875" style="1431" bestFit="1" customWidth="1"/>
    <col min="5924" max="5924" width="25.875" style="1431" customWidth="1"/>
    <col min="5925" max="5925" width="11" style="1431" bestFit="1" customWidth="1"/>
    <col min="5926" max="5927" width="7.5" style="1431" bestFit="1" customWidth="1"/>
    <col min="5928" max="5930" width="8.75" style="1431" customWidth="1"/>
    <col min="5931" max="5931" width="8.25" style="1431" customWidth="1"/>
    <col min="5932" max="5932" width="8.75" style="1431" customWidth="1"/>
    <col min="5933" max="5933" width="6.875" style="1431" bestFit="1" customWidth="1"/>
    <col min="5934" max="5934" width="30.25" style="1431" customWidth="1"/>
    <col min="5935" max="5935" width="11" style="1431" bestFit="1" customWidth="1"/>
    <col min="5936" max="5937" width="9.75" style="1431" bestFit="1" customWidth="1"/>
    <col min="5938" max="5940" width="8.75" style="1431" customWidth="1"/>
    <col min="5941" max="5941" width="8.25" style="1431" customWidth="1"/>
    <col min="5942" max="5942" width="8.75" style="1431" customWidth="1"/>
    <col min="5943" max="5943" width="6.875" style="1431" bestFit="1" customWidth="1"/>
    <col min="5944" max="5947" width="9.75" style="1431" bestFit="1" customWidth="1"/>
    <col min="5948" max="5948" width="10.75" style="1431" bestFit="1" customWidth="1"/>
    <col min="5949" max="5949" width="3.75" style="1431" customWidth="1"/>
    <col min="5950" max="5950" width="2" style="1431" customWidth="1"/>
    <col min="5951" max="5955" width="10.625" style="1431" customWidth="1"/>
    <col min="5956" max="5956" width="10.75" style="1431" customWidth="1"/>
    <col min="5957" max="5957" width="12.375" style="1431" customWidth="1"/>
    <col min="5958" max="5958" width="12" style="1431" customWidth="1"/>
    <col min="5959" max="5960" width="9.25" style="1431" customWidth="1"/>
    <col min="5961" max="5961" width="13.75" style="1431" customWidth="1"/>
    <col min="5962" max="5962" width="12" style="1431" customWidth="1"/>
    <col min="5963" max="5965" width="14.75" style="1431"/>
    <col min="5966" max="5966" width="14.875" style="1431" customWidth="1"/>
    <col min="5967" max="6144" width="14.75" style="1431"/>
    <col min="6145" max="6145" width="8.5" style="1431" customWidth="1"/>
    <col min="6146" max="6146" width="11.625" style="1431" bestFit="1" customWidth="1"/>
    <col min="6147" max="6147" width="6.875" style="1431" bestFit="1" customWidth="1"/>
    <col min="6148" max="6148" width="22.375" style="1431" customWidth="1"/>
    <col min="6149" max="6149" width="11" style="1431" bestFit="1" customWidth="1"/>
    <col min="6150" max="6150" width="9.75" style="1431" bestFit="1" customWidth="1"/>
    <col min="6151" max="6151" width="7.5" style="1431" bestFit="1" customWidth="1"/>
    <col min="6152" max="6154" width="8.75" style="1431" customWidth="1"/>
    <col min="6155" max="6155" width="8.25" style="1431" customWidth="1"/>
    <col min="6156" max="6156" width="8.75" style="1431" customWidth="1"/>
    <col min="6157" max="6157" width="6.875" style="1431" bestFit="1" customWidth="1"/>
    <col min="6158" max="6158" width="22.375" style="1431" customWidth="1"/>
    <col min="6159" max="6159" width="11" style="1431" bestFit="1" customWidth="1"/>
    <col min="6160" max="6161" width="7.5" style="1431" bestFit="1" customWidth="1"/>
    <col min="6162" max="6164" width="8.75" style="1431" customWidth="1"/>
    <col min="6165" max="6165" width="8.25" style="1431" customWidth="1"/>
    <col min="6166" max="6166" width="8.75" style="1431" customWidth="1"/>
    <col min="6167" max="6167" width="6.875" style="1431" bestFit="1" customWidth="1"/>
    <col min="6168" max="6168" width="22.375" style="1431" customWidth="1"/>
    <col min="6169" max="6169" width="11" style="1431" bestFit="1" customWidth="1"/>
    <col min="6170" max="6170" width="10.625" style="1431" bestFit="1" customWidth="1"/>
    <col min="6171" max="6171" width="8.375" style="1431" bestFit="1" customWidth="1"/>
    <col min="6172" max="6174" width="8.75" style="1431" customWidth="1"/>
    <col min="6175" max="6175" width="8.25" style="1431" customWidth="1"/>
    <col min="6176" max="6176" width="8.75" style="1431" customWidth="1"/>
    <col min="6177" max="6177" width="9.75" style="1431" customWidth="1"/>
    <col min="6178" max="6178" width="14.125" style="1431" customWidth="1"/>
    <col min="6179" max="6179" width="6.875" style="1431" bestFit="1" customWidth="1"/>
    <col min="6180" max="6180" width="25.875" style="1431" customWidth="1"/>
    <col min="6181" max="6181" width="11" style="1431" bestFit="1" customWidth="1"/>
    <col min="6182" max="6183" width="7.5" style="1431" bestFit="1" customWidth="1"/>
    <col min="6184" max="6186" width="8.75" style="1431" customWidth="1"/>
    <col min="6187" max="6187" width="8.25" style="1431" customWidth="1"/>
    <col min="6188" max="6188" width="8.75" style="1431" customWidth="1"/>
    <col min="6189" max="6189" width="6.875" style="1431" bestFit="1" customWidth="1"/>
    <col min="6190" max="6190" width="30.25" style="1431" customWidth="1"/>
    <col min="6191" max="6191" width="11" style="1431" bestFit="1" customWidth="1"/>
    <col min="6192" max="6193" width="9.75" style="1431" bestFit="1" customWidth="1"/>
    <col min="6194" max="6196" width="8.75" style="1431" customWidth="1"/>
    <col min="6197" max="6197" width="8.25" style="1431" customWidth="1"/>
    <col min="6198" max="6198" width="8.75" style="1431" customWidth="1"/>
    <col min="6199" max="6199" width="6.875" style="1431" bestFit="1" customWidth="1"/>
    <col min="6200" max="6203" width="9.75" style="1431" bestFit="1" customWidth="1"/>
    <col min="6204" max="6204" width="10.75" style="1431" bestFit="1" customWidth="1"/>
    <col min="6205" max="6205" width="3.75" style="1431" customWidth="1"/>
    <col min="6206" max="6206" width="2" style="1431" customWidth="1"/>
    <col min="6207" max="6211" width="10.625" style="1431" customWidth="1"/>
    <col min="6212" max="6212" width="10.75" style="1431" customWidth="1"/>
    <col min="6213" max="6213" width="12.375" style="1431" customWidth="1"/>
    <col min="6214" max="6214" width="12" style="1431" customWidth="1"/>
    <col min="6215" max="6216" width="9.25" style="1431" customWidth="1"/>
    <col min="6217" max="6217" width="13.75" style="1431" customWidth="1"/>
    <col min="6218" max="6218" width="12" style="1431" customWidth="1"/>
    <col min="6219" max="6221" width="14.75" style="1431"/>
    <col min="6222" max="6222" width="14.875" style="1431" customWidth="1"/>
    <col min="6223" max="6400" width="14.75" style="1431"/>
    <col min="6401" max="6401" width="8.5" style="1431" customWidth="1"/>
    <col min="6402" max="6402" width="11.625" style="1431" bestFit="1" customWidth="1"/>
    <col min="6403" max="6403" width="6.875" style="1431" bestFit="1" customWidth="1"/>
    <col min="6404" max="6404" width="22.375" style="1431" customWidth="1"/>
    <col min="6405" max="6405" width="11" style="1431" bestFit="1" customWidth="1"/>
    <col min="6406" max="6406" width="9.75" style="1431" bestFit="1" customWidth="1"/>
    <col min="6407" max="6407" width="7.5" style="1431" bestFit="1" customWidth="1"/>
    <col min="6408" max="6410" width="8.75" style="1431" customWidth="1"/>
    <col min="6411" max="6411" width="8.25" style="1431" customWidth="1"/>
    <col min="6412" max="6412" width="8.75" style="1431" customWidth="1"/>
    <col min="6413" max="6413" width="6.875" style="1431" bestFit="1" customWidth="1"/>
    <col min="6414" max="6414" width="22.375" style="1431" customWidth="1"/>
    <col min="6415" max="6415" width="11" style="1431" bestFit="1" customWidth="1"/>
    <col min="6416" max="6417" width="7.5" style="1431" bestFit="1" customWidth="1"/>
    <col min="6418" max="6420" width="8.75" style="1431" customWidth="1"/>
    <col min="6421" max="6421" width="8.25" style="1431" customWidth="1"/>
    <col min="6422" max="6422" width="8.75" style="1431" customWidth="1"/>
    <col min="6423" max="6423" width="6.875" style="1431" bestFit="1" customWidth="1"/>
    <col min="6424" max="6424" width="22.375" style="1431" customWidth="1"/>
    <col min="6425" max="6425" width="11" style="1431" bestFit="1" customWidth="1"/>
    <col min="6426" max="6426" width="10.625" style="1431" bestFit="1" customWidth="1"/>
    <col min="6427" max="6427" width="8.375" style="1431" bestFit="1" customWidth="1"/>
    <col min="6428" max="6430" width="8.75" style="1431" customWidth="1"/>
    <col min="6431" max="6431" width="8.25" style="1431" customWidth="1"/>
    <col min="6432" max="6432" width="8.75" style="1431" customWidth="1"/>
    <col min="6433" max="6433" width="9.75" style="1431" customWidth="1"/>
    <col min="6434" max="6434" width="14.125" style="1431" customWidth="1"/>
    <col min="6435" max="6435" width="6.875" style="1431" bestFit="1" customWidth="1"/>
    <col min="6436" max="6436" width="25.875" style="1431" customWidth="1"/>
    <col min="6437" max="6437" width="11" style="1431" bestFit="1" customWidth="1"/>
    <col min="6438" max="6439" width="7.5" style="1431" bestFit="1" customWidth="1"/>
    <col min="6440" max="6442" width="8.75" style="1431" customWidth="1"/>
    <col min="6443" max="6443" width="8.25" style="1431" customWidth="1"/>
    <col min="6444" max="6444" width="8.75" style="1431" customWidth="1"/>
    <col min="6445" max="6445" width="6.875" style="1431" bestFit="1" customWidth="1"/>
    <col min="6446" max="6446" width="30.25" style="1431" customWidth="1"/>
    <col min="6447" max="6447" width="11" style="1431" bestFit="1" customWidth="1"/>
    <col min="6448" max="6449" width="9.75" style="1431" bestFit="1" customWidth="1"/>
    <col min="6450" max="6452" width="8.75" style="1431" customWidth="1"/>
    <col min="6453" max="6453" width="8.25" style="1431" customWidth="1"/>
    <col min="6454" max="6454" width="8.75" style="1431" customWidth="1"/>
    <col min="6455" max="6455" width="6.875" style="1431" bestFit="1" customWidth="1"/>
    <col min="6456" max="6459" width="9.75" style="1431" bestFit="1" customWidth="1"/>
    <col min="6460" max="6460" width="10.75" style="1431" bestFit="1" customWidth="1"/>
    <col min="6461" max="6461" width="3.75" style="1431" customWidth="1"/>
    <col min="6462" max="6462" width="2" style="1431" customWidth="1"/>
    <col min="6463" max="6467" width="10.625" style="1431" customWidth="1"/>
    <col min="6468" max="6468" width="10.75" style="1431" customWidth="1"/>
    <col min="6469" max="6469" width="12.375" style="1431" customWidth="1"/>
    <col min="6470" max="6470" width="12" style="1431" customWidth="1"/>
    <col min="6471" max="6472" width="9.25" style="1431" customWidth="1"/>
    <col min="6473" max="6473" width="13.75" style="1431" customWidth="1"/>
    <col min="6474" max="6474" width="12" style="1431" customWidth="1"/>
    <col min="6475" max="6477" width="14.75" style="1431"/>
    <col min="6478" max="6478" width="14.875" style="1431" customWidth="1"/>
    <col min="6479" max="6656" width="14.75" style="1431"/>
    <col min="6657" max="6657" width="8.5" style="1431" customWidth="1"/>
    <col min="6658" max="6658" width="11.625" style="1431" bestFit="1" customWidth="1"/>
    <col min="6659" max="6659" width="6.875" style="1431" bestFit="1" customWidth="1"/>
    <col min="6660" max="6660" width="22.375" style="1431" customWidth="1"/>
    <col min="6661" max="6661" width="11" style="1431" bestFit="1" customWidth="1"/>
    <col min="6662" max="6662" width="9.75" style="1431" bestFit="1" customWidth="1"/>
    <col min="6663" max="6663" width="7.5" style="1431" bestFit="1" customWidth="1"/>
    <col min="6664" max="6666" width="8.75" style="1431" customWidth="1"/>
    <col min="6667" max="6667" width="8.25" style="1431" customWidth="1"/>
    <col min="6668" max="6668" width="8.75" style="1431" customWidth="1"/>
    <col min="6669" max="6669" width="6.875" style="1431" bestFit="1" customWidth="1"/>
    <col min="6670" max="6670" width="22.375" style="1431" customWidth="1"/>
    <col min="6671" max="6671" width="11" style="1431" bestFit="1" customWidth="1"/>
    <col min="6672" max="6673" width="7.5" style="1431" bestFit="1" customWidth="1"/>
    <col min="6674" max="6676" width="8.75" style="1431" customWidth="1"/>
    <col min="6677" max="6677" width="8.25" style="1431" customWidth="1"/>
    <col min="6678" max="6678" width="8.75" style="1431" customWidth="1"/>
    <col min="6679" max="6679" width="6.875" style="1431" bestFit="1" customWidth="1"/>
    <col min="6680" max="6680" width="22.375" style="1431" customWidth="1"/>
    <col min="6681" max="6681" width="11" style="1431" bestFit="1" customWidth="1"/>
    <col min="6682" max="6682" width="10.625" style="1431" bestFit="1" customWidth="1"/>
    <col min="6683" max="6683" width="8.375" style="1431" bestFit="1" customWidth="1"/>
    <col min="6684" max="6686" width="8.75" style="1431" customWidth="1"/>
    <col min="6687" max="6687" width="8.25" style="1431" customWidth="1"/>
    <col min="6688" max="6688" width="8.75" style="1431" customWidth="1"/>
    <col min="6689" max="6689" width="9.75" style="1431" customWidth="1"/>
    <col min="6690" max="6690" width="14.125" style="1431" customWidth="1"/>
    <col min="6691" max="6691" width="6.875" style="1431" bestFit="1" customWidth="1"/>
    <col min="6692" max="6692" width="25.875" style="1431" customWidth="1"/>
    <col min="6693" max="6693" width="11" style="1431" bestFit="1" customWidth="1"/>
    <col min="6694" max="6695" width="7.5" style="1431" bestFit="1" customWidth="1"/>
    <col min="6696" max="6698" width="8.75" style="1431" customWidth="1"/>
    <col min="6699" max="6699" width="8.25" style="1431" customWidth="1"/>
    <col min="6700" max="6700" width="8.75" style="1431" customWidth="1"/>
    <col min="6701" max="6701" width="6.875" style="1431" bestFit="1" customWidth="1"/>
    <col min="6702" max="6702" width="30.25" style="1431" customWidth="1"/>
    <col min="6703" max="6703" width="11" style="1431" bestFit="1" customWidth="1"/>
    <col min="6704" max="6705" width="9.75" style="1431" bestFit="1" customWidth="1"/>
    <col min="6706" max="6708" width="8.75" style="1431" customWidth="1"/>
    <col min="6709" max="6709" width="8.25" style="1431" customWidth="1"/>
    <col min="6710" max="6710" width="8.75" style="1431" customWidth="1"/>
    <col min="6711" max="6711" width="6.875" style="1431" bestFit="1" customWidth="1"/>
    <col min="6712" max="6715" width="9.75" style="1431" bestFit="1" customWidth="1"/>
    <col min="6716" max="6716" width="10.75" style="1431" bestFit="1" customWidth="1"/>
    <col min="6717" max="6717" width="3.75" style="1431" customWidth="1"/>
    <col min="6718" max="6718" width="2" style="1431" customWidth="1"/>
    <col min="6719" max="6723" width="10.625" style="1431" customWidth="1"/>
    <col min="6724" max="6724" width="10.75" style="1431" customWidth="1"/>
    <col min="6725" max="6725" width="12.375" style="1431" customWidth="1"/>
    <col min="6726" max="6726" width="12" style="1431" customWidth="1"/>
    <col min="6727" max="6728" width="9.25" style="1431" customWidth="1"/>
    <col min="6729" max="6729" width="13.75" style="1431" customWidth="1"/>
    <col min="6730" max="6730" width="12" style="1431" customWidth="1"/>
    <col min="6731" max="6733" width="14.75" style="1431"/>
    <col min="6734" max="6734" width="14.875" style="1431" customWidth="1"/>
    <col min="6735" max="6912" width="14.75" style="1431"/>
    <col min="6913" max="6913" width="8.5" style="1431" customWidth="1"/>
    <col min="6914" max="6914" width="11.625" style="1431" bestFit="1" customWidth="1"/>
    <col min="6915" max="6915" width="6.875" style="1431" bestFit="1" customWidth="1"/>
    <col min="6916" max="6916" width="22.375" style="1431" customWidth="1"/>
    <col min="6917" max="6917" width="11" style="1431" bestFit="1" customWidth="1"/>
    <col min="6918" max="6918" width="9.75" style="1431" bestFit="1" customWidth="1"/>
    <col min="6919" max="6919" width="7.5" style="1431" bestFit="1" customWidth="1"/>
    <col min="6920" max="6922" width="8.75" style="1431" customWidth="1"/>
    <col min="6923" max="6923" width="8.25" style="1431" customWidth="1"/>
    <col min="6924" max="6924" width="8.75" style="1431" customWidth="1"/>
    <col min="6925" max="6925" width="6.875" style="1431" bestFit="1" customWidth="1"/>
    <col min="6926" max="6926" width="22.375" style="1431" customWidth="1"/>
    <col min="6927" max="6927" width="11" style="1431" bestFit="1" customWidth="1"/>
    <col min="6928" max="6929" width="7.5" style="1431" bestFit="1" customWidth="1"/>
    <col min="6930" max="6932" width="8.75" style="1431" customWidth="1"/>
    <col min="6933" max="6933" width="8.25" style="1431" customWidth="1"/>
    <col min="6934" max="6934" width="8.75" style="1431" customWidth="1"/>
    <col min="6935" max="6935" width="6.875" style="1431" bestFit="1" customWidth="1"/>
    <col min="6936" max="6936" width="22.375" style="1431" customWidth="1"/>
    <col min="6937" max="6937" width="11" style="1431" bestFit="1" customWidth="1"/>
    <col min="6938" max="6938" width="10.625" style="1431" bestFit="1" customWidth="1"/>
    <col min="6939" max="6939" width="8.375" style="1431" bestFit="1" customWidth="1"/>
    <col min="6940" max="6942" width="8.75" style="1431" customWidth="1"/>
    <col min="6943" max="6943" width="8.25" style="1431" customWidth="1"/>
    <col min="6944" max="6944" width="8.75" style="1431" customWidth="1"/>
    <col min="6945" max="6945" width="9.75" style="1431" customWidth="1"/>
    <col min="6946" max="6946" width="14.125" style="1431" customWidth="1"/>
    <col min="6947" max="6947" width="6.875" style="1431" bestFit="1" customWidth="1"/>
    <col min="6948" max="6948" width="25.875" style="1431" customWidth="1"/>
    <col min="6949" max="6949" width="11" style="1431" bestFit="1" customWidth="1"/>
    <col min="6950" max="6951" width="7.5" style="1431" bestFit="1" customWidth="1"/>
    <col min="6952" max="6954" width="8.75" style="1431" customWidth="1"/>
    <col min="6955" max="6955" width="8.25" style="1431" customWidth="1"/>
    <col min="6956" max="6956" width="8.75" style="1431" customWidth="1"/>
    <col min="6957" max="6957" width="6.875" style="1431" bestFit="1" customWidth="1"/>
    <col min="6958" max="6958" width="30.25" style="1431" customWidth="1"/>
    <col min="6959" max="6959" width="11" style="1431" bestFit="1" customWidth="1"/>
    <col min="6960" max="6961" width="9.75" style="1431" bestFit="1" customWidth="1"/>
    <col min="6962" max="6964" width="8.75" style="1431" customWidth="1"/>
    <col min="6965" max="6965" width="8.25" style="1431" customWidth="1"/>
    <col min="6966" max="6966" width="8.75" style="1431" customWidth="1"/>
    <col min="6967" max="6967" width="6.875" style="1431" bestFit="1" customWidth="1"/>
    <col min="6968" max="6971" width="9.75" style="1431" bestFit="1" customWidth="1"/>
    <col min="6972" max="6972" width="10.75" style="1431" bestFit="1" customWidth="1"/>
    <col min="6973" max="6973" width="3.75" style="1431" customWidth="1"/>
    <col min="6974" max="6974" width="2" style="1431" customWidth="1"/>
    <col min="6975" max="6979" width="10.625" style="1431" customWidth="1"/>
    <col min="6980" max="6980" width="10.75" style="1431" customWidth="1"/>
    <col min="6981" max="6981" width="12.375" style="1431" customWidth="1"/>
    <col min="6982" max="6982" width="12" style="1431" customWidth="1"/>
    <col min="6983" max="6984" width="9.25" style="1431" customWidth="1"/>
    <col min="6985" max="6985" width="13.75" style="1431" customWidth="1"/>
    <col min="6986" max="6986" width="12" style="1431" customWidth="1"/>
    <col min="6987" max="6989" width="14.75" style="1431"/>
    <col min="6990" max="6990" width="14.875" style="1431" customWidth="1"/>
    <col min="6991" max="7168" width="14.75" style="1431"/>
    <col min="7169" max="7169" width="8.5" style="1431" customWidth="1"/>
    <col min="7170" max="7170" width="11.625" style="1431" bestFit="1" customWidth="1"/>
    <col min="7171" max="7171" width="6.875" style="1431" bestFit="1" customWidth="1"/>
    <col min="7172" max="7172" width="22.375" style="1431" customWidth="1"/>
    <col min="7173" max="7173" width="11" style="1431" bestFit="1" customWidth="1"/>
    <col min="7174" max="7174" width="9.75" style="1431" bestFit="1" customWidth="1"/>
    <col min="7175" max="7175" width="7.5" style="1431" bestFit="1" customWidth="1"/>
    <col min="7176" max="7178" width="8.75" style="1431" customWidth="1"/>
    <col min="7179" max="7179" width="8.25" style="1431" customWidth="1"/>
    <col min="7180" max="7180" width="8.75" style="1431" customWidth="1"/>
    <col min="7181" max="7181" width="6.875" style="1431" bestFit="1" customWidth="1"/>
    <col min="7182" max="7182" width="22.375" style="1431" customWidth="1"/>
    <col min="7183" max="7183" width="11" style="1431" bestFit="1" customWidth="1"/>
    <col min="7184" max="7185" width="7.5" style="1431" bestFit="1" customWidth="1"/>
    <col min="7186" max="7188" width="8.75" style="1431" customWidth="1"/>
    <col min="7189" max="7189" width="8.25" style="1431" customWidth="1"/>
    <col min="7190" max="7190" width="8.75" style="1431" customWidth="1"/>
    <col min="7191" max="7191" width="6.875" style="1431" bestFit="1" customWidth="1"/>
    <col min="7192" max="7192" width="22.375" style="1431" customWidth="1"/>
    <col min="7193" max="7193" width="11" style="1431" bestFit="1" customWidth="1"/>
    <col min="7194" max="7194" width="10.625" style="1431" bestFit="1" customWidth="1"/>
    <col min="7195" max="7195" width="8.375" style="1431" bestFit="1" customWidth="1"/>
    <col min="7196" max="7198" width="8.75" style="1431" customWidth="1"/>
    <col min="7199" max="7199" width="8.25" style="1431" customWidth="1"/>
    <col min="7200" max="7200" width="8.75" style="1431" customWidth="1"/>
    <col min="7201" max="7201" width="9.75" style="1431" customWidth="1"/>
    <col min="7202" max="7202" width="14.125" style="1431" customWidth="1"/>
    <col min="7203" max="7203" width="6.875" style="1431" bestFit="1" customWidth="1"/>
    <col min="7204" max="7204" width="25.875" style="1431" customWidth="1"/>
    <col min="7205" max="7205" width="11" style="1431" bestFit="1" customWidth="1"/>
    <col min="7206" max="7207" width="7.5" style="1431" bestFit="1" customWidth="1"/>
    <col min="7208" max="7210" width="8.75" style="1431" customWidth="1"/>
    <col min="7211" max="7211" width="8.25" style="1431" customWidth="1"/>
    <col min="7212" max="7212" width="8.75" style="1431" customWidth="1"/>
    <col min="7213" max="7213" width="6.875" style="1431" bestFit="1" customWidth="1"/>
    <col min="7214" max="7214" width="30.25" style="1431" customWidth="1"/>
    <col min="7215" max="7215" width="11" style="1431" bestFit="1" customWidth="1"/>
    <col min="7216" max="7217" width="9.75" style="1431" bestFit="1" customWidth="1"/>
    <col min="7218" max="7220" width="8.75" style="1431" customWidth="1"/>
    <col min="7221" max="7221" width="8.25" style="1431" customWidth="1"/>
    <col min="7222" max="7222" width="8.75" style="1431" customWidth="1"/>
    <col min="7223" max="7223" width="6.875" style="1431" bestFit="1" customWidth="1"/>
    <col min="7224" max="7227" width="9.75" style="1431" bestFit="1" customWidth="1"/>
    <col min="7228" max="7228" width="10.75" style="1431" bestFit="1" customWidth="1"/>
    <col min="7229" max="7229" width="3.75" style="1431" customWidth="1"/>
    <col min="7230" max="7230" width="2" style="1431" customWidth="1"/>
    <col min="7231" max="7235" width="10.625" style="1431" customWidth="1"/>
    <col min="7236" max="7236" width="10.75" style="1431" customWidth="1"/>
    <col min="7237" max="7237" width="12.375" style="1431" customWidth="1"/>
    <col min="7238" max="7238" width="12" style="1431" customWidth="1"/>
    <col min="7239" max="7240" width="9.25" style="1431" customWidth="1"/>
    <col min="7241" max="7241" width="13.75" style="1431" customWidth="1"/>
    <col min="7242" max="7242" width="12" style="1431" customWidth="1"/>
    <col min="7243" max="7245" width="14.75" style="1431"/>
    <col min="7246" max="7246" width="14.875" style="1431" customWidth="1"/>
    <col min="7247" max="7424" width="14.75" style="1431"/>
    <col min="7425" max="7425" width="8.5" style="1431" customWidth="1"/>
    <col min="7426" max="7426" width="11.625" style="1431" bestFit="1" customWidth="1"/>
    <col min="7427" max="7427" width="6.875" style="1431" bestFit="1" customWidth="1"/>
    <col min="7428" max="7428" width="22.375" style="1431" customWidth="1"/>
    <col min="7429" max="7429" width="11" style="1431" bestFit="1" customWidth="1"/>
    <col min="7430" max="7430" width="9.75" style="1431" bestFit="1" customWidth="1"/>
    <col min="7431" max="7431" width="7.5" style="1431" bestFit="1" customWidth="1"/>
    <col min="7432" max="7434" width="8.75" style="1431" customWidth="1"/>
    <col min="7435" max="7435" width="8.25" style="1431" customWidth="1"/>
    <col min="7436" max="7436" width="8.75" style="1431" customWidth="1"/>
    <col min="7437" max="7437" width="6.875" style="1431" bestFit="1" customWidth="1"/>
    <col min="7438" max="7438" width="22.375" style="1431" customWidth="1"/>
    <col min="7439" max="7439" width="11" style="1431" bestFit="1" customWidth="1"/>
    <col min="7440" max="7441" width="7.5" style="1431" bestFit="1" customWidth="1"/>
    <col min="7442" max="7444" width="8.75" style="1431" customWidth="1"/>
    <col min="7445" max="7445" width="8.25" style="1431" customWidth="1"/>
    <col min="7446" max="7446" width="8.75" style="1431" customWidth="1"/>
    <col min="7447" max="7447" width="6.875" style="1431" bestFit="1" customWidth="1"/>
    <col min="7448" max="7448" width="22.375" style="1431" customWidth="1"/>
    <col min="7449" max="7449" width="11" style="1431" bestFit="1" customWidth="1"/>
    <col min="7450" max="7450" width="10.625" style="1431" bestFit="1" customWidth="1"/>
    <col min="7451" max="7451" width="8.375" style="1431" bestFit="1" customWidth="1"/>
    <col min="7452" max="7454" width="8.75" style="1431" customWidth="1"/>
    <col min="7455" max="7455" width="8.25" style="1431" customWidth="1"/>
    <col min="7456" max="7456" width="8.75" style="1431" customWidth="1"/>
    <col min="7457" max="7457" width="9.75" style="1431" customWidth="1"/>
    <col min="7458" max="7458" width="14.125" style="1431" customWidth="1"/>
    <col min="7459" max="7459" width="6.875" style="1431" bestFit="1" customWidth="1"/>
    <col min="7460" max="7460" width="25.875" style="1431" customWidth="1"/>
    <col min="7461" max="7461" width="11" style="1431" bestFit="1" customWidth="1"/>
    <col min="7462" max="7463" width="7.5" style="1431" bestFit="1" customWidth="1"/>
    <col min="7464" max="7466" width="8.75" style="1431" customWidth="1"/>
    <col min="7467" max="7467" width="8.25" style="1431" customWidth="1"/>
    <col min="7468" max="7468" width="8.75" style="1431" customWidth="1"/>
    <col min="7469" max="7469" width="6.875" style="1431" bestFit="1" customWidth="1"/>
    <col min="7470" max="7470" width="30.25" style="1431" customWidth="1"/>
    <col min="7471" max="7471" width="11" style="1431" bestFit="1" customWidth="1"/>
    <col min="7472" max="7473" width="9.75" style="1431" bestFit="1" customWidth="1"/>
    <col min="7474" max="7476" width="8.75" style="1431" customWidth="1"/>
    <col min="7477" max="7477" width="8.25" style="1431" customWidth="1"/>
    <col min="7478" max="7478" width="8.75" style="1431" customWidth="1"/>
    <col min="7479" max="7479" width="6.875" style="1431" bestFit="1" customWidth="1"/>
    <col min="7480" max="7483" width="9.75" style="1431" bestFit="1" customWidth="1"/>
    <col min="7484" max="7484" width="10.75" style="1431" bestFit="1" customWidth="1"/>
    <col min="7485" max="7485" width="3.75" style="1431" customWidth="1"/>
    <col min="7486" max="7486" width="2" style="1431" customWidth="1"/>
    <col min="7487" max="7491" width="10.625" style="1431" customWidth="1"/>
    <col min="7492" max="7492" width="10.75" style="1431" customWidth="1"/>
    <col min="7493" max="7493" width="12.375" style="1431" customWidth="1"/>
    <col min="7494" max="7494" width="12" style="1431" customWidth="1"/>
    <col min="7495" max="7496" width="9.25" style="1431" customWidth="1"/>
    <col min="7497" max="7497" width="13.75" style="1431" customWidth="1"/>
    <col min="7498" max="7498" width="12" style="1431" customWidth="1"/>
    <col min="7499" max="7501" width="14.75" style="1431"/>
    <col min="7502" max="7502" width="14.875" style="1431" customWidth="1"/>
    <col min="7503" max="7680" width="14.75" style="1431"/>
    <col min="7681" max="7681" width="8.5" style="1431" customWidth="1"/>
    <col min="7682" max="7682" width="11.625" style="1431" bestFit="1" customWidth="1"/>
    <col min="7683" max="7683" width="6.875" style="1431" bestFit="1" customWidth="1"/>
    <col min="7684" max="7684" width="22.375" style="1431" customWidth="1"/>
    <col min="7685" max="7685" width="11" style="1431" bestFit="1" customWidth="1"/>
    <col min="7686" max="7686" width="9.75" style="1431" bestFit="1" customWidth="1"/>
    <col min="7687" max="7687" width="7.5" style="1431" bestFit="1" customWidth="1"/>
    <col min="7688" max="7690" width="8.75" style="1431" customWidth="1"/>
    <col min="7691" max="7691" width="8.25" style="1431" customWidth="1"/>
    <col min="7692" max="7692" width="8.75" style="1431" customWidth="1"/>
    <col min="7693" max="7693" width="6.875" style="1431" bestFit="1" customWidth="1"/>
    <col min="7694" max="7694" width="22.375" style="1431" customWidth="1"/>
    <col min="7695" max="7695" width="11" style="1431" bestFit="1" customWidth="1"/>
    <col min="7696" max="7697" width="7.5" style="1431" bestFit="1" customWidth="1"/>
    <col min="7698" max="7700" width="8.75" style="1431" customWidth="1"/>
    <col min="7701" max="7701" width="8.25" style="1431" customWidth="1"/>
    <col min="7702" max="7702" width="8.75" style="1431" customWidth="1"/>
    <col min="7703" max="7703" width="6.875" style="1431" bestFit="1" customWidth="1"/>
    <col min="7704" max="7704" width="22.375" style="1431" customWidth="1"/>
    <col min="7705" max="7705" width="11" style="1431" bestFit="1" customWidth="1"/>
    <col min="7706" max="7706" width="10.625" style="1431" bestFit="1" customWidth="1"/>
    <col min="7707" max="7707" width="8.375" style="1431" bestFit="1" customWidth="1"/>
    <col min="7708" max="7710" width="8.75" style="1431" customWidth="1"/>
    <col min="7711" max="7711" width="8.25" style="1431" customWidth="1"/>
    <col min="7712" max="7712" width="8.75" style="1431" customWidth="1"/>
    <col min="7713" max="7713" width="9.75" style="1431" customWidth="1"/>
    <col min="7714" max="7714" width="14.125" style="1431" customWidth="1"/>
    <col min="7715" max="7715" width="6.875" style="1431" bestFit="1" customWidth="1"/>
    <col min="7716" max="7716" width="25.875" style="1431" customWidth="1"/>
    <col min="7717" max="7717" width="11" style="1431" bestFit="1" customWidth="1"/>
    <col min="7718" max="7719" width="7.5" style="1431" bestFit="1" customWidth="1"/>
    <col min="7720" max="7722" width="8.75" style="1431" customWidth="1"/>
    <col min="7723" max="7723" width="8.25" style="1431" customWidth="1"/>
    <col min="7724" max="7724" width="8.75" style="1431" customWidth="1"/>
    <col min="7725" max="7725" width="6.875" style="1431" bestFit="1" customWidth="1"/>
    <col min="7726" max="7726" width="30.25" style="1431" customWidth="1"/>
    <col min="7727" max="7727" width="11" style="1431" bestFit="1" customWidth="1"/>
    <col min="7728" max="7729" width="9.75" style="1431" bestFit="1" customWidth="1"/>
    <col min="7730" max="7732" width="8.75" style="1431" customWidth="1"/>
    <col min="7733" max="7733" width="8.25" style="1431" customWidth="1"/>
    <col min="7734" max="7734" width="8.75" style="1431" customWidth="1"/>
    <col min="7735" max="7735" width="6.875" style="1431" bestFit="1" customWidth="1"/>
    <col min="7736" max="7739" width="9.75" style="1431" bestFit="1" customWidth="1"/>
    <col min="7740" max="7740" width="10.75" style="1431" bestFit="1" customWidth="1"/>
    <col min="7741" max="7741" width="3.75" style="1431" customWidth="1"/>
    <col min="7742" max="7742" width="2" style="1431" customWidth="1"/>
    <col min="7743" max="7747" width="10.625" style="1431" customWidth="1"/>
    <col min="7748" max="7748" width="10.75" style="1431" customWidth="1"/>
    <col min="7749" max="7749" width="12.375" style="1431" customWidth="1"/>
    <col min="7750" max="7750" width="12" style="1431" customWidth="1"/>
    <col min="7751" max="7752" width="9.25" style="1431" customWidth="1"/>
    <col min="7753" max="7753" width="13.75" style="1431" customWidth="1"/>
    <col min="7754" max="7754" width="12" style="1431" customWidth="1"/>
    <col min="7755" max="7757" width="14.75" style="1431"/>
    <col min="7758" max="7758" width="14.875" style="1431" customWidth="1"/>
    <col min="7759" max="7936" width="14.75" style="1431"/>
    <col min="7937" max="7937" width="8.5" style="1431" customWidth="1"/>
    <col min="7938" max="7938" width="11.625" style="1431" bestFit="1" customWidth="1"/>
    <col min="7939" max="7939" width="6.875" style="1431" bestFit="1" customWidth="1"/>
    <col min="7940" max="7940" width="22.375" style="1431" customWidth="1"/>
    <col min="7941" max="7941" width="11" style="1431" bestFit="1" customWidth="1"/>
    <col min="7942" max="7942" width="9.75" style="1431" bestFit="1" customWidth="1"/>
    <col min="7943" max="7943" width="7.5" style="1431" bestFit="1" customWidth="1"/>
    <col min="7944" max="7946" width="8.75" style="1431" customWidth="1"/>
    <col min="7947" max="7947" width="8.25" style="1431" customWidth="1"/>
    <col min="7948" max="7948" width="8.75" style="1431" customWidth="1"/>
    <col min="7949" max="7949" width="6.875" style="1431" bestFit="1" customWidth="1"/>
    <col min="7950" max="7950" width="22.375" style="1431" customWidth="1"/>
    <col min="7951" max="7951" width="11" style="1431" bestFit="1" customWidth="1"/>
    <col min="7952" max="7953" width="7.5" style="1431" bestFit="1" customWidth="1"/>
    <col min="7954" max="7956" width="8.75" style="1431" customWidth="1"/>
    <col min="7957" max="7957" width="8.25" style="1431" customWidth="1"/>
    <col min="7958" max="7958" width="8.75" style="1431" customWidth="1"/>
    <col min="7959" max="7959" width="6.875" style="1431" bestFit="1" customWidth="1"/>
    <col min="7960" max="7960" width="22.375" style="1431" customWidth="1"/>
    <col min="7961" max="7961" width="11" style="1431" bestFit="1" customWidth="1"/>
    <col min="7962" max="7962" width="10.625" style="1431" bestFit="1" customWidth="1"/>
    <col min="7963" max="7963" width="8.375" style="1431" bestFit="1" customWidth="1"/>
    <col min="7964" max="7966" width="8.75" style="1431" customWidth="1"/>
    <col min="7967" max="7967" width="8.25" style="1431" customWidth="1"/>
    <col min="7968" max="7968" width="8.75" style="1431" customWidth="1"/>
    <col min="7969" max="7969" width="9.75" style="1431" customWidth="1"/>
    <col min="7970" max="7970" width="14.125" style="1431" customWidth="1"/>
    <col min="7971" max="7971" width="6.875" style="1431" bestFit="1" customWidth="1"/>
    <col min="7972" max="7972" width="25.875" style="1431" customWidth="1"/>
    <col min="7973" max="7973" width="11" style="1431" bestFit="1" customWidth="1"/>
    <col min="7974" max="7975" width="7.5" style="1431" bestFit="1" customWidth="1"/>
    <col min="7976" max="7978" width="8.75" style="1431" customWidth="1"/>
    <col min="7979" max="7979" width="8.25" style="1431" customWidth="1"/>
    <col min="7980" max="7980" width="8.75" style="1431" customWidth="1"/>
    <col min="7981" max="7981" width="6.875" style="1431" bestFit="1" customWidth="1"/>
    <col min="7982" max="7982" width="30.25" style="1431" customWidth="1"/>
    <col min="7983" max="7983" width="11" style="1431" bestFit="1" customWidth="1"/>
    <col min="7984" max="7985" width="9.75" style="1431" bestFit="1" customWidth="1"/>
    <col min="7986" max="7988" width="8.75" style="1431" customWidth="1"/>
    <col min="7989" max="7989" width="8.25" style="1431" customWidth="1"/>
    <col min="7990" max="7990" width="8.75" style="1431" customWidth="1"/>
    <col min="7991" max="7991" width="6.875" style="1431" bestFit="1" customWidth="1"/>
    <col min="7992" max="7995" width="9.75" style="1431" bestFit="1" customWidth="1"/>
    <col min="7996" max="7996" width="10.75" style="1431" bestFit="1" customWidth="1"/>
    <col min="7997" max="7997" width="3.75" style="1431" customWidth="1"/>
    <col min="7998" max="7998" width="2" style="1431" customWidth="1"/>
    <col min="7999" max="8003" width="10.625" style="1431" customWidth="1"/>
    <col min="8004" max="8004" width="10.75" style="1431" customWidth="1"/>
    <col min="8005" max="8005" width="12.375" style="1431" customWidth="1"/>
    <col min="8006" max="8006" width="12" style="1431" customWidth="1"/>
    <col min="8007" max="8008" width="9.25" style="1431" customWidth="1"/>
    <col min="8009" max="8009" width="13.75" style="1431" customWidth="1"/>
    <col min="8010" max="8010" width="12" style="1431" customWidth="1"/>
    <col min="8011" max="8013" width="14.75" style="1431"/>
    <col min="8014" max="8014" width="14.875" style="1431" customWidth="1"/>
    <col min="8015" max="8192" width="14.75" style="1431"/>
    <col min="8193" max="8193" width="8.5" style="1431" customWidth="1"/>
    <col min="8194" max="8194" width="11.625" style="1431" bestFit="1" customWidth="1"/>
    <col min="8195" max="8195" width="6.875" style="1431" bestFit="1" customWidth="1"/>
    <col min="8196" max="8196" width="22.375" style="1431" customWidth="1"/>
    <col min="8197" max="8197" width="11" style="1431" bestFit="1" customWidth="1"/>
    <col min="8198" max="8198" width="9.75" style="1431" bestFit="1" customWidth="1"/>
    <col min="8199" max="8199" width="7.5" style="1431" bestFit="1" customWidth="1"/>
    <col min="8200" max="8202" width="8.75" style="1431" customWidth="1"/>
    <col min="8203" max="8203" width="8.25" style="1431" customWidth="1"/>
    <col min="8204" max="8204" width="8.75" style="1431" customWidth="1"/>
    <col min="8205" max="8205" width="6.875" style="1431" bestFit="1" customWidth="1"/>
    <col min="8206" max="8206" width="22.375" style="1431" customWidth="1"/>
    <col min="8207" max="8207" width="11" style="1431" bestFit="1" customWidth="1"/>
    <col min="8208" max="8209" width="7.5" style="1431" bestFit="1" customWidth="1"/>
    <col min="8210" max="8212" width="8.75" style="1431" customWidth="1"/>
    <col min="8213" max="8213" width="8.25" style="1431" customWidth="1"/>
    <col min="8214" max="8214" width="8.75" style="1431" customWidth="1"/>
    <col min="8215" max="8215" width="6.875" style="1431" bestFit="1" customWidth="1"/>
    <col min="8216" max="8216" width="22.375" style="1431" customWidth="1"/>
    <col min="8217" max="8217" width="11" style="1431" bestFit="1" customWidth="1"/>
    <col min="8218" max="8218" width="10.625" style="1431" bestFit="1" customWidth="1"/>
    <col min="8219" max="8219" width="8.375" style="1431" bestFit="1" customWidth="1"/>
    <col min="8220" max="8222" width="8.75" style="1431" customWidth="1"/>
    <col min="8223" max="8223" width="8.25" style="1431" customWidth="1"/>
    <col min="8224" max="8224" width="8.75" style="1431" customWidth="1"/>
    <col min="8225" max="8225" width="9.75" style="1431" customWidth="1"/>
    <col min="8226" max="8226" width="14.125" style="1431" customWidth="1"/>
    <col min="8227" max="8227" width="6.875" style="1431" bestFit="1" customWidth="1"/>
    <col min="8228" max="8228" width="25.875" style="1431" customWidth="1"/>
    <col min="8229" max="8229" width="11" style="1431" bestFit="1" customWidth="1"/>
    <col min="8230" max="8231" width="7.5" style="1431" bestFit="1" customWidth="1"/>
    <col min="8232" max="8234" width="8.75" style="1431" customWidth="1"/>
    <col min="8235" max="8235" width="8.25" style="1431" customWidth="1"/>
    <col min="8236" max="8236" width="8.75" style="1431" customWidth="1"/>
    <col min="8237" max="8237" width="6.875" style="1431" bestFit="1" customWidth="1"/>
    <col min="8238" max="8238" width="30.25" style="1431" customWidth="1"/>
    <col min="8239" max="8239" width="11" style="1431" bestFit="1" customWidth="1"/>
    <col min="8240" max="8241" width="9.75" style="1431" bestFit="1" customWidth="1"/>
    <col min="8242" max="8244" width="8.75" style="1431" customWidth="1"/>
    <col min="8245" max="8245" width="8.25" style="1431" customWidth="1"/>
    <col min="8246" max="8246" width="8.75" style="1431" customWidth="1"/>
    <col min="8247" max="8247" width="6.875" style="1431" bestFit="1" customWidth="1"/>
    <col min="8248" max="8251" width="9.75" style="1431" bestFit="1" customWidth="1"/>
    <col min="8252" max="8252" width="10.75" style="1431" bestFit="1" customWidth="1"/>
    <col min="8253" max="8253" width="3.75" style="1431" customWidth="1"/>
    <col min="8254" max="8254" width="2" style="1431" customWidth="1"/>
    <col min="8255" max="8259" width="10.625" style="1431" customWidth="1"/>
    <col min="8260" max="8260" width="10.75" style="1431" customWidth="1"/>
    <col min="8261" max="8261" width="12.375" style="1431" customWidth="1"/>
    <col min="8262" max="8262" width="12" style="1431" customWidth="1"/>
    <col min="8263" max="8264" width="9.25" style="1431" customWidth="1"/>
    <col min="8265" max="8265" width="13.75" style="1431" customWidth="1"/>
    <col min="8266" max="8266" width="12" style="1431" customWidth="1"/>
    <col min="8267" max="8269" width="14.75" style="1431"/>
    <col min="8270" max="8270" width="14.875" style="1431" customWidth="1"/>
    <col min="8271" max="8448" width="14.75" style="1431"/>
    <col min="8449" max="8449" width="8.5" style="1431" customWidth="1"/>
    <col min="8450" max="8450" width="11.625" style="1431" bestFit="1" customWidth="1"/>
    <col min="8451" max="8451" width="6.875" style="1431" bestFit="1" customWidth="1"/>
    <col min="8452" max="8452" width="22.375" style="1431" customWidth="1"/>
    <col min="8453" max="8453" width="11" style="1431" bestFit="1" customWidth="1"/>
    <col min="8454" max="8454" width="9.75" style="1431" bestFit="1" customWidth="1"/>
    <col min="8455" max="8455" width="7.5" style="1431" bestFit="1" customWidth="1"/>
    <col min="8456" max="8458" width="8.75" style="1431" customWidth="1"/>
    <col min="8459" max="8459" width="8.25" style="1431" customWidth="1"/>
    <col min="8460" max="8460" width="8.75" style="1431" customWidth="1"/>
    <col min="8461" max="8461" width="6.875" style="1431" bestFit="1" customWidth="1"/>
    <col min="8462" max="8462" width="22.375" style="1431" customWidth="1"/>
    <col min="8463" max="8463" width="11" style="1431" bestFit="1" customWidth="1"/>
    <col min="8464" max="8465" width="7.5" style="1431" bestFit="1" customWidth="1"/>
    <col min="8466" max="8468" width="8.75" style="1431" customWidth="1"/>
    <col min="8469" max="8469" width="8.25" style="1431" customWidth="1"/>
    <col min="8470" max="8470" width="8.75" style="1431" customWidth="1"/>
    <col min="8471" max="8471" width="6.875" style="1431" bestFit="1" customWidth="1"/>
    <col min="8472" max="8472" width="22.375" style="1431" customWidth="1"/>
    <col min="8473" max="8473" width="11" style="1431" bestFit="1" customWidth="1"/>
    <col min="8474" max="8474" width="10.625" style="1431" bestFit="1" customWidth="1"/>
    <col min="8475" max="8475" width="8.375" style="1431" bestFit="1" customWidth="1"/>
    <col min="8476" max="8478" width="8.75" style="1431" customWidth="1"/>
    <col min="8479" max="8479" width="8.25" style="1431" customWidth="1"/>
    <col min="8480" max="8480" width="8.75" style="1431" customWidth="1"/>
    <col min="8481" max="8481" width="9.75" style="1431" customWidth="1"/>
    <col min="8482" max="8482" width="14.125" style="1431" customWidth="1"/>
    <col min="8483" max="8483" width="6.875" style="1431" bestFit="1" customWidth="1"/>
    <col min="8484" max="8484" width="25.875" style="1431" customWidth="1"/>
    <col min="8485" max="8485" width="11" style="1431" bestFit="1" customWidth="1"/>
    <col min="8486" max="8487" width="7.5" style="1431" bestFit="1" customWidth="1"/>
    <col min="8488" max="8490" width="8.75" style="1431" customWidth="1"/>
    <col min="8491" max="8491" width="8.25" style="1431" customWidth="1"/>
    <col min="8492" max="8492" width="8.75" style="1431" customWidth="1"/>
    <col min="8493" max="8493" width="6.875" style="1431" bestFit="1" customWidth="1"/>
    <col min="8494" max="8494" width="30.25" style="1431" customWidth="1"/>
    <col min="8495" max="8495" width="11" style="1431" bestFit="1" customWidth="1"/>
    <col min="8496" max="8497" width="9.75" style="1431" bestFit="1" customWidth="1"/>
    <col min="8498" max="8500" width="8.75" style="1431" customWidth="1"/>
    <col min="8501" max="8501" width="8.25" style="1431" customWidth="1"/>
    <col min="8502" max="8502" width="8.75" style="1431" customWidth="1"/>
    <col min="8503" max="8503" width="6.875" style="1431" bestFit="1" customWidth="1"/>
    <col min="8504" max="8507" width="9.75" style="1431" bestFit="1" customWidth="1"/>
    <col min="8508" max="8508" width="10.75" style="1431" bestFit="1" customWidth="1"/>
    <col min="8509" max="8509" width="3.75" style="1431" customWidth="1"/>
    <col min="8510" max="8510" width="2" style="1431" customWidth="1"/>
    <col min="8511" max="8515" width="10.625" style="1431" customWidth="1"/>
    <col min="8516" max="8516" width="10.75" style="1431" customWidth="1"/>
    <col min="8517" max="8517" width="12.375" style="1431" customWidth="1"/>
    <col min="8518" max="8518" width="12" style="1431" customWidth="1"/>
    <col min="8519" max="8520" width="9.25" style="1431" customWidth="1"/>
    <col min="8521" max="8521" width="13.75" style="1431" customWidth="1"/>
    <col min="8522" max="8522" width="12" style="1431" customWidth="1"/>
    <col min="8523" max="8525" width="14.75" style="1431"/>
    <col min="8526" max="8526" width="14.875" style="1431" customWidth="1"/>
    <col min="8527" max="8704" width="14.75" style="1431"/>
    <col min="8705" max="8705" width="8.5" style="1431" customWidth="1"/>
    <col min="8706" max="8706" width="11.625" style="1431" bestFit="1" customWidth="1"/>
    <col min="8707" max="8707" width="6.875" style="1431" bestFit="1" customWidth="1"/>
    <col min="8708" max="8708" width="22.375" style="1431" customWidth="1"/>
    <col min="8709" max="8709" width="11" style="1431" bestFit="1" customWidth="1"/>
    <col min="8710" max="8710" width="9.75" style="1431" bestFit="1" customWidth="1"/>
    <col min="8711" max="8711" width="7.5" style="1431" bestFit="1" customWidth="1"/>
    <col min="8712" max="8714" width="8.75" style="1431" customWidth="1"/>
    <col min="8715" max="8715" width="8.25" style="1431" customWidth="1"/>
    <col min="8716" max="8716" width="8.75" style="1431" customWidth="1"/>
    <col min="8717" max="8717" width="6.875" style="1431" bestFit="1" customWidth="1"/>
    <col min="8718" max="8718" width="22.375" style="1431" customWidth="1"/>
    <col min="8719" max="8719" width="11" style="1431" bestFit="1" customWidth="1"/>
    <col min="8720" max="8721" width="7.5" style="1431" bestFit="1" customWidth="1"/>
    <col min="8722" max="8724" width="8.75" style="1431" customWidth="1"/>
    <col min="8725" max="8725" width="8.25" style="1431" customWidth="1"/>
    <col min="8726" max="8726" width="8.75" style="1431" customWidth="1"/>
    <col min="8727" max="8727" width="6.875" style="1431" bestFit="1" customWidth="1"/>
    <col min="8728" max="8728" width="22.375" style="1431" customWidth="1"/>
    <col min="8729" max="8729" width="11" style="1431" bestFit="1" customWidth="1"/>
    <col min="8730" max="8730" width="10.625" style="1431" bestFit="1" customWidth="1"/>
    <col min="8731" max="8731" width="8.375" style="1431" bestFit="1" customWidth="1"/>
    <col min="8732" max="8734" width="8.75" style="1431" customWidth="1"/>
    <col min="8735" max="8735" width="8.25" style="1431" customWidth="1"/>
    <col min="8736" max="8736" width="8.75" style="1431" customWidth="1"/>
    <col min="8737" max="8737" width="9.75" style="1431" customWidth="1"/>
    <col min="8738" max="8738" width="14.125" style="1431" customWidth="1"/>
    <col min="8739" max="8739" width="6.875" style="1431" bestFit="1" customWidth="1"/>
    <col min="8740" max="8740" width="25.875" style="1431" customWidth="1"/>
    <col min="8741" max="8741" width="11" style="1431" bestFit="1" customWidth="1"/>
    <col min="8742" max="8743" width="7.5" style="1431" bestFit="1" customWidth="1"/>
    <col min="8744" max="8746" width="8.75" style="1431" customWidth="1"/>
    <col min="8747" max="8747" width="8.25" style="1431" customWidth="1"/>
    <col min="8748" max="8748" width="8.75" style="1431" customWidth="1"/>
    <col min="8749" max="8749" width="6.875" style="1431" bestFit="1" customWidth="1"/>
    <col min="8750" max="8750" width="30.25" style="1431" customWidth="1"/>
    <col min="8751" max="8751" width="11" style="1431" bestFit="1" customWidth="1"/>
    <col min="8752" max="8753" width="9.75" style="1431" bestFit="1" customWidth="1"/>
    <col min="8754" max="8756" width="8.75" style="1431" customWidth="1"/>
    <col min="8757" max="8757" width="8.25" style="1431" customWidth="1"/>
    <col min="8758" max="8758" width="8.75" style="1431" customWidth="1"/>
    <col min="8759" max="8759" width="6.875" style="1431" bestFit="1" customWidth="1"/>
    <col min="8760" max="8763" width="9.75" style="1431" bestFit="1" customWidth="1"/>
    <col min="8764" max="8764" width="10.75" style="1431" bestFit="1" customWidth="1"/>
    <col min="8765" max="8765" width="3.75" style="1431" customWidth="1"/>
    <col min="8766" max="8766" width="2" style="1431" customWidth="1"/>
    <col min="8767" max="8771" width="10.625" style="1431" customWidth="1"/>
    <col min="8772" max="8772" width="10.75" style="1431" customWidth="1"/>
    <col min="8773" max="8773" width="12.375" style="1431" customWidth="1"/>
    <col min="8774" max="8774" width="12" style="1431" customWidth="1"/>
    <col min="8775" max="8776" width="9.25" style="1431" customWidth="1"/>
    <col min="8777" max="8777" width="13.75" style="1431" customWidth="1"/>
    <col min="8778" max="8778" width="12" style="1431" customWidth="1"/>
    <col min="8779" max="8781" width="14.75" style="1431"/>
    <col min="8782" max="8782" width="14.875" style="1431" customWidth="1"/>
    <col min="8783" max="8960" width="14.75" style="1431"/>
    <col min="8961" max="8961" width="8.5" style="1431" customWidth="1"/>
    <col min="8962" max="8962" width="11.625" style="1431" bestFit="1" customWidth="1"/>
    <col min="8963" max="8963" width="6.875" style="1431" bestFit="1" customWidth="1"/>
    <col min="8964" max="8964" width="22.375" style="1431" customWidth="1"/>
    <col min="8965" max="8965" width="11" style="1431" bestFit="1" customWidth="1"/>
    <col min="8966" max="8966" width="9.75" style="1431" bestFit="1" customWidth="1"/>
    <col min="8967" max="8967" width="7.5" style="1431" bestFit="1" customWidth="1"/>
    <col min="8968" max="8970" width="8.75" style="1431" customWidth="1"/>
    <col min="8971" max="8971" width="8.25" style="1431" customWidth="1"/>
    <col min="8972" max="8972" width="8.75" style="1431" customWidth="1"/>
    <col min="8973" max="8973" width="6.875" style="1431" bestFit="1" customWidth="1"/>
    <col min="8974" max="8974" width="22.375" style="1431" customWidth="1"/>
    <col min="8975" max="8975" width="11" style="1431" bestFit="1" customWidth="1"/>
    <col min="8976" max="8977" width="7.5" style="1431" bestFit="1" customWidth="1"/>
    <col min="8978" max="8980" width="8.75" style="1431" customWidth="1"/>
    <col min="8981" max="8981" width="8.25" style="1431" customWidth="1"/>
    <col min="8982" max="8982" width="8.75" style="1431" customWidth="1"/>
    <col min="8983" max="8983" width="6.875" style="1431" bestFit="1" customWidth="1"/>
    <col min="8984" max="8984" width="22.375" style="1431" customWidth="1"/>
    <col min="8985" max="8985" width="11" style="1431" bestFit="1" customWidth="1"/>
    <col min="8986" max="8986" width="10.625" style="1431" bestFit="1" customWidth="1"/>
    <col min="8987" max="8987" width="8.375" style="1431" bestFit="1" customWidth="1"/>
    <col min="8988" max="8990" width="8.75" style="1431" customWidth="1"/>
    <col min="8991" max="8991" width="8.25" style="1431" customWidth="1"/>
    <col min="8992" max="8992" width="8.75" style="1431" customWidth="1"/>
    <col min="8993" max="8993" width="9.75" style="1431" customWidth="1"/>
    <col min="8994" max="8994" width="14.125" style="1431" customWidth="1"/>
    <col min="8995" max="8995" width="6.875" style="1431" bestFit="1" customWidth="1"/>
    <col min="8996" max="8996" width="25.875" style="1431" customWidth="1"/>
    <col min="8997" max="8997" width="11" style="1431" bestFit="1" customWidth="1"/>
    <col min="8998" max="8999" width="7.5" style="1431" bestFit="1" customWidth="1"/>
    <col min="9000" max="9002" width="8.75" style="1431" customWidth="1"/>
    <col min="9003" max="9003" width="8.25" style="1431" customWidth="1"/>
    <col min="9004" max="9004" width="8.75" style="1431" customWidth="1"/>
    <col min="9005" max="9005" width="6.875" style="1431" bestFit="1" customWidth="1"/>
    <col min="9006" max="9006" width="30.25" style="1431" customWidth="1"/>
    <col min="9007" max="9007" width="11" style="1431" bestFit="1" customWidth="1"/>
    <col min="9008" max="9009" width="9.75" style="1431" bestFit="1" customWidth="1"/>
    <col min="9010" max="9012" width="8.75" style="1431" customWidth="1"/>
    <col min="9013" max="9013" width="8.25" style="1431" customWidth="1"/>
    <col min="9014" max="9014" width="8.75" style="1431" customWidth="1"/>
    <col min="9015" max="9015" width="6.875" style="1431" bestFit="1" customWidth="1"/>
    <col min="9016" max="9019" width="9.75" style="1431" bestFit="1" customWidth="1"/>
    <col min="9020" max="9020" width="10.75" style="1431" bestFit="1" customWidth="1"/>
    <col min="9021" max="9021" width="3.75" style="1431" customWidth="1"/>
    <col min="9022" max="9022" width="2" style="1431" customWidth="1"/>
    <col min="9023" max="9027" width="10.625" style="1431" customWidth="1"/>
    <col min="9028" max="9028" width="10.75" style="1431" customWidth="1"/>
    <col min="9029" max="9029" width="12.375" style="1431" customWidth="1"/>
    <col min="9030" max="9030" width="12" style="1431" customWidth="1"/>
    <col min="9031" max="9032" width="9.25" style="1431" customWidth="1"/>
    <col min="9033" max="9033" width="13.75" style="1431" customWidth="1"/>
    <col min="9034" max="9034" width="12" style="1431" customWidth="1"/>
    <col min="9035" max="9037" width="14.75" style="1431"/>
    <col min="9038" max="9038" width="14.875" style="1431" customWidth="1"/>
    <col min="9039" max="9216" width="14.75" style="1431"/>
    <col min="9217" max="9217" width="8.5" style="1431" customWidth="1"/>
    <col min="9218" max="9218" width="11.625" style="1431" bestFit="1" customWidth="1"/>
    <col min="9219" max="9219" width="6.875" style="1431" bestFit="1" customWidth="1"/>
    <col min="9220" max="9220" width="22.375" style="1431" customWidth="1"/>
    <col min="9221" max="9221" width="11" style="1431" bestFit="1" customWidth="1"/>
    <col min="9222" max="9222" width="9.75" style="1431" bestFit="1" customWidth="1"/>
    <col min="9223" max="9223" width="7.5" style="1431" bestFit="1" customWidth="1"/>
    <col min="9224" max="9226" width="8.75" style="1431" customWidth="1"/>
    <col min="9227" max="9227" width="8.25" style="1431" customWidth="1"/>
    <col min="9228" max="9228" width="8.75" style="1431" customWidth="1"/>
    <col min="9229" max="9229" width="6.875" style="1431" bestFit="1" customWidth="1"/>
    <col min="9230" max="9230" width="22.375" style="1431" customWidth="1"/>
    <col min="9231" max="9231" width="11" style="1431" bestFit="1" customWidth="1"/>
    <col min="9232" max="9233" width="7.5" style="1431" bestFit="1" customWidth="1"/>
    <col min="9234" max="9236" width="8.75" style="1431" customWidth="1"/>
    <col min="9237" max="9237" width="8.25" style="1431" customWidth="1"/>
    <col min="9238" max="9238" width="8.75" style="1431" customWidth="1"/>
    <col min="9239" max="9239" width="6.875" style="1431" bestFit="1" customWidth="1"/>
    <col min="9240" max="9240" width="22.375" style="1431" customWidth="1"/>
    <col min="9241" max="9241" width="11" style="1431" bestFit="1" customWidth="1"/>
    <col min="9242" max="9242" width="10.625" style="1431" bestFit="1" customWidth="1"/>
    <col min="9243" max="9243" width="8.375" style="1431" bestFit="1" customWidth="1"/>
    <col min="9244" max="9246" width="8.75" style="1431" customWidth="1"/>
    <col min="9247" max="9247" width="8.25" style="1431" customWidth="1"/>
    <col min="9248" max="9248" width="8.75" style="1431" customWidth="1"/>
    <col min="9249" max="9249" width="9.75" style="1431" customWidth="1"/>
    <col min="9250" max="9250" width="14.125" style="1431" customWidth="1"/>
    <col min="9251" max="9251" width="6.875" style="1431" bestFit="1" customWidth="1"/>
    <col min="9252" max="9252" width="25.875" style="1431" customWidth="1"/>
    <col min="9253" max="9253" width="11" style="1431" bestFit="1" customWidth="1"/>
    <col min="9254" max="9255" width="7.5" style="1431" bestFit="1" customWidth="1"/>
    <col min="9256" max="9258" width="8.75" style="1431" customWidth="1"/>
    <col min="9259" max="9259" width="8.25" style="1431" customWidth="1"/>
    <col min="9260" max="9260" width="8.75" style="1431" customWidth="1"/>
    <col min="9261" max="9261" width="6.875" style="1431" bestFit="1" customWidth="1"/>
    <col min="9262" max="9262" width="30.25" style="1431" customWidth="1"/>
    <col min="9263" max="9263" width="11" style="1431" bestFit="1" customWidth="1"/>
    <col min="9264" max="9265" width="9.75" style="1431" bestFit="1" customWidth="1"/>
    <col min="9266" max="9268" width="8.75" style="1431" customWidth="1"/>
    <col min="9269" max="9269" width="8.25" style="1431" customWidth="1"/>
    <col min="9270" max="9270" width="8.75" style="1431" customWidth="1"/>
    <col min="9271" max="9271" width="6.875" style="1431" bestFit="1" customWidth="1"/>
    <col min="9272" max="9275" width="9.75" style="1431" bestFit="1" customWidth="1"/>
    <col min="9276" max="9276" width="10.75" style="1431" bestFit="1" customWidth="1"/>
    <col min="9277" max="9277" width="3.75" style="1431" customWidth="1"/>
    <col min="9278" max="9278" width="2" style="1431" customWidth="1"/>
    <col min="9279" max="9283" width="10.625" style="1431" customWidth="1"/>
    <col min="9284" max="9284" width="10.75" style="1431" customWidth="1"/>
    <col min="9285" max="9285" width="12.375" style="1431" customWidth="1"/>
    <col min="9286" max="9286" width="12" style="1431" customWidth="1"/>
    <col min="9287" max="9288" width="9.25" style="1431" customWidth="1"/>
    <col min="9289" max="9289" width="13.75" style="1431" customWidth="1"/>
    <col min="9290" max="9290" width="12" style="1431" customWidth="1"/>
    <col min="9291" max="9293" width="14.75" style="1431"/>
    <col min="9294" max="9294" width="14.875" style="1431" customWidth="1"/>
    <col min="9295" max="9472" width="14.75" style="1431"/>
    <col min="9473" max="9473" width="8.5" style="1431" customWidth="1"/>
    <col min="9474" max="9474" width="11.625" style="1431" bestFit="1" customWidth="1"/>
    <col min="9475" max="9475" width="6.875" style="1431" bestFit="1" customWidth="1"/>
    <col min="9476" max="9476" width="22.375" style="1431" customWidth="1"/>
    <col min="9477" max="9477" width="11" style="1431" bestFit="1" customWidth="1"/>
    <col min="9478" max="9478" width="9.75" style="1431" bestFit="1" customWidth="1"/>
    <col min="9479" max="9479" width="7.5" style="1431" bestFit="1" customWidth="1"/>
    <col min="9480" max="9482" width="8.75" style="1431" customWidth="1"/>
    <col min="9483" max="9483" width="8.25" style="1431" customWidth="1"/>
    <col min="9484" max="9484" width="8.75" style="1431" customWidth="1"/>
    <col min="9485" max="9485" width="6.875" style="1431" bestFit="1" customWidth="1"/>
    <col min="9486" max="9486" width="22.375" style="1431" customWidth="1"/>
    <col min="9487" max="9487" width="11" style="1431" bestFit="1" customWidth="1"/>
    <col min="9488" max="9489" width="7.5" style="1431" bestFit="1" customWidth="1"/>
    <col min="9490" max="9492" width="8.75" style="1431" customWidth="1"/>
    <col min="9493" max="9493" width="8.25" style="1431" customWidth="1"/>
    <col min="9494" max="9494" width="8.75" style="1431" customWidth="1"/>
    <col min="9495" max="9495" width="6.875" style="1431" bestFit="1" customWidth="1"/>
    <col min="9496" max="9496" width="22.375" style="1431" customWidth="1"/>
    <col min="9497" max="9497" width="11" style="1431" bestFit="1" customWidth="1"/>
    <col min="9498" max="9498" width="10.625" style="1431" bestFit="1" customWidth="1"/>
    <col min="9499" max="9499" width="8.375" style="1431" bestFit="1" customWidth="1"/>
    <col min="9500" max="9502" width="8.75" style="1431" customWidth="1"/>
    <col min="9503" max="9503" width="8.25" style="1431" customWidth="1"/>
    <col min="9504" max="9504" width="8.75" style="1431" customWidth="1"/>
    <col min="9505" max="9505" width="9.75" style="1431" customWidth="1"/>
    <col min="9506" max="9506" width="14.125" style="1431" customWidth="1"/>
    <col min="9507" max="9507" width="6.875" style="1431" bestFit="1" customWidth="1"/>
    <col min="9508" max="9508" width="25.875" style="1431" customWidth="1"/>
    <col min="9509" max="9509" width="11" style="1431" bestFit="1" customWidth="1"/>
    <col min="9510" max="9511" width="7.5" style="1431" bestFit="1" customWidth="1"/>
    <col min="9512" max="9514" width="8.75" style="1431" customWidth="1"/>
    <col min="9515" max="9515" width="8.25" style="1431" customWidth="1"/>
    <col min="9516" max="9516" width="8.75" style="1431" customWidth="1"/>
    <col min="9517" max="9517" width="6.875" style="1431" bestFit="1" customWidth="1"/>
    <col min="9518" max="9518" width="30.25" style="1431" customWidth="1"/>
    <col min="9519" max="9519" width="11" style="1431" bestFit="1" customWidth="1"/>
    <col min="9520" max="9521" width="9.75" style="1431" bestFit="1" customWidth="1"/>
    <col min="9522" max="9524" width="8.75" style="1431" customWidth="1"/>
    <col min="9525" max="9525" width="8.25" style="1431" customWidth="1"/>
    <col min="9526" max="9526" width="8.75" style="1431" customWidth="1"/>
    <col min="9527" max="9527" width="6.875" style="1431" bestFit="1" customWidth="1"/>
    <col min="9528" max="9531" width="9.75" style="1431" bestFit="1" customWidth="1"/>
    <col min="9532" max="9532" width="10.75" style="1431" bestFit="1" customWidth="1"/>
    <col min="9533" max="9533" width="3.75" style="1431" customWidth="1"/>
    <col min="9534" max="9534" width="2" style="1431" customWidth="1"/>
    <col min="9535" max="9539" width="10.625" style="1431" customWidth="1"/>
    <col min="9540" max="9540" width="10.75" style="1431" customWidth="1"/>
    <col min="9541" max="9541" width="12.375" style="1431" customWidth="1"/>
    <col min="9542" max="9542" width="12" style="1431" customWidth="1"/>
    <col min="9543" max="9544" width="9.25" style="1431" customWidth="1"/>
    <col min="9545" max="9545" width="13.75" style="1431" customWidth="1"/>
    <col min="9546" max="9546" width="12" style="1431" customWidth="1"/>
    <col min="9547" max="9549" width="14.75" style="1431"/>
    <col min="9550" max="9550" width="14.875" style="1431" customWidth="1"/>
    <col min="9551" max="9728" width="14.75" style="1431"/>
    <col min="9729" max="9729" width="8.5" style="1431" customWidth="1"/>
    <col min="9730" max="9730" width="11.625" style="1431" bestFit="1" customWidth="1"/>
    <col min="9731" max="9731" width="6.875" style="1431" bestFit="1" customWidth="1"/>
    <col min="9732" max="9732" width="22.375" style="1431" customWidth="1"/>
    <col min="9733" max="9733" width="11" style="1431" bestFit="1" customWidth="1"/>
    <col min="9734" max="9734" width="9.75" style="1431" bestFit="1" customWidth="1"/>
    <col min="9735" max="9735" width="7.5" style="1431" bestFit="1" customWidth="1"/>
    <col min="9736" max="9738" width="8.75" style="1431" customWidth="1"/>
    <col min="9739" max="9739" width="8.25" style="1431" customWidth="1"/>
    <col min="9740" max="9740" width="8.75" style="1431" customWidth="1"/>
    <col min="9741" max="9741" width="6.875" style="1431" bestFit="1" customWidth="1"/>
    <col min="9742" max="9742" width="22.375" style="1431" customWidth="1"/>
    <col min="9743" max="9743" width="11" style="1431" bestFit="1" customWidth="1"/>
    <col min="9744" max="9745" width="7.5" style="1431" bestFit="1" customWidth="1"/>
    <col min="9746" max="9748" width="8.75" style="1431" customWidth="1"/>
    <col min="9749" max="9749" width="8.25" style="1431" customWidth="1"/>
    <col min="9750" max="9750" width="8.75" style="1431" customWidth="1"/>
    <col min="9751" max="9751" width="6.875" style="1431" bestFit="1" customWidth="1"/>
    <col min="9752" max="9752" width="22.375" style="1431" customWidth="1"/>
    <col min="9753" max="9753" width="11" style="1431" bestFit="1" customWidth="1"/>
    <col min="9754" max="9754" width="10.625" style="1431" bestFit="1" customWidth="1"/>
    <col min="9755" max="9755" width="8.375" style="1431" bestFit="1" customWidth="1"/>
    <col min="9756" max="9758" width="8.75" style="1431" customWidth="1"/>
    <col min="9759" max="9759" width="8.25" style="1431" customWidth="1"/>
    <col min="9760" max="9760" width="8.75" style="1431" customWidth="1"/>
    <col min="9761" max="9761" width="9.75" style="1431" customWidth="1"/>
    <col min="9762" max="9762" width="14.125" style="1431" customWidth="1"/>
    <col min="9763" max="9763" width="6.875" style="1431" bestFit="1" customWidth="1"/>
    <col min="9764" max="9764" width="25.875" style="1431" customWidth="1"/>
    <col min="9765" max="9765" width="11" style="1431" bestFit="1" customWidth="1"/>
    <col min="9766" max="9767" width="7.5" style="1431" bestFit="1" customWidth="1"/>
    <col min="9768" max="9770" width="8.75" style="1431" customWidth="1"/>
    <col min="9771" max="9771" width="8.25" style="1431" customWidth="1"/>
    <col min="9772" max="9772" width="8.75" style="1431" customWidth="1"/>
    <col min="9773" max="9773" width="6.875" style="1431" bestFit="1" customWidth="1"/>
    <col min="9774" max="9774" width="30.25" style="1431" customWidth="1"/>
    <col min="9775" max="9775" width="11" style="1431" bestFit="1" customWidth="1"/>
    <col min="9776" max="9777" width="9.75" style="1431" bestFit="1" customWidth="1"/>
    <col min="9778" max="9780" width="8.75" style="1431" customWidth="1"/>
    <col min="9781" max="9781" width="8.25" style="1431" customWidth="1"/>
    <col min="9782" max="9782" width="8.75" style="1431" customWidth="1"/>
    <col min="9783" max="9783" width="6.875" style="1431" bestFit="1" customWidth="1"/>
    <col min="9784" max="9787" width="9.75" style="1431" bestFit="1" customWidth="1"/>
    <col min="9788" max="9788" width="10.75" style="1431" bestFit="1" customWidth="1"/>
    <col min="9789" max="9789" width="3.75" style="1431" customWidth="1"/>
    <col min="9790" max="9790" width="2" style="1431" customWidth="1"/>
    <col min="9791" max="9795" width="10.625" style="1431" customWidth="1"/>
    <col min="9796" max="9796" width="10.75" style="1431" customWidth="1"/>
    <col min="9797" max="9797" width="12.375" style="1431" customWidth="1"/>
    <col min="9798" max="9798" width="12" style="1431" customWidth="1"/>
    <col min="9799" max="9800" width="9.25" style="1431" customWidth="1"/>
    <col min="9801" max="9801" width="13.75" style="1431" customWidth="1"/>
    <col min="9802" max="9802" width="12" style="1431" customWidth="1"/>
    <col min="9803" max="9805" width="14.75" style="1431"/>
    <col min="9806" max="9806" width="14.875" style="1431" customWidth="1"/>
    <col min="9807" max="9984" width="14.75" style="1431"/>
    <col min="9985" max="9985" width="8.5" style="1431" customWidth="1"/>
    <col min="9986" max="9986" width="11.625" style="1431" bestFit="1" customWidth="1"/>
    <col min="9987" max="9987" width="6.875" style="1431" bestFit="1" customWidth="1"/>
    <col min="9988" max="9988" width="22.375" style="1431" customWidth="1"/>
    <col min="9989" max="9989" width="11" style="1431" bestFit="1" customWidth="1"/>
    <col min="9990" max="9990" width="9.75" style="1431" bestFit="1" customWidth="1"/>
    <col min="9991" max="9991" width="7.5" style="1431" bestFit="1" customWidth="1"/>
    <col min="9992" max="9994" width="8.75" style="1431" customWidth="1"/>
    <col min="9995" max="9995" width="8.25" style="1431" customWidth="1"/>
    <col min="9996" max="9996" width="8.75" style="1431" customWidth="1"/>
    <col min="9997" max="9997" width="6.875" style="1431" bestFit="1" customWidth="1"/>
    <col min="9998" max="9998" width="22.375" style="1431" customWidth="1"/>
    <col min="9999" max="9999" width="11" style="1431" bestFit="1" customWidth="1"/>
    <col min="10000" max="10001" width="7.5" style="1431" bestFit="1" customWidth="1"/>
    <col min="10002" max="10004" width="8.75" style="1431" customWidth="1"/>
    <col min="10005" max="10005" width="8.25" style="1431" customWidth="1"/>
    <col min="10006" max="10006" width="8.75" style="1431" customWidth="1"/>
    <col min="10007" max="10007" width="6.875" style="1431" bestFit="1" customWidth="1"/>
    <col min="10008" max="10008" width="22.375" style="1431" customWidth="1"/>
    <col min="10009" max="10009" width="11" style="1431" bestFit="1" customWidth="1"/>
    <col min="10010" max="10010" width="10.625" style="1431" bestFit="1" customWidth="1"/>
    <col min="10011" max="10011" width="8.375" style="1431" bestFit="1" customWidth="1"/>
    <col min="10012" max="10014" width="8.75" style="1431" customWidth="1"/>
    <col min="10015" max="10015" width="8.25" style="1431" customWidth="1"/>
    <col min="10016" max="10016" width="8.75" style="1431" customWidth="1"/>
    <col min="10017" max="10017" width="9.75" style="1431" customWidth="1"/>
    <col min="10018" max="10018" width="14.125" style="1431" customWidth="1"/>
    <col min="10019" max="10019" width="6.875" style="1431" bestFit="1" customWidth="1"/>
    <col min="10020" max="10020" width="25.875" style="1431" customWidth="1"/>
    <col min="10021" max="10021" width="11" style="1431" bestFit="1" customWidth="1"/>
    <col min="10022" max="10023" width="7.5" style="1431" bestFit="1" customWidth="1"/>
    <col min="10024" max="10026" width="8.75" style="1431" customWidth="1"/>
    <col min="10027" max="10027" width="8.25" style="1431" customWidth="1"/>
    <col min="10028" max="10028" width="8.75" style="1431" customWidth="1"/>
    <col min="10029" max="10029" width="6.875" style="1431" bestFit="1" customWidth="1"/>
    <col min="10030" max="10030" width="30.25" style="1431" customWidth="1"/>
    <col min="10031" max="10031" width="11" style="1431" bestFit="1" customWidth="1"/>
    <col min="10032" max="10033" width="9.75" style="1431" bestFit="1" customWidth="1"/>
    <col min="10034" max="10036" width="8.75" style="1431" customWidth="1"/>
    <col min="10037" max="10037" width="8.25" style="1431" customWidth="1"/>
    <col min="10038" max="10038" width="8.75" style="1431" customWidth="1"/>
    <col min="10039" max="10039" width="6.875" style="1431" bestFit="1" customWidth="1"/>
    <col min="10040" max="10043" width="9.75" style="1431" bestFit="1" customWidth="1"/>
    <col min="10044" max="10044" width="10.75" style="1431" bestFit="1" customWidth="1"/>
    <col min="10045" max="10045" width="3.75" style="1431" customWidth="1"/>
    <col min="10046" max="10046" width="2" style="1431" customWidth="1"/>
    <col min="10047" max="10051" width="10.625" style="1431" customWidth="1"/>
    <col min="10052" max="10052" width="10.75" style="1431" customWidth="1"/>
    <col min="10053" max="10053" width="12.375" style="1431" customWidth="1"/>
    <col min="10054" max="10054" width="12" style="1431" customWidth="1"/>
    <col min="10055" max="10056" width="9.25" style="1431" customWidth="1"/>
    <col min="10057" max="10057" width="13.75" style="1431" customWidth="1"/>
    <col min="10058" max="10058" width="12" style="1431" customWidth="1"/>
    <col min="10059" max="10061" width="14.75" style="1431"/>
    <col min="10062" max="10062" width="14.875" style="1431" customWidth="1"/>
    <col min="10063" max="10240" width="14.75" style="1431"/>
    <col min="10241" max="10241" width="8.5" style="1431" customWidth="1"/>
    <col min="10242" max="10242" width="11.625" style="1431" bestFit="1" customWidth="1"/>
    <col min="10243" max="10243" width="6.875" style="1431" bestFit="1" customWidth="1"/>
    <col min="10244" max="10244" width="22.375" style="1431" customWidth="1"/>
    <col min="10245" max="10245" width="11" style="1431" bestFit="1" customWidth="1"/>
    <col min="10246" max="10246" width="9.75" style="1431" bestFit="1" customWidth="1"/>
    <col min="10247" max="10247" width="7.5" style="1431" bestFit="1" customWidth="1"/>
    <col min="10248" max="10250" width="8.75" style="1431" customWidth="1"/>
    <col min="10251" max="10251" width="8.25" style="1431" customWidth="1"/>
    <col min="10252" max="10252" width="8.75" style="1431" customWidth="1"/>
    <col min="10253" max="10253" width="6.875" style="1431" bestFit="1" customWidth="1"/>
    <col min="10254" max="10254" width="22.375" style="1431" customWidth="1"/>
    <col min="10255" max="10255" width="11" style="1431" bestFit="1" customWidth="1"/>
    <col min="10256" max="10257" width="7.5" style="1431" bestFit="1" customWidth="1"/>
    <col min="10258" max="10260" width="8.75" style="1431" customWidth="1"/>
    <col min="10261" max="10261" width="8.25" style="1431" customWidth="1"/>
    <col min="10262" max="10262" width="8.75" style="1431" customWidth="1"/>
    <col min="10263" max="10263" width="6.875" style="1431" bestFit="1" customWidth="1"/>
    <col min="10264" max="10264" width="22.375" style="1431" customWidth="1"/>
    <col min="10265" max="10265" width="11" style="1431" bestFit="1" customWidth="1"/>
    <col min="10266" max="10266" width="10.625" style="1431" bestFit="1" customWidth="1"/>
    <col min="10267" max="10267" width="8.375" style="1431" bestFit="1" customWidth="1"/>
    <col min="10268" max="10270" width="8.75" style="1431" customWidth="1"/>
    <col min="10271" max="10271" width="8.25" style="1431" customWidth="1"/>
    <col min="10272" max="10272" width="8.75" style="1431" customWidth="1"/>
    <col min="10273" max="10273" width="9.75" style="1431" customWidth="1"/>
    <col min="10274" max="10274" width="14.125" style="1431" customWidth="1"/>
    <col min="10275" max="10275" width="6.875" style="1431" bestFit="1" customWidth="1"/>
    <col min="10276" max="10276" width="25.875" style="1431" customWidth="1"/>
    <col min="10277" max="10277" width="11" style="1431" bestFit="1" customWidth="1"/>
    <col min="10278" max="10279" width="7.5" style="1431" bestFit="1" customWidth="1"/>
    <col min="10280" max="10282" width="8.75" style="1431" customWidth="1"/>
    <col min="10283" max="10283" width="8.25" style="1431" customWidth="1"/>
    <col min="10284" max="10284" width="8.75" style="1431" customWidth="1"/>
    <col min="10285" max="10285" width="6.875" style="1431" bestFit="1" customWidth="1"/>
    <col min="10286" max="10286" width="30.25" style="1431" customWidth="1"/>
    <col min="10287" max="10287" width="11" style="1431" bestFit="1" customWidth="1"/>
    <col min="10288" max="10289" width="9.75" style="1431" bestFit="1" customWidth="1"/>
    <col min="10290" max="10292" width="8.75" style="1431" customWidth="1"/>
    <col min="10293" max="10293" width="8.25" style="1431" customWidth="1"/>
    <col min="10294" max="10294" width="8.75" style="1431" customWidth="1"/>
    <col min="10295" max="10295" width="6.875" style="1431" bestFit="1" customWidth="1"/>
    <col min="10296" max="10299" width="9.75" style="1431" bestFit="1" customWidth="1"/>
    <col min="10300" max="10300" width="10.75" style="1431" bestFit="1" customWidth="1"/>
    <col min="10301" max="10301" width="3.75" style="1431" customWidth="1"/>
    <col min="10302" max="10302" width="2" style="1431" customWidth="1"/>
    <col min="10303" max="10307" width="10.625" style="1431" customWidth="1"/>
    <col min="10308" max="10308" width="10.75" style="1431" customWidth="1"/>
    <col min="10309" max="10309" width="12.375" style="1431" customWidth="1"/>
    <col min="10310" max="10310" width="12" style="1431" customWidth="1"/>
    <col min="10311" max="10312" width="9.25" style="1431" customWidth="1"/>
    <col min="10313" max="10313" width="13.75" style="1431" customWidth="1"/>
    <col min="10314" max="10314" width="12" style="1431" customWidth="1"/>
    <col min="10315" max="10317" width="14.75" style="1431"/>
    <col min="10318" max="10318" width="14.875" style="1431" customWidth="1"/>
    <col min="10319" max="10496" width="14.75" style="1431"/>
    <col min="10497" max="10497" width="8.5" style="1431" customWidth="1"/>
    <col min="10498" max="10498" width="11.625" style="1431" bestFit="1" customWidth="1"/>
    <col min="10499" max="10499" width="6.875" style="1431" bestFit="1" customWidth="1"/>
    <col min="10500" max="10500" width="22.375" style="1431" customWidth="1"/>
    <col min="10501" max="10501" width="11" style="1431" bestFit="1" customWidth="1"/>
    <col min="10502" max="10502" width="9.75" style="1431" bestFit="1" customWidth="1"/>
    <col min="10503" max="10503" width="7.5" style="1431" bestFit="1" customWidth="1"/>
    <col min="10504" max="10506" width="8.75" style="1431" customWidth="1"/>
    <col min="10507" max="10507" width="8.25" style="1431" customWidth="1"/>
    <col min="10508" max="10508" width="8.75" style="1431" customWidth="1"/>
    <col min="10509" max="10509" width="6.875" style="1431" bestFit="1" customWidth="1"/>
    <col min="10510" max="10510" width="22.375" style="1431" customWidth="1"/>
    <col min="10511" max="10511" width="11" style="1431" bestFit="1" customWidth="1"/>
    <col min="10512" max="10513" width="7.5" style="1431" bestFit="1" customWidth="1"/>
    <col min="10514" max="10516" width="8.75" style="1431" customWidth="1"/>
    <col min="10517" max="10517" width="8.25" style="1431" customWidth="1"/>
    <col min="10518" max="10518" width="8.75" style="1431" customWidth="1"/>
    <col min="10519" max="10519" width="6.875" style="1431" bestFit="1" customWidth="1"/>
    <col min="10520" max="10520" width="22.375" style="1431" customWidth="1"/>
    <col min="10521" max="10521" width="11" style="1431" bestFit="1" customWidth="1"/>
    <col min="10522" max="10522" width="10.625" style="1431" bestFit="1" customWidth="1"/>
    <col min="10523" max="10523" width="8.375" style="1431" bestFit="1" customWidth="1"/>
    <col min="10524" max="10526" width="8.75" style="1431" customWidth="1"/>
    <col min="10527" max="10527" width="8.25" style="1431" customWidth="1"/>
    <col min="10528" max="10528" width="8.75" style="1431" customWidth="1"/>
    <col min="10529" max="10529" width="9.75" style="1431" customWidth="1"/>
    <col min="10530" max="10530" width="14.125" style="1431" customWidth="1"/>
    <col min="10531" max="10531" width="6.875" style="1431" bestFit="1" customWidth="1"/>
    <col min="10532" max="10532" width="25.875" style="1431" customWidth="1"/>
    <col min="10533" max="10533" width="11" style="1431" bestFit="1" customWidth="1"/>
    <col min="10534" max="10535" width="7.5" style="1431" bestFit="1" customWidth="1"/>
    <col min="10536" max="10538" width="8.75" style="1431" customWidth="1"/>
    <col min="10539" max="10539" width="8.25" style="1431" customWidth="1"/>
    <col min="10540" max="10540" width="8.75" style="1431" customWidth="1"/>
    <col min="10541" max="10541" width="6.875" style="1431" bestFit="1" customWidth="1"/>
    <col min="10542" max="10542" width="30.25" style="1431" customWidth="1"/>
    <col min="10543" max="10543" width="11" style="1431" bestFit="1" customWidth="1"/>
    <col min="10544" max="10545" width="9.75" style="1431" bestFit="1" customWidth="1"/>
    <col min="10546" max="10548" width="8.75" style="1431" customWidth="1"/>
    <col min="10549" max="10549" width="8.25" style="1431" customWidth="1"/>
    <col min="10550" max="10550" width="8.75" style="1431" customWidth="1"/>
    <col min="10551" max="10551" width="6.875" style="1431" bestFit="1" customWidth="1"/>
    <col min="10552" max="10555" width="9.75" style="1431" bestFit="1" customWidth="1"/>
    <col min="10556" max="10556" width="10.75" style="1431" bestFit="1" customWidth="1"/>
    <col min="10557" max="10557" width="3.75" style="1431" customWidth="1"/>
    <col min="10558" max="10558" width="2" style="1431" customWidth="1"/>
    <col min="10559" max="10563" width="10.625" style="1431" customWidth="1"/>
    <col min="10564" max="10564" width="10.75" style="1431" customWidth="1"/>
    <col min="10565" max="10565" width="12.375" style="1431" customWidth="1"/>
    <col min="10566" max="10566" width="12" style="1431" customWidth="1"/>
    <col min="10567" max="10568" width="9.25" style="1431" customWidth="1"/>
    <col min="10569" max="10569" width="13.75" style="1431" customWidth="1"/>
    <col min="10570" max="10570" width="12" style="1431" customWidth="1"/>
    <col min="10571" max="10573" width="14.75" style="1431"/>
    <col min="10574" max="10574" width="14.875" style="1431" customWidth="1"/>
    <col min="10575" max="10752" width="14.75" style="1431"/>
    <col min="10753" max="10753" width="8.5" style="1431" customWidth="1"/>
    <col min="10754" max="10754" width="11.625" style="1431" bestFit="1" customWidth="1"/>
    <col min="10755" max="10755" width="6.875" style="1431" bestFit="1" customWidth="1"/>
    <col min="10756" max="10756" width="22.375" style="1431" customWidth="1"/>
    <col min="10757" max="10757" width="11" style="1431" bestFit="1" customWidth="1"/>
    <col min="10758" max="10758" width="9.75" style="1431" bestFit="1" customWidth="1"/>
    <col min="10759" max="10759" width="7.5" style="1431" bestFit="1" customWidth="1"/>
    <col min="10760" max="10762" width="8.75" style="1431" customWidth="1"/>
    <col min="10763" max="10763" width="8.25" style="1431" customWidth="1"/>
    <col min="10764" max="10764" width="8.75" style="1431" customWidth="1"/>
    <col min="10765" max="10765" width="6.875" style="1431" bestFit="1" customWidth="1"/>
    <col min="10766" max="10766" width="22.375" style="1431" customWidth="1"/>
    <col min="10767" max="10767" width="11" style="1431" bestFit="1" customWidth="1"/>
    <col min="10768" max="10769" width="7.5" style="1431" bestFit="1" customWidth="1"/>
    <col min="10770" max="10772" width="8.75" style="1431" customWidth="1"/>
    <col min="10773" max="10773" width="8.25" style="1431" customWidth="1"/>
    <col min="10774" max="10774" width="8.75" style="1431" customWidth="1"/>
    <col min="10775" max="10775" width="6.875" style="1431" bestFit="1" customWidth="1"/>
    <col min="10776" max="10776" width="22.375" style="1431" customWidth="1"/>
    <col min="10777" max="10777" width="11" style="1431" bestFit="1" customWidth="1"/>
    <col min="10778" max="10778" width="10.625" style="1431" bestFit="1" customWidth="1"/>
    <col min="10779" max="10779" width="8.375" style="1431" bestFit="1" customWidth="1"/>
    <col min="10780" max="10782" width="8.75" style="1431" customWidth="1"/>
    <col min="10783" max="10783" width="8.25" style="1431" customWidth="1"/>
    <col min="10784" max="10784" width="8.75" style="1431" customWidth="1"/>
    <col min="10785" max="10785" width="9.75" style="1431" customWidth="1"/>
    <col min="10786" max="10786" width="14.125" style="1431" customWidth="1"/>
    <col min="10787" max="10787" width="6.875" style="1431" bestFit="1" customWidth="1"/>
    <col min="10788" max="10788" width="25.875" style="1431" customWidth="1"/>
    <col min="10789" max="10789" width="11" style="1431" bestFit="1" customWidth="1"/>
    <col min="10790" max="10791" width="7.5" style="1431" bestFit="1" customWidth="1"/>
    <col min="10792" max="10794" width="8.75" style="1431" customWidth="1"/>
    <col min="10795" max="10795" width="8.25" style="1431" customWidth="1"/>
    <col min="10796" max="10796" width="8.75" style="1431" customWidth="1"/>
    <col min="10797" max="10797" width="6.875" style="1431" bestFit="1" customWidth="1"/>
    <col min="10798" max="10798" width="30.25" style="1431" customWidth="1"/>
    <col min="10799" max="10799" width="11" style="1431" bestFit="1" customWidth="1"/>
    <col min="10800" max="10801" width="9.75" style="1431" bestFit="1" customWidth="1"/>
    <col min="10802" max="10804" width="8.75" style="1431" customWidth="1"/>
    <col min="10805" max="10805" width="8.25" style="1431" customWidth="1"/>
    <col min="10806" max="10806" width="8.75" style="1431" customWidth="1"/>
    <col min="10807" max="10807" width="6.875" style="1431" bestFit="1" customWidth="1"/>
    <col min="10808" max="10811" width="9.75" style="1431" bestFit="1" customWidth="1"/>
    <col min="10812" max="10812" width="10.75" style="1431" bestFit="1" customWidth="1"/>
    <col min="10813" max="10813" width="3.75" style="1431" customWidth="1"/>
    <col min="10814" max="10814" width="2" style="1431" customWidth="1"/>
    <col min="10815" max="10819" width="10.625" style="1431" customWidth="1"/>
    <col min="10820" max="10820" width="10.75" style="1431" customWidth="1"/>
    <col min="10821" max="10821" width="12.375" style="1431" customWidth="1"/>
    <col min="10822" max="10822" width="12" style="1431" customWidth="1"/>
    <col min="10823" max="10824" width="9.25" style="1431" customWidth="1"/>
    <col min="10825" max="10825" width="13.75" style="1431" customWidth="1"/>
    <col min="10826" max="10826" width="12" style="1431" customWidth="1"/>
    <col min="10827" max="10829" width="14.75" style="1431"/>
    <col min="10830" max="10830" width="14.875" style="1431" customWidth="1"/>
    <col min="10831" max="11008" width="14.75" style="1431"/>
    <col min="11009" max="11009" width="8.5" style="1431" customWidth="1"/>
    <col min="11010" max="11010" width="11.625" style="1431" bestFit="1" customWidth="1"/>
    <col min="11011" max="11011" width="6.875" style="1431" bestFit="1" customWidth="1"/>
    <col min="11012" max="11012" width="22.375" style="1431" customWidth="1"/>
    <col min="11013" max="11013" width="11" style="1431" bestFit="1" customWidth="1"/>
    <col min="11014" max="11014" width="9.75" style="1431" bestFit="1" customWidth="1"/>
    <col min="11015" max="11015" width="7.5" style="1431" bestFit="1" customWidth="1"/>
    <col min="11016" max="11018" width="8.75" style="1431" customWidth="1"/>
    <col min="11019" max="11019" width="8.25" style="1431" customWidth="1"/>
    <col min="11020" max="11020" width="8.75" style="1431" customWidth="1"/>
    <col min="11021" max="11021" width="6.875" style="1431" bestFit="1" customWidth="1"/>
    <col min="11022" max="11022" width="22.375" style="1431" customWidth="1"/>
    <col min="11023" max="11023" width="11" style="1431" bestFit="1" customWidth="1"/>
    <col min="11024" max="11025" width="7.5" style="1431" bestFit="1" customWidth="1"/>
    <col min="11026" max="11028" width="8.75" style="1431" customWidth="1"/>
    <col min="11029" max="11029" width="8.25" style="1431" customWidth="1"/>
    <col min="11030" max="11030" width="8.75" style="1431" customWidth="1"/>
    <col min="11031" max="11031" width="6.875" style="1431" bestFit="1" customWidth="1"/>
    <col min="11032" max="11032" width="22.375" style="1431" customWidth="1"/>
    <col min="11033" max="11033" width="11" style="1431" bestFit="1" customWidth="1"/>
    <col min="11034" max="11034" width="10.625" style="1431" bestFit="1" customWidth="1"/>
    <col min="11035" max="11035" width="8.375" style="1431" bestFit="1" customWidth="1"/>
    <col min="11036" max="11038" width="8.75" style="1431" customWidth="1"/>
    <col min="11039" max="11039" width="8.25" style="1431" customWidth="1"/>
    <col min="11040" max="11040" width="8.75" style="1431" customWidth="1"/>
    <col min="11041" max="11041" width="9.75" style="1431" customWidth="1"/>
    <col min="11042" max="11042" width="14.125" style="1431" customWidth="1"/>
    <col min="11043" max="11043" width="6.875" style="1431" bestFit="1" customWidth="1"/>
    <col min="11044" max="11044" width="25.875" style="1431" customWidth="1"/>
    <col min="11045" max="11045" width="11" style="1431" bestFit="1" customWidth="1"/>
    <col min="11046" max="11047" width="7.5" style="1431" bestFit="1" customWidth="1"/>
    <col min="11048" max="11050" width="8.75" style="1431" customWidth="1"/>
    <col min="11051" max="11051" width="8.25" style="1431" customWidth="1"/>
    <col min="11052" max="11052" width="8.75" style="1431" customWidth="1"/>
    <col min="11053" max="11053" width="6.875" style="1431" bestFit="1" customWidth="1"/>
    <col min="11054" max="11054" width="30.25" style="1431" customWidth="1"/>
    <col min="11055" max="11055" width="11" style="1431" bestFit="1" customWidth="1"/>
    <col min="11056" max="11057" width="9.75" style="1431" bestFit="1" customWidth="1"/>
    <col min="11058" max="11060" width="8.75" style="1431" customWidth="1"/>
    <col min="11061" max="11061" width="8.25" style="1431" customWidth="1"/>
    <col min="11062" max="11062" width="8.75" style="1431" customWidth="1"/>
    <col min="11063" max="11063" width="6.875" style="1431" bestFit="1" customWidth="1"/>
    <col min="11064" max="11067" width="9.75" style="1431" bestFit="1" customWidth="1"/>
    <col min="11068" max="11068" width="10.75" style="1431" bestFit="1" customWidth="1"/>
    <col min="11069" max="11069" width="3.75" style="1431" customWidth="1"/>
    <col min="11070" max="11070" width="2" style="1431" customWidth="1"/>
    <col min="11071" max="11075" width="10.625" style="1431" customWidth="1"/>
    <col min="11076" max="11076" width="10.75" style="1431" customWidth="1"/>
    <col min="11077" max="11077" width="12.375" style="1431" customWidth="1"/>
    <col min="11078" max="11078" width="12" style="1431" customWidth="1"/>
    <col min="11079" max="11080" width="9.25" style="1431" customWidth="1"/>
    <col min="11081" max="11081" width="13.75" style="1431" customWidth="1"/>
    <col min="11082" max="11082" width="12" style="1431" customWidth="1"/>
    <col min="11083" max="11085" width="14.75" style="1431"/>
    <col min="11086" max="11086" width="14.875" style="1431" customWidth="1"/>
    <col min="11087" max="11264" width="14.75" style="1431"/>
    <col min="11265" max="11265" width="8.5" style="1431" customWidth="1"/>
    <col min="11266" max="11266" width="11.625" style="1431" bestFit="1" customWidth="1"/>
    <col min="11267" max="11267" width="6.875" style="1431" bestFit="1" customWidth="1"/>
    <col min="11268" max="11268" width="22.375" style="1431" customWidth="1"/>
    <col min="11269" max="11269" width="11" style="1431" bestFit="1" customWidth="1"/>
    <col min="11270" max="11270" width="9.75" style="1431" bestFit="1" customWidth="1"/>
    <col min="11271" max="11271" width="7.5" style="1431" bestFit="1" customWidth="1"/>
    <col min="11272" max="11274" width="8.75" style="1431" customWidth="1"/>
    <col min="11275" max="11275" width="8.25" style="1431" customWidth="1"/>
    <col min="11276" max="11276" width="8.75" style="1431" customWidth="1"/>
    <col min="11277" max="11277" width="6.875" style="1431" bestFit="1" customWidth="1"/>
    <col min="11278" max="11278" width="22.375" style="1431" customWidth="1"/>
    <col min="11279" max="11279" width="11" style="1431" bestFit="1" customWidth="1"/>
    <col min="11280" max="11281" width="7.5" style="1431" bestFit="1" customWidth="1"/>
    <col min="11282" max="11284" width="8.75" style="1431" customWidth="1"/>
    <col min="11285" max="11285" width="8.25" style="1431" customWidth="1"/>
    <col min="11286" max="11286" width="8.75" style="1431" customWidth="1"/>
    <col min="11287" max="11287" width="6.875" style="1431" bestFit="1" customWidth="1"/>
    <col min="11288" max="11288" width="22.375" style="1431" customWidth="1"/>
    <col min="11289" max="11289" width="11" style="1431" bestFit="1" customWidth="1"/>
    <col min="11290" max="11290" width="10.625" style="1431" bestFit="1" customWidth="1"/>
    <col min="11291" max="11291" width="8.375" style="1431" bestFit="1" customWidth="1"/>
    <col min="11292" max="11294" width="8.75" style="1431" customWidth="1"/>
    <col min="11295" max="11295" width="8.25" style="1431" customWidth="1"/>
    <col min="11296" max="11296" width="8.75" style="1431" customWidth="1"/>
    <col min="11297" max="11297" width="9.75" style="1431" customWidth="1"/>
    <col min="11298" max="11298" width="14.125" style="1431" customWidth="1"/>
    <col min="11299" max="11299" width="6.875" style="1431" bestFit="1" customWidth="1"/>
    <col min="11300" max="11300" width="25.875" style="1431" customWidth="1"/>
    <col min="11301" max="11301" width="11" style="1431" bestFit="1" customWidth="1"/>
    <col min="11302" max="11303" width="7.5" style="1431" bestFit="1" customWidth="1"/>
    <col min="11304" max="11306" width="8.75" style="1431" customWidth="1"/>
    <col min="11307" max="11307" width="8.25" style="1431" customWidth="1"/>
    <col min="11308" max="11308" width="8.75" style="1431" customWidth="1"/>
    <col min="11309" max="11309" width="6.875" style="1431" bestFit="1" customWidth="1"/>
    <col min="11310" max="11310" width="30.25" style="1431" customWidth="1"/>
    <col min="11311" max="11311" width="11" style="1431" bestFit="1" customWidth="1"/>
    <col min="11312" max="11313" width="9.75" style="1431" bestFit="1" customWidth="1"/>
    <col min="11314" max="11316" width="8.75" style="1431" customWidth="1"/>
    <col min="11317" max="11317" width="8.25" style="1431" customWidth="1"/>
    <col min="11318" max="11318" width="8.75" style="1431" customWidth="1"/>
    <col min="11319" max="11319" width="6.875" style="1431" bestFit="1" customWidth="1"/>
    <col min="11320" max="11323" width="9.75" style="1431" bestFit="1" customWidth="1"/>
    <col min="11324" max="11324" width="10.75" style="1431" bestFit="1" customWidth="1"/>
    <col min="11325" max="11325" width="3.75" style="1431" customWidth="1"/>
    <col min="11326" max="11326" width="2" style="1431" customWidth="1"/>
    <col min="11327" max="11331" width="10.625" style="1431" customWidth="1"/>
    <col min="11332" max="11332" width="10.75" style="1431" customWidth="1"/>
    <col min="11333" max="11333" width="12.375" style="1431" customWidth="1"/>
    <col min="11334" max="11334" width="12" style="1431" customWidth="1"/>
    <col min="11335" max="11336" width="9.25" style="1431" customWidth="1"/>
    <col min="11337" max="11337" width="13.75" style="1431" customWidth="1"/>
    <col min="11338" max="11338" width="12" style="1431" customWidth="1"/>
    <col min="11339" max="11341" width="14.75" style="1431"/>
    <col min="11342" max="11342" width="14.875" style="1431" customWidth="1"/>
    <col min="11343" max="11520" width="14.75" style="1431"/>
    <col min="11521" max="11521" width="8.5" style="1431" customWidth="1"/>
    <col min="11522" max="11522" width="11.625" style="1431" bestFit="1" customWidth="1"/>
    <col min="11523" max="11523" width="6.875" style="1431" bestFit="1" customWidth="1"/>
    <col min="11524" max="11524" width="22.375" style="1431" customWidth="1"/>
    <col min="11525" max="11525" width="11" style="1431" bestFit="1" customWidth="1"/>
    <col min="11526" max="11526" width="9.75" style="1431" bestFit="1" customWidth="1"/>
    <col min="11527" max="11527" width="7.5" style="1431" bestFit="1" customWidth="1"/>
    <col min="11528" max="11530" width="8.75" style="1431" customWidth="1"/>
    <col min="11531" max="11531" width="8.25" style="1431" customWidth="1"/>
    <col min="11532" max="11532" width="8.75" style="1431" customWidth="1"/>
    <col min="11533" max="11533" width="6.875" style="1431" bestFit="1" customWidth="1"/>
    <col min="11534" max="11534" width="22.375" style="1431" customWidth="1"/>
    <col min="11535" max="11535" width="11" style="1431" bestFit="1" customWidth="1"/>
    <col min="11536" max="11537" width="7.5" style="1431" bestFit="1" customWidth="1"/>
    <col min="11538" max="11540" width="8.75" style="1431" customWidth="1"/>
    <col min="11541" max="11541" width="8.25" style="1431" customWidth="1"/>
    <col min="11542" max="11542" width="8.75" style="1431" customWidth="1"/>
    <col min="11543" max="11543" width="6.875" style="1431" bestFit="1" customWidth="1"/>
    <col min="11544" max="11544" width="22.375" style="1431" customWidth="1"/>
    <col min="11545" max="11545" width="11" style="1431" bestFit="1" customWidth="1"/>
    <col min="11546" max="11546" width="10.625" style="1431" bestFit="1" customWidth="1"/>
    <col min="11547" max="11547" width="8.375" style="1431" bestFit="1" customWidth="1"/>
    <col min="11548" max="11550" width="8.75" style="1431" customWidth="1"/>
    <col min="11551" max="11551" width="8.25" style="1431" customWidth="1"/>
    <col min="11552" max="11552" width="8.75" style="1431" customWidth="1"/>
    <col min="11553" max="11553" width="9.75" style="1431" customWidth="1"/>
    <col min="11554" max="11554" width="14.125" style="1431" customWidth="1"/>
    <col min="11555" max="11555" width="6.875" style="1431" bestFit="1" customWidth="1"/>
    <col min="11556" max="11556" width="25.875" style="1431" customWidth="1"/>
    <col min="11557" max="11557" width="11" style="1431" bestFit="1" customWidth="1"/>
    <col min="11558" max="11559" width="7.5" style="1431" bestFit="1" customWidth="1"/>
    <col min="11560" max="11562" width="8.75" style="1431" customWidth="1"/>
    <col min="11563" max="11563" width="8.25" style="1431" customWidth="1"/>
    <col min="11564" max="11564" width="8.75" style="1431" customWidth="1"/>
    <col min="11565" max="11565" width="6.875" style="1431" bestFit="1" customWidth="1"/>
    <col min="11566" max="11566" width="30.25" style="1431" customWidth="1"/>
    <col min="11567" max="11567" width="11" style="1431" bestFit="1" customWidth="1"/>
    <col min="11568" max="11569" width="9.75" style="1431" bestFit="1" customWidth="1"/>
    <col min="11570" max="11572" width="8.75" style="1431" customWidth="1"/>
    <col min="11573" max="11573" width="8.25" style="1431" customWidth="1"/>
    <col min="11574" max="11574" width="8.75" style="1431" customWidth="1"/>
    <col min="11575" max="11575" width="6.875" style="1431" bestFit="1" customWidth="1"/>
    <col min="11576" max="11579" width="9.75" style="1431" bestFit="1" customWidth="1"/>
    <col min="11580" max="11580" width="10.75" style="1431" bestFit="1" customWidth="1"/>
    <col min="11581" max="11581" width="3.75" style="1431" customWidth="1"/>
    <col min="11582" max="11582" width="2" style="1431" customWidth="1"/>
    <col min="11583" max="11587" width="10.625" style="1431" customWidth="1"/>
    <col min="11588" max="11588" width="10.75" style="1431" customWidth="1"/>
    <col min="11589" max="11589" width="12.375" style="1431" customWidth="1"/>
    <col min="11590" max="11590" width="12" style="1431" customWidth="1"/>
    <col min="11591" max="11592" width="9.25" style="1431" customWidth="1"/>
    <col min="11593" max="11593" width="13.75" style="1431" customWidth="1"/>
    <col min="11594" max="11594" width="12" style="1431" customWidth="1"/>
    <col min="11595" max="11597" width="14.75" style="1431"/>
    <col min="11598" max="11598" width="14.875" style="1431" customWidth="1"/>
    <col min="11599" max="11776" width="14.75" style="1431"/>
    <col min="11777" max="11777" width="8.5" style="1431" customWidth="1"/>
    <col min="11778" max="11778" width="11.625" style="1431" bestFit="1" customWidth="1"/>
    <col min="11779" max="11779" width="6.875" style="1431" bestFit="1" customWidth="1"/>
    <col min="11780" max="11780" width="22.375" style="1431" customWidth="1"/>
    <col min="11781" max="11781" width="11" style="1431" bestFit="1" customWidth="1"/>
    <col min="11782" max="11782" width="9.75" style="1431" bestFit="1" customWidth="1"/>
    <col min="11783" max="11783" width="7.5" style="1431" bestFit="1" customWidth="1"/>
    <col min="11784" max="11786" width="8.75" style="1431" customWidth="1"/>
    <col min="11787" max="11787" width="8.25" style="1431" customWidth="1"/>
    <col min="11788" max="11788" width="8.75" style="1431" customWidth="1"/>
    <col min="11789" max="11789" width="6.875" style="1431" bestFit="1" customWidth="1"/>
    <col min="11790" max="11790" width="22.375" style="1431" customWidth="1"/>
    <col min="11791" max="11791" width="11" style="1431" bestFit="1" customWidth="1"/>
    <col min="11792" max="11793" width="7.5" style="1431" bestFit="1" customWidth="1"/>
    <col min="11794" max="11796" width="8.75" style="1431" customWidth="1"/>
    <col min="11797" max="11797" width="8.25" style="1431" customWidth="1"/>
    <col min="11798" max="11798" width="8.75" style="1431" customWidth="1"/>
    <col min="11799" max="11799" width="6.875" style="1431" bestFit="1" customWidth="1"/>
    <col min="11800" max="11800" width="22.375" style="1431" customWidth="1"/>
    <col min="11801" max="11801" width="11" style="1431" bestFit="1" customWidth="1"/>
    <col min="11802" max="11802" width="10.625" style="1431" bestFit="1" customWidth="1"/>
    <col min="11803" max="11803" width="8.375" style="1431" bestFit="1" customWidth="1"/>
    <col min="11804" max="11806" width="8.75" style="1431" customWidth="1"/>
    <col min="11807" max="11807" width="8.25" style="1431" customWidth="1"/>
    <col min="11808" max="11808" width="8.75" style="1431" customWidth="1"/>
    <col min="11809" max="11809" width="9.75" style="1431" customWidth="1"/>
    <col min="11810" max="11810" width="14.125" style="1431" customWidth="1"/>
    <col min="11811" max="11811" width="6.875" style="1431" bestFit="1" customWidth="1"/>
    <col min="11812" max="11812" width="25.875" style="1431" customWidth="1"/>
    <col min="11813" max="11813" width="11" style="1431" bestFit="1" customWidth="1"/>
    <col min="11814" max="11815" width="7.5" style="1431" bestFit="1" customWidth="1"/>
    <col min="11816" max="11818" width="8.75" style="1431" customWidth="1"/>
    <col min="11819" max="11819" width="8.25" style="1431" customWidth="1"/>
    <col min="11820" max="11820" width="8.75" style="1431" customWidth="1"/>
    <col min="11821" max="11821" width="6.875" style="1431" bestFit="1" customWidth="1"/>
    <col min="11822" max="11822" width="30.25" style="1431" customWidth="1"/>
    <col min="11823" max="11823" width="11" style="1431" bestFit="1" customWidth="1"/>
    <col min="11824" max="11825" width="9.75" style="1431" bestFit="1" customWidth="1"/>
    <col min="11826" max="11828" width="8.75" style="1431" customWidth="1"/>
    <col min="11829" max="11829" width="8.25" style="1431" customWidth="1"/>
    <col min="11830" max="11830" width="8.75" style="1431" customWidth="1"/>
    <col min="11831" max="11831" width="6.875" style="1431" bestFit="1" customWidth="1"/>
    <col min="11832" max="11835" width="9.75" style="1431" bestFit="1" customWidth="1"/>
    <col min="11836" max="11836" width="10.75" style="1431" bestFit="1" customWidth="1"/>
    <col min="11837" max="11837" width="3.75" style="1431" customWidth="1"/>
    <col min="11838" max="11838" width="2" style="1431" customWidth="1"/>
    <col min="11839" max="11843" width="10.625" style="1431" customWidth="1"/>
    <col min="11844" max="11844" width="10.75" style="1431" customWidth="1"/>
    <col min="11845" max="11845" width="12.375" style="1431" customWidth="1"/>
    <col min="11846" max="11846" width="12" style="1431" customWidth="1"/>
    <col min="11847" max="11848" width="9.25" style="1431" customWidth="1"/>
    <col min="11849" max="11849" width="13.75" style="1431" customWidth="1"/>
    <col min="11850" max="11850" width="12" style="1431" customWidth="1"/>
    <col min="11851" max="11853" width="14.75" style="1431"/>
    <col min="11854" max="11854" width="14.875" style="1431" customWidth="1"/>
    <col min="11855" max="12032" width="14.75" style="1431"/>
    <col min="12033" max="12033" width="8.5" style="1431" customWidth="1"/>
    <col min="12034" max="12034" width="11.625" style="1431" bestFit="1" customWidth="1"/>
    <col min="12035" max="12035" width="6.875" style="1431" bestFit="1" customWidth="1"/>
    <col min="12036" max="12036" width="22.375" style="1431" customWidth="1"/>
    <col min="12037" max="12037" width="11" style="1431" bestFit="1" customWidth="1"/>
    <col min="12038" max="12038" width="9.75" style="1431" bestFit="1" customWidth="1"/>
    <col min="12039" max="12039" width="7.5" style="1431" bestFit="1" customWidth="1"/>
    <col min="12040" max="12042" width="8.75" style="1431" customWidth="1"/>
    <col min="12043" max="12043" width="8.25" style="1431" customWidth="1"/>
    <col min="12044" max="12044" width="8.75" style="1431" customWidth="1"/>
    <col min="12045" max="12045" width="6.875" style="1431" bestFit="1" customWidth="1"/>
    <col min="12046" max="12046" width="22.375" style="1431" customWidth="1"/>
    <col min="12047" max="12047" width="11" style="1431" bestFit="1" customWidth="1"/>
    <col min="12048" max="12049" width="7.5" style="1431" bestFit="1" customWidth="1"/>
    <col min="12050" max="12052" width="8.75" style="1431" customWidth="1"/>
    <col min="12053" max="12053" width="8.25" style="1431" customWidth="1"/>
    <col min="12054" max="12054" width="8.75" style="1431" customWidth="1"/>
    <col min="12055" max="12055" width="6.875" style="1431" bestFit="1" customWidth="1"/>
    <col min="12056" max="12056" width="22.375" style="1431" customWidth="1"/>
    <col min="12057" max="12057" width="11" style="1431" bestFit="1" customWidth="1"/>
    <col min="12058" max="12058" width="10.625" style="1431" bestFit="1" customWidth="1"/>
    <col min="12059" max="12059" width="8.375" style="1431" bestFit="1" customWidth="1"/>
    <col min="12060" max="12062" width="8.75" style="1431" customWidth="1"/>
    <col min="12063" max="12063" width="8.25" style="1431" customWidth="1"/>
    <col min="12064" max="12064" width="8.75" style="1431" customWidth="1"/>
    <col min="12065" max="12065" width="9.75" style="1431" customWidth="1"/>
    <col min="12066" max="12066" width="14.125" style="1431" customWidth="1"/>
    <col min="12067" max="12067" width="6.875" style="1431" bestFit="1" customWidth="1"/>
    <col min="12068" max="12068" width="25.875" style="1431" customWidth="1"/>
    <col min="12069" max="12069" width="11" style="1431" bestFit="1" customWidth="1"/>
    <col min="12070" max="12071" width="7.5" style="1431" bestFit="1" customWidth="1"/>
    <col min="12072" max="12074" width="8.75" style="1431" customWidth="1"/>
    <col min="12075" max="12075" width="8.25" style="1431" customWidth="1"/>
    <col min="12076" max="12076" width="8.75" style="1431" customWidth="1"/>
    <col min="12077" max="12077" width="6.875" style="1431" bestFit="1" customWidth="1"/>
    <col min="12078" max="12078" width="30.25" style="1431" customWidth="1"/>
    <col min="12079" max="12079" width="11" style="1431" bestFit="1" customWidth="1"/>
    <col min="12080" max="12081" width="9.75" style="1431" bestFit="1" customWidth="1"/>
    <col min="12082" max="12084" width="8.75" style="1431" customWidth="1"/>
    <col min="12085" max="12085" width="8.25" style="1431" customWidth="1"/>
    <col min="12086" max="12086" width="8.75" style="1431" customWidth="1"/>
    <col min="12087" max="12087" width="6.875" style="1431" bestFit="1" customWidth="1"/>
    <col min="12088" max="12091" width="9.75" style="1431" bestFit="1" customWidth="1"/>
    <col min="12092" max="12092" width="10.75" style="1431" bestFit="1" customWidth="1"/>
    <col min="12093" max="12093" width="3.75" style="1431" customWidth="1"/>
    <col min="12094" max="12094" width="2" style="1431" customWidth="1"/>
    <col min="12095" max="12099" width="10.625" style="1431" customWidth="1"/>
    <col min="12100" max="12100" width="10.75" style="1431" customWidth="1"/>
    <col min="12101" max="12101" width="12.375" style="1431" customWidth="1"/>
    <col min="12102" max="12102" width="12" style="1431" customWidth="1"/>
    <col min="12103" max="12104" width="9.25" style="1431" customWidth="1"/>
    <col min="12105" max="12105" width="13.75" style="1431" customWidth="1"/>
    <col min="12106" max="12106" width="12" style="1431" customWidth="1"/>
    <col min="12107" max="12109" width="14.75" style="1431"/>
    <col min="12110" max="12110" width="14.875" style="1431" customWidth="1"/>
    <col min="12111" max="12288" width="14.75" style="1431"/>
    <col min="12289" max="12289" width="8.5" style="1431" customWidth="1"/>
    <col min="12290" max="12290" width="11.625" style="1431" bestFit="1" customWidth="1"/>
    <col min="12291" max="12291" width="6.875" style="1431" bestFit="1" customWidth="1"/>
    <col min="12292" max="12292" width="22.375" style="1431" customWidth="1"/>
    <col min="12293" max="12293" width="11" style="1431" bestFit="1" customWidth="1"/>
    <col min="12294" max="12294" width="9.75" style="1431" bestFit="1" customWidth="1"/>
    <col min="12295" max="12295" width="7.5" style="1431" bestFit="1" customWidth="1"/>
    <col min="12296" max="12298" width="8.75" style="1431" customWidth="1"/>
    <col min="12299" max="12299" width="8.25" style="1431" customWidth="1"/>
    <col min="12300" max="12300" width="8.75" style="1431" customWidth="1"/>
    <col min="12301" max="12301" width="6.875" style="1431" bestFit="1" customWidth="1"/>
    <col min="12302" max="12302" width="22.375" style="1431" customWidth="1"/>
    <col min="12303" max="12303" width="11" style="1431" bestFit="1" customWidth="1"/>
    <col min="12304" max="12305" width="7.5" style="1431" bestFit="1" customWidth="1"/>
    <col min="12306" max="12308" width="8.75" style="1431" customWidth="1"/>
    <col min="12309" max="12309" width="8.25" style="1431" customWidth="1"/>
    <col min="12310" max="12310" width="8.75" style="1431" customWidth="1"/>
    <col min="12311" max="12311" width="6.875" style="1431" bestFit="1" customWidth="1"/>
    <col min="12312" max="12312" width="22.375" style="1431" customWidth="1"/>
    <col min="12313" max="12313" width="11" style="1431" bestFit="1" customWidth="1"/>
    <col min="12314" max="12314" width="10.625" style="1431" bestFit="1" customWidth="1"/>
    <col min="12315" max="12315" width="8.375" style="1431" bestFit="1" customWidth="1"/>
    <col min="12316" max="12318" width="8.75" style="1431" customWidth="1"/>
    <col min="12319" max="12319" width="8.25" style="1431" customWidth="1"/>
    <col min="12320" max="12320" width="8.75" style="1431" customWidth="1"/>
    <col min="12321" max="12321" width="9.75" style="1431" customWidth="1"/>
    <col min="12322" max="12322" width="14.125" style="1431" customWidth="1"/>
    <col min="12323" max="12323" width="6.875" style="1431" bestFit="1" customWidth="1"/>
    <col min="12324" max="12324" width="25.875" style="1431" customWidth="1"/>
    <col min="12325" max="12325" width="11" style="1431" bestFit="1" customWidth="1"/>
    <col min="12326" max="12327" width="7.5" style="1431" bestFit="1" customWidth="1"/>
    <col min="12328" max="12330" width="8.75" style="1431" customWidth="1"/>
    <col min="12331" max="12331" width="8.25" style="1431" customWidth="1"/>
    <col min="12332" max="12332" width="8.75" style="1431" customWidth="1"/>
    <col min="12333" max="12333" width="6.875" style="1431" bestFit="1" customWidth="1"/>
    <col min="12334" max="12334" width="30.25" style="1431" customWidth="1"/>
    <col min="12335" max="12335" width="11" style="1431" bestFit="1" customWidth="1"/>
    <col min="12336" max="12337" width="9.75" style="1431" bestFit="1" customWidth="1"/>
    <col min="12338" max="12340" width="8.75" style="1431" customWidth="1"/>
    <col min="12341" max="12341" width="8.25" style="1431" customWidth="1"/>
    <col min="12342" max="12342" width="8.75" style="1431" customWidth="1"/>
    <col min="12343" max="12343" width="6.875" style="1431" bestFit="1" customWidth="1"/>
    <col min="12344" max="12347" width="9.75" style="1431" bestFit="1" customWidth="1"/>
    <col min="12348" max="12348" width="10.75" style="1431" bestFit="1" customWidth="1"/>
    <col min="12349" max="12349" width="3.75" style="1431" customWidth="1"/>
    <col min="12350" max="12350" width="2" style="1431" customWidth="1"/>
    <col min="12351" max="12355" width="10.625" style="1431" customWidth="1"/>
    <col min="12356" max="12356" width="10.75" style="1431" customWidth="1"/>
    <col min="12357" max="12357" width="12.375" style="1431" customWidth="1"/>
    <col min="12358" max="12358" width="12" style="1431" customWidth="1"/>
    <col min="12359" max="12360" width="9.25" style="1431" customWidth="1"/>
    <col min="12361" max="12361" width="13.75" style="1431" customWidth="1"/>
    <col min="12362" max="12362" width="12" style="1431" customWidth="1"/>
    <col min="12363" max="12365" width="14.75" style="1431"/>
    <col min="12366" max="12366" width="14.875" style="1431" customWidth="1"/>
    <col min="12367" max="12544" width="14.75" style="1431"/>
    <col min="12545" max="12545" width="8.5" style="1431" customWidth="1"/>
    <col min="12546" max="12546" width="11.625" style="1431" bestFit="1" customWidth="1"/>
    <col min="12547" max="12547" width="6.875" style="1431" bestFit="1" customWidth="1"/>
    <col min="12548" max="12548" width="22.375" style="1431" customWidth="1"/>
    <col min="12549" max="12549" width="11" style="1431" bestFit="1" customWidth="1"/>
    <col min="12550" max="12550" width="9.75" style="1431" bestFit="1" customWidth="1"/>
    <col min="12551" max="12551" width="7.5" style="1431" bestFit="1" customWidth="1"/>
    <col min="12552" max="12554" width="8.75" style="1431" customWidth="1"/>
    <col min="12555" max="12555" width="8.25" style="1431" customWidth="1"/>
    <col min="12556" max="12556" width="8.75" style="1431" customWidth="1"/>
    <col min="12557" max="12557" width="6.875" style="1431" bestFit="1" customWidth="1"/>
    <col min="12558" max="12558" width="22.375" style="1431" customWidth="1"/>
    <col min="12559" max="12559" width="11" style="1431" bestFit="1" customWidth="1"/>
    <col min="12560" max="12561" width="7.5" style="1431" bestFit="1" customWidth="1"/>
    <col min="12562" max="12564" width="8.75" style="1431" customWidth="1"/>
    <col min="12565" max="12565" width="8.25" style="1431" customWidth="1"/>
    <col min="12566" max="12566" width="8.75" style="1431" customWidth="1"/>
    <col min="12567" max="12567" width="6.875" style="1431" bestFit="1" customWidth="1"/>
    <col min="12568" max="12568" width="22.375" style="1431" customWidth="1"/>
    <col min="12569" max="12569" width="11" style="1431" bestFit="1" customWidth="1"/>
    <col min="12570" max="12570" width="10.625" style="1431" bestFit="1" customWidth="1"/>
    <col min="12571" max="12571" width="8.375" style="1431" bestFit="1" customWidth="1"/>
    <col min="12572" max="12574" width="8.75" style="1431" customWidth="1"/>
    <col min="12575" max="12575" width="8.25" style="1431" customWidth="1"/>
    <col min="12576" max="12576" width="8.75" style="1431" customWidth="1"/>
    <col min="12577" max="12577" width="9.75" style="1431" customWidth="1"/>
    <col min="12578" max="12578" width="14.125" style="1431" customWidth="1"/>
    <col min="12579" max="12579" width="6.875" style="1431" bestFit="1" customWidth="1"/>
    <col min="12580" max="12580" width="25.875" style="1431" customWidth="1"/>
    <col min="12581" max="12581" width="11" style="1431" bestFit="1" customWidth="1"/>
    <col min="12582" max="12583" width="7.5" style="1431" bestFit="1" customWidth="1"/>
    <col min="12584" max="12586" width="8.75" style="1431" customWidth="1"/>
    <col min="12587" max="12587" width="8.25" style="1431" customWidth="1"/>
    <col min="12588" max="12588" width="8.75" style="1431" customWidth="1"/>
    <col min="12589" max="12589" width="6.875" style="1431" bestFit="1" customWidth="1"/>
    <col min="12590" max="12590" width="30.25" style="1431" customWidth="1"/>
    <col min="12591" max="12591" width="11" style="1431" bestFit="1" customWidth="1"/>
    <col min="12592" max="12593" width="9.75" style="1431" bestFit="1" customWidth="1"/>
    <col min="12594" max="12596" width="8.75" style="1431" customWidth="1"/>
    <col min="12597" max="12597" width="8.25" style="1431" customWidth="1"/>
    <col min="12598" max="12598" width="8.75" style="1431" customWidth="1"/>
    <col min="12599" max="12599" width="6.875" style="1431" bestFit="1" customWidth="1"/>
    <col min="12600" max="12603" width="9.75" style="1431" bestFit="1" customWidth="1"/>
    <col min="12604" max="12604" width="10.75" style="1431" bestFit="1" customWidth="1"/>
    <col min="12605" max="12605" width="3.75" style="1431" customWidth="1"/>
    <col min="12606" max="12606" width="2" style="1431" customWidth="1"/>
    <col min="12607" max="12611" width="10.625" style="1431" customWidth="1"/>
    <col min="12612" max="12612" width="10.75" style="1431" customWidth="1"/>
    <col min="12613" max="12613" width="12.375" style="1431" customWidth="1"/>
    <col min="12614" max="12614" width="12" style="1431" customWidth="1"/>
    <col min="12615" max="12616" width="9.25" style="1431" customWidth="1"/>
    <col min="12617" max="12617" width="13.75" style="1431" customWidth="1"/>
    <col min="12618" max="12618" width="12" style="1431" customWidth="1"/>
    <col min="12619" max="12621" width="14.75" style="1431"/>
    <col min="12622" max="12622" width="14.875" style="1431" customWidth="1"/>
    <col min="12623" max="12800" width="14.75" style="1431"/>
    <col min="12801" max="12801" width="8.5" style="1431" customWidth="1"/>
    <col min="12802" max="12802" width="11.625" style="1431" bestFit="1" customWidth="1"/>
    <col min="12803" max="12803" width="6.875" style="1431" bestFit="1" customWidth="1"/>
    <col min="12804" max="12804" width="22.375" style="1431" customWidth="1"/>
    <col min="12805" max="12805" width="11" style="1431" bestFit="1" customWidth="1"/>
    <col min="12806" max="12806" width="9.75" style="1431" bestFit="1" customWidth="1"/>
    <col min="12807" max="12807" width="7.5" style="1431" bestFit="1" customWidth="1"/>
    <col min="12808" max="12810" width="8.75" style="1431" customWidth="1"/>
    <col min="12811" max="12811" width="8.25" style="1431" customWidth="1"/>
    <col min="12812" max="12812" width="8.75" style="1431" customWidth="1"/>
    <col min="12813" max="12813" width="6.875" style="1431" bestFit="1" customWidth="1"/>
    <col min="12814" max="12814" width="22.375" style="1431" customWidth="1"/>
    <col min="12815" max="12815" width="11" style="1431" bestFit="1" customWidth="1"/>
    <col min="12816" max="12817" width="7.5" style="1431" bestFit="1" customWidth="1"/>
    <col min="12818" max="12820" width="8.75" style="1431" customWidth="1"/>
    <col min="12821" max="12821" width="8.25" style="1431" customWidth="1"/>
    <col min="12822" max="12822" width="8.75" style="1431" customWidth="1"/>
    <col min="12823" max="12823" width="6.875" style="1431" bestFit="1" customWidth="1"/>
    <col min="12824" max="12824" width="22.375" style="1431" customWidth="1"/>
    <col min="12825" max="12825" width="11" style="1431" bestFit="1" customWidth="1"/>
    <col min="12826" max="12826" width="10.625" style="1431" bestFit="1" customWidth="1"/>
    <col min="12827" max="12827" width="8.375" style="1431" bestFit="1" customWidth="1"/>
    <col min="12828" max="12830" width="8.75" style="1431" customWidth="1"/>
    <col min="12831" max="12831" width="8.25" style="1431" customWidth="1"/>
    <col min="12832" max="12832" width="8.75" style="1431" customWidth="1"/>
    <col min="12833" max="12833" width="9.75" style="1431" customWidth="1"/>
    <col min="12834" max="12834" width="14.125" style="1431" customWidth="1"/>
    <col min="12835" max="12835" width="6.875" style="1431" bestFit="1" customWidth="1"/>
    <col min="12836" max="12836" width="25.875" style="1431" customWidth="1"/>
    <col min="12837" max="12837" width="11" style="1431" bestFit="1" customWidth="1"/>
    <col min="12838" max="12839" width="7.5" style="1431" bestFit="1" customWidth="1"/>
    <col min="12840" max="12842" width="8.75" style="1431" customWidth="1"/>
    <col min="12843" max="12843" width="8.25" style="1431" customWidth="1"/>
    <col min="12844" max="12844" width="8.75" style="1431" customWidth="1"/>
    <col min="12845" max="12845" width="6.875" style="1431" bestFit="1" customWidth="1"/>
    <col min="12846" max="12846" width="30.25" style="1431" customWidth="1"/>
    <col min="12847" max="12847" width="11" style="1431" bestFit="1" customWidth="1"/>
    <col min="12848" max="12849" width="9.75" style="1431" bestFit="1" customWidth="1"/>
    <col min="12850" max="12852" width="8.75" style="1431" customWidth="1"/>
    <col min="12853" max="12853" width="8.25" style="1431" customWidth="1"/>
    <col min="12854" max="12854" width="8.75" style="1431" customWidth="1"/>
    <col min="12855" max="12855" width="6.875" style="1431" bestFit="1" customWidth="1"/>
    <col min="12856" max="12859" width="9.75" style="1431" bestFit="1" customWidth="1"/>
    <col min="12860" max="12860" width="10.75" style="1431" bestFit="1" customWidth="1"/>
    <col min="12861" max="12861" width="3.75" style="1431" customWidth="1"/>
    <col min="12862" max="12862" width="2" style="1431" customWidth="1"/>
    <col min="12863" max="12867" width="10.625" style="1431" customWidth="1"/>
    <col min="12868" max="12868" width="10.75" style="1431" customWidth="1"/>
    <col min="12869" max="12869" width="12.375" style="1431" customWidth="1"/>
    <col min="12870" max="12870" width="12" style="1431" customWidth="1"/>
    <col min="12871" max="12872" width="9.25" style="1431" customWidth="1"/>
    <col min="12873" max="12873" width="13.75" style="1431" customWidth="1"/>
    <col min="12874" max="12874" width="12" style="1431" customWidth="1"/>
    <col min="12875" max="12877" width="14.75" style="1431"/>
    <col min="12878" max="12878" width="14.875" style="1431" customWidth="1"/>
    <col min="12879" max="13056" width="14.75" style="1431"/>
    <col min="13057" max="13057" width="8.5" style="1431" customWidth="1"/>
    <col min="13058" max="13058" width="11.625" style="1431" bestFit="1" customWidth="1"/>
    <col min="13059" max="13059" width="6.875" style="1431" bestFit="1" customWidth="1"/>
    <col min="13060" max="13060" width="22.375" style="1431" customWidth="1"/>
    <col min="13061" max="13061" width="11" style="1431" bestFit="1" customWidth="1"/>
    <col min="13062" max="13062" width="9.75" style="1431" bestFit="1" customWidth="1"/>
    <col min="13063" max="13063" width="7.5" style="1431" bestFit="1" customWidth="1"/>
    <col min="13064" max="13066" width="8.75" style="1431" customWidth="1"/>
    <col min="13067" max="13067" width="8.25" style="1431" customWidth="1"/>
    <col min="13068" max="13068" width="8.75" style="1431" customWidth="1"/>
    <col min="13069" max="13069" width="6.875" style="1431" bestFit="1" customWidth="1"/>
    <col min="13070" max="13070" width="22.375" style="1431" customWidth="1"/>
    <col min="13071" max="13071" width="11" style="1431" bestFit="1" customWidth="1"/>
    <col min="13072" max="13073" width="7.5" style="1431" bestFit="1" customWidth="1"/>
    <col min="13074" max="13076" width="8.75" style="1431" customWidth="1"/>
    <col min="13077" max="13077" width="8.25" style="1431" customWidth="1"/>
    <col min="13078" max="13078" width="8.75" style="1431" customWidth="1"/>
    <col min="13079" max="13079" width="6.875" style="1431" bestFit="1" customWidth="1"/>
    <col min="13080" max="13080" width="22.375" style="1431" customWidth="1"/>
    <col min="13081" max="13081" width="11" style="1431" bestFit="1" customWidth="1"/>
    <col min="13082" max="13082" width="10.625" style="1431" bestFit="1" customWidth="1"/>
    <col min="13083" max="13083" width="8.375" style="1431" bestFit="1" customWidth="1"/>
    <col min="13084" max="13086" width="8.75" style="1431" customWidth="1"/>
    <col min="13087" max="13087" width="8.25" style="1431" customWidth="1"/>
    <col min="13088" max="13088" width="8.75" style="1431" customWidth="1"/>
    <col min="13089" max="13089" width="9.75" style="1431" customWidth="1"/>
    <col min="13090" max="13090" width="14.125" style="1431" customWidth="1"/>
    <col min="13091" max="13091" width="6.875" style="1431" bestFit="1" customWidth="1"/>
    <col min="13092" max="13092" width="25.875" style="1431" customWidth="1"/>
    <col min="13093" max="13093" width="11" style="1431" bestFit="1" customWidth="1"/>
    <col min="13094" max="13095" width="7.5" style="1431" bestFit="1" customWidth="1"/>
    <col min="13096" max="13098" width="8.75" style="1431" customWidth="1"/>
    <col min="13099" max="13099" width="8.25" style="1431" customWidth="1"/>
    <col min="13100" max="13100" width="8.75" style="1431" customWidth="1"/>
    <col min="13101" max="13101" width="6.875" style="1431" bestFit="1" customWidth="1"/>
    <col min="13102" max="13102" width="30.25" style="1431" customWidth="1"/>
    <col min="13103" max="13103" width="11" style="1431" bestFit="1" customWidth="1"/>
    <col min="13104" max="13105" width="9.75" style="1431" bestFit="1" customWidth="1"/>
    <col min="13106" max="13108" width="8.75" style="1431" customWidth="1"/>
    <col min="13109" max="13109" width="8.25" style="1431" customWidth="1"/>
    <col min="13110" max="13110" width="8.75" style="1431" customWidth="1"/>
    <col min="13111" max="13111" width="6.875" style="1431" bestFit="1" customWidth="1"/>
    <col min="13112" max="13115" width="9.75" style="1431" bestFit="1" customWidth="1"/>
    <col min="13116" max="13116" width="10.75" style="1431" bestFit="1" customWidth="1"/>
    <col min="13117" max="13117" width="3.75" style="1431" customWidth="1"/>
    <col min="13118" max="13118" width="2" style="1431" customWidth="1"/>
    <col min="13119" max="13123" width="10.625" style="1431" customWidth="1"/>
    <col min="13124" max="13124" width="10.75" style="1431" customWidth="1"/>
    <col min="13125" max="13125" width="12.375" style="1431" customWidth="1"/>
    <col min="13126" max="13126" width="12" style="1431" customWidth="1"/>
    <col min="13127" max="13128" width="9.25" style="1431" customWidth="1"/>
    <col min="13129" max="13129" width="13.75" style="1431" customWidth="1"/>
    <col min="13130" max="13130" width="12" style="1431" customWidth="1"/>
    <col min="13131" max="13133" width="14.75" style="1431"/>
    <col min="13134" max="13134" width="14.875" style="1431" customWidth="1"/>
    <col min="13135" max="13312" width="14.75" style="1431"/>
    <col min="13313" max="13313" width="8.5" style="1431" customWidth="1"/>
    <col min="13314" max="13314" width="11.625" style="1431" bestFit="1" customWidth="1"/>
    <col min="13315" max="13315" width="6.875" style="1431" bestFit="1" customWidth="1"/>
    <col min="13316" max="13316" width="22.375" style="1431" customWidth="1"/>
    <col min="13317" max="13317" width="11" style="1431" bestFit="1" customWidth="1"/>
    <col min="13318" max="13318" width="9.75" style="1431" bestFit="1" customWidth="1"/>
    <col min="13319" max="13319" width="7.5" style="1431" bestFit="1" customWidth="1"/>
    <col min="13320" max="13322" width="8.75" style="1431" customWidth="1"/>
    <col min="13323" max="13323" width="8.25" style="1431" customWidth="1"/>
    <col min="13324" max="13324" width="8.75" style="1431" customWidth="1"/>
    <col min="13325" max="13325" width="6.875" style="1431" bestFit="1" customWidth="1"/>
    <col min="13326" max="13326" width="22.375" style="1431" customWidth="1"/>
    <col min="13327" max="13327" width="11" style="1431" bestFit="1" customWidth="1"/>
    <col min="13328" max="13329" width="7.5" style="1431" bestFit="1" customWidth="1"/>
    <col min="13330" max="13332" width="8.75" style="1431" customWidth="1"/>
    <col min="13333" max="13333" width="8.25" style="1431" customWidth="1"/>
    <col min="13334" max="13334" width="8.75" style="1431" customWidth="1"/>
    <col min="13335" max="13335" width="6.875" style="1431" bestFit="1" customWidth="1"/>
    <col min="13336" max="13336" width="22.375" style="1431" customWidth="1"/>
    <col min="13337" max="13337" width="11" style="1431" bestFit="1" customWidth="1"/>
    <col min="13338" max="13338" width="10.625" style="1431" bestFit="1" customWidth="1"/>
    <col min="13339" max="13339" width="8.375" style="1431" bestFit="1" customWidth="1"/>
    <col min="13340" max="13342" width="8.75" style="1431" customWidth="1"/>
    <col min="13343" max="13343" width="8.25" style="1431" customWidth="1"/>
    <col min="13344" max="13344" width="8.75" style="1431" customWidth="1"/>
    <col min="13345" max="13345" width="9.75" style="1431" customWidth="1"/>
    <col min="13346" max="13346" width="14.125" style="1431" customWidth="1"/>
    <col min="13347" max="13347" width="6.875" style="1431" bestFit="1" customWidth="1"/>
    <col min="13348" max="13348" width="25.875" style="1431" customWidth="1"/>
    <col min="13349" max="13349" width="11" style="1431" bestFit="1" customWidth="1"/>
    <col min="13350" max="13351" width="7.5" style="1431" bestFit="1" customWidth="1"/>
    <col min="13352" max="13354" width="8.75" style="1431" customWidth="1"/>
    <col min="13355" max="13355" width="8.25" style="1431" customWidth="1"/>
    <col min="13356" max="13356" width="8.75" style="1431" customWidth="1"/>
    <col min="13357" max="13357" width="6.875" style="1431" bestFit="1" customWidth="1"/>
    <col min="13358" max="13358" width="30.25" style="1431" customWidth="1"/>
    <col min="13359" max="13359" width="11" style="1431" bestFit="1" customWidth="1"/>
    <col min="13360" max="13361" width="9.75" style="1431" bestFit="1" customWidth="1"/>
    <col min="13362" max="13364" width="8.75" style="1431" customWidth="1"/>
    <col min="13365" max="13365" width="8.25" style="1431" customWidth="1"/>
    <col min="13366" max="13366" width="8.75" style="1431" customWidth="1"/>
    <col min="13367" max="13367" width="6.875" style="1431" bestFit="1" customWidth="1"/>
    <col min="13368" max="13371" width="9.75" style="1431" bestFit="1" customWidth="1"/>
    <col min="13372" max="13372" width="10.75" style="1431" bestFit="1" customWidth="1"/>
    <col min="13373" max="13373" width="3.75" style="1431" customWidth="1"/>
    <col min="13374" max="13374" width="2" style="1431" customWidth="1"/>
    <col min="13375" max="13379" width="10.625" style="1431" customWidth="1"/>
    <col min="13380" max="13380" width="10.75" style="1431" customWidth="1"/>
    <col min="13381" max="13381" width="12.375" style="1431" customWidth="1"/>
    <col min="13382" max="13382" width="12" style="1431" customWidth="1"/>
    <col min="13383" max="13384" width="9.25" style="1431" customWidth="1"/>
    <col min="13385" max="13385" width="13.75" style="1431" customWidth="1"/>
    <col min="13386" max="13386" width="12" style="1431" customWidth="1"/>
    <col min="13387" max="13389" width="14.75" style="1431"/>
    <col min="13390" max="13390" width="14.875" style="1431" customWidth="1"/>
    <col min="13391" max="13568" width="14.75" style="1431"/>
    <col min="13569" max="13569" width="8.5" style="1431" customWidth="1"/>
    <col min="13570" max="13570" width="11.625" style="1431" bestFit="1" customWidth="1"/>
    <col min="13571" max="13571" width="6.875" style="1431" bestFit="1" customWidth="1"/>
    <col min="13572" max="13572" width="22.375" style="1431" customWidth="1"/>
    <col min="13573" max="13573" width="11" style="1431" bestFit="1" customWidth="1"/>
    <col min="13574" max="13574" width="9.75" style="1431" bestFit="1" customWidth="1"/>
    <col min="13575" max="13575" width="7.5" style="1431" bestFit="1" customWidth="1"/>
    <col min="13576" max="13578" width="8.75" style="1431" customWidth="1"/>
    <col min="13579" max="13579" width="8.25" style="1431" customWidth="1"/>
    <col min="13580" max="13580" width="8.75" style="1431" customWidth="1"/>
    <col min="13581" max="13581" width="6.875" style="1431" bestFit="1" customWidth="1"/>
    <col min="13582" max="13582" width="22.375" style="1431" customWidth="1"/>
    <col min="13583" max="13583" width="11" style="1431" bestFit="1" customWidth="1"/>
    <col min="13584" max="13585" width="7.5" style="1431" bestFit="1" customWidth="1"/>
    <col min="13586" max="13588" width="8.75" style="1431" customWidth="1"/>
    <col min="13589" max="13589" width="8.25" style="1431" customWidth="1"/>
    <col min="13590" max="13590" width="8.75" style="1431" customWidth="1"/>
    <col min="13591" max="13591" width="6.875" style="1431" bestFit="1" customWidth="1"/>
    <col min="13592" max="13592" width="22.375" style="1431" customWidth="1"/>
    <col min="13593" max="13593" width="11" style="1431" bestFit="1" customWidth="1"/>
    <col min="13594" max="13594" width="10.625" style="1431" bestFit="1" customWidth="1"/>
    <col min="13595" max="13595" width="8.375" style="1431" bestFit="1" customWidth="1"/>
    <col min="13596" max="13598" width="8.75" style="1431" customWidth="1"/>
    <col min="13599" max="13599" width="8.25" style="1431" customWidth="1"/>
    <col min="13600" max="13600" width="8.75" style="1431" customWidth="1"/>
    <col min="13601" max="13601" width="9.75" style="1431" customWidth="1"/>
    <col min="13602" max="13602" width="14.125" style="1431" customWidth="1"/>
    <col min="13603" max="13603" width="6.875" style="1431" bestFit="1" customWidth="1"/>
    <col min="13604" max="13604" width="25.875" style="1431" customWidth="1"/>
    <col min="13605" max="13605" width="11" style="1431" bestFit="1" customWidth="1"/>
    <col min="13606" max="13607" width="7.5" style="1431" bestFit="1" customWidth="1"/>
    <col min="13608" max="13610" width="8.75" style="1431" customWidth="1"/>
    <col min="13611" max="13611" width="8.25" style="1431" customWidth="1"/>
    <col min="13612" max="13612" width="8.75" style="1431" customWidth="1"/>
    <col min="13613" max="13613" width="6.875" style="1431" bestFit="1" customWidth="1"/>
    <col min="13614" max="13614" width="30.25" style="1431" customWidth="1"/>
    <col min="13615" max="13615" width="11" style="1431" bestFit="1" customWidth="1"/>
    <col min="13616" max="13617" width="9.75" style="1431" bestFit="1" customWidth="1"/>
    <col min="13618" max="13620" width="8.75" style="1431" customWidth="1"/>
    <col min="13621" max="13621" width="8.25" style="1431" customWidth="1"/>
    <col min="13622" max="13622" width="8.75" style="1431" customWidth="1"/>
    <col min="13623" max="13623" width="6.875" style="1431" bestFit="1" customWidth="1"/>
    <col min="13624" max="13627" width="9.75" style="1431" bestFit="1" customWidth="1"/>
    <col min="13628" max="13628" width="10.75" style="1431" bestFit="1" customWidth="1"/>
    <col min="13629" max="13629" width="3.75" style="1431" customWidth="1"/>
    <col min="13630" max="13630" width="2" style="1431" customWidth="1"/>
    <col min="13631" max="13635" width="10.625" style="1431" customWidth="1"/>
    <col min="13636" max="13636" width="10.75" style="1431" customWidth="1"/>
    <col min="13637" max="13637" width="12.375" style="1431" customWidth="1"/>
    <col min="13638" max="13638" width="12" style="1431" customWidth="1"/>
    <col min="13639" max="13640" width="9.25" style="1431" customWidth="1"/>
    <col min="13641" max="13641" width="13.75" style="1431" customWidth="1"/>
    <col min="13642" max="13642" width="12" style="1431" customWidth="1"/>
    <col min="13643" max="13645" width="14.75" style="1431"/>
    <col min="13646" max="13646" width="14.875" style="1431" customWidth="1"/>
    <col min="13647" max="13824" width="14.75" style="1431"/>
    <col min="13825" max="13825" width="8.5" style="1431" customWidth="1"/>
    <col min="13826" max="13826" width="11.625" style="1431" bestFit="1" customWidth="1"/>
    <col min="13827" max="13827" width="6.875" style="1431" bestFit="1" customWidth="1"/>
    <col min="13828" max="13828" width="22.375" style="1431" customWidth="1"/>
    <col min="13829" max="13829" width="11" style="1431" bestFit="1" customWidth="1"/>
    <col min="13830" max="13830" width="9.75" style="1431" bestFit="1" customWidth="1"/>
    <col min="13831" max="13831" width="7.5" style="1431" bestFit="1" customWidth="1"/>
    <col min="13832" max="13834" width="8.75" style="1431" customWidth="1"/>
    <col min="13835" max="13835" width="8.25" style="1431" customWidth="1"/>
    <col min="13836" max="13836" width="8.75" style="1431" customWidth="1"/>
    <col min="13837" max="13837" width="6.875" style="1431" bestFit="1" customWidth="1"/>
    <col min="13838" max="13838" width="22.375" style="1431" customWidth="1"/>
    <col min="13839" max="13839" width="11" style="1431" bestFit="1" customWidth="1"/>
    <col min="13840" max="13841" width="7.5" style="1431" bestFit="1" customWidth="1"/>
    <col min="13842" max="13844" width="8.75" style="1431" customWidth="1"/>
    <col min="13845" max="13845" width="8.25" style="1431" customWidth="1"/>
    <col min="13846" max="13846" width="8.75" style="1431" customWidth="1"/>
    <col min="13847" max="13847" width="6.875" style="1431" bestFit="1" customWidth="1"/>
    <col min="13848" max="13848" width="22.375" style="1431" customWidth="1"/>
    <col min="13849" max="13849" width="11" style="1431" bestFit="1" customWidth="1"/>
    <col min="13850" max="13850" width="10.625" style="1431" bestFit="1" customWidth="1"/>
    <col min="13851" max="13851" width="8.375" style="1431" bestFit="1" customWidth="1"/>
    <col min="13852" max="13854" width="8.75" style="1431" customWidth="1"/>
    <col min="13855" max="13855" width="8.25" style="1431" customWidth="1"/>
    <col min="13856" max="13856" width="8.75" style="1431" customWidth="1"/>
    <col min="13857" max="13857" width="9.75" style="1431" customWidth="1"/>
    <col min="13858" max="13858" width="14.125" style="1431" customWidth="1"/>
    <col min="13859" max="13859" width="6.875" style="1431" bestFit="1" customWidth="1"/>
    <col min="13860" max="13860" width="25.875" style="1431" customWidth="1"/>
    <col min="13861" max="13861" width="11" style="1431" bestFit="1" customWidth="1"/>
    <col min="13862" max="13863" width="7.5" style="1431" bestFit="1" customWidth="1"/>
    <col min="13864" max="13866" width="8.75" style="1431" customWidth="1"/>
    <col min="13867" max="13867" width="8.25" style="1431" customWidth="1"/>
    <col min="13868" max="13868" width="8.75" style="1431" customWidth="1"/>
    <col min="13869" max="13869" width="6.875" style="1431" bestFit="1" customWidth="1"/>
    <col min="13870" max="13870" width="30.25" style="1431" customWidth="1"/>
    <col min="13871" max="13871" width="11" style="1431" bestFit="1" customWidth="1"/>
    <col min="13872" max="13873" width="9.75" style="1431" bestFit="1" customWidth="1"/>
    <col min="13874" max="13876" width="8.75" style="1431" customWidth="1"/>
    <col min="13877" max="13877" width="8.25" style="1431" customWidth="1"/>
    <col min="13878" max="13878" width="8.75" style="1431" customWidth="1"/>
    <col min="13879" max="13879" width="6.875" style="1431" bestFit="1" customWidth="1"/>
    <col min="13880" max="13883" width="9.75" style="1431" bestFit="1" customWidth="1"/>
    <col min="13884" max="13884" width="10.75" style="1431" bestFit="1" customWidth="1"/>
    <col min="13885" max="13885" width="3.75" style="1431" customWidth="1"/>
    <col min="13886" max="13886" width="2" style="1431" customWidth="1"/>
    <col min="13887" max="13891" width="10.625" style="1431" customWidth="1"/>
    <col min="13892" max="13892" width="10.75" style="1431" customWidth="1"/>
    <col min="13893" max="13893" width="12.375" style="1431" customWidth="1"/>
    <col min="13894" max="13894" width="12" style="1431" customWidth="1"/>
    <col min="13895" max="13896" width="9.25" style="1431" customWidth="1"/>
    <col min="13897" max="13897" width="13.75" style="1431" customWidth="1"/>
    <col min="13898" max="13898" width="12" style="1431" customWidth="1"/>
    <col min="13899" max="13901" width="14.75" style="1431"/>
    <col min="13902" max="13902" width="14.875" style="1431" customWidth="1"/>
    <col min="13903" max="14080" width="14.75" style="1431"/>
    <col min="14081" max="14081" width="8.5" style="1431" customWidth="1"/>
    <col min="14082" max="14082" width="11.625" style="1431" bestFit="1" customWidth="1"/>
    <col min="14083" max="14083" width="6.875" style="1431" bestFit="1" customWidth="1"/>
    <col min="14084" max="14084" width="22.375" style="1431" customWidth="1"/>
    <col min="14085" max="14085" width="11" style="1431" bestFit="1" customWidth="1"/>
    <col min="14086" max="14086" width="9.75" style="1431" bestFit="1" customWidth="1"/>
    <col min="14087" max="14087" width="7.5" style="1431" bestFit="1" customWidth="1"/>
    <col min="14088" max="14090" width="8.75" style="1431" customWidth="1"/>
    <col min="14091" max="14091" width="8.25" style="1431" customWidth="1"/>
    <col min="14092" max="14092" width="8.75" style="1431" customWidth="1"/>
    <col min="14093" max="14093" width="6.875" style="1431" bestFit="1" customWidth="1"/>
    <col min="14094" max="14094" width="22.375" style="1431" customWidth="1"/>
    <col min="14095" max="14095" width="11" style="1431" bestFit="1" customWidth="1"/>
    <col min="14096" max="14097" width="7.5" style="1431" bestFit="1" customWidth="1"/>
    <col min="14098" max="14100" width="8.75" style="1431" customWidth="1"/>
    <col min="14101" max="14101" width="8.25" style="1431" customWidth="1"/>
    <col min="14102" max="14102" width="8.75" style="1431" customWidth="1"/>
    <col min="14103" max="14103" width="6.875" style="1431" bestFit="1" customWidth="1"/>
    <col min="14104" max="14104" width="22.375" style="1431" customWidth="1"/>
    <col min="14105" max="14105" width="11" style="1431" bestFit="1" customWidth="1"/>
    <col min="14106" max="14106" width="10.625" style="1431" bestFit="1" customWidth="1"/>
    <col min="14107" max="14107" width="8.375" style="1431" bestFit="1" customWidth="1"/>
    <col min="14108" max="14110" width="8.75" style="1431" customWidth="1"/>
    <col min="14111" max="14111" width="8.25" style="1431" customWidth="1"/>
    <col min="14112" max="14112" width="8.75" style="1431" customWidth="1"/>
    <col min="14113" max="14113" width="9.75" style="1431" customWidth="1"/>
    <col min="14114" max="14114" width="14.125" style="1431" customWidth="1"/>
    <col min="14115" max="14115" width="6.875" style="1431" bestFit="1" customWidth="1"/>
    <col min="14116" max="14116" width="25.875" style="1431" customWidth="1"/>
    <col min="14117" max="14117" width="11" style="1431" bestFit="1" customWidth="1"/>
    <col min="14118" max="14119" width="7.5" style="1431" bestFit="1" customWidth="1"/>
    <col min="14120" max="14122" width="8.75" style="1431" customWidth="1"/>
    <col min="14123" max="14123" width="8.25" style="1431" customWidth="1"/>
    <col min="14124" max="14124" width="8.75" style="1431" customWidth="1"/>
    <col min="14125" max="14125" width="6.875" style="1431" bestFit="1" customWidth="1"/>
    <col min="14126" max="14126" width="30.25" style="1431" customWidth="1"/>
    <col min="14127" max="14127" width="11" style="1431" bestFit="1" customWidth="1"/>
    <col min="14128" max="14129" width="9.75" style="1431" bestFit="1" customWidth="1"/>
    <col min="14130" max="14132" width="8.75" style="1431" customWidth="1"/>
    <col min="14133" max="14133" width="8.25" style="1431" customWidth="1"/>
    <col min="14134" max="14134" width="8.75" style="1431" customWidth="1"/>
    <col min="14135" max="14135" width="6.875" style="1431" bestFit="1" customWidth="1"/>
    <col min="14136" max="14139" width="9.75" style="1431" bestFit="1" customWidth="1"/>
    <col min="14140" max="14140" width="10.75" style="1431" bestFit="1" customWidth="1"/>
    <col min="14141" max="14141" width="3.75" style="1431" customWidth="1"/>
    <col min="14142" max="14142" width="2" style="1431" customWidth="1"/>
    <col min="14143" max="14147" width="10.625" style="1431" customWidth="1"/>
    <col min="14148" max="14148" width="10.75" style="1431" customWidth="1"/>
    <col min="14149" max="14149" width="12.375" style="1431" customWidth="1"/>
    <col min="14150" max="14150" width="12" style="1431" customWidth="1"/>
    <col min="14151" max="14152" width="9.25" style="1431" customWidth="1"/>
    <col min="14153" max="14153" width="13.75" style="1431" customWidth="1"/>
    <col min="14154" max="14154" width="12" style="1431" customWidth="1"/>
    <col min="14155" max="14157" width="14.75" style="1431"/>
    <col min="14158" max="14158" width="14.875" style="1431" customWidth="1"/>
    <col min="14159" max="14336" width="14.75" style="1431"/>
    <col min="14337" max="14337" width="8.5" style="1431" customWidth="1"/>
    <col min="14338" max="14338" width="11.625" style="1431" bestFit="1" customWidth="1"/>
    <col min="14339" max="14339" width="6.875" style="1431" bestFit="1" customWidth="1"/>
    <col min="14340" max="14340" width="22.375" style="1431" customWidth="1"/>
    <col min="14341" max="14341" width="11" style="1431" bestFit="1" customWidth="1"/>
    <col min="14342" max="14342" width="9.75" style="1431" bestFit="1" customWidth="1"/>
    <col min="14343" max="14343" width="7.5" style="1431" bestFit="1" customWidth="1"/>
    <col min="14344" max="14346" width="8.75" style="1431" customWidth="1"/>
    <col min="14347" max="14347" width="8.25" style="1431" customWidth="1"/>
    <col min="14348" max="14348" width="8.75" style="1431" customWidth="1"/>
    <col min="14349" max="14349" width="6.875" style="1431" bestFit="1" customWidth="1"/>
    <col min="14350" max="14350" width="22.375" style="1431" customWidth="1"/>
    <col min="14351" max="14351" width="11" style="1431" bestFit="1" customWidth="1"/>
    <col min="14352" max="14353" width="7.5" style="1431" bestFit="1" customWidth="1"/>
    <col min="14354" max="14356" width="8.75" style="1431" customWidth="1"/>
    <col min="14357" max="14357" width="8.25" style="1431" customWidth="1"/>
    <col min="14358" max="14358" width="8.75" style="1431" customWidth="1"/>
    <col min="14359" max="14359" width="6.875" style="1431" bestFit="1" customWidth="1"/>
    <col min="14360" max="14360" width="22.375" style="1431" customWidth="1"/>
    <col min="14361" max="14361" width="11" style="1431" bestFit="1" customWidth="1"/>
    <col min="14362" max="14362" width="10.625" style="1431" bestFit="1" customWidth="1"/>
    <col min="14363" max="14363" width="8.375" style="1431" bestFit="1" customWidth="1"/>
    <col min="14364" max="14366" width="8.75" style="1431" customWidth="1"/>
    <col min="14367" max="14367" width="8.25" style="1431" customWidth="1"/>
    <col min="14368" max="14368" width="8.75" style="1431" customWidth="1"/>
    <col min="14369" max="14369" width="9.75" style="1431" customWidth="1"/>
    <col min="14370" max="14370" width="14.125" style="1431" customWidth="1"/>
    <col min="14371" max="14371" width="6.875" style="1431" bestFit="1" customWidth="1"/>
    <col min="14372" max="14372" width="25.875" style="1431" customWidth="1"/>
    <col min="14373" max="14373" width="11" style="1431" bestFit="1" customWidth="1"/>
    <col min="14374" max="14375" width="7.5" style="1431" bestFit="1" customWidth="1"/>
    <col min="14376" max="14378" width="8.75" style="1431" customWidth="1"/>
    <col min="14379" max="14379" width="8.25" style="1431" customWidth="1"/>
    <col min="14380" max="14380" width="8.75" style="1431" customWidth="1"/>
    <col min="14381" max="14381" width="6.875" style="1431" bestFit="1" customWidth="1"/>
    <col min="14382" max="14382" width="30.25" style="1431" customWidth="1"/>
    <col min="14383" max="14383" width="11" style="1431" bestFit="1" customWidth="1"/>
    <col min="14384" max="14385" width="9.75" style="1431" bestFit="1" customWidth="1"/>
    <col min="14386" max="14388" width="8.75" style="1431" customWidth="1"/>
    <col min="14389" max="14389" width="8.25" style="1431" customWidth="1"/>
    <col min="14390" max="14390" width="8.75" style="1431" customWidth="1"/>
    <col min="14391" max="14391" width="6.875" style="1431" bestFit="1" customWidth="1"/>
    <col min="14392" max="14395" width="9.75" style="1431" bestFit="1" customWidth="1"/>
    <col min="14396" max="14396" width="10.75" style="1431" bestFit="1" customWidth="1"/>
    <col min="14397" max="14397" width="3.75" style="1431" customWidth="1"/>
    <col min="14398" max="14398" width="2" style="1431" customWidth="1"/>
    <col min="14399" max="14403" width="10.625" style="1431" customWidth="1"/>
    <col min="14404" max="14404" width="10.75" style="1431" customWidth="1"/>
    <col min="14405" max="14405" width="12.375" style="1431" customWidth="1"/>
    <col min="14406" max="14406" width="12" style="1431" customWidth="1"/>
    <col min="14407" max="14408" width="9.25" style="1431" customWidth="1"/>
    <col min="14409" max="14409" width="13.75" style="1431" customWidth="1"/>
    <col min="14410" max="14410" width="12" style="1431" customWidth="1"/>
    <col min="14411" max="14413" width="14.75" style="1431"/>
    <col min="14414" max="14414" width="14.875" style="1431" customWidth="1"/>
    <col min="14415" max="14592" width="14.75" style="1431"/>
    <col min="14593" max="14593" width="8.5" style="1431" customWidth="1"/>
    <col min="14594" max="14594" width="11.625" style="1431" bestFit="1" customWidth="1"/>
    <col min="14595" max="14595" width="6.875" style="1431" bestFit="1" customWidth="1"/>
    <col min="14596" max="14596" width="22.375" style="1431" customWidth="1"/>
    <col min="14597" max="14597" width="11" style="1431" bestFit="1" customWidth="1"/>
    <col min="14598" max="14598" width="9.75" style="1431" bestFit="1" customWidth="1"/>
    <col min="14599" max="14599" width="7.5" style="1431" bestFit="1" customWidth="1"/>
    <col min="14600" max="14602" width="8.75" style="1431" customWidth="1"/>
    <col min="14603" max="14603" width="8.25" style="1431" customWidth="1"/>
    <col min="14604" max="14604" width="8.75" style="1431" customWidth="1"/>
    <col min="14605" max="14605" width="6.875" style="1431" bestFit="1" customWidth="1"/>
    <col min="14606" max="14606" width="22.375" style="1431" customWidth="1"/>
    <col min="14607" max="14607" width="11" style="1431" bestFit="1" customWidth="1"/>
    <col min="14608" max="14609" width="7.5" style="1431" bestFit="1" customWidth="1"/>
    <col min="14610" max="14612" width="8.75" style="1431" customWidth="1"/>
    <col min="14613" max="14613" width="8.25" style="1431" customWidth="1"/>
    <col min="14614" max="14614" width="8.75" style="1431" customWidth="1"/>
    <col min="14615" max="14615" width="6.875" style="1431" bestFit="1" customWidth="1"/>
    <col min="14616" max="14616" width="22.375" style="1431" customWidth="1"/>
    <col min="14617" max="14617" width="11" style="1431" bestFit="1" customWidth="1"/>
    <col min="14618" max="14618" width="10.625" style="1431" bestFit="1" customWidth="1"/>
    <col min="14619" max="14619" width="8.375" style="1431" bestFit="1" customWidth="1"/>
    <col min="14620" max="14622" width="8.75" style="1431" customWidth="1"/>
    <col min="14623" max="14623" width="8.25" style="1431" customWidth="1"/>
    <col min="14624" max="14624" width="8.75" style="1431" customWidth="1"/>
    <col min="14625" max="14625" width="9.75" style="1431" customWidth="1"/>
    <col min="14626" max="14626" width="14.125" style="1431" customWidth="1"/>
    <col min="14627" max="14627" width="6.875" style="1431" bestFit="1" customWidth="1"/>
    <col min="14628" max="14628" width="25.875" style="1431" customWidth="1"/>
    <col min="14629" max="14629" width="11" style="1431" bestFit="1" customWidth="1"/>
    <col min="14630" max="14631" width="7.5" style="1431" bestFit="1" customWidth="1"/>
    <col min="14632" max="14634" width="8.75" style="1431" customWidth="1"/>
    <col min="14635" max="14635" width="8.25" style="1431" customWidth="1"/>
    <col min="14636" max="14636" width="8.75" style="1431" customWidth="1"/>
    <col min="14637" max="14637" width="6.875" style="1431" bestFit="1" customWidth="1"/>
    <col min="14638" max="14638" width="30.25" style="1431" customWidth="1"/>
    <col min="14639" max="14639" width="11" style="1431" bestFit="1" customWidth="1"/>
    <col min="14640" max="14641" width="9.75" style="1431" bestFit="1" customWidth="1"/>
    <col min="14642" max="14644" width="8.75" style="1431" customWidth="1"/>
    <col min="14645" max="14645" width="8.25" style="1431" customWidth="1"/>
    <col min="14646" max="14646" width="8.75" style="1431" customWidth="1"/>
    <col min="14647" max="14647" width="6.875" style="1431" bestFit="1" customWidth="1"/>
    <col min="14648" max="14651" width="9.75" style="1431" bestFit="1" customWidth="1"/>
    <col min="14652" max="14652" width="10.75" style="1431" bestFit="1" customWidth="1"/>
    <col min="14653" max="14653" width="3.75" style="1431" customWidth="1"/>
    <col min="14654" max="14654" width="2" style="1431" customWidth="1"/>
    <col min="14655" max="14659" width="10.625" style="1431" customWidth="1"/>
    <col min="14660" max="14660" width="10.75" style="1431" customWidth="1"/>
    <col min="14661" max="14661" width="12.375" style="1431" customWidth="1"/>
    <col min="14662" max="14662" width="12" style="1431" customWidth="1"/>
    <col min="14663" max="14664" width="9.25" style="1431" customWidth="1"/>
    <col min="14665" max="14665" width="13.75" style="1431" customWidth="1"/>
    <col min="14666" max="14666" width="12" style="1431" customWidth="1"/>
    <col min="14667" max="14669" width="14.75" style="1431"/>
    <col min="14670" max="14670" width="14.875" style="1431" customWidth="1"/>
    <col min="14671" max="14848" width="14.75" style="1431"/>
    <col min="14849" max="14849" width="8.5" style="1431" customWidth="1"/>
    <col min="14850" max="14850" width="11.625" style="1431" bestFit="1" customWidth="1"/>
    <col min="14851" max="14851" width="6.875" style="1431" bestFit="1" customWidth="1"/>
    <col min="14852" max="14852" width="22.375" style="1431" customWidth="1"/>
    <col min="14853" max="14853" width="11" style="1431" bestFit="1" customWidth="1"/>
    <col min="14854" max="14854" width="9.75" style="1431" bestFit="1" customWidth="1"/>
    <col min="14855" max="14855" width="7.5" style="1431" bestFit="1" customWidth="1"/>
    <col min="14856" max="14858" width="8.75" style="1431" customWidth="1"/>
    <col min="14859" max="14859" width="8.25" style="1431" customWidth="1"/>
    <col min="14860" max="14860" width="8.75" style="1431" customWidth="1"/>
    <col min="14861" max="14861" width="6.875" style="1431" bestFit="1" customWidth="1"/>
    <col min="14862" max="14862" width="22.375" style="1431" customWidth="1"/>
    <col min="14863" max="14863" width="11" style="1431" bestFit="1" customWidth="1"/>
    <col min="14864" max="14865" width="7.5" style="1431" bestFit="1" customWidth="1"/>
    <col min="14866" max="14868" width="8.75" style="1431" customWidth="1"/>
    <col min="14869" max="14869" width="8.25" style="1431" customWidth="1"/>
    <col min="14870" max="14870" width="8.75" style="1431" customWidth="1"/>
    <col min="14871" max="14871" width="6.875" style="1431" bestFit="1" customWidth="1"/>
    <col min="14872" max="14872" width="22.375" style="1431" customWidth="1"/>
    <col min="14873" max="14873" width="11" style="1431" bestFit="1" customWidth="1"/>
    <col min="14874" max="14874" width="10.625" style="1431" bestFit="1" customWidth="1"/>
    <col min="14875" max="14875" width="8.375" style="1431" bestFit="1" customWidth="1"/>
    <col min="14876" max="14878" width="8.75" style="1431" customWidth="1"/>
    <col min="14879" max="14879" width="8.25" style="1431" customWidth="1"/>
    <col min="14880" max="14880" width="8.75" style="1431" customWidth="1"/>
    <col min="14881" max="14881" width="9.75" style="1431" customWidth="1"/>
    <col min="14882" max="14882" width="14.125" style="1431" customWidth="1"/>
    <col min="14883" max="14883" width="6.875" style="1431" bestFit="1" customWidth="1"/>
    <col min="14884" max="14884" width="25.875" style="1431" customWidth="1"/>
    <col min="14885" max="14885" width="11" style="1431" bestFit="1" customWidth="1"/>
    <col min="14886" max="14887" width="7.5" style="1431" bestFit="1" customWidth="1"/>
    <col min="14888" max="14890" width="8.75" style="1431" customWidth="1"/>
    <col min="14891" max="14891" width="8.25" style="1431" customWidth="1"/>
    <col min="14892" max="14892" width="8.75" style="1431" customWidth="1"/>
    <col min="14893" max="14893" width="6.875" style="1431" bestFit="1" customWidth="1"/>
    <col min="14894" max="14894" width="30.25" style="1431" customWidth="1"/>
    <col min="14895" max="14895" width="11" style="1431" bestFit="1" customWidth="1"/>
    <col min="14896" max="14897" width="9.75" style="1431" bestFit="1" customWidth="1"/>
    <col min="14898" max="14900" width="8.75" style="1431" customWidth="1"/>
    <col min="14901" max="14901" width="8.25" style="1431" customWidth="1"/>
    <col min="14902" max="14902" width="8.75" style="1431" customWidth="1"/>
    <col min="14903" max="14903" width="6.875" style="1431" bestFit="1" customWidth="1"/>
    <col min="14904" max="14907" width="9.75" style="1431" bestFit="1" customWidth="1"/>
    <col min="14908" max="14908" width="10.75" style="1431" bestFit="1" customWidth="1"/>
    <col min="14909" max="14909" width="3.75" style="1431" customWidth="1"/>
    <col min="14910" max="14910" width="2" style="1431" customWidth="1"/>
    <col min="14911" max="14915" width="10.625" style="1431" customWidth="1"/>
    <col min="14916" max="14916" width="10.75" style="1431" customWidth="1"/>
    <col min="14917" max="14917" width="12.375" style="1431" customWidth="1"/>
    <col min="14918" max="14918" width="12" style="1431" customWidth="1"/>
    <col min="14919" max="14920" width="9.25" style="1431" customWidth="1"/>
    <col min="14921" max="14921" width="13.75" style="1431" customWidth="1"/>
    <col min="14922" max="14922" width="12" style="1431" customWidth="1"/>
    <col min="14923" max="14925" width="14.75" style="1431"/>
    <col min="14926" max="14926" width="14.875" style="1431" customWidth="1"/>
    <col min="14927" max="15104" width="14.75" style="1431"/>
    <col min="15105" max="15105" width="8.5" style="1431" customWidth="1"/>
    <col min="15106" max="15106" width="11.625" style="1431" bestFit="1" customWidth="1"/>
    <col min="15107" max="15107" width="6.875" style="1431" bestFit="1" customWidth="1"/>
    <col min="15108" max="15108" width="22.375" style="1431" customWidth="1"/>
    <col min="15109" max="15109" width="11" style="1431" bestFit="1" customWidth="1"/>
    <col min="15110" max="15110" width="9.75" style="1431" bestFit="1" customWidth="1"/>
    <col min="15111" max="15111" width="7.5" style="1431" bestFit="1" customWidth="1"/>
    <col min="15112" max="15114" width="8.75" style="1431" customWidth="1"/>
    <col min="15115" max="15115" width="8.25" style="1431" customWidth="1"/>
    <col min="15116" max="15116" width="8.75" style="1431" customWidth="1"/>
    <col min="15117" max="15117" width="6.875" style="1431" bestFit="1" customWidth="1"/>
    <col min="15118" max="15118" width="22.375" style="1431" customWidth="1"/>
    <col min="15119" max="15119" width="11" style="1431" bestFit="1" customWidth="1"/>
    <col min="15120" max="15121" width="7.5" style="1431" bestFit="1" customWidth="1"/>
    <col min="15122" max="15124" width="8.75" style="1431" customWidth="1"/>
    <col min="15125" max="15125" width="8.25" style="1431" customWidth="1"/>
    <col min="15126" max="15126" width="8.75" style="1431" customWidth="1"/>
    <col min="15127" max="15127" width="6.875" style="1431" bestFit="1" customWidth="1"/>
    <col min="15128" max="15128" width="22.375" style="1431" customWidth="1"/>
    <col min="15129" max="15129" width="11" style="1431" bestFit="1" customWidth="1"/>
    <col min="15130" max="15130" width="10.625" style="1431" bestFit="1" customWidth="1"/>
    <col min="15131" max="15131" width="8.375" style="1431" bestFit="1" customWidth="1"/>
    <col min="15132" max="15134" width="8.75" style="1431" customWidth="1"/>
    <col min="15135" max="15135" width="8.25" style="1431" customWidth="1"/>
    <col min="15136" max="15136" width="8.75" style="1431" customWidth="1"/>
    <col min="15137" max="15137" width="9.75" style="1431" customWidth="1"/>
    <col min="15138" max="15138" width="14.125" style="1431" customWidth="1"/>
    <col min="15139" max="15139" width="6.875" style="1431" bestFit="1" customWidth="1"/>
    <col min="15140" max="15140" width="25.875" style="1431" customWidth="1"/>
    <col min="15141" max="15141" width="11" style="1431" bestFit="1" customWidth="1"/>
    <col min="15142" max="15143" width="7.5" style="1431" bestFit="1" customWidth="1"/>
    <col min="15144" max="15146" width="8.75" style="1431" customWidth="1"/>
    <col min="15147" max="15147" width="8.25" style="1431" customWidth="1"/>
    <col min="15148" max="15148" width="8.75" style="1431" customWidth="1"/>
    <col min="15149" max="15149" width="6.875" style="1431" bestFit="1" customWidth="1"/>
    <col min="15150" max="15150" width="30.25" style="1431" customWidth="1"/>
    <col min="15151" max="15151" width="11" style="1431" bestFit="1" customWidth="1"/>
    <col min="15152" max="15153" width="9.75" style="1431" bestFit="1" customWidth="1"/>
    <col min="15154" max="15156" width="8.75" style="1431" customWidth="1"/>
    <col min="15157" max="15157" width="8.25" style="1431" customWidth="1"/>
    <col min="15158" max="15158" width="8.75" style="1431" customWidth="1"/>
    <col min="15159" max="15159" width="6.875" style="1431" bestFit="1" customWidth="1"/>
    <col min="15160" max="15163" width="9.75" style="1431" bestFit="1" customWidth="1"/>
    <col min="15164" max="15164" width="10.75" style="1431" bestFit="1" customWidth="1"/>
    <col min="15165" max="15165" width="3.75" style="1431" customWidth="1"/>
    <col min="15166" max="15166" width="2" style="1431" customWidth="1"/>
    <col min="15167" max="15171" width="10.625" style="1431" customWidth="1"/>
    <col min="15172" max="15172" width="10.75" style="1431" customWidth="1"/>
    <col min="15173" max="15173" width="12.375" style="1431" customWidth="1"/>
    <col min="15174" max="15174" width="12" style="1431" customWidth="1"/>
    <col min="15175" max="15176" width="9.25" style="1431" customWidth="1"/>
    <col min="15177" max="15177" width="13.75" style="1431" customWidth="1"/>
    <col min="15178" max="15178" width="12" style="1431" customWidth="1"/>
    <col min="15179" max="15181" width="14.75" style="1431"/>
    <col min="15182" max="15182" width="14.875" style="1431" customWidth="1"/>
    <col min="15183" max="15360" width="14.75" style="1431"/>
    <col min="15361" max="15361" width="8.5" style="1431" customWidth="1"/>
    <col min="15362" max="15362" width="11.625" style="1431" bestFit="1" customWidth="1"/>
    <col min="15363" max="15363" width="6.875" style="1431" bestFit="1" customWidth="1"/>
    <col min="15364" max="15364" width="22.375" style="1431" customWidth="1"/>
    <col min="15365" max="15365" width="11" style="1431" bestFit="1" customWidth="1"/>
    <col min="15366" max="15366" width="9.75" style="1431" bestFit="1" customWidth="1"/>
    <col min="15367" max="15367" width="7.5" style="1431" bestFit="1" customWidth="1"/>
    <col min="15368" max="15370" width="8.75" style="1431" customWidth="1"/>
    <col min="15371" max="15371" width="8.25" style="1431" customWidth="1"/>
    <col min="15372" max="15372" width="8.75" style="1431" customWidth="1"/>
    <col min="15373" max="15373" width="6.875" style="1431" bestFit="1" customWidth="1"/>
    <col min="15374" max="15374" width="22.375" style="1431" customWidth="1"/>
    <col min="15375" max="15375" width="11" style="1431" bestFit="1" customWidth="1"/>
    <col min="15376" max="15377" width="7.5" style="1431" bestFit="1" customWidth="1"/>
    <col min="15378" max="15380" width="8.75" style="1431" customWidth="1"/>
    <col min="15381" max="15381" width="8.25" style="1431" customWidth="1"/>
    <col min="15382" max="15382" width="8.75" style="1431" customWidth="1"/>
    <col min="15383" max="15383" width="6.875" style="1431" bestFit="1" customWidth="1"/>
    <col min="15384" max="15384" width="22.375" style="1431" customWidth="1"/>
    <col min="15385" max="15385" width="11" style="1431" bestFit="1" customWidth="1"/>
    <col min="15386" max="15386" width="10.625" style="1431" bestFit="1" customWidth="1"/>
    <col min="15387" max="15387" width="8.375" style="1431" bestFit="1" customWidth="1"/>
    <col min="15388" max="15390" width="8.75" style="1431" customWidth="1"/>
    <col min="15391" max="15391" width="8.25" style="1431" customWidth="1"/>
    <col min="15392" max="15392" width="8.75" style="1431" customWidth="1"/>
    <col min="15393" max="15393" width="9.75" style="1431" customWidth="1"/>
    <col min="15394" max="15394" width="14.125" style="1431" customWidth="1"/>
    <col min="15395" max="15395" width="6.875" style="1431" bestFit="1" customWidth="1"/>
    <col min="15396" max="15396" width="25.875" style="1431" customWidth="1"/>
    <col min="15397" max="15397" width="11" style="1431" bestFit="1" customWidth="1"/>
    <col min="15398" max="15399" width="7.5" style="1431" bestFit="1" customWidth="1"/>
    <col min="15400" max="15402" width="8.75" style="1431" customWidth="1"/>
    <col min="15403" max="15403" width="8.25" style="1431" customWidth="1"/>
    <col min="15404" max="15404" width="8.75" style="1431" customWidth="1"/>
    <col min="15405" max="15405" width="6.875" style="1431" bestFit="1" customWidth="1"/>
    <col min="15406" max="15406" width="30.25" style="1431" customWidth="1"/>
    <col min="15407" max="15407" width="11" style="1431" bestFit="1" customWidth="1"/>
    <col min="15408" max="15409" width="9.75" style="1431" bestFit="1" customWidth="1"/>
    <col min="15410" max="15412" width="8.75" style="1431" customWidth="1"/>
    <col min="15413" max="15413" width="8.25" style="1431" customWidth="1"/>
    <col min="15414" max="15414" width="8.75" style="1431" customWidth="1"/>
    <col min="15415" max="15415" width="6.875" style="1431" bestFit="1" customWidth="1"/>
    <col min="15416" max="15419" width="9.75" style="1431" bestFit="1" customWidth="1"/>
    <col min="15420" max="15420" width="10.75" style="1431" bestFit="1" customWidth="1"/>
    <col min="15421" max="15421" width="3.75" style="1431" customWidth="1"/>
    <col min="15422" max="15422" width="2" style="1431" customWidth="1"/>
    <col min="15423" max="15427" width="10.625" style="1431" customWidth="1"/>
    <col min="15428" max="15428" width="10.75" style="1431" customWidth="1"/>
    <col min="15429" max="15429" width="12.375" style="1431" customWidth="1"/>
    <col min="15430" max="15430" width="12" style="1431" customWidth="1"/>
    <col min="15431" max="15432" width="9.25" style="1431" customWidth="1"/>
    <col min="15433" max="15433" width="13.75" style="1431" customWidth="1"/>
    <col min="15434" max="15434" width="12" style="1431" customWidth="1"/>
    <col min="15435" max="15437" width="14.75" style="1431"/>
    <col min="15438" max="15438" width="14.875" style="1431" customWidth="1"/>
    <col min="15439" max="15616" width="14.75" style="1431"/>
    <col min="15617" max="15617" width="8.5" style="1431" customWidth="1"/>
    <col min="15618" max="15618" width="11.625" style="1431" bestFit="1" customWidth="1"/>
    <col min="15619" max="15619" width="6.875" style="1431" bestFit="1" customWidth="1"/>
    <col min="15620" max="15620" width="22.375" style="1431" customWidth="1"/>
    <col min="15621" max="15621" width="11" style="1431" bestFit="1" customWidth="1"/>
    <col min="15622" max="15622" width="9.75" style="1431" bestFit="1" customWidth="1"/>
    <col min="15623" max="15623" width="7.5" style="1431" bestFit="1" customWidth="1"/>
    <col min="15624" max="15626" width="8.75" style="1431" customWidth="1"/>
    <col min="15627" max="15627" width="8.25" style="1431" customWidth="1"/>
    <col min="15628" max="15628" width="8.75" style="1431" customWidth="1"/>
    <col min="15629" max="15629" width="6.875" style="1431" bestFit="1" customWidth="1"/>
    <col min="15630" max="15630" width="22.375" style="1431" customWidth="1"/>
    <col min="15631" max="15631" width="11" style="1431" bestFit="1" customWidth="1"/>
    <col min="15632" max="15633" width="7.5" style="1431" bestFit="1" customWidth="1"/>
    <col min="15634" max="15636" width="8.75" style="1431" customWidth="1"/>
    <col min="15637" max="15637" width="8.25" style="1431" customWidth="1"/>
    <col min="15638" max="15638" width="8.75" style="1431" customWidth="1"/>
    <col min="15639" max="15639" width="6.875" style="1431" bestFit="1" customWidth="1"/>
    <col min="15640" max="15640" width="22.375" style="1431" customWidth="1"/>
    <col min="15641" max="15641" width="11" style="1431" bestFit="1" customWidth="1"/>
    <col min="15642" max="15642" width="10.625" style="1431" bestFit="1" customWidth="1"/>
    <col min="15643" max="15643" width="8.375" style="1431" bestFit="1" customWidth="1"/>
    <col min="15644" max="15646" width="8.75" style="1431" customWidth="1"/>
    <col min="15647" max="15647" width="8.25" style="1431" customWidth="1"/>
    <col min="15648" max="15648" width="8.75" style="1431" customWidth="1"/>
    <col min="15649" max="15649" width="9.75" style="1431" customWidth="1"/>
    <col min="15650" max="15650" width="14.125" style="1431" customWidth="1"/>
    <col min="15651" max="15651" width="6.875" style="1431" bestFit="1" customWidth="1"/>
    <col min="15652" max="15652" width="25.875" style="1431" customWidth="1"/>
    <col min="15653" max="15653" width="11" style="1431" bestFit="1" customWidth="1"/>
    <col min="15654" max="15655" width="7.5" style="1431" bestFit="1" customWidth="1"/>
    <col min="15656" max="15658" width="8.75" style="1431" customWidth="1"/>
    <col min="15659" max="15659" width="8.25" style="1431" customWidth="1"/>
    <col min="15660" max="15660" width="8.75" style="1431" customWidth="1"/>
    <col min="15661" max="15661" width="6.875" style="1431" bestFit="1" customWidth="1"/>
    <col min="15662" max="15662" width="30.25" style="1431" customWidth="1"/>
    <col min="15663" max="15663" width="11" style="1431" bestFit="1" customWidth="1"/>
    <col min="15664" max="15665" width="9.75" style="1431" bestFit="1" customWidth="1"/>
    <col min="15666" max="15668" width="8.75" style="1431" customWidth="1"/>
    <col min="15669" max="15669" width="8.25" style="1431" customWidth="1"/>
    <col min="15670" max="15670" width="8.75" style="1431" customWidth="1"/>
    <col min="15671" max="15671" width="6.875" style="1431" bestFit="1" customWidth="1"/>
    <col min="15672" max="15675" width="9.75" style="1431" bestFit="1" customWidth="1"/>
    <col min="15676" max="15676" width="10.75" style="1431" bestFit="1" customWidth="1"/>
    <col min="15677" max="15677" width="3.75" style="1431" customWidth="1"/>
    <col min="15678" max="15678" width="2" style="1431" customWidth="1"/>
    <col min="15679" max="15683" width="10.625" style="1431" customWidth="1"/>
    <col min="15684" max="15684" width="10.75" style="1431" customWidth="1"/>
    <col min="15685" max="15685" width="12.375" style="1431" customWidth="1"/>
    <col min="15686" max="15686" width="12" style="1431" customWidth="1"/>
    <col min="15687" max="15688" width="9.25" style="1431" customWidth="1"/>
    <col min="15689" max="15689" width="13.75" style="1431" customWidth="1"/>
    <col min="15690" max="15690" width="12" style="1431" customWidth="1"/>
    <col min="15691" max="15693" width="14.75" style="1431"/>
    <col min="15694" max="15694" width="14.875" style="1431" customWidth="1"/>
    <col min="15695" max="15872" width="14.75" style="1431"/>
    <col min="15873" max="15873" width="8.5" style="1431" customWidth="1"/>
    <col min="15874" max="15874" width="11.625" style="1431" bestFit="1" customWidth="1"/>
    <col min="15875" max="15875" width="6.875" style="1431" bestFit="1" customWidth="1"/>
    <col min="15876" max="15876" width="22.375" style="1431" customWidth="1"/>
    <col min="15877" max="15877" width="11" style="1431" bestFit="1" customWidth="1"/>
    <col min="15878" max="15878" width="9.75" style="1431" bestFit="1" customWidth="1"/>
    <col min="15879" max="15879" width="7.5" style="1431" bestFit="1" customWidth="1"/>
    <col min="15880" max="15882" width="8.75" style="1431" customWidth="1"/>
    <col min="15883" max="15883" width="8.25" style="1431" customWidth="1"/>
    <col min="15884" max="15884" width="8.75" style="1431" customWidth="1"/>
    <col min="15885" max="15885" width="6.875" style="1431" bestFit="1" customWidth="1"/>
    <col min="15886" max="15886" width="22.375" style="1431" customWidth="1"/>
    <col min="15887" max="15887" width="11" style="1431" bestFit="1" customWidth="1"/>
    <col min="15888" max="15889" width="7.5" style="1431" bestFit="1" customWidth="1"/>
    <col min="15890" max="15892" width="8.75" style="1431" customWidth="1"/>
    <col min="15893" max="15893" width="8.25" style="1431" customWidth="1"/>
    <col min="15894" max="15894" width="8.75" style="1431" customWidth="1"/>
    <col min="15895" max="15895" width="6.875" style="1431" bestFit="1" customWidth="1"/>
    <col min="15896" max="15896" width="22.375" style="1431" customWidth="1"/>
    <col min="15897" max="15897" width="11" style="1431" bestFit="1" customWidth="1"/>
    <col min="15898" max="15898" width="10.625" style="1431" bestFit="1" customWidth="1"/>
    <col min="15899" max="15899" width="8.375" style="1431" bestFit="1" customWidth="1"/>
    <col min="15900" max="15902" width="8.75" style="1431" customWidth="1"/>
    <col min="15903" max="15903" width="8.25" style="1431" customWidth="1"/>
    <col min="15904" max="15904" width="8.75" style="1431" customWidth="1"/>
    <col min="15905" max="15905" width="9.75" style="1431" customWidth="1"/>
    <col min="15906" max="15906" width="14.125" style="1431" customWidth="1"/>
    <col min="15907" max="15907" width="6.875" style="1431" bestFit="1" customWidth="1"/>
    <col min="15908" max="15908" width="25.875" style="1431" customWidth="1"/>
    <col min="15909" max="15909" width="11" style="1431" bestFit="1" customWidth="1"/>
    <col min="15910" max="15911" width="7.5" style="1431" bestFit="1" customWidth="1"/>
    <col min="15912" max="15914" width="8.75" style="1431" customWidth="1"/>
    <col min="15915" max="15915" width="8.25" style="1431" customWidth="1"/>
    <col min="15916" max="15916" width="8.75" style="1431" customWidth="1"/>
    <col min="15917" max="15917" width="6.875" style="1431" bestFit="1" customWidth="1"/>
    <col min="15918" max="15918" width="30.25" style="1431" customWidth="1"/>
    <col min="15919" max="15919" width="11" style="1431" bestFit="1" customWidth="1"/>
    <col min="15920" max="15921" width="9.75" style="1431" bestFit="1" customWidth="1"/>
    <col min="15922" max="15924" width="8.75" style="1431" customWidth="1"/>
    <col min="15925" max="15925" width="8.25" style="1431" customWidth="1"/>
    <col min="15926" max="15926" width="8.75" style="1431" customWidth="1"/>
    <col min="15927" max="15927" width="6.875" style="1431" bestFit="1" customWidth="1"/>
    <col min="15928" max="15931" width="9.75" style="1431" bestFit="1" customWidth="1"/>
    <col min="15932" max="15932" width="10.75" style="1431" bestFit="1" customWidth="1"/>
    <col min="15933" max="15933" width="3.75" style="1431" customWidth="1"/>
    <col min="15934" max="15934" width="2" style="1431" customWidth="1"/>
    <col min="15935" max="15939" width="10.625" style="1431" customWidth="1"/>
    <col min="15940" max="15940" width="10.75" style="1431" customWidth="1"/>
    <col min="15941" max="15941" width="12.375" style="1431" customWidth="1"/>
    <col min="15942" max="15942" width="12" style="1431" customWidth="1"/>
    <col min="15943" max="15944" width="9.25" style="1431" customWidth="1"/>
    <col min="15945" max="15945" width="13.75" style="1431" customWidth="1"/>
    <col min="15946" max="15946" width="12" style="1431" customWidth="1"/>
    <col min="15947" max="15949" width="14.75" style="1431"/>
    <col min="15950" max="15950" width="14.875" style="1431" customWidth="1"/>
    <col min="15951" max="16128" width="14.75" style="1431"/>
    <col min="16129" max="16129" width="8.5" style="1431" customWidth="1"/>
    <col min="16130" max="16130" width="11.625" style="1431" bestFit="1" customWidth="1"/>
    <col min="16131" max="16131" width="6.875" style="1431" bestFit="1" customWidth="1"/>
    <col min="16132" max="16132" width="22.375" style="1431" customWidth="1"/>
    <col min="16133" max="16133" width="11" style="1431" bestFit="1" customWidth="1"/>
    <col min="16134" max="16134" width="9.75" style="1431" bestFit="1" customWidth="1"/>
    <col min="16135" max="16135" width="7.5" style="1431" bestFit="1" customWidth="1"/>
    <col min="16136" max="16138" width="8.75" style="1431" customWidth="1"/>
    <col min="16139" max="16139" width="8.25" style="1431" customWidth="1"/>
    <col min="16140" max="16140" width="8.75" style="1431" customWidth="1"/>
    <col min="16141" max="16141" width="6.875" style="1431" bestFit="1" customWidth="1"/>
    <col min="16142" max="16142" width="22.375" style="1431" customWidth="1"/>
    <col min="16143" max="16143" width="11" style="1431" bestFit="1" customWidth="1"/>
    <col min="16144" max="16145" width="7.5" style="1431" bestFit="1" customWidth="1"/>
    <col min="16146" max="16148" width="8.75" style="1431" customWidth="1"/>
    <col min="16149" max="16149" width="8.25" style="1431" customWidth="1"/>
    <col min="16150" max="16150" width="8.75" style="1431" customWidth="1"/>
    <col min="16151" max="16151" width="6.875" style="1431" bestFit="1" customWidth="1"/>
    <col min="16152" max="16152" width="22.375" style="1431" customWidth="1"/>
    <col min="16153" max="16153" width="11" style="1431" bestFit="1" customWidth="1"/>
    <col min="16154" max="16154" width="10.625" style="1431" bestFit="1" customWidth="1"/>
    <col min="16155" max="16155" width="8.375" style="1431" bestFit="1" customWidth="1"/>
    <col min="16156" max="16158" width="8.75" style="1431" customWidth="1"/>
    <col min="16159" max="16159" width="8.25" style="1431" customWidth="1"/>
    <col min="16160" max="16160" width="8.75" style="1431" customWidth="1"/>
    <col min="16161" max="16161" width="9.75" style="1431" customWidth="1"/>
    <col min="16162" max="16162" width="14.125" style="1431" customWidth="1"/>
    <col min="16163" max="16163" width="6.875" style="1431" bestFit="1" customWidth="1"/>
    <col min="16164" max="16164" width="25.875" style="1431" customWidth="1"/>
    <col min="16165" max="16165" width="11" style="1431" bestFit="1" customWidth="1"/>
    <col min="16166" max="16167" width="7.5" style="1431" bestFit="1" customWidth="1"/>
    <col min="16168" max="16170" width="8.75" style="1431" customWidth="1"/>
    <col min="16171" max="16171" width="8.25" style="1431" customWidth="1"/>
    <col min="16172" max="16172" width="8.75" style="1431" customWidth="1"/>
    <col min="16173" max="16173" width="6.875" style="1431" bestFit="1" customWidth="1"/>
    <col min="16174" max="16174" width="30.25" style="1431" customWidth="1"/>
    <col min="16175" max="16175" width="11" style="1431" bestFit="1" customWidth="1"/>
    <col min="16176" max="16177" width="9.75" style="1431" bestFit="1" customWidth="1"/>
    <col min="16178" max="16180" width="8.75" style="1431" customWidth="1"/>
    <col min="16181" max="16181" width="8.25" style="1431" customWidth="1"/>
    <col min="16182" max="16182" width="8.75" style="1431" customWidth="1"/>
    <col min="16183" max="16183" width="6.875" style="1431" bestFit="1" customWidth="1"/>
    <col min="16184" max="16187" width="9.75" style="1431" bestFit="1" customWidth="1"/>
    <col min="16188" max="16188" width="10.75" style="1431" bestFit="1" customWidth="1"/>
    <col min="16189" max="16189" width="3.75" style="1431" customWidth="1"/>
    <col min="16190" max="16190" width="2" style="1431" customWidth="1"/>
    <col min="16191" max="16195" width="10.625" style="1431" customWidth="1"/>
    <col min="16196" max="16196" width="10.75" style="1431" customWidth="1"/>
    <col min="16197" max="16197" width="12.375" style="1431" customWidth="1"/>
    <col min="16198" max="16198" width="12" style="1431" customWidth="1"/>
    <col min="16199" max="16200" width="9.25" style="1431" customWidth="1"/>
    <col min="16201" max="16201" width="13.75" style="1431" customWidth="1"/>
    <col min="16202" max="16202" width="12" style="1431" customWidth="1"/>
    <col min="16203" max="16205" width="14.75" style="1431"/>
    <col min="16206" max="16206" width="14.875" style="1431" customWidth="1"/>
    <col min="16207" max="16384" width="14.75" style="1431"/>
  </cols>
  <sheetData>
    <row r="1" spans="1:60" ht="43.5" customHeight="1" thickBot="1">
      <c r="A1" s="2397" t="s">
        <v>145</v>
      </c>
      <c r="B1" s="2397"/>
      <c r="C1" s="2397"/>
      <c r="D1" s="2397"/>
      <c r="E1" s="2397"/>
      <c r="F1" s="2397"/>
      <c r="G1" s="2397"/>
      <c r="H1" s="2397"/>
      <c r="I1" s="2397"/>
      <c r="J1" s="2397"/>
      <c r="K1" s="2397"/>
      <c r="L1" s="2397"/>
      <c r="M1" s="2397"/>
      <c r="N1" s="2397"/>
      <c r="O1" s="2397"/>
      <c r="P1" s="1426"/>
      <c r="Q1" s="1426"/>
      <c r="R1" s="1426"/>
      <c r="S1" s="1426"/>
      <c r="T1" s="1426"/>
      <c r="U1" s="1426"/>
      <c r="V1" s="1426"/>
      <c r="W1" s="1427"/>
      <c r="X1" s="1426"/>
      <c r="Y1" s="1426"/>
      <c r="Z1" s="1426"/>
      <c r="AA1" s="1426"/>
      <c r="AB1" s="1426"/>
      <c r="AC1" s="2398" t="s">
        <v>382</v>
      </c>
      <c r="AD1" s="2399"/>
      <c r="AE1" s="2399"/>
      <c r="AF1" s="2399"/>
      <c r="AG1" s="2397" t="s">
        <v>145</v>
      </c>
      <c r="AH1" s="2397"/>
      <c r="AI1" s="2397"/>
      <c r="AJ1" s="2397"/>
      <c r="AK1" s="2397"/>
      <c r="AL1" s="2397"/>
      <c r="AM1" s="2397"/>
      <c r="AN1" s="2397"/>
      <c r="AO1" s="2397"/>
      <c r="AP1" s="2397"/>
      <c r="AQ1" s="2397"/>
      <c r="AR1" s="2397"/>
      <c r="AS1" s="2397"/>
      <c r="AT1" s="2397"/>
      <c r="AU1" s="2397"/>
      <c r="AV1" s="1428"/>
      <c r="AW1" s="1428"/>
      <c r="AX1" s="1428"/>
      <c r="AY1" s="1428"/>
      <c r="AZ1" s="1428"/>
      <c r="BA1" s="1428"/>
      <c r="BB1" s="1428"/>
      <c r="BC1" s="1429"/>
      <c r="BD1" s="1430"/>
      <c r="BE1" s="2398" t="s">
        <v>383</v>
      </c>
      <c r="BF1" s="2399"/>
      <c r="BG1" s="2399"/>
      <c r="BH1" s="2399"/>
    </row>
    <row r="2" spans="1:60" s="1432" customFormat="1" ht="21.75" customHeight="1">
      <c r="A2" s="2400" t="s">
        <v>146</v>
      </c>
      <c r="B2" s="2170"/>
      <c r="C2" s="2403" t="s">
        <v>221</v>
      </c>
      <c r="D2" s="2403"/>
      <c r="E2" s="2403"/>
      <c r="F2" s="2403"/>
      <c r="G2" s="2403"/>
      <c r="H2" s="2403"/>
      <c r="I2" s="2403"/>
      <c r="J2" s="2403"/>
      <c r="K2" s="2403"/>
      <c r="L2" s="2404"/>
      <c r="M2" s="2405" t="s">
        <v>222</v>
      </c>
      <c r="N2" s="2405"/>
      <c r="O2" s="2405"/>
      <c r="P2" s="2405"/>
      <c r="Q2" s="2405"/>
      <c r="R2" s="2405"/>
      <c r="S2" s="2405"/>
      <c r="T2" s="2405"/>
      <c r="U2" s="2405"/>
      <c r="V2" s="2405"/>
      <c r="W2" s="2406" t="s">
        <v>223</v>
      </c>
      <c r="X2" s="2405"/>
      <c r="Y2" s="2405"/>
      <c r="Z2" s="2405"/>
      <c r="AA2" s="2405"/>
      <c r="AB2" s="2405"/>
      <c r="AC2" s="2405"/>
      <c r="AD2" s="2405"/>
      <c r="AE2" s="2405"/>
      <c r="AF2" s="2407"/>
      <c r="AG2" s="2400" t="s">
        <v>146</v>
      </c>
      <c r="AH2" s="2170"/>
      <c r="AI2" s="2408" t="s">
        <v>224</v>
      </c>
      <c r="AJ2" s="2409"/>
      <c r="AK2" s="2409"/>
      <c r="AL2" s="2409"/>
      <c r="AM2" s="2409"/>
      <c r="AN2" s="2409"/>
      <c r="AO2" s="2409"/>
      <c r="AP2" s="2409"/>
      <c r="AQ2" s="2409"/>
      <c r="AR2" s="2410"/>
      <c r="AS2" s="2411" t="s">
        <v>364</v>
      </c>
      <c r="AT2" s="2412"/>
      <c r="AU2" s="2412"/>
      <c r="AV2" s="2412"/>
      <c r="AW2" s="2412"/>
      <c r="AX2" s="2412"/>
      <c r="AY2" s="2412"/>
      <c r="AZ2" s="2412"/>
      <c r="BA2" s="2412"/>
      <c r="BB2" s="2413"/>
      <c r="BC2" s="2414" t="s">
        <v>258</v>
      </c>
      <c r="BD2" s="2415"/>
      <c r="BE2" s="2415"/>
      <c r="BF2" s="2415"/>
      <c r="BG2" s="2415"/>
      <c r="BH2" s="2416"/>
    </row>
    <row r="3" spans="1:60" s="1432" customFormat="1" ht="39.75" customHeight="1">
      <c r="A3" s="2401"/>
      <c r="B3" s="2171" t="s">
        <v>9</v>
      </c>
      <c r="C3" s="2417" t="s">
        <v>365</v>
      </c>
      <c r="D3" s="2419" t="s">
        <v>74</v>
      </c>
      <c r="E3" s="2421" t="s">
        <v>75</v>
      </c>
      <c r="F3" s="1433" t="s">
        <v>225</v>
      </c>
      <c r="G3" s="1433" t="s">
        <v>226</v>
      </c>
      <c r="H3" s="1434" t="s">
        <v>227</v>
      </c>
      <c r="I3" s="1435" t="s">
        <v>259</v>
      </c>
      <c r="J3" s="1436" t="s">
        <v>228</v>
      </c>
      <c r="K3" s="1435" t="s">
        <v>229</v>
      </c>
      <c r="L3" s="1437" t="s">
        <v>230</v>
      </c>
      <c r="M3" s="2423" t="s">
        <v>365</v>
      </c>
      <c r="N3" s="2436" t="s">
        <v>74</v>
      </c>
      <c r="O3" s="2421" t="s">
        <v>75</v>
      </c>
      <c r="P3" s="1433" t="s">
        <v>225</v>
      </c>
      <c r="Q3" s="1433" t="s">
        <v>226</v>
      </c>
      <c r="R3" s="1434" t="s">
        <v>227</v>
      </c>
      <c r="S3" s="1435" t="s">
        <v>366</v>
      </c>
      <c r="T3" s="1436" t="s">
        <v>228</v>
      </c>
      <c r="U3" s="1435" t="s">
        <v>229</v>
      </c>
      <c r="V3" s="1438" t="s">
        <v>230</v>
      </c>
      <c r="W3" s="2423" t="s">
        <v>365</v>
      </c>
      <c r="X3" s="2419" t="s">
        <v>74</v>
      </c>
      <c r="Y3" s="2421" t="s">
        <v>75</v>
      </c>
      <c r="Z3" s="1433" t="s">
        <v>225</v>
      </c>
      <c r="AA3" s="1433" t="s">
        <v>226</v>
      </c>
      <c r="AB3" s="1434" t="s">
        <v>227</v>
      </c>
      <c r="AC3" s="1435" t="s">
        <v>366</v>
      </c>
      <c r="AD3" s="1436" t="s">
        <v>228</v>
      </c>
      <c r="AE3" s="1435" t="s">
        <v>229</v>
      </c>
      <c r="AF3" s="1437" t="s">
        <v>230</v>
      </c>
      <c r="AG3" s="2401"/>
      <c r="AH3" s="2171" t="s">
        <v>9</v>
      </c>
      <c r="AI3" s="2423" t="s">
        <v>365</v>
      </c>
      <c r="AJ3" s="2419" t="s">
        <v>74</v>
      </c>
      <c r="AK3" s="2421" t="s">
        <v>75</v>
      </c>
      <c r="AL3" s="1439" t="s">
        <v>225</v>
      </c>
      <c r="AM3" s="1439" t="s">
        <v>226</v>
      </c>
      <c r="AN3" s="1434" t="s">
        <v>227</v>
      </c>
      <c r="AO3" s="1435" t="s">
        <v>259</v>
      </c>
      <c r="AP3" s="1436" t="s">
        <v>228</v>
      </c>
      <c r="AQ3" s="1435" t="s">
        <v>229</v>
      </c>
      <c r="AR3" s="1437" t="s">
        <v>230</v>
      </c>
      <c r="AS3" s="2423" t="s">
        <v>365</v>
      </c>
      <c r="AT3" s="2419" t="s">
        <v>74</v>
      </c>
      <c r="AU3" s="2421" t="s">
        <v>75</v>
      </c>
      <c r="AV3" s="1439" t="s">
        <v>225</v>
      </c>
      <c r="AW3" s="1439" t="s">
        <v>226</v>
      </c>
      <c r="AX3" s="1434" t="s">
        <v>227</v>
      </c>
      <c r="AY3" s="1435" t="s">
        <v>366</v>
      </c>
      <c r="AZ3" s="1436" t="s">
        <v>228</v>
      </c>
      <c r="BA3" s="1435" t="s">
        <v>229</v>
      </c>
      <c r="BB3" s="1437" t="s">
        <v>230</v>
      </c>
      <c r="BC3" s="2423" t="s">
        <v>365</v>
      </c>
      <c r="BD3" s="2427" t="s">
        <v>231</v>
      </c>
      <c r="BE3" s="2429" t="s">
        <v>147</v>
      </c>
      <c r="BF3" s="2429" t="s">
        <v>232</v>
      </c>
      <c r="BG3" s="2431" t="s">
        <v>233</v>
      </c>
      <c r="BH3" s="2425" t="s">
        <v>234</v>
      </c>
    </row>
    <row r="4" spans="1:60" ht="17" customHeight="1" thickBot="1">
      <c r="A4" s="2402"/>
      <c r="B4" s="2172"/>
      <c r="C4" s="2418"/>
      <c r="D4" s="2420"/>
      <c r="E4" s="2422"/>
      <c r="F4" s="1440" t="s">
        <v>367</v>
      </c>
      <c r="G4" s="1440" t="s">
        <v>368</v>
      </c>
      <c r="H4" s="1441" t="s">
        <v>369</v>
      </c>
      <c r="I4" s="1442" t="s">
        <v>370</v>
      </c>
      <c r="J4" s="1443" t="s">
        <v>371</v>
      </c>
      <c r="K4" s="1442" t="s">
        <v>372</v>
      </c>
      <c r="L4" s="1444" t="s">
        <v>373</v>
      </c>
      <c r="M4" s="2424"/>
      <c r="N4" s="2437"/>
      <c r="O4" s="2422"/>
      <c r="P4" s="1440" t="s">
        <v>260</v>
      </c>
      <c r="Q4" s="1440" t="s">
        <v>368</v>
      </c>
      <c r="R4" s="1441" t="s">
        <v>369</v>
      </c>
      <c r="S4" s="1442" t="s">
        <v>370</v>
      </c>
      <c r="T4" s="1443" t="s">
        <v>363</v>
      </c>
      <c r="U4" s="1442" t="s">
        <v>372</v>
      </c>
      <c r="V4" s="1445" t="s">
        <v>373</v>
      </c>
      <c r="W4" s="2424"/>
      <c r="X4" s="2420"/>
      <c r="Y4" s="2422"/>
      <c r="Z4" s="1440" t="s">
        <v>260</v>
      </c>
      <c r="AA4" s="1440" t="s">
        <v>368</v>
      </c>
      <c r="AB4" s="1441" t="s">
        <v>369</v>
      </c>
      <c r="AC4" s="1442" t="s">
        <v>370</v>
      </c>
      <c r="AD4" s="1443" t="s">
        <v>371</v>
      </c>
      <c r="AE4" s="1442" t="s">
        <v>372</v>
      </c>
      <c r="AF4" s="1444" t="s">
        <v>373</v>
      </c>
      <c r="AG4" s="2402"/>
      <c r="AH4" s="2172"/>
      <c r="AI4" s="2424"/>
      <c r="AJ4" s="2420"/>
      <c r="AK4" s="2422"/>
      <c r="AL4" s="1440" t="s">
        <v>367</v>
      </c>
      <c r="AM4" s="1440" t="s">
        <v>368</v>
      </c>
      <c r="AN4" s="1441" t="s">
        <v>369</v>
      </c>
      <c r="AO4" s="1442" t="s">
        <v>261</v>
      </c>
      <c r="AP4" s="1443" t="s">
        <v>371</v>
      </c>
      <c r="AQ4" s="1442" t="s">
        <v>372</v>
      </c>
      <c r="AR4" s="1445" t="s">
        <v>373</v>
      </c>
      <c r="AS4" s="2424"/>
      <c r="AT4" s="2420"/>
      <c r="AU4" s="2422"/>
      <c r="AV4" s="1440" t="s">
        <v>260</v>
      </c>
      <c r="AW4" s="1440" t="s">
        <v>368</v>
      </c>
      <c r="AX4" s="1441" t="s">
        <v>369</v>
      </c>
      <c r="AY4" s="1442" t="s">
        <v>370</v>
      </c>
      <c r="AZ4" s="1443" t="s">
        <v>371</v>
      </c>
      <c r="BA4" s="1442" t="s">
        <v>372</v>
      </c>
      <c r="BB4" s="1445" t="s">
        <v>373</v>
      </c>
      <c r="BC4" s="2424"/>
      <c r="BD4" s="2428"/>
      <c r="BE4" s="2430"/>
      <c r="BF4" s="2430"/>
      <c r="BG4" s="2432"/>
      <c r="BH4" s="2426"/>
    </row>
    <row r="5" spans="1:60" ht="22.6" customHeight="1">
      <c r="A5" s="2381" t="s">
        <v>148</v>
      </c>
      <c r="B5" s="2384" t="s">
        <v>25</v>
      </c>
      <c r="C5" s="2438" t="str">
        <f>IF(D5="","×","○")</f>
        <v>×</v>
      </c>
      <c r="D5" s="2484"/>
      <c r="E5" s="1446"/>
      <c r="F5" s="1447"/>
      <c r="G5" s="1447"/>
      <c r="H5" s="1448"/>
      <c r="I5" s="1449"/>
      <c r="J5" s="1450"/>
      <c r="K5" s="1449"/>
      <c r="L5" s="1451"/>
      <c r="M5" s="2438" t="str">
        <f>IF(N5="","×","○")</f>
        <v>×</v>
      </c>
      <c r="N5" s="1452"/>
      <c r="O5" s="1446"/>
      <c r="P5" s="1446"/>
      <c r="Q5" s="1446"/>
      <c r="R5" s="1453"/>
      <c r="S5" s="1454"/>
      <c r="T5" s="1455"/>
      <c r="U5" s="1454"/>
      <c r="V5" s="1456"/>
      <c r="W5" s="2438" t="str">
        <f>IF(X5="","×","○")</f>
        <v>×</v>
      </c>
      <c r="X5" s="1457"/>
      <c r="Y5" s="1458"/>
      <c r="Z5" s="1458"/>
      <c r="AA5" s="1459"/>
      <c r="AB5" s="1460"/>
      <c r="AC5" s="1459"/>
      <c r="AD5" s="1460"/>
      <c r="AE5" s="1459"/>
      <c r="AF5" s="1461"/>
      <c r="AG5" s="2381" t="s">
        <v>148</v>
      </c>
      <c r="AH5" s="2384" t="s">
        <v>25</v>
      </c>
      <c r="AI5" s="2438" t="str">
        <f>IF(AJ5="","×","○")</f>
        <v>×</v>
      </c>
      <c r="AJ5" s="2023"/>
      <c r="AK5" s="1462"/>
      <c r="AL5" s="1463"/>
      <c r="AM5" s="1463"/>
      <c r="AN5" s="1464"/>
      <c r="AO5" s="1463"/>
      <c r="AP5" s="1465"/>
      <c r="AQ5" s="1463"/>
      <c r="AR5" s="1461"/>
      <c r="AS5" s="2438" t="str">
        <f>IF(AT5="","×","○")</f>
        <v>○</v>
      </c>
      <c r="AT5" s="1980" t="s">
        <v>304</v>
      </c>
      <c r="AU5" s="1467" t="s">
        <v>305</v>
      </c>
      <c r="AV5" s="1468" t="s">
        <v>135</v>
      </c>
      <c r="AW5" s="1469">
        <v>137</v>
      </c>
      <c r="AX5" s="1470" t="s">
        <v>135</v>
      </c>
      <c r="AY5" s="1471" t="s">
        <v>135</v>
      </c>
      <c r="AZ5" s="1472" t="s">
        <v>135</v>
      </c>
      <c r="BA5" s="1471" t="s">
        <v>135</v>
      </c>
      <c r="BB5" s="1473" t="s">
        <v>135</v>
      </c>
      <c r="BC5" s="2438" t="s">
        <v>362</v>
      </c>
      <c r="BD5" s="1474"/>
      <c r="BE5" s="1475"/>
      <c r="BF5" s="1475"/>
      <c r="BG5" s="1476"/>
      <c r="BH5" s="1477"/>
    </row>
    <row r="6" spans="1:60" ht="22.6" customHeight="1">
      <c r="A6" s="2382"/>
      <c r="B6" s="2385"/>
      <c r="C6" s="2439"/>
      <c r="D6" s="2485"/>
      <c r="E6" s="1478"/>
      <c r="F6" s="1479"/>
      <c r="G6" s="1479"/>
      <c r="H6" s="1480"/>
      <c r="I6" s="1481"/>
      <c r="J6" s="1482"/>
      <c r="K6" s="1481"/>
      <c r="L6" s="1483"/>
      <c r="M6" s="2439"/>
      <c r="N6" s="1484"/>
      <c r="O6" s="1478"/>
      <c r="P6" s="1478"/>
      <c r="Q6" s="1478"/>
      <c r="R6" s="1485"/>
      <c r="S6" s="1486"/>
      <c r="T6" s="1487"/>
      <c r="U6" s="1486"/>
      <c r="V6" s="1488"/>
      <c r="W6" s="2439"/>
      <c r="X6" s="1489"/>
      <c r="Y6" s="1490"/>
      <c r="Z6" s="1490"/>
      <c r="AA6" s="1491"/>
      <c r="AB6" s="1492"/>
      <c r="AC6" s="1491"/>
      <c r="AD6" s="1492"/>
      <c r="AE6" s="1491"/>
      <c r="AF6" s="1493"/>
      <c r="AG6" s="2382"/>
      <c r="AH6" s="2385"/>
      <c r="AI6" s="2439"/>
      <c r="AJ6" s="2024"/>
      <c r="AK6" s="1494"/>
      <c r="AL6" s="1495"/>
      <c r="AM6" s="1495"/>
      <c r="AN6" s="1496"/>
      <c r="AO6" s="1495"/>
      <c r="AP6" s="1497"/>
      <c r="AQ6" s="1495"/>
      <c r="AR6" s="1493"/>
      <c r="AS6" s="2439"/>
      <c r="AT6" s="1557" t="s">
        <v>306</v>
      </c>
      <c r="AU6" s="1499" t="s">
        <v>307</v>
      </c>
      <c r="AV6" s="1500" t="s">
        <v>135</v>
      </c>
      <c r="AW6" s="1501">
        <v>1176</v>
      </c>
      <c r="AX6" s="1502" t="s">
        <v>135</v>
      </c>
      <c r="AY6" s="1503" t="s">
        <v>135</v>
      </c>
      <c r="AZ6" s="1504" t="s">
        <v>135</v>
      </c>
      <c r="BA6" s="1505">
        <v>86</v>
      </c>
      <c r="BB6" s="1506">
        <v>7.312925170068027E-2</v>
      </c>
      <c r="BC6" s="2439"/>
      <c r="BD6" s="1507"/>
      <c r="BE6" s="1508"/>
      <c r="BF6" s="1509"/>
      <c r="BG6" s="1509"/>
      <c r="BH6" s="1510">
        <v>1176</v>
      </c>
    </row>
    <row r="7" spans="1:60" ht="22.6" customHeight="1">
      <c r="A7" s="2382"/>
      <c r="B7" s="2386"/>
      <c r="C7" s="2440"/>
      <c r="D7" s="2486"/>
      <c r="E7" s="1511"/>
      <c r="F7" s="1512"/>
      <c r="G7" s="1512"/>
      <c r="H7" s="1513"/>
      <c r="I7" s="1514"/>
      <c r="J7" s="1515"/>
      <c r="K7" s="1514"/>
      <c r="L7" s="1516"/>
      <c r="M7" s="2440"/>
      <c r="N7" s="1517"/>
      <c r="O7" s="1518"/>
      <c r="P7" s="1518"/>
      <c r="Q7" s="1518"/>
      <c r="R7" s="1519"/>
      <c r="S7" s="1520"/>
      <c r="T7" s="1521"/>
      <c r="U7" s="1520"/>
      <c r="V7" s="1522"/>
      <c r="W7" s="2440"/>
      <c r="X7" s="1523"/>
      <c r="Y7" s="1524"/>
      <c r="Z7" s="1524"/>
      <c r="AA7" s="1525"/>
      <c r="AB7" s="1526"/>
      <c r="AC7" s="1525"/>
      <c r="AD7" s="1526"/>
      <c r="AE7" s="1525"/>
      <c r="AF7" s="1527"/>
      <c r="AG7" s="2382"/>
      <c r="AH7" s="2386"/>
      <c r="AI7" s="2440"/>
      <c r="AJ7" s="1787"/>
      <c r="AK7" s="1529"/>
      <c r="AL7" s="1530"/>
      <c r="AM7" s="1530"/>
      <c r="AN7" s="1531"/>
      <c r="AO7" s="1530"/>
      <c r="AP7" s="1532"/>
      <c r="AQ7" s="1530"/>
      <c r="AR7" s="1527"/>
      <c r="AS7" s="2440"/>
      <c r="AT7" s="1498" t="s">
        <v>308</v>
      </c>
      <c r="AU7" s="1499" t="s">
        <v>135</v>
      </c>
      <c r="AV7" s="1500" t="s">
        <v>135</v>
      </c>
      <c r="AW7" s="1501">
        <v>45</v>
      </c>
      <c r="AX7" s="1502" t="s">
        <v>135</v>
      </c>
      <c r="AY7" s="1503" t="s">
        <v>135</v>
      </c>
      <c r="AZ7" s="1504" t="s">
        <v>135</v>
      </c>
      <c r="BA7" s="1503" t="s">
        <v>135</v>
      </c>
      <c r="BB7" s="1533" t="s">
        <v>135</v>
      </c>
      <c r="BC7" s="2440"/>
      <c r="BD7" s="1507"/>
      <c r="BE7" s="1508"/>
      <c r="BF7" s="1509"/>
      <c r="BG7" s="1509"/>
      <c r="BH7" s="1510"/>
    </row>
    <row r="8" spans="1:60" ht="22.45" customHeight="1">
      <c r="A8" s="2382"/>
      <c r="B8" s="2032" t="s">
        <v>27</v>
      </c>
      <c r="C8" s="1414" t="str">
        <f t="shared" ref="C8:C58" si="0">IF(D8="","×","○")</f>
        <v>×</v>
      </c>
      <c r="D8" s="1983"/>
      <c r="E8" s="1534"/>
      <c r="F8" s="1535"/>
      <c r="G8" s="1535"/>
      <c r="H8" s="1536"/>
      <c r="I8" s="1537"/>
      <c r="J8" s="1538" t="s">
        <v>216</v>
      </c>
      <c r="K8" s="1537"/>
      <c r="L8" s="1539"/>
      <c r="M8" s="1414" t="str">
        <f t="shared" ref="M8:M58" si="1">IF(N8="","×","○")</f>
        <v>×</v>
      </c>
      <c r="N8" s="1540"/>
      <c r="O8" s="1541"/>
      <c r="P8" s="1542"/>
      <c r="Q8" s="1542"/>
      <c r="R8" s="1543"/>
      <c r="S8" s="1542"/>
      <c r="T8" s="1544"/>
      <c r="U8" s="1542"/>
      <c r="V8" s="1545"/>
      <c r="W8" s="1546" t="str">
        <f t="shared" ref="W8:W58" si="2">IF(X8="","×","○")</f>
        <v>×</v>
      </c>
      <c r="X8" s="1547"/>
      <c r="Y8" s="1499"/>
      <c r="Z8" s="1548"/>
      <c r="AA8" s="1548"/>
      <c r="AB8" s="1549"/>
      <c r="AC8" s="1548"/>
      <c r="AD8" s="1550"/>
      <c r="AE8" s="1548"/>
      <c r="AF8" s="1551"/>
      <c r="AG8" s="2382"/>
      <c r="AH8" s="2032" t="s">
        <v>27</v>
      </c>
      <c r="AI8" s="1414" t="str">
        <f t="shared" ref="AI8:AI58" si="3">IF(AJ8="","×","○")</f>
        <v>×</v>
      </c>
      <c r="AJ8" s="1547"/>
      <c r="AK8" s="1499"/>
      <c r="AL8" s="1548"/>
      <c r="AM8" s="1548"/>
      <c r="AN8" s="1549"/>
      <c r="AO8" s="1548"/>
      <c r="AP8" s="1550"/>
      <c r="AQ8" s="1548"/>
      <c r="AR8" s="1551"/>
      <c r="AS8" s="1414" t="str">
        <f t="shared" ref="AS8:AS58" si="4">IF(AT8="","×","○")</f>
        <v>○</v>
      </c>
      <c r="AT8" s="1557" t="s">
        <v>309</v>
      </c>
      <c r="AU8" s="1499" t="s">
        <v>135</v>
      </c>
      <c r="AV8" s="1500" t="s">
        <v>135</v>
      </c>
      <c r="AW8" s="1558" t="s">
        <v>135</v>
      </c>
      <c r="AX8" s="1502" t="s">
        <v>135</v>
      </c>
      <c r="AY8" s="1559" t="s">
        <v>135</v>
      </c>
      <c r="AZ8" s="1504" t="s">
        <v>135</v>
      </c>
      <c r="BA8" s="1559" t="s">
        <v>135</v>
      </c>
      <c r="BB8" s="1533" t="s">
        <v>135</v>
      </c>
      <c r="BC8" s="1414" t="str">
        <f t="shared" ref="BC8:BC58" si="5">IF(SUM(BD8:BH8)=0,"×","○")</f>
        <v>○</v>
      </c>
      <c r="BD8" s="1553"/>
      <c r="BE8" s="1554"/>
      <c r="BF8" s="1554"/>
      <c r="BG8" s="1555"/>
      <c r="BH8" s="1556">
        <v>81</v>
      </c>
    </row>
    <row r="9" spans="1:60" ht="18.2" customHeight="1">
      <c r="A9" s="2382"/>
      <c r="B9" s="2176" t="s">
        <v>26</v>
      </c>
      <c r="C9" s="1414" t="str">
        <f t="shared" si="0"/>
        <v>×</v>
      </c>
      <c r="D9" s="1983"/>
      <c r="E9" s="1534"/>
      <c r="F9" s="1535"/>
      <c r="G9" s="1535"/>
      <c r="H9" s="1536"/>
      <c r="I9" s="1537"/>
      <c r="J9" s="1538"/>
      <c r="K9" s="1537"/>
      <c r="L9" s="1539"/>
      <c r="M9" s="1414" t="str">
        <f t="shared" si="1"/>
        <v>×</v>
      </c>
      <c r="N9" s="1540"/>
      <c r="O9" s="1541"/>
      <c r="P9" s="1542"/>
      <c r="Q9" s="1542"/>
      <c r="R9" s="1543"/>
      <c r="S9" s="1542"/>
      <c r="T9" s="1544"/>
      <c r="U9" s="1542"/>
      <c r="V9" s="1545"/>
      <c r="W9" s="1546" t="str">
        <f t="shared" si="2"/>
        <v>×</v>
      </c>
      <c r="X9" s="1547"/>
      <c r="Y9" s="1499"/>
      <c r="Z9" s="1548"/>
      <c r="AA9" s="1548"/>
      <c r="AB9" s="1549"/>
      <c r="AC9" s="1548"/>
      <c r="AD9" s="1550"/>
      <c r="AE9" s="1548"/>
      <c r="AF9" s="1551"/>
      <c r="AG9" s="2382"/>
      <c r="AH9" s="2176" t="s">
        <v>26</v>
      </c>
      <c r="AI9" s="1414" t="str">
        <f t="shared" si="3"/>
        <v>×</v>
      </c>
      <c r="AJ9" s="1547"/>
      <c r="AK9" s="1499"/>
      <c r="AL9" s="1548"/>
      <c r="AM9" s="1548"/>
      <c r="AN9" s="1549"/>
      <c r="AO9" s="1548"/>
      <c r="AP9" s="1550"/>
      <c r="AQ9" s="1548"/>
      <c r="AR9" s="1551"/>
      <c r="AS9" s="1414" t="str">
        <f t="shared" si="4"/>
        <v>×</v>
      </c>
      <c r="AT9" s="1498"/>
      <c r="AU9" s="1499"/>
      <c r="AV9" s="1500"/>
      <c r="AW9" s="1501"/>
      <c r="AX9" s="1549"/>
      <c r="AY9" s="1552"/>
      <c r="AZ9" s="1549"/>
      <c r="BA9" s="1552"/>
      <c r="BB9" s="1506" t="s">
        <v>215</v>
      </c>
      <c r="BC9" s="1414" t="str">
        <f t="shared" si="5"/>
        <v>×</v>
      </c>
      <c r="BD9" s="1560"/>
      <c r="BE9" s="1561"/>
      <c r="BF9" s="1562"/>
      <c r="BG9" s="1563"/>
      <c r="BH9" s="1556"/>
    </row>
    <row r="10" spans="1:60" ht="18.2" customHeight="1">
      <c r="A10" s="2382"/>
      <c r="B10" s="2177" t="s">
        <v>28</v>
      </c>
      <c r="C10" s="1414" t="str">
        <f t="shared" si="0"/>
        <v>×</v>
      </c>
      <c r="D10" s="1983"/>
      <c r="E10" s="1534"/>
      <c r="F10" s="1535"/>
      <c r="G10" s="1535"/>
      <c r="H10" s="1536"/>
      <c r="I10" s="1537"/>
      <c r="J10" s="1538"/>
      <c r="K10" s="1537"/>
      <c r="L10" s="1539"/>
      <c r="M10" s="1414" t="str">
        <f t="shared" si="1"/>
        <v>×</v>
      </c>
      <c r="N10" s="1540"/>
      <c r="O10" s="1564"/>
      <c r="P10" s="1565"/>
      <c r="Q10" s="1565"/>
      <c r="R10" s="1543"/>
      <c r="S10" s="1565"/>
      <c r="T10" s="1544"/>
      <c r="U10" s="1542"/>
      <c r="V10" s="1545"/>
      <c r="W10" s="1546" t="str">
        <f t="shared" si="2"/>
        <v>×</v>
      </c>
      <c r="X10" s="1547"/>
      <c r="Y10" s="1499"/>
      <c r="Z10" s="1548"/>
      <c r="AA10" s="1548"/>
      <c r="AB10" s="1549"/>
      <c r="AC10" s="1548"/>
      <c r="AD10" s="1550"/>
      <c r="AE10" s="1548"/>
      <c r="AF10" s="1551"/>
      <c r="AG10" s="2382"/>
      <c r="AH10" s="2177" t="s">
        <v>28</v>
      </c>
      <c r="AI10" s="1414" t="str">
        <f t="shared" si="3"/>
        <v>×</v>
      </c>
      <c r="AJ10" s="1547"/>
      <c r="AK10" s="1499"/>
      <c r="AL10" s="1548"/>
      <c r="AM10" s="1548"/>
      <c r="AN10" s="1549"/>
      <c r="AO10" s="1548"/>
      <c r="AP10" s="1550"/>
      <c r="AQ10" s="1548"/>
      <c r="AR10" s="1551"/>
      <c r="AS10" s="1414" t="str">
        <f t="shared" si="4"/>
        <v>×</v>
      </c>
      <c r="AT10" s="1498"/>
      <c r="AU10" s="1499"/>
      <c r="AV10" s="1500"/>
      <c r="AW10" s="1501"/>
      <c r="AX10" s="1549"/>
      <c r="AY10" s="1552"/>
      <c r="AZ10" s="1549"/>
      <c r="BA10" s="1552"/>
      <c r="BB10" s="1506"/>
      <c r="BC10" s="1414" t="str">
        <f t="shared" si="5"/>
        <v>×</v>
      </c>
      <c r="BD10" s="1566"/>
      <c r="BE10" s="1567"/>
      <c r="BF10" s="1567"/>
      <c r="BG10" s="1568"/>
      <c r="BH10" s="1569"/>
    </row>
    <row r="11" spans="1:60" ht="22.6" customHeight="1">
      <c r="A11" s="2382"/>
      <c r="B11" s="1570" t="s">
        <v>238</v>
      </c>
      <c r="C11" s="1414" t="str">
        <f t="shared" si="0"/>
        <v>○</v>
      </c>
      <c r="D11" s="1984" t="s">
        <v>239</v>
      </c>
      <c r="E11" s="1571" t="s">
        <v>240</v>
      </c>
      <c r="F11" s="1572">
        <v>1419</v>
      </c>
      <c r="G11" s="1573">
        <v>616</v>
      </c>
      <c r="H11" s="1574">
        <f>+G11/+F11*100</f>
        <v>43.410852713178294</v>
      </c>
      <c r="I11" s="1573">
        <v>11</v>
      </c>
      <c r="J11" s="1574">
        <f>I11/G11*100</f>
        <v>1.7857142857142856</v>
      </c>
      <c r="K11" s="1573">
        <v>44</v>
      </c>
      <c r="L11" s="1575">
        <f>K11/G11</f>
        <v>7.1428571428571425E-2</v>
      </c>
      <c r="M11" s="1414" t="str">
        <f t="shared" si="1"/>
        <v>×</v>
      </c>
      <c r="N11" s="1576"/>
      <c r="O11" s="1577"/>
      <c r="P11" s="1578"/>
      <c r="Q11" s="1578"/>
      <c r="R11" s="1579"/>
      <c r="S11" s="1578"/>
      <c r="T11" s="1579"/>
      <c r="U11" s="1578"/>
      <c r="V11" s="1580"/>
      <c r="W11" s="1546" t="str">
        <f t="shared" si="2"/>
        <v>×</v>
      </c>
      <c r="X11" s="1581"/>
      <c r="Y11" s="1582"/>
      <c r="Z11" s="1583"/>
      <c r="AA11" s="1582"/>
      <c r="AB11" s="1584"/>
      <c r="AC11" s="1582"/>
      <c r="AD11" s="1584"/>
      <c r="AE11" s="1582"/>
      <c r="AF11" s="1585"/>
      <c r="AG11" s="2382"/>
      <c r="AH11" s="1570" t="s">
        <v>238</v>
      </c>
      <c r="AI11" s="1414" t="str">
        <f t="shared" si="3"/>
        <v>×</v>
      </c>
      <c r="AJ11" s="1986"/>
      <c r="AK11" s="1586"/>
      <c r="AL11" s="1582"/>
      <c r="AM11" s="1587"/>
      <c r="AN11" s="1584"/>
      <c r="AO11" s="1582"/>
      <c r="AP11" s="1584"/>
      <c r="AQ11" s="1582"/>
      <c r="AR11" s="1585"/>
      <c r="AS11" s="1414" t="str">
        <f t="shared" si="4"/>
        <v>○</v>
      </c>
      <c r="AT11" s="1498" t="s">
        <v>241</v>
      </c>
      <c r="AU11" s="1499" t="s">
        <v>242</v>
      </c>
      <c r="AV11" s="1588" t="s">
        <v>135</v>
      </c>
      <c r="AW11" s="1589">
        <v>619</v>
      </c>
      <c r="AX11" s="1590" t="s">
        <v>135</v>
      </c>
      <c r="AY11" s="1589">
        <v>0</v>
      </c>
      <c r="AZ11" s="1591">
        <f>AY11/AW11*100</f>
        <v>0</v>
      </c>
      <c r="BA11" s="1589">
        <v>0</v>
      </c>
      <c r="BB11" s="1592">
        <f>BA11/AW11</f>
        <v>0</v>
      </c>
      <c r="BC11" s="1414" t="str">
        <f t="shared" si="5"/>
        <v>○</v>
      </c>
      <c r="BD11" s="1593">
        <v>609</v>
      </c>
      <c r="BE11" s="1594" t="s">
        <v>135</v>
      </c>
      <c r="BF11" s="1594" t="s">
        <v>135</v>
      </c>
      <c r="BG11" s="1595" t="s">
        <v>135</v>
      </c>
      <c r="BH11" s="1596" t="s">
        <v>135</v>
      </c>
    </row>
    <row r="12" spans="1:60" ht="22.6" customHeight="1">
      <c r="A12" s="2382"/>
      <c r="B12" s="2387" t="s">
        <v>29</v>
      </c>
      <c r="C12" s="2441" t="str">
        <f t="shared" si="0"/>
        <v>○</v>
      </c>
      <c r="D12" s="2487" t="s">
        <v>264</v>
      </c>
      <c r="E12" s="2490" t="s">
        <v>149</v>
      </c>
      <c r="F12" s="2499">
        <v>981</v>
      </c>
      <c r="G12" s="2499">
        <v>513</v>
      </c>
      <c r="H12" s="2502">
        <f>+G12/+F12*100</f>
        <v>52.293577981651374</v>
      </c>
      <c r="I12" s="2493" t="s">
        <v>135</v>
      </c>
      <c r="J12" s="2433" t="s">
        <v>135</v>
      </c>
      <c r="K12" s="2493" t="s">
        <v>135</v>
      </c>
      <c r="L12" s="2496" t="s">
        <v>135</v>
      </c>
      <c r="M12" s="2441" t="str">
        <f t="shared" si="1"/>
        <v>×</v>
      </c>
      <c r="N12" s="1600"/>
      <c r="O12" s="1597"/>
      <c r="P12" s="1597"/>
      <c r="Q12" s="1597"/>
      <c r="R12" s="1601"/>
      <c r="S12" s="1597"/>
      <c r="T12" s="1602"/>
      <c r="U12" s="1597"/>
      <c r="V12" s="1603"/>
      <c r="W12" s="2441" t="str">
        <f t="shared" si="2"/>
        <v>○</v>
      </c>
      <c r="X12" s="2443" t="s">
        <v>361</v>
      </c>
      <c r="Y12" s="2446" t="s">
        <v>289</v>
      </c>
      <c r="Z12" s="2391">
        <v>1036</v>
      </c>
      <c r="AA12" s="2391">
        <v>508</v>
      </c>
      <c r="AB12" s="2394">
        <v>49.034749034749034</v>
      </c>
      <c r="AC12" s="2455" t="s">
        <v>135</v>
      </c>
      <c r="AD12" s="2458" t="s">
        <v>135</v>
      </c>
      <c r="AE12" s="2467" t="s">
        <v>135</v>
      </c>
      <c r="AF12" s="2461" t="s">
        <v>135</v>
      </c>
      <c r="AG12" s="2382"/>
      <c r="AH12" s="2387" t="s">
        <v>29</v>
      </c>
      <c r="AI12" s="2441" t="str">
        <f t="shared" si="3"/>
        <v>○</v>
      </c>
      <c r="AJ12" s="2443" t="s">
        <v>296</v>
      </c>
      <c r="AK12" s="2446" t="s">
        <v>297</v>
      </c>
      <c r="AL12" s="2449">
        <v>878</v>
      </c>
      <c r="AM12" s="2449">
        <v>302</v>
      </c>
      <c r="AN12" s="2452">
        <v>34.396355353075172</v>
      </c>
      <c r="AO12" s="2455" t="s">
        <v>135</v>
      </c>
      <c r="AP12" s="2458" t="s">
        <v>135</v>
      </c>
      <c r="AQ12" s="2455" t="s">
        <v>135</v>
      </c>
      <c r="AR12" s="2461" t="s">
        <v>135</v>
      </c>
      <c r="AS12" s="2441" t="str">
        <f t="shared" si="4"/>
        <v>○</v>
      </c>
      <c r="AT12" s="1498" t="s">
        <v>310</v>
      </c>
      <c r="AU12" s="1499" t="s">
        <v>305</v>
      </c>
      <c r="AV12" s="1500" t="s">
        <v>135</v>
      </c>
      <c r="AW12" s="1501">
        <v>1349</v>
      </c>
      <c r="AX12" s="1502" t="s">
        <v>135</v>
      </c>
      <c r="AY12" s="1503" t="s">
        <v>135</v>
      </c>
      <c r="AZ12" s="1504" t="s">
        <v>135</v>
      </c>
      <c r="BA12" s="1503" t="s">
        <v>135</v>
      </c>
      <c r="BB12" s="1533" t="s">
        <v>135</v>
      </c>
      <c r="BC12" s="2441" t="str">
        <f t="shared" si="5"/>
        <v>×</v>
      </c>
      <c r="BD12" s="1608"/>
      <c r="BE12" s="1608"/>
      <c r="BF12" s="1608"/>
      <c r="BG12" s="1608"/>
      <c r="BH12" s="1609"/>
    </row>
    <row r="13" spans="1:60" ht="22.6" customHeight="1">
      <c r="A13" s="2382"/>
      <c r="B13" s="2385"/>
      <c r="C13" s="2439"/>
      <c r="D13" s="2488"/>
      <c r="E13" s="2491"/>
      <c r="F13" s="2500"/>
      <c r="G13" s="2500"/>
      <c r="H13" s="2503"/>
      <c r="I13" s="2494"/>
      <c r="J13" s="2434"/>
      <c r="K13" s="2494"/>
      <c r="L13" s="2497"/>
      <c r="M13" s="2439"/>
      <c r="N13" s="1484"/>
      <c r="O13" s="1478"/>
      <c r="P13" s="1478"/>
      <c r="Q13" s="1478"/>
      <c r="R13" s="1485"/>
      <c r="S13" s="1478"/>
      <c r="T13" s="1487"/>
      <c r="U13" s="1478"/>
      <c r="V13" s="1488"/>
      <c r="W13" s="2439"/>
      <c r="X13" s="2444"/>
      <c r="Y13" s="2447"/>
      <c r="Z13" s="2392"/>
      <c r="AA13" s="2392"/>
      <c r="AB13" s="2395"/>
      <c r="AC13" s="2456"/>
      <c r="AD13" s="2459"/>
      <c r="AE13" s="2468"/>
      <c r="AF13" s="2462"/>
      <c r="AG13" s="2382"/>
      <c r="AH13" s="2385"/>
      <c r="AI13" s="2439"/>
      <c r="AJ13" s="2444"/>
      <c r="AK13" s="2447"/>
      <c r="AL13" s="2450"/>
      <c r="AM13" s="2450"/>
      <c r="AN13" s="2453"/>
      <c r="AO13" s="2456"/>
      <c r="AP13" s="2459"/>
      <c r="AQ13" s="2456"/>
      <c r="AR13" s="2462"/>
      <c r="AS13" s="2439"/>
      <c r="AT13" s="1613" t="s">
        <v>311</v>
      </c>
      <c r="AU13" s="1499" t="s">
        <v>135</v>
      </c>
      <c r="AV13" s="1681" t="s">
        <v>135</v>
      </c>
      <c r="AW13" s="1614">
        <v>334</v>
      </c>
      <c r="AX13" s="1502" t="s">
        <v>135</v>
      </c>
      <c r="AY13" s="1503" t="s">
        <v>135</v>
      </c>
      <c r="AZ13" s="1504" t="s">
        <v>135</v>
      </c>
      <c r="BA13" s="1503" t="s">
        <v>135</v>
      </c>
      <c r="BB13" s="1533" t="s">
        <v>135</v>
      </c>
      <c r="BC13" s="2439"/>
      <c r="BD13" s="1479"/>
      <c r="BE13" s="1479"/>
      <c r="BF13" s="1479"/>
      <c r="BG13" s="1479"/>
      <c r="BH13" s="1615"/>
    </row>
    <row r="14" spans="1:60" ht="22.6" customHeight="1" thickBot="1">
      <c r="A14" s="2383"/>
      <c r="B14" s="2388"/>
      <c r="C14" s="2442"/>
      <c r="D14" s="2489"/>
      <c r="E14" s="2492"/>
      <c r="F14" s="2501"/>
      <c r="G14" s="2501"/>
      <c r="H14" s="2504"/>
      <c r="I14" s="2495"/>
      <c r="J14" s="2435"/>
      <c r="K14" s="2495"/>
      <c r="L14" s="2498"/>
      <c r="M14" s="2442"/>
      <c r="N14" s="1617"/>
      <c r="O14" s="1618"/>
      <c r="P14" s="1618"/>
      <c r="Q14" s="1618"/>
      <c r="R14" s="1619"/>
      <c r="S14" s="1618"/>
      <c r="T14" s="1620"/>
      <c r="U14" s="1618"/>
      <c r="V14" s="1621"/>
      <c r="W14" s="2442"/>
      <c r="X14" s="2445"/>
      <c r="Y14" s="2448"/>
      <c r="Z14" s="2393"/>
      <c r="AA14" s="2393"/>
      <c r="AB14" s="2396"/>
      <c r="AC14" s="2457"/>
      <c r="AD14" s="2460"/>
      <c r="AE14" s="2469"/>
      <c r="AF14" s="2463"/>
      <c r="AG14" s="2383"/>
      <c r="AH14" s="2388"/>
      <c r="AI14" s="2442"/>
      <c r="AJ14" s="2445"/>
      <c r="AK14" s="2448"/>
      <c r="AL14" s="2451"/>
      <c r="AM14" s="2451"/>
      <c r="AN14" s="2454"/>
      <c r="AO14" s="2457"/>
      <c r="AP14" s="2460"/>
      <c r="AQ14" s="2457"/>
      <c r="AR14" s="2463"/>
      <c r="AS14" s="2442"/>
      <c r="AT14" s="1613" t="s">
        <v>312</v>
      </c>
      <c r="AU14" s="1622" t="s">
        <v>313</v>
      </c>
      <c r="AV14" s="1614">
        <v>3651</v>
      </c>
      <c r="AW14" s="1614">
        <v>2293</v>
      </c>
      <c r="AX14" s="1549">
        <v>62.804711038071758</v>
      </c>
      <c r="AY14" s="1503" t="s">
        <v>135</v>
      </c>
      <c r="AZ14" s="1504" t="s">
        <v>135</v>
      </c>
      <c r="BA14" s="1503" t="s">
        <v>135</v>
      </c>
      <c r="BB14" s="1533" t="s">
        <v>135</v>
      </c>
      <c r="BC14" s="2442"/>
      <c r="BD14" s="1616"/>
      <c r="BE14" s="1616"/>
      <c r="BF14" s="1616"/>
      <c r="BG14" s="1616"/>
      <c r="BH14" s="1623"/>
    </row>
    <row r="15" spans="1:60" ht="18.2" customHeight="1">
      <c r="A15" s="2381" t="s">
        <v>150</v>
      </c>
      <c r="B15" s="2178" t="s">
        <v>32</v>
      </c>
      <c r="C15" s="1415" t="str">
        <f t="shared" si="0"/>
        <v>×</v>
      </c>
      <c r="D15" s="1985"/>
      <c r="E15" s="1624"/>
      <c r="F15" s="1625"/>
      <c r="G15" s="1625"/>
      <c r="H15" s="1626"/>
      <c r="I15" s="1921"/>
      <c r="J15" s="1924"/>
      <c r="K15" s="1921"/>
      <c r="L15" s="1627"/>
      <c r="M15" s="1415" t="str">
        <f t="shared" si="1"/>
        <v>×</v>
      </c>
      <c r="N15" s="1628"/>
      <c r="O15" s="1931"/>
      <c r="P15" s="1934"/>
      <c r="Q15" s="1934"/>
      <c r="R15" s="1629"/>
      <c r="S15" s="1942"/>
      <c r="T15" s="1630"/>
      <c r="U15" s="1942"/>
      <c r="V15" s="1946"/>
      <c r="W15" s="1631" t="str">
        <f t="shared" si="2"/>
        <v>×</v>
      </c>
      <c r="X15" s="1632"/>
      <c r="Y15" s="1633"/>
      <c r="Z15" s="1634"/>
      <c r="AA15" s="1634"/>
      <c r="AB15" s="1635"/>
      <c r="AC15" s="1959"/>
      <c r="AD15" s="1637"/>
      <c r="AE15" s="1959"/>
      <c r="AF15" s="1638"/>
      <c r="AG15" s="2381" t="s">
        <v>150</v>
      </c>
      <c r="AH15" s="2178" t="s">
        <v>32</v>
      </c>
      <c r="AI15" s="1415" t="str">
        <f t="shared" si="3"/>
        <v>×</v>
      </c>
      <c r="AJ15" s="1632"/>
      <c r="AK15" s="1633"/>
      <c r="AL15" s="1636"/>
      <c r="AM15" s="1636"/>
      <c r="AN15" s="1635"/>
      <c r="AO15" s="1968"/>
      <c r="AP15" s="1970"/>
      <c r="AQ15" s="1968"/>
      <c r="AR15" s="1640"/>
      <c r="AS15" s="1415" t="str">
        <f t="shared" si="4"/>
        <v>×</v>
      </c>
      <c r="AT15" s="1639"/>
      <c r="AU15" s="1633"/>
      <c r="AV15" s="1634"/>
      <c r="AW15" s="1634"/>
      <c r="AX15" s="1635"/>
      <c r="AY15" s="1972"/>
      <c r="AZ15" s="1970"/>
      <c r="BA15" s="1972"/>
      <c r="BB15" s="1640"/>
      <c r="BC15" s="1415" t="str">
        <f t="shared" si="5"/>
        <v>×</v>
      </c>
      <c r="BD15" s="1641"/>
      <c r="BE15" s="1642"/>
      <c r="BF15" s="1642"/>
      <c r="BG15" s="1643"/>
      <c r="BH15" s="1644"/>
    </row>
    <row r="16" spans="1:60" ht="18.2" customHeight="1">
      <c r="A16" s="2382"/>
      <c r="B16" s="2179" t="s">
        <v>31</v>
      </c>
      <c r="C16" s="1414" t="str">
        <f t="shared" si="0"/>
        <v>×</v>
      </c>
      <c r="D16" s="1983"/>
      <c r="E16" s="1534"/>
      <c r="F16" s="1535"/>
      <c r="G16" s="1535"/>
      <c r="H16" s="1536"/>
      <c r="I16" s="1537"/>
      <c r="J16" s="1538"/>
      <c r="K16" s="1537"/>
      <c r="L16" s="1539"/>
      <c r="M16" s="1414" t="str">
        <f t="shared" si="1"/>
        <v>×</v>
      </c>
      <c r="N16" s="1540"/>
      <c r="O16" s="1541"/>
      <c r="P16" s="1542"/>
      <c r="Q16" s="1542"/>
      <c r="R16" s="1543"/>
      <c r="S16" s="1542"/>
      <c r="T16" s="1544"/>
      <c r="U16" s="1542"/>
      <c r="V16" s="1545"/>
      <c r="W16" s="1546" t="str">
        <f t="shared" si="2"/>
        <v>×</v>
      </c>
      <c r="X16" s="1547"/>
      <c r="Y16" s="1499"/>
      <c r="Z16" s="1501"/>
      <c r="AA16" s="1501"/>
      <c r="AB16" s="1549"/>
      <c r="AC16" s="1548" t="s">
        <v>151</v>
      </c>
      <c r="AD16" s="1550"/>
      <c r="AE16" s="1548"/>
      <c r="AF16" s="1551"/>
      <c r="AG16" s="2382"/>
      <c r="AH16" s="2179" t="s">
        <v>31</v>
      </c>
      <c r="AI16" s="1414" t="str">
        <f t="shared" si="3"/>
        <v>×</v>
      </c>
      <c r="AJ16" s="1547"/>
      <c r="AK16" s="1499"/>
      <c r="AL16" s="1548"/>
      <c r="AM16" s="1548"/>
      <c r="AN16" s="1549"/>
      <c r="AO16" s="1548"/>
      <c r="AP16" s="1550"/>
      <c r="AQ16" s="1548"/>
      <c r="AR16" s="1551"/>
      <c r="AS16" s="1414" t="str">
        <f t="shared" si="4"/>
        <v>×</v>
      </c>
      <c r="AT16" s="1498"/>
      <c r="AU16" s="1499"/>
      <c r="AV16" s="1501"/>
      <c r="AW16" s="1501"/>
      <c r="AX16" s="1549"/>
      <c r="AY16" s="1552"/>
      <c r="AZ16" s="1549"/>
      <c r="BA16" s="1552"/>
      <c r="BB16" s="1506"/>
      <c r="BC16" s="1414" t="str">
        <f t="shared" si="5"/>
        <v>×</v>
      </c>
      <c r="BD16" s="1647"/>
      <c r="BE16" s="1648"/>
      <c r="BF16" s="1649"/>
      <c r="BG16" s="1563"/>
      <c r="BH16" s="1556"/>
    </row>
    <row r="17" spans="1:78" ht="22.6" customHeight="1">
      <c r="A17" s="2382"/>
      <c r="B17" s="1650" t="s">
        <v>243</v>
      </c>
      <c r="C17" s="1416" t="str">
        <f t="shared" si="0"/>
        <v>○</v>
      </c>
      <c r="D17" s="1983" t="s">
        <v>244</v>
      </c>
      <c r="E17" s="1534" t="s">
        <v>245</v>
      </c>
      <c r="F17" s="1651" t="s">
        <v>135</v>
      </c>
      <c r="G17" s="1652">
        <v>317</v>
      </c>
      <c r="H17" s="1981" t="s">
        <v>135</v>
      </c>
      <c r="I17" s="1653">
        <v>12</v>
      </c>
      <c r="J17" s="1654">
        <f>I17/G17*100</f>
        <v>3.7854889589905363</v>
      </c>
      <c r="K17" s="1653">
        <v>38</v>
      </c>
      <c r="L17" s="1655">
        <f>K17/G17</f>
        <v>0.11987381703470032</v>
      </c>
      <c r="M17" s="1416" t="str">
        <f t="shared" si="1"/>
        <v>×</v>
      </c>
      <c r="N17" s="1540"/>
      <c r="O17" s="1541"/>
      <c r="P17" s="1656"/>
      <c r="Q17" s="1656"/>
      <c r="R17" s="1657"/>
      <c r="S17" s="1658"/>
      <c r="T17" s="1659"/>
      <c r="U17" s="1658"/>
      <c r="V17" s="1660"/>
      <c r="W17" s="1661" t="str">
        <f t="shared" si="2"/>
        <v>×</v>
      </c>
      <c r="X17" s="1547"/>
      <c r="Y17" s="1499"/>
      <c r="Z17" s="1589"/>
      <c r="AA17" s="1589"/>
      <c r="AB17" s="1591"/>
      <c r="AC17" s="1662"/>
      <c r="AD17" s="1591"/>
      <c r="AE17" s="1662"/>
      <c r="AF17" s="1663"/>
      <c r="AG17" s="2382"/>
      <c r="AH17" s="1650" t="s">
        <v>243</v>
      </c>
      <c r="AI17" s="1416" t="str">
        <f t="shared" si="3"/>
        <v>×</v>
      </c>
      <c r="AJ17" s="1547"/>
      <c r="AK17" s="1499"/>
      <c r="AL17" s="1664"/>
      <c r="AM17" s="1664"/>
      <c r="AN17" s="1591"/>
      <c r="AO17" s="1665"/>
      <c r="AP17" s="1666"/>
      <c r="AQ17" s="1665"/>
      <c r="AR17" s="1592"/>
      <c r="AS17" s="1416" t="str">
        <f t="shared" si="4"/>
        <v>×</v>
      </c>
      <c r="AT17" s="1667"/>
      <c r="AU17" s="1499"/>
      <c r="AV17" s="1588"/>
      <c r="AW17" s="1589"/>
      <c r="AX17" s="1591"/>
      <c r="AY17" s="1668"/>
      <c r="AZ17" s="1591"/>
      <c r="BA17" s="1668"/>
      <c r="BB17" s="1592"/>
      <c r="BC17" s="1416" t="str">
        <f t="shared" si="5"/>
        <v>×</v>
      </c>
      <c r="BD17" s="1669"/>
      <c r="BE17" s="1670"/>
      <c r="BF17" s="1670"/>
      <c r="BG17" s="1671"/>
      <c r="BH17" s="1672"/>
    </row>
    <row r="18" spans="1:78" ht="22.6" customHeight="1">
      <c r="A18" s="2382"/>
      <c r="B18" s="2389" t="s">
        <v>152</v>
      </c>
      <c r="C18" s="2441" t="str">
        <f t="shared" si="0"/>
        <v>×</v>
      </c>
      <c r="D18" s="1986"/>
      <c r="E18" s="1586"/>
      <c r="F18" s="1586"/>
      <c r="G18" s="1586"/>
      <c r="H18" s="1598"/>
      <c r="I18" s="1586"/>
      <c r="J18" s="1598"/>
      <c r="K18" s="1586"/>
      <c r="L18" s="1599"/>
      <c r="M18" s="2441" t="str">
        <f t="shared" si="1"/>
        <v>×</v>
      </c>
      <c r="N18" s="1673"/>
      <c r="O18" s="1674"/>
      <c r="P18" s="1674"/>
      <c r="Q18" s="1674"/>
      <c r="R18" s="1601"/>
      <c r="S18" s="1674"/>
      <c r="T18" s="1601"/>
      <c r="U18" s="1675"/>
      <c r="V18" s="1603"/>
      <c r="W18" s="2441" t="str">
        <f t="shared" si="2"/>
        <v>×</v>
      </c>
      <c r="X18" s="1581"/>
      <c r="Y18" s="1586"/>
      <c r="Z18" s="1586"/>
      <c r="AA18" s="1582"/>
      <c r="AB18" s="1676"/>
      <c r="AC18" s="1582"/>
      <c r="AD18" s="1677"/>
      <c r="AE18" s="1582"/>
      <c r="AF18" s="1678"/>
      <c r="AG18" s="2382"/>
      <c r="AH18" s="2389" t="s">
        <v>152</v>
      </c>
      <c r="AI18" s="2441" t="str">
        <f t="shared" si="3"/>
        <v>×</v>
      </c>
      <c r="AJ18" s="1986"/>
      <c r="AK18" s="1586"/>
      <c r="AL18" s="1586"/>
      <c r="AM18" s="1582"/>
      <c r="AN18" s="1604"/>
      <c r="AO18" s="1605"/>
      <c r="AP18" s="1606"/>
      <c r="AQ18" s="1605"/>
      <c r="AR18" s="1607"/>
      <c r="AS18" s="2441" t="str">
        <f t="shared" si="4"/>
        <v>○</v>
      </c>
      <c r="AT18" s="1498" t="s">
        <v>314</v>
      </c>
      <c r="AU18" s="1499" t="s">
        <v>305</v>
      </c>
      <c r="AV18" s="1500" t="s">
        <v>135</v>
      </c>
      <c r="AW18" s="1501">
        <v>42</v>
      </c>
      <c r="AX18" s="1502" t="s">
        <v>135</v>
      </c>
      <c r="AY18" s="1503" t="s">
        <v>135</v>
      </c>
      <c r="AZ18" s="1504" t="s">
        <v>135</v>
      </c>
      <c r="BA18" s="1503" t="s">
        <v>135</v>
      </c>
      <c r="BB18" s="1533" t="s">
        <v>135</v>
      </c>
      <c r="BC18" s="2441" t="str">
        <f t="shared" si="5"/>
        <v>×</v>
      </c>
      <c r="BD18" s="1608"/>
      <c r="BE18" s="1608"/>
      <c r="BF18" s="1608"/>
      <c r="BG18" s="1608"/>
      <c r="BH18" s="1609"/>
    </row>
    <row r="19" spans="1:78" ht="22.6" customHeight="1">
      <c r="A19" s="2382"/>
      <c r="B19" s="2385"/>
      <c r="C19" s="2439"/>
      <c r="D19" s="1982"/>
      <c r="E19" s="1490"/>
      <c r="F19" s="1490"/>
      <c r="G19" s="1490"/>
      <c r="H19" s="1485"/>
      <c r="I19" s="1490"/>
      <c r="J19" s="1485"/>
      <c r="K19" s="1490"/>
      <c r="L19" s="1610"/>
      <c r="M19" s="2439"/>
      <c r="N19" s="1489"/>
      <c r="O19" s="1490"/>
      <c r="P19" s="1490"/>
      <c r="Q19" s="1490"/>
      <c r="R19" s="1485"/>
      <c r="S19" s="1490"/>
      <c r="T19" s="1485"/>
      <c r="U19" s="1486"/>
      <c r="V19" s="1488"/>
      <c r="W19" s="2439"/>
      <c r="X19" s="1489"/>
      <c r="Y19" s="1490"/>
      <c r="Z19" s="1490"/>
      <c r="AA19" s="1491"/>
      <c r="AB19" s="1492"/>
      <c r="AC19" s="1491"/>
      <c r="AD19" s="1679"/>
      <c r="AE19" s="1491"/>
      <c r="AF19" s="1493"/>
      <c r="AG19" s="2382"/>
      <c r="AH19" s="2385"/>
      <c r="AI19" s="2439"/>
      <c r="AJ19" s="1982"/>
      <c r="AK19" s="1490"/>
      <c r="AL19" s="1490"/>
      <c r="AM19" s="1491"/>
      <c r="AN19" s="1496"/>
      <c r="AO19" s="1611"/>
      <c r="AP19" s="1497"/>
      <c r="AQ19" s="1611"/>
      <c r="AR19" s="1612"/>
      <c r="AS19" s="2439"/>
      <c r="AT19" s="1498" t="s">
        <v>314</v>
      </c>
      <c r="AU19" s="1680" t="s">
        <v>315</v>
      </c>
      <c r="AV19" s="1681" t="s">
        <v>135</v>
      </c>
      <c r="AW19" s="1614">
        <v>10</v>
      </c>
      <c r="AX19" s="1502" t="s">
        <v>135</v>
      </c>
      <c r="AY19" s="1503" t="s">
        <v>135</v>
      </c>
      <c r="AZ19" s="1504" t="s">
        <v>135</v>
      </c>
      <c r="BA19" s="1503" t="s">
        <v>135</v>
      </c>
      <c r="BB19" s="1533" t="s">
        <v>135</v>
      </c>
      <c r="BC19" s="2439"/>
      <c r="BD19" s="1479"/>
      <c r="BE19" s="1479"/>
      <c r="BF19" s="1479"/>
      <c r="BG19" s="1479"/>
      <c r="BH19" s="1615"/>
    </row>
    <row r="20" spans="1:78" ht="22.6" customHeight="1">
      <c r="A20" s="2382"/>
      <c r="B20" s="2385"/>
      <c r="C20" s="2439"/>
      <c r="D20" s="1982"/>
      <c r="E20" s="1490"/>
      <c r="F20" s="1490"/>
      <c r="G20" s="1490"/>
      <c r="H20" s="1485"/>
      <c r="I20" s="1490"/>
      <c r="J20" s="1485"/>
      <c r="K20" s="1490"/>
      <c r="L20" s="1610"/>
      <c r="M20" s="2439"/>
      <c r="N20" s="1489"/>
      <c r="O20" s="1490"/>
      <c r="P20" s="1490"/>
      <c r="Q20" s="1490"/>
      <c r="R20" s="1485"/>
      <c r="S20" s="1490"/>
      <c r="T20" s="1485"/>
      <c r="U20" s="1486"/>
      <c r="V20" s="1488"/>
      <c r="W20" s="2439"/>
      <c r="X20" s="1489"/>
      <c r="Y20" s="1490"/>
      <c r="Z20" s="1490"/>
      <c r="AA20" s="1491"/>
      <c r="AB20" s="1492"/>
      <c r="AC20" s="1491"/>
      <c r="AD20" s="1679"/>
      <c r="AE20" s="1491"/>
      <c r="AF20" s="1493"/>
      <c r="AG20" s="2382"/>
      <c r="AH20" s="2385"/>
      <c r="AI20" s="2439"/>
      <c r="AJ20" s="1982"/>
      <c r="AK20" s="1490"/>
      <c r="AL20" s="1490"/>
      <c r="AM20" s="1491"/>
      <c r="AN20" s="1496"/>
      <c r="AO20" s="1611"/>
      <c r="AP20" s="1497"/>
      <c r="AQ20" s="1611"/>
      <c r="AR20" s="1612"/>
      <c r="AS20" s="2439"/>
      <c r="AT20" s="1498" t="s">
        <v>314</v>
      </c>
      <c r="AU20" s="1680" t="s">
        <v>316</v>
      </c>
      <c r="AV20" s="1681" t="s">
        <v>135</v>
      </c>
      <c r="AW20" s="1614">
        <v>28</v>
      </c>
      <c r="AX20" s="1502" t="s">
        <v>135</v>
      </c>
      <c r="AY20" s="1503" t="s">
        <v>135</v>
      </c>
      <c r="AZ20" s="1504" t="s">
        <v>135</v>
      </c>
      <c r="BA20" s="1503" t="s">
        <v>135</v>
      </c>
      <c r="BB20" s="1533" t="s">
        <v>135</v>
      </c>
      <c r="BC20" s="2439"/>
      <c r="BD20" s="1479"/>
      <c r="BE20" s="1479"/>
      <c r="BF20" s="1479"/>
      <c r="BG20" s="1479"/>
      <c r="BH20" s="1615"/>
    </row>
    <row r="21" spans="1:78" ht="22.6" customHeight="1">
      <c r="A21" s="2382"/>
      <c r="B21" s="2385"/>
      <c r="C21" s="2439"/>
      <c r="D21" s="1982"/>
      <c r="E21" s="1490"/>
      <c r="F21" s="1490"/>
      <c r="G21" s="1490"/>
      <c r="H21" s="1485"/>
      <c r="I21" s="1490"/>
      <c r="J21" s="1485"/>
      <c r="K21" s="1490"/>
      <c r="L21" s="1610"/>
      <c r="M21" s="2439"/>
      <c r="N21" s="1489"/>
      <c r="O21" s="1490"/>
      <c r="P21" s="1490"/>
      <c r="Q21" s="1490"/>
      <c r="R21" s="1485"/>
      <c r="S21" s="1490"/>
      <c r="T21" s="1485"/>
      <c r="U21" s="1486"/>
      <c r="V21" s="1488"/>
      <c r="W21" s="2439"/>
      <c r="X21" s="1489"/>
      <c r="Y21" s="1490"/>
      <c r="Z21" s="1490"/>
      <c r="AA21" s="1491"/>
      <c r="AB21" s="1492"/>
      <c r="AC21" s="1491"/>
      <c r="AD21" s="1679"/>
      <c r="AE21" s="1491"/>
      <c r="AF21" s="1493"/>
      <c r="AG21" s="2382"/>
      <c r="AH21" s="2385"/>
      <c r="AI21" s="2439"/>
      <c r="AJ21" s="1982"/>
      <c r="AK21" s="1490"/>
      <c r="AL21" s="1490"/>
      <c r="AM21" s="1491"/>
      <c r="AN21" s="1496"/>
      <c r="AO21" s="1611"/>
      <c r="AP21" s="1497"/>
      <c r="AQ21" s="1611"/>
      <c r="AR21" s="1612"/>
      <c r="AS21" s="2439"/>
      <c r="AT21" s="1667" t="s">
        <v>314</v>
      </c>
      <c r="AU21" s="2033" t="s">
        <v>317</v>
      </c>
      <c r="AV21" s="1681" t="s">
        <v>135</v>
      </c>
      <c r="AW21" s="1614">
        <v>12</v>
      </c>
      <c r="AX21" s="1502" t="s">
        <v>135</v>
      </c>
      <c r="AY21" s="1505">
        <v>1</v>
      </c>
      <c r="AZ21" s="1550">
        <v>8.3333333333333321</v>
      </c>
      <c r="BA21" s="1505">
        <v>1</v>
      </c>
      <c r="BB21" s="1506">
        <v>8.3333333333333329E-2</v>
      </c>
      <c r="BC21" s="2439"/>
      <c r="BD21" s="1479"/>
      <c r="BE21" s="1479"/>
      <c r="BF21" s="1479"/>
      <c r="BG21" s="1479"/>
      <c r="BH21" s="1615"/>
    </row>
    <row r="22" spans="1:78" ht="22.6" customHeight="1">
      <c r="A22" s="2382"/>
      <c r="B22" s="2385"/>
      <c r="C22" s="2439"/>
      <c r="D22" s="1982"/>
      <c r="E22" s="1490"/>
      <c r="F22" s="1490"/>
      <c r="G22" s="1490"/>
      <c r="H22" s="1485"/>
      <c r="I22" s="1490"/>
      <c r="J22" s="1485"/>
      <c r="K22" s="1490"/>
      <c r="L22" s="1610"/>
      <c r="M22" s="2439"/>
      <c r="N22" s="1489"/>
      <c r="O22" s="1490"/>
      <c r="P22" s="1490"/>
      <c r="Q22" s="1490"/>
      <c r="R22" s="1485"/>
      <c r="S22" s="1490"/>
      <c r="T22" s="1485"/>
      <c r="U22" s="1486"/>
      <c r="V22" s="1488"/>
      <c r="W22" s="2439"/>
      <c r="X22" s="1489"/>
      <c r="Y22" s="1490"/>
      <c r="Z22" s="1490"/>
      <c r="AA22" s="1491"/>
      <c r="AB22" s="1492"/>
      <c r="AC22" s="1491"/>
      <c r="AD22" s="1679"/>
      <c r="AE22" s="1491"/>
      <c r="AF22" s="1493"/>
      <c r="AG22" s="2382"/>
      <c r="AH22" s="2385"/>
      <c r="AI22" s="2439"/>
      <c r="AJ22" s="1982"/>
      <c r="AK22" s="1490"/>
      <c r="AL22" s="1490"/>
      <c r="AM22" s="1491"/>
      <c r="AN22" s="1496"/>
      <c r="AO22" s="1611"/>
      <c r="AP22" s="1497"/>
      <c r="AQ22" s="1611"/>
      <c r="AR22" s="1612"/>
      <c r="AS22" s="2439"/>
      <c r="AT22" s="1498" t="s">
        <v>314</v>
      </c>
      <c r="AU22" s="1680" t="s">
        <v>318</v>
      </c>
      <c r="AV22" s="1681" t="s">
        <v>135</v>
      </c>
      <c r="AW22" s="1614">
        <v>11</v>
      </c>
      <c r="AX22" s="1502" t="s">
        <v>135</v>
      </c>
      <c r="AY22" s="1505">
        <v>2</v>
      </c>
      <c r="AZ22" s="1550">
        <v>18.181818181818183</v>
      </c>
      <c r="BA22" s="1505">
        <v>2</v>
      </c>
      <c r="BB22" s="1506">
        <v>0.18181818181818182</v>
      </c>
      <c r="BC22" s="2439"/>
      <c r="BD22" s="1479"/>
      <c r="BE22" s="1479"/>
      <c r="BF22" s="1479"/>
      <c r="BG22" s="1479"/>
      <c r="BH22" s="1615"/>
    </row>
    <row r="23" spans="1:78" ht="22.6" customHeight="1" thickBot="1">
      <c r="A23" s="2383"/>
      <c r="B23" s="2388"/>
      <c r="C23" s="2442"/>
      <c r="D23" s="1982"/>
      <c r="E23" s="1490"/>
      <c r="F23" s="1490"/>
      <c r="G23" s="1490"/>
      <c r="H23" s="1485"/>
      <c r="I23" s="1490"/>
      <c r="J23" s="1485"/>
      <c r="K23" s="1490"/>
      <c r="L23" s="1610"/>
      <c r="M23" s="2442"/>
      <c r="N23" s="1489"/>
      <c r="O23" s="1490"/>
      <c r="P23" s="1490"/>
      <c r="Q23" s="1490"/>
      <c r="R23" s="1485"/>
      <c r="S23" s="1490"/>
      <c r="T23" s="1485"/>
      <c r="U23" s="1486"/>
      <c r="V23" s="1488"/>
      <c r="W23" s="2442"/>
      <c r="X23" s="1489"/>
      <c r="Y23" s="1490"/>
      <c r="Z23" s="1490"/>
      <c r="AA23" s="1491"/>
      <c r="AB23" s="1492"/>
      <c r="AC23" s="1491"/>
      <c r="AD23" s="1679"/>
      <c r="AE23" s="1491"/>
      <c r="AF23" s="1493"/>
      <c r="AG23" s="2383"/>
      <c r="AH23" s="2388"/>
      <c r="AI23" s="2442"/>
      <c r="AJ23" s="1982"/>
      <c r="AK23" s="1490"/>
      <c r="AL23" s="1490"/>
      <c r="AM23" s="1491"/>
      <c r="AN23" s="1496"/>
      <c r="AO23" s="1611"/>
      <c r="AP23" s="1497"/>
      <c r="AQ23" s="1611"/>
      <c r="AR23" s="1612"/>
      <c r="AS23" s="2442"/>
      <c r="AT23" s="1498" t="s">
        <v>319</v>
      </c>
      <c r="AU23" s="1680" t="s">
        <v>320</v>
      </c>
      <c r="AV23" s="1614">
        <v>61</v>
      </c>
      <c r="AW23" s="1614">
        <v>7</v>
      </c>
      <c r="AX23" s="1549">
        <v>11.475409836065573</v>
      </c>
      <c r="AY23" s="1503" t="s">
        <v>135</v>
      </c>
      <c r="AZ23" s="1504" t="s">
        <v>135</v>
      </c>
      <c r="BA23" s="1505">
        <v>1</v>
      </c>
      <c r="BB23" s="1506">
        <v>0.14285714285714285</v>
      </c>
      <c r="BC23" s="2442"/>
      <c r="BD23" s="1479"/>
      <c r="BE23" s="1479"/>
      <c r="BF23" s="1479"/>
      <c r="BG23" s="1479"/>
      <c r="BH23" s="1615"/>
    </row>
    <row r="24" spans="1:78" ht="18.2" customHeight="1">
      <c r="A24" s="2381" t="s">
        <v>153</v>
      </c>
      <c r="B24" s="2384" t="s">
        <v>246</v>
      </c>
      <c r="C24" s="2465" t="str">
        <f t="shared" si="0"/>
        <v>○</v>
      </c>
      <c r="D24" s="2470" t="s">
        <v>265</v>
      </c>
      <c r="E24" s="2472" t="s">
        <v>247</v>
      </c>
      <c r="F24" s="2474">
        <v>1721</v>
      </c>
      <c r="G24" s="2474">
        <v>1338</v>
      </c>
      <c r="H24" s="2476">
        <f>+G24/+F24*100</f>
        <v>77.745496804183617</v>
      </c>
      <c r="I24" s="2478" t="s">
        <v>135</v>
      </c>
      <c r="J24" s="2480" t="s">
        <v>135</v>
      </c>
      <c r="K24" s="2478" t="s">
        <v>135</v>
      </c>
      <c r="L24" s="2482" t="s">
        <v>135</v>
      </c>
      <c r="M24" s="2465" t="str">
        <f t="shared" si="1"/>
        <v>×</v>
      </c>
      <c r="N24" s="1682"/>
      <c r="O24" s="1683"/>
      <c r="P24" s="1684"/>
      <c r="Q24" s="1684"/>
      <c r="R24" s="1685"/>
      <c r="S24" s="1684"/>
      <c r="T24" s="1685"/>
      <c r="U24" s="1684"/>
      <c r="V24" s="1686"/>
      <c r="W24" s="2465" t="str">
        <f t="shared" si="2"/>
        <v>×</v>
      </c>
      <c r="X24" s="1687"/>
      <c r="Y24" s="1683"/>
      <c r="Z24" s="1688"/>
      <c r="AA24" s="1688"/>
      <c r="AB24" s="1685"/>
      <c r="AC24" s="1684"/>
      <c r="AD24" s="1685"/>
      <c r="AE24" s="1684"/>
      <c r="AF24" s="1686"/>
      <c r="AG24" s="2381" t="s">
        <v>153</v>
      </c>
      <c r="AH24" s="2384" t="s">
        <v>246</v>
      </c>
      <c r="AI24" s="2465" t="str">
        <f t="shared" si="3"/>
        <v>×</v>
      </c>
      <c r="AJ24" s="2025"/>
      <c r="AK24" s="1683"/>
      <c r="AL24" s="1684"/>
      <c r="AM24" s="1684"/>
      <c r="AN24" s="1685"/>
      <c r="AO24" s="1689"/>
      <c r="AP24" s="1685"/>
      <c r="AQ24" s="1689"/>
      <c r="AR24" s="1690"/>
      <c r="AS24" s="2465" t="str">
        <f t="shared" si="4"/>
        <v>○</v>
      </c>
      <c r="AT24" s="2139" t="s">
        <v>248</v>
      </c>
      <c r="AU24" s="2140" t="s">
        <v>135</v>
      </c>
      <c r="AV24" s="2141" t="s">
        <v>135</v>
      </c>
      <c r="AW24" s="2142">
        <v>916</v>
      </c>
      <c r="AX24" s="2143" t="s">
        <v>135</v>
      </c>
      <c r="AY24" s="2144" t="s">
        <v>135</v>
      </c>
      <c r="AZ24" s="2143" t="s">
        <v>135</v>
      </c>
      <c r="BA24" s="2144" t="s">
        <v>135</v>
      </c>
      <c r="BB24" s="2145" t="s">
        <v>135</v>
      </c>
      <c r="BC24" s="2465" t="str">
        <f t="shared" si="5"/>
        <v>×</v>
      </c>
      <c r="BD24" s="1691"/>
      <c r="BE24" s="1691"/>
      <c r="BF24" s="1691"/>
      <c r="BG24" s="1691"/>
      <c r="BH24" s="1692"/>
    </row>
    <row r="25" spans="1:78" ht="18.2" customHeight="1">
      <c r="A25" s="2382"/>
      <c r="B25" s="2386"/>
      <c r="C25" s="2466"/>
      <c r="D25" s="2471"/>
      <c r="E25" s="2473"/>
      <c r="F25" s="2475"/>
      <c r="G25" s="2475"/>
      <c r="H25" s="2477"/>
      <c r="I25" s="2479"/>
      <c r="J25" s="2481"/>
      <c r="K25" s="2479"/>
      <c r="L25" s="2483"/>
      <c r="M25" s="2466"/>
      <c r="N25" s="1694"/>
      <c r="O25" s="1695"/>
      <c r="P25" s="1696"/>
      <c r="Q25" s="1696"/>
      <c r="R25" s="1697"/>
      <c r="S25" s="1696"/>
      <c r="T25" s="1697"/>
      <c r="U25" s="1696"/>
      <c r="V25" s="1698"/>
      <c r="W25" s="2466"/>
      <c r="X25" s="1528"/>
      <c r="Y25" s="1695"/>
      <c r="Z25" s="1699"/>
      <c r="AA25" s="1699"/>
      <c r="AB25" s="1697"/>
      <c r="AC25" s="1696"/>
      <c r="AD25" s="1697"/>
      <c r="AE25" s="1696"/>
      <c r="AF25" s="1698"/>
      <c r="AG25" s="2382"/>
      <c r="AH25" s="2386"/>
      <c r="AI25" s="2466"/>
      <c r="AJ25" s="1787"/>
      <c r="AK25" s="1695"/>
      <c r="AL25" s="1696"/>
      <c r="AM25" s="1696"/>
      <c r="AN25" s="1697"/>
      <c r="AO25" s="1700"/>
      <c r="AP25" s="1697"/>
      <c r="AQ25" s="1700"/>
      <c r="AR25" s="1701"/>
      <c r="AS25" s="2466"/>
      <c r="AT25" s="1466" t="s">
        <v>249</v>
      </c>
      <c r="AU25" s="1467" t="s">
        <v>135</v>
      </c>
      <c r="AV25" s="1702" t="s">
        <v>135</v>
      </c>
      <c r="AW25" s="1699">
        <v>2577</v>
      </c>
      <c r="AX25" s="1703" t="s">
        <v>135</v>
      </c>
      <c r="AY25" s="1704" t="s">
        <v>135</v>
      </c>
      <c r="AZ25" s="1703" t="s">
        <v>135</v>
      </c>
      <c r="BA25" s="1705">
        <v>20181</v>
      </c>
      <c r="BB25" s="2138">
        <f>BA25/AW25</f>
        <v>7.8311990686845165</v>
      </c>
      <c r="BC25" s="2466"/>
      <c r="BD25" s="1706"/>
      <c r="BE25" s="1706"/>
      <c r="BF25" s="1706"/>
      <c r="BG25" s="1706"/>
      <c r="BH25" s="1707"/>
    </row>
    <row r="26" spans="1:78" ht="21.75" customHeight="1">
      <c r="A26" s="2382"/>
      <c r="B26" s="2180" t="s">
        <v>36</v>
      </c>
      <c r="C26" s="1414" t="str">
        <f t="shared" si="0"/>
        <v>○</v>
      </c>
      <c r="D26" s="1983" t="s">
        <v>154</v>
      </c>
      <c r="E26" s="1534" t="s">
        <v>149</v>
      </c>
      <c r="F26" s="1535">
        <v>794</v>
      </c>
      <c r="G26" s="1535">
        <v>369</v>
      </c>
      <c r="H26" s="1536">
        <f>+G26/+F26*100</f>
        <v>46.473551637279598</v>
      </c>
      <c r="I26" s="1708" t="s">
        <v>135</v>
      </c>
      <c r="J26" s="1709" t="s">
        <v>135</v>
      </c>
      <c r="K26" s="1708" t="s">
        <v>135</v>
      </c>
      <c r="L26" s="1710" t="s">
        <v>135</v>
      </c>
      <c r="M26" s="1414" t="str">
        <f t="shared" si="1"/>
        <v>×</v>
      </c>
      <c r="N26" s="1711"/>
      <c r="O26" s="1714"/>
      <c r="P26" s="1719"/>
      <c r="Q26" s="1719"/>
      <c r="R26" s="1549"/>
      <c r="S26" s="1719"/>
      <c r="T26" s="1645"/>
      <c r="U26" s="1719"/>
      <c r="V26" s="1720"/>
      <c r="W26" s="1546" t="str">
        <f t="shared" si="2"/>
        <v>×</v>
      </c>
      <c r="X26" s="1547"/>
      <c r="Y26" s="1499"/>
      <c r="Z26" s="1501"/>
      <c r="AA26" s="1501"/>
      <c r="AB26" s="1549"/>
      <c r="AC26" s="1548"/>
      <c r="AD26" s="1550"/>
      <c r="AE26" s="1548"/>
      <c r="AF26" s="1551"/>
      <c r="AG26" s="2382"/>
      <c r="AH26" s="2180" t="s">
        <v>36</v>
      </c>
      <c r="AI26" s="1414" t="str">
        <f t="shared" si="3"/>
        <v>×</v>
      </c>
      <c r="AJ26" s="1547"/>
      <c r="AK26" s="1499"/>
      <c r="AL26" s="1548"/>
      <c r="AM26" s="1548"/>
      <c r="AN26" s="1549"/>
      <c r="AO26" s="1505"/>
      <c r="AP26" s="1550"/>
      <c r="AQ26" s="1505"/>
      <c r="AR26" s="1506"/>
      <c r="AS26" s="1414" t="str">
        <f t="shared" si="4"/>
        <v>×</v>
      </c>
      <c r="AT26" s="1498"/>
      <c r="AU26" s="1499"/>
      <c r="AV26" s="1501"/>
      <c r="AW26" s="1501"/>
      <c r="AX26" s="1549"/>
      <c r="AY26" s="1552"/>
      <c r="AZ26" s="1645"/>
      <c r="BA26" s="1552"/>
      <c r="BB26" s="1717"/>
      <c r="BC26" s="1414" t="str">
        <f t="shared" si="5"/>
        <v>○</v>
      </c>
      <c r="BD26" s="1718">
        <v>366</v>
      </c>
      <c r="BE26" s="1715"/>
      <c r="BF26" s="1509"/>
      <c r="BG26" s="1509"/>
      <c r="BH26" s="1510"/>
    </row>
    <row r="27" spans="1:78" ht="22.6" customHeight="1">
      <c r="A27" s="2382"/>
      <c r="B27" s="2032" t="s">
        <v>35</v>
      </c>
      <c r="C27" s="1414" t="str">
        <f t="shared" si="0"/>
        <v>×</v>
      </c>
      <c r="D27" s="1983"/>
      <c r="E27" s="1534"/>
      <c r="F27" s="1535"/>
      <c r="G27" s="1535"/>
      <c r="H27" s="1536"/>
      <c r="I27" s="1708"/>
      <c r="J27" s="1709"/>
      <c r="K27" s="1708"/>
      <c r="L27" s="1710"/>
      <c r="M27" s="1414" t="str">
        <f t="shared" si="1"/>
        <v>○</v>
      </c>
      <c r="N27" s="1711" t="s">
        <v>282</v>
      </c>
      <c r="O27" s="1499" t="s">
        <v>283</v>
      </c>
      <c r="P27" s="1548">
        <v>857</v>
      </c>
      <c r="Q27" s="1548">
        <v>175</v>
      </c>
      <c r="R27" s="1549">
        <v>20.420070011668614</v>
      </c>
      <c r="S27" s="1622" t="s">
        <v>135</v>
      </c>
      <c r="T27" s="1504" t="s">
        <v>135</v>
      </c>
      <c r="U27" s="1622" t="s">
        <v>135</v>
      </c>
      <c r="V27" s="1738" t="s">
        <v>135</v>
      </c>
      <c r="W27" s="1546" t="str">
        <f t="shared" si="2"/>
        <v>×</v>
      </c>
      <c r="X27" s="1547"/>
      <c r="Y27" s="1499"/>
      <c r="Z27" s="1501"/>
      <c r="AA27" s="1501"/>
      <c r="AB27" s="1549"/>
      <c r="AC27" s="1548"/>
      <c r="AD27" s="1550"/>
      <c r="AE27" s="1548"/>
      <c r="AF27" s="1551"/>
      <c r="AG27" s="2382"/>
      <c r="AH27" s="2032" t="s">
        <v>35</v>
      </c>
      <c r="AI27" s="1414" t="str">
        <f t="shared" si="3"/>
        <v>×</v>
      </c>
      <c r="AJ27" s="1547"/>
      <c r="AK27" s="1499"/>
      <c r="AL27" s="1548"/>
      <c r="AM27" s="1548"/>
      <c r="AN27" s="1549"/>
      <c r="AO27" s="1505"/>
      <c r="AP27" s="1550"/>
      <c r="AQ27" s="1505"/>
      <c r="AR27" s="1506"/>
      <c r="AS27" s="1414" t="str">
        <f t="shared" si="4"/>
        <v>×</v>
      </c>
      <c r="AT27" s="1713"/>
      <c r="AU27" s="1714"/>
      <c r="AV27" s="1715"/>
      <c r="AW27" s="1715"/>
      <c r="AX27" s="1549"/>
      <c r="AY27" s="1716"/>
      <c r="AZ27" s="1645"/>
      <c r="BA27" s="1716"/>
      <c r="BB27" s="1717"/>
      <c r="BC27" s="1414" t="str">
        <f t="shared" si="5"/>
        <v>○</v>
      </c>
      <c r="BD27" s="1721"/>
      <c r="BE27" s="1722">
        <v>175</v>
      </c>
      <c r="BF27" s="1723"/>
      <c r="BG27" s="1724"/>
      <c r="BH27" s="1725"/>
    </row>
    <row r="28" spans="1:78" ht="22.6" customHeight="1">
      <c r="A28" s="2382"/>
      <c r="B28" s="2176" t="s">
        <v>38</v>
      </c>
      <c r="C28" s="1414" t="str">
        <f t="shared" si="0"/>
        <v>○</v>
      </c>
      <c r="D28" s="1988" t="s">
        <v>155</v>
      </c>
      <c r="E28" s="1534" t="s">
        <v>156</v>
      </c>
      <c r="F28" s="1535">
        <v>808</v>
      </c>
      <c r="G28" s="1535">
        <v>23</v>
      </c>
      <c r="H28" s="1536">
        <f>+G28/+F28*100</f>
        <v>2.8465346534653468</v>
      </c>
      <c r="I28" s="1729" t="s">
        <v>135</v>
      </c>
      <c r="J28" s="1709" t="s">
        <v>135</v>
      </c>
      <c r="K28" s="1729" t="s">
        <v>135</v>
      </c>
      <c r="L28" s="1710" t="s">
        <v>135</v>
      </c>
      <c r="M28" s="1414" t="str">
        <f t="shared" si="1"/>
        <v>×</v>
      </c>
      <c r="N28" s="1711"/>
      <c r="O28" s="1714"/>
      <c r="P28" s="1719"/>
      <c r="Q28" s="1719"/>
      <c r="R28" s="1549"/>
      <c r="S28" s="1719"/>
      <c r="T28" s="1550"/>
      <c r="U28" s="1719"/>
      <c r="V28" s="1712"/>
      <c r="W28" s="1546" t="str">
        <f t="shared" si="2"/>
        <v>×</v>
      </c>
      <c r="X28" s="1711"/>
      <c r="Y28" s="1714"/>
      <c r="Z28" s="1715"/>
      <c r="AA28" s="1715"/>
      <c r="AB28" s="1549"/>
      <c r="AC28" s="1503"/>
      <c r="AD28" s="1504"/>
      <c r="AE28" s="1622"/>
      <c r="AF28" s="1533"/>
      <c r="AG28" s="2382"/>
      <c r="AH28" s="2176" t="s">
        <v>38</v>
      </c>
      <c r="AI28" s="1414" t="str">
        <f t="shared" si="3"/>
        <v>×</v>
      </c>
      <c r="AJ28" s="1711"/>
      <c r="AK28" s="1714"/>
      <c r="AL28" s="1719"/>
      <c r="AM28" s="1719"/>
      <c r="AN28" s="1549"/>
      <c r="AO28" s="1730"/>
      <c r="AP28" s="1731"/>
      <c r="AQ28" s="1730"/>
      <c r="AR28" s="1506"/>
      <c r="AS28" s="1414" t="str">
        <f t="shared" si="4"/>
        <v>○</v>
      </c>
      <c r="AT28" s="1713" t="s">
        <v>321</v>
      </c>
      <c r="AU28" s="1714" t="s">
        <v>305</v>
      </c>
      <c r="AV28" s="1715">
        <v>808</v>
      </c>
      <c r="AW28" s="1715">
        <v>23</v>
      </c>
      <c r="AX28" s="1549">
        <v>2.8465346534653468</v>
      </c>
      <c r="AY28" s="2146" t="s">
        <v>135</v>
      </c>
      <c r="AZ28" s="1852" t="s">
        <v>135</v>
      </c>
      <c r="BA28" s="2146" t="s">
        <v>135</v>
      </c>
      <c r="BB28" s="1473" t="s">
        <v>135</v>
      </c>
      <c r="BC28" s="1414" t="str">
        <f t="shared" si="5"/>
        <v>×</v>
      </c>
      <c r="BD28" s="1726"/>
      <c r="BE28" s="1727"/>
      <c r="BF28" s="1649"/>
      <c r="BG28" s="1649"/>
      <c r="BH28" s="1556"/>
      <c r="BL28" s="1728"/>
      <c r="BM28" s="1728"/>
      <c r="BN28" s="1728"/>
      <c r="BO28" s="1728"/>
      <c r="BP28" s="1728"/>
      <c r="BQ28" s="1728"/>
      <c r="BR28" s="1728"/>
      <c r="BS28" s="1728"/>
      <c r="BT28" s="1728"/>
      <c r="BU28" s="1728"/>
      <c r="BV28" s="1728"/>
      <c r="BW28" s="1728"/>
      <c r="BX28" s="1728"/>
      <c r="BY28" s="1728"/>
      <c r="BZ28" s="1728"/>
    </row>
    <row r="29" spans="1:78" s="1728" customFormat="1" ht="22.6" customHeight="1">
      <c r="A29" s="2382"/>
      <c r="B29" s="2181" t="s">
        <v>37</v>
      </c>
      <c r="C29" s="1414" t="str">
        <f t="shared" si="0"/>
        <v>×</v>
      </c>
      <c r="D29" s="1989"/>
      <c r="E29" s="1534"/>
      <c r="F29" s="1535"/>
      <c r="G29" s="1535"/>
      <c r="H29" s="1536"/>
      <c r="I29" s="1708"/>
      <c r="J29" s="1709"/>
      <c r="K29" s="1708"/>
      <c r="L29" s="1710"/>
      <c r="M29" s="1414" t="str">
        <f t="shared" si="1"/>
        <v>×</v>
      </c>
      <c r="N29" s="1711"/>
      <c r="O29" s="1499"/>
      <c r="P29" s="1548"/>
      <c r="Q29" s="1548"/>
      <c r="R29" s="1549"/>
      <c r="S29" s="1548"/>
      <c r="T29" s="1550"/>
      <c r="U29" s="1548"/>
      <c r="V29" s="1712"/>
      <c r="W29" s="1546" t="str">
        <f t="shared" si="2"/>
        <v>×</v>
      </c>
      <c r="X29" s="1547"/>
      <c r="Y29" s="1499"/>
      <c r="Z29" s="1501"/>
      <c r="AA29" s="1501"/>
      <c r="AB29" s="1549"/>
      <c r="AC29" s="1548"/>
      <c r="AD29" s="1550"/>
      <c r="AE29" s="1548"/>
      <c r="AF29" s="1551"/>
      <c r="AG29" s="2382"/>
      <c r="AH29" s="2181" t="s">
        <v>37</v>
      </c>
      <c r="AI29" s="1414" t="str">
        <f t="shared" si="3"/>
        <v>×</v>
      </c>
      <c r="AJ29" s="1547"/>
      <c r="AK29" s="1499"/>
      <c r="AL29" s="1548"/>
      <c r="AM29" s="1548"/>
      <c r="AN29" s="1549" t="s">
        <v>217</v>
      </c>
      <c r="AO29" s="1505"/>
      <c r="AP29" s="1550" t="s">
        <v>217</v>
      </c>
      <c r="AQ29" s="1505"/>
      <c r="AR29" s="1506"/>
      <c r="AS29" s="1414" t="str">
        <f t="shared" si="4"/>
        <v>○</v>
      </c>
      <c r="AT29" s="2221" t="s">
        <v>380</v>
      </c>
      <c r="AU29" s="1499" t="s">
        <v>322</v>
      </c>
      <c r="AV29" s="1501">
        <v>893</v>
      </c>
      <c r="AW29" s="1501">
        <v>832</v>
      </c>
      <c r="AX29" s="1549">
        <v>93.169092945128781</v>
      </c>
      <c r="AY29" s="1559">
        <v>28</v>
      </c>
      <c r="AZ29" s="1504">
        <v>3.3653846153846154</v>
      </c>
      <c r="BA29" s="1559">
        <v>78</v>
      </c>
      <c r="BB29" s="1533">
        <v>9.375E-2</v>
      </c>
      <c r="BC29" s="1414" t="str">
        <f t="shared" si="5"/>
        <v>×</v>
      </c>
      <c r="BD29" s="1718"/>
      <c r="BE29" s="1732"/>
      <c r="BF29" s="1733"/>
      <c r="BG29" s="1733"/>
      <c r="BH29" s="1734"/>
      <c r="BI29" s="1431"/>
      <c r="BL29" s="1431"/>
      <c r="BM29" s="1431"/>
      <c r="BN29" s="1431"/>
      <c r="BO29" s="1431"/>
      <c r="BP29" s="1431"/>
      <c r="BQ29" s="1431"/>
      <c r="BR29" s="1431"/>
      <c r="BS29" s="1431"/>
      <c r="BT29" s="1431"/>
      <c r="BU29" s="1431"/>
      <c r="BV29" s="1431"/>
      <c r="BW29" s="1431"/>
      <c r="BX29" s="1431"/>
      <c r="BY29" s="1431"/>
      <c r="BZ29" s="1431"/>
    </row>
    <row r="30" spans="1:78" ht="18.2" customHeight="1">
      <c r="A30" s="2382"/>
      <c r="B30" s="2182" t="s">
        <v>83</v>
      </c>
      <c r="C30" s="1417" t="str">
        <f t="shared" si="0"/>
        <v>×</v>
      </c>
      <c r="D30" s="1990"/>
      <c r="E30" s="1735"/>
      <c r="F30" s="1535"/>
      <c r="G30" s="1535"/>
      <c r="H30" s="1536"/>
      <c r="I30" s="1537"/>
      <c r="J30" s="1538"/>
      <c r="K30" s="1537"/>
      <c r="L30" s="1539"/>
      <c r="M30" s="1417" t="str">
        <f t="shared" si="1"/>
        <v>×</v>
      </c>
      <c r="N30" s="1736"/>
      <c r="O30" s="1737"/>
      <c r="P30" s="1548"/>
      <c r="Q30" s="1548"/>
      <c r="R30" s="1549"/>
      <c r="S30" s="1622"/>
      <c r="T30" s="1504"/>
      <c r="U30" s="1622"/>
      <c r="V30" s="1738"/>
      <c r="W30" s="1739" t="str">
        <f t="shared" si="2"/>
        <v>×</v>
      </c>
      <c r="X30" s="1740"/>
      <c r="Y30" s="1741"/>
      <c r="Z30" s="1501"/>
      <c r="AA30" s="1501"/>
      <c r="AB30" s="1549"/>
      <c r="AC30" s="1548"/>
      <c r="AD30" s="1550"/>
      <c r="AE30" s="1548"/>
      <c r="AF30" s="1551"/>
      <c r="AG30" s="2382"/>
      <c r="AH30" s="2182" t="s">
        <v>83</v>
      </c>
      <c r="AI30" s="1417" t="str">
        <f t="shared" si="3"/>
        <v>×</v>
      </c>
      <c r="AJ30" s="1740"/>
      <c r="AK30" s="1741"/>
      <c r="AL30" s="1548"/>
      <c r="AM30" s="1548"/>
      <c r="AN30" s="1549"/>
      <c r="AO30" s="1505"/>
      <c r="AP30" s="1550"/>
      <c r="AQ30" s="1505"/>
      <c r="AR30" s="1506"/>
      <c r="AS30" s="1417" t="str">
        <f t="shared" si="4"/>
        <v>×</v>
      </c>
      <c r="AT30" s="1742"/>
      <c r="AU30" s="1741"/>
      <c r="AV30" s="1501"/>
      <c r="AW30" s="1501"/>
      <c r="AX30" s="1549"/>
      <c r="AY30" s="1552"/>
      <c r="AZ30" s="1645"/>
      <c r="BA30" s="1552"/>
      <c r="BB30" s="1717"/>
      <c r="BC30" s="1417" t="str">
        <f t="shared" si="5"/>
        <v>×</v>
      </c>
      <c r="BD30" s="1743"/>
      <c r="BE30" s="1508"/>
      <c r="BF30" s="1509"/>
      <c r="BG30" s="1509"/>
      <c r="BH30" s="1510"/>
    </row>
    <row r="31" spans="1:78" ht="22.6" customHeight="1" thickBot="1">
      <c r="A31" s="2383"/>
      <c r="B31" s="2183" t="s">
        <v>235</v>
      </c>
      <c r="C31" s="1418" t="str">
        <f t="shared" si="0"/>
        <v>×</v>
      </c>
      <c r="D31" s="1991"/>
      <c r="E31" s="1744"/>
      <c r="F31" s="1745"/>
      <c r="G31" s="1745"/>
      <c r="H31" s="1746"/>
      <c r="I31" s="1747"/>
      <c r="J31" s="1748"/>
      <c r="K31" s="1747"/>
      <c r="L31" s="1749"/>
      <c r="M31" s="1418" t="str">
        <f t="shared" si="1"/>
        <v>○</v>
      </c>
      <c r="N31" s="1750" t="s">
        <v>284</v>
      </c>
      <c r="O31" s="1737" t="s">
        <v>285</v>
      </c>
      <c r="P31" s="1751">
        <v>313</v>
      </c>
      <c r="Q31" s="1751">
        <v>138</v>
      </c>
      <c r="R31" s="1549">
        <v>44.089456869009588</v>
      </c>
      <c r="S31" s="1752" t="s">
        <v>135</v>
      </c>
      <c r="T31" s="1753" t="s">
        <v>135</v>
      </c>
      <c r="U31" s="1752" t="s">
        <v>135</v>
      </c>
      <c r="V31" s="1754" t="s">
        <v>135</v>
      </c>
      <c r="W31" s="1755" t="str">
        <f t="shared" si="2"/>
        <v>○</v>
      </c>
      <c r="X31" s="1756" t="s">
        <v>290</v>
      </c>
      <c r="Y31" s="1757" t="s">
        <v>291</v>
      </c>
      <c r="Z31" s="1614">
        <v>293</v>
      </c>
      <c r="AA31" s="1614">
        <v>124</v>
      </c>
      <c r="AB31" s="1549">
        <v>42.320819112627987</v>
      </c>
      <c r="AC31" s="1503" t="s">
        <v>135</v>
      </c>
      <c r="AD31" s="1504" t="s">
        <v>135</v>
      </c>
      <c r="AE31" s="1622" t="s">
        <v>135</v>
      </c>
      <c r="AF31" s="1533" t="s">
        <v>135</v>
      </c>
      <c r="AG31" s="2383"/>
      <c r="AH31" s="2183" t="s">
        <v>235</v>
      </c>
      <c r="AI31" s="1418" t="str">
        <f t="shared" si="3"/>
        <v>×</v>
      </c>
      <c r="AJ31" s="1547"/>
      <c r="AK31" s="1757"/>
      <c r="AL31" s="1751"/>
      <c r="AM31" s="1751"/>
      <c r="AN31" s="1758"/>
      <c r="AO31" s="1759"/>
      <c r="AP31" s="1760"/>
      <c r="AQ31" s="1759"/>
      <c r="AR31" s="1761"/>
      <c r="AS31" s="1418" t="str">
        <f t="shared" si="4"/>
        <v>○</v>
      </c>
      <c r="AT31" s="1498" t="s">
        <v>323</v>
      </c>
      <c r="AU31" s="1757" t="s">
        <v>305</v>
      </c>
      <c r="AV31" s="1614">
        <v>591</v>
      </c>
      <c r="AW31" s="1614">
        <v>173</v>
      </c>
      <c r="AX31" s="1758">
        <v>29.272419627749578</v>
      </c>
      <c r="AY31" s="1762" t="s">
        <v>135</v>
      </c>
      <c r="AZ31" s="1504" t="s">
        <v>135</v>
      </c>
      <c r="BA31" s="1762" t="s">
        <v>135</v>
      </c>
      <c r="BB31" s="1533" t="s">
        <v>135</v>
      </c>
      <c r="BC31" s="1418" t="str">
        <f t="shared" si="5"/>
        <v>×</v>
      </c>
      <c r="BD31" s="1726"/>
      <c r="BE31" s="1727"/>
      <c r="BF31" s="1649"/>
      <c r="BG31" s="1649"/>
      <c r="BH31" s="1556"/>
    </row>
    <row r="32" spans="1:78" ht="18.2" customHeight="1">
      <c r="A32" s="2378" t="s">
        <v>157</v>
      </c>
      <c r="B32" s="1763" t="s">
        <v>250</v>
      </c>
      <c r="C32" s="1419" t="str">
        <f t="shared" si="0"/>
        <v>×</v>
      </c>
      <c r="D32" s="1774"/>
      <c r="E32" s="1764"/>
      <c r="F32" s="1765"/>
      <c r="G32" s="1765"/>
      <c r="H32" s="1766"/>
      <c r="I32" s="1767"/>
      <c r="J32" s="1766"/>
      <c r="K32" s="1767"/>
      <c r="L32" s="1768"/>
      <c r="M32" s="1419" t="str">
        <f t="shared" si="1"/>
        <v>×</v>
      </c>
      <c r="N32" s="1769"/>
      <c r="O32" s="1770"/>
      <c r="P32" s="1771"/>
      <c r="Q32" s="1771"/>
      <c r="R32" s="1766"/>
      <c r="S32" s="1771"/>
      <c r="T32" s="1766"/>
      <c r="U32" s="1771"/>
      <c r="V32" s="1772"/>
      <c r="W32" s="1773" t="str">
        <f t="shared" si="2"/>
        <v>×</v>
      </c>
      <c r="X32" s="1774"/>
      <c r="Y32" s="1770"/>
      <c r="Z32" s="1775"/>
      <c r="AA32" s="1775"/>
      <c r="AB32" s="1766"/>
      <c r="AC32" s="1771"/>
      <c r="AD32" s="1766"/>
      <c r="AE32" s="1771"/>
      <c r="AF32" s="1776"/>
      <c r="AG32" s="2378" t="s">
        <v>157</v>
      </c>
      <c r="AH32" s="1763" t="s">
        <v>250</v>
      </c>
      <c r="AI32" s="1419" t="str">
        <f t="shared" si="3"/>
        <v>×</v>
      </c>
      <c r="AJ32" s="1774"/>
      <c r="AK32" s="1770"/>
      <c r="AL32" s="1771"/>
      <c r="AM32" s="1771"/>
      <c r="AN32" s="1766"/>
      <c r="AO32" s="1767"/>
      <c r="AP32" s="1766"/>
      <c r="AQ32" s="1767"/>
      <c r="AR32" s="1768"/>
      <c r="AS32" s="1419" t="str">
        <f t="shared" si="4"/>
        <v>×</v>
      </c>
      <c r="AT32" s="1770"/>
      <c r="AU32" s="1770"/>
      <c r="AV32" s="1777"/>
      <c r="AW32" s="1775"/>
      <c r="AX32" s="1766"/>
      <c r="AY32" s="1775"/>
      <c r="AZ32" s="1778"/>
      <c r="BA32" s="1775"/>
      <c r="BB32" s="1768"/>
      <c r="BC32" s="1419" t="str">
        <f t="shared" si="5"/>
        <v>×</v>
      </c>
      <c r="BD32" s="1779"/>
      <c r="BE32" s="1765"/>
      <c r="BF32" s="1765"/>
      <c r="BG32" s="1780"/>
      <c r="BH32" s="1781"/>
    </row>
    <row r="33" spans="1:60" ht="22.6" customHeight="1">
      <c r="A33" s="2379"/>
      <c r="B33" s="2177" t="s">
        <v>42</v>
      </c>
      <c r="C33" s="1414" t="str">
        <f t="shared" si="0"/>
        <v>○</v>
      </c>
      <c r="D33" s="1992" t="s">
        <v>266</v>
      </c>
      <c r="E33" s="1564" t="s">
        <v>267</v>
      </c>
      <c r="F33" s="1567">
        <v>543</v>
      </c>
      <c r="G33" s="1567">
        <v>192</v>
      </c>
      <c r="H33" s="1543">
        <v>35.359116022099442</v>
      </c>
      <c r="I33" s="2175">
        <v>1</v>
      </c>
      <c r="J33" s="2132">
        <v>0.52083333333333326</v>
      </c>
      <c r="K33" s="2175">
        <v>5</v>
      </c>
      <c r="L33" s="2133">
        <v>2.6041666666666668E-2</v>
      </c>
      <c r="M33" s="1414" t="str">
        <f t="shared" si="1"/>
        <v>×</v>
      </c>
      <c r="N33" s="1782"/>
      <c r="O33" s="1467"/>
      <c r="P33" s="1783"/>
      <c r="Q33" s="1783"/>
      <c r="R33" s="1784"/>
      <c r="S33" s="1783"/>
      <c r="T33" s="1785"/>
      <c r="U33" s="1783"/>
      <c r="V33" s="1786"/>
      <c r="W33" s="1546" t="str">
        <f t="shared" si="2"/>
        <v>×</v>
      </c>
      <c r="X33" s="1787"/>
      <c r="Y33" s="1467"/>
      <c r="Z33" s="1469"/>
      <c r="AA33" s="1469"/>
      <c r="AB33" s="1784"/>
      <c r="AC33" s="1783"/>
      <c r="AD33" s="1785"/>
      <c r="AE33" s="1783"/>
      <c r="AF33" s="1788"/>
      <c r="AG33" s="2379"/>
      <c r="AH33" s="2177" t="s">
        <v>42</v>
      </c>
      <c r="AI33" s="1414" t="str">
        <f t="shared" si="3"/>
        <v>×</v>
      </c>
      <c r="AJ33" s="1787"/>
      <c r="AK33" s="1467"/>
      <c r="AL33" s="1783"/>
      <c r="AM33" s="1783"/>
      <c r="AN33" s="1784"/>
      <c r="AO33" s="1789"/>
      <c r="AP33" s="1785"/>
      <c r="AQ33" s="1789"/>
      <c r="AR33" s="1717"/>
      <c r="AS33" s="1414" t="str">
        <f t="shared" si="4"/>
        <v>×</v>
      </c>
      <c r="AT33" s="1466"/>
      <c r="AU33" s="1467"/>
      <c r="AV33" s="1469"/>
      <c r="AW33" s="1469"/>
      <c r="AX33" s="1784"/>
      <c r="AY33" s="1790"/>
      <c r="AZ33" s="1791"/>
      <c r="BA33" s="1790"/>
      <c r="BB33" s="1717"/>
      <c r="BC33" s="1414" t="str">
        <f t="shared" si="5"/>
        <v>×</v>
      </c>
      <c r="BD33" s="1721"/>
      <c r="BE33" s="1722"/>
      <c r="BF33" s="1792"/>
      <c r="BG33" s="1793"/>
      <c r="BH33" s="1794"/>
    </row>
    <row r="34" spans="1:60" ht="29.25" customHeight="1" thickBot="1">
      <c r="A34" s="2380"/>
      <c r="B34" s="2184" t="s">
        <v>43</v>
      </c>
      <c r="C34" s="1420" t="str">
        <f t="shared" si="0"/>
        <v>○</v>
      </c>
      <c r="D34" s="1993" t="s">
        <v>351</v>
      </c>
      <c r="E34" s="1795" t="s">
        <v>268</v>
      </c>
      <c r="F34" s="1796">
        <v>221</v>
      </c>
      <c r="G34" s="1796">
        <v>61</v>
      </c>
      <c r="H34" s="1797">
        <v>27.601809954751133</v>
      </c>
      <c r="I34" s="2173">
        <v>1</v>
      </c>
      <c r="J34" s="2174">
        <v>1.639344262295082</v>
      </c>
      <c r="K34" s="2173">
        <v>1</v>
      </c>
      <c r="L34" s="1798">
        <v>1.6393442622950821E-2</v>
      </c>
      <c r="M34" s="1420" t="str">
        <f t="shared" si="1"/>
        <v>×</v>
      </c>
      <c r="N34" s="1799"/>
      <c r="O34" s="1800"/>
      <c r="P34" s="1801"/>
      <c r="Q34" s="1801"/>
      <c r="R34" s="1802"/>
      <c r="S34" s="1801"/>
      <c r="T34" s="1803"/>
      <c r="U34" s="1801"/>
      <c r="V34" s="1804"/>
      <c r="W34" s="1805" t="str">
        <f t="shared" si="2"/>
        <v>○</v>
      </c>
      <c r="X34" s="1840" t="s">
        <v>360</v>
      </c>
      <c r="Y34" s="1800" t="s">
        <v>292</v>
      </c>
      <c r="Z34" s="1807">
        <v>261</v>
      </c>
      <c r="AA34" s="1807">
        <v>50</v>
      </c>
      <c r="AB34" s="1802">
        <v>19.157088122605366</v>
      </c>
      <c r="AC34" s="1801">
        <v>1</v>
      </c>
      <c r="AD34" s="1803">
        <v>2</v>
      </c>
      <c r="AE34" s="1801">
        <v>1</v>
      </c>
      <c r="AF34" s="1810">
        <v>0.02</v>
      </c>
      <c r="AG34" s="2380"/>
      <c r="AH34" s="2184" t="s">
        <v>43</v>
      </c>
      <c r="AI34" s="1420" t="str">
        <f t="shared" si="3"/>
        <v>×</v>
      </c>
      <c r="AJ34" s="1806"/>
      <c r="AK34" s="1800"/>
      <c r="AL34" s="1801"/>
      <c r="AM34" s="1801"/>
      <c r="AN34" s="1802"/>
      <c r="AO34" s="1811"/>
      <c r="AP34" s="1803"/>
      <c r="AQ34" s="1811"/>
      <c r="AR34" s="1810"/>
      <c r="AS34" s="1420" t="str">
        <f t="shared" si="4"/>
        <v>×</v>
      </c>
      <c r="AT34" s="1812"/>
      <c r="AU34" s="1800"/>
      <c r="AV34" s="1807"/>
      <c r="AW34" s="1807"/>
      <c r="AX34" s="1802"/>
      <c r="AY34" s="1813"/>
      <c r="AZ34" s="1814"/>
      <c r="BA34" s="1813"/>
      <c r="BB34" s="1815"/>
      <c r="BC34" s="1420" t="str">
        <f t="shared" si="5"/>
        <v>×</v>
      </c>
      <c r="BD34" s="1816"/>
      <c r="BE34" s="1817"/>
      <c r="BF34" s="1818"/>
      <c r="BG34" s="1818"/>
      <c r="BH34" s="1819"/>
    </row>
    <row r="35" spans="1:60" ht="22.6" customHeight="1">
      <c r="A35" s="2381" t="s">
        <v>158</v>
      </c>
      <c r="B35" s="2185" t="s">
        <v>47</v>
      </c>
      <c r="C35" s="1415" t="str">
        <f t="shared" si="0"/>
        <v>○</v>
      </c>
      <c r="D35" s="1994" t="s">
        <v>269</v>
      </c>
      <c r="E35" s="1624" t="s">
        <v>270</v>
      </c>
      <c r="F35" s="1625">
        <v>552</v>
      </c>
      <c r="G35" s="1625">
        <v>168</v>
      </c>
      <c r="H35" s="1626">
        <v>30.434782608695656</v>
      </c>
      <c r="I35" s="1922" t="s">
        <v>135</v>
      </c>
      <c r="J35" s="1820" t="s">
        <v>135</v>
      </c>
      <c r="K35" s="1922" t="s">
        <v>135</v>
      </c>
      <c r="L35" s="1821" t="s">
        <v>135</v>
      </c>
      <c r="M35" s="1415" t="str">
        <f t="shared" si="1"/>
        <v>×</v>
      </c>
      <c r="N35" s="1782"/>
      <c r="O35" s="1467"/>
      <c r="P35" s="1783"/>
      <c r="Q35" s="1783"/>
      <c r="R35" s="1784"/>
      <c r="S35" s="1783"/>
      <c r="T35" s="1785"/>
      <c r="U35" s="1783"/>
      <c r="V35" s="1786"/>
      <c r="W35" s="1631" t="str">
        <f t="shared" si="2"/>
        <v>×</v>
      </c>
      <c r="X35" s="1949"/>
      <c r="Y35" s="1952"/>
      <c r="Z35" s="1469"/>
      <c r="AA35" s="1469"/>
      <c r="AB35" s="1549"/>
      <c r="AC35" s="1503"/>
      <c r="AD35" s="1504"/>
      <c r="AE35" s="1503"/>
      <c r="AF35" s="1533"/>
      <c r="AG35" s="2381" t="s">
        <v>158</v>
      </c>
      <c r="AH35" s="2185" t="s">
        <v>47</v>
      </c>
      <c r="AI35" s="1415" t="str">
        <f t="shared" si="3"/>
        <v>×</v>
      </c>
      <c r="AJ35" s="1949"/>
      <c r="AK35" s="1467"/>
      <c r="AL35" s="1783"/>
      <c r="AM35" s="1783"/>
      <c r="AN35" s="1784"/>
      <c r="AO35" s="1471"/>
      <c r="AP35" s="1472"/>
      <c r="AQ35" s="1471"/>
      <c r="AR35" s="1473"/>
      <c r="AS35" s="1415" t="str">
        <f t="shared" si="4"/>
        <v>×</v>
      </c>
      <c r="AT35" s="1466"/>
      <c r="AU35" s="1952"/>
      <c r="AV35" s="1469"/>
      <c r="AW35" s="1469"/>
      <c r="AX35" s="1784"/>
      <c r="AY35" s="1790"/>
      <c r="AZ35" s="1791"/>
      <c r="BA35" s="1790"/>
      <c r="BB35" s="1717"/>
      <c r="BC35" s="1415" t="str">
        <f t="shared" si="5"/>
        <v>×</v>
      </c>
      <c r="BD35" s="1721"/>
      <c r="BE35" s="1722"/>
      <c r="BF35" s="1792"/>
      <c r="BG35" s="1793"/>
      <c r="BH35" s="1794"/>
    </row>
    <row r="36" spans="1:60" ht="22.6" customHeight="1">
      <c r="A36" s="2382"/>
      <c r="B36" s="2186" t="s">
        <v>48</v>
      </c>
      <c r="C36" s="1414" t="str">
        <f t="shared" si="0"/>
        <v>○</v>
      </c>
      <c r="D36" s="1983" t="s">
        <v>271</v>
      </c>
      <c r="E36" s="1534" t="s">
        <v>270</v>
      </c>
      <c r="F36" s="1828">
        <v>280</v>
      </c>
      <c r="G36" s="1535">
        <v>195</v>
      </c>
      <c r="H36" s="1536">
        <v>69.642857142857139</v>
      </c>
      <c r="I36" s="1823" t="s">
        <v>272</v>
      </c>
      <c r="J36" s="1538">
        <v>2.0512820512820511</v>
      </c>
      <c r="K36" s="1823">
        <v>12</v>
      </c>
      <c r="L36" s="1539">
        <v>6.1538461538461542E-2</v>
      </c>
      <c r="M36" s="1414" t="str">
        <f t="shared" si="1"/>
        <v>×</v>
      </c>
      <c r="N36" s="1711"/>
      <c r="O36" s="1499"/>
      <c r="P36" s="1548"/>
      <c r="Q36" s="1548"/>
      <c r="R36" s="1549"/>
      <c r="S36" s="1548" t="s">
        <v>218</v>
      </c>
      <c r="T36" s="1550"/>
      <c r="U36" s="1548" t="s">
        <v>219</v>
      </c>
      <c r="V36" s="1712"/>
      <c r="W36" s="1546" t="str">
        <f t="shared" si="2"/>
        <v>○</v>
      </c>
      <c r="X36" s="1547" t="s">
        <v>271</v>
      </c>
      <c r="Y36" s="1499" t="s">
        <v>292</v>
      </c>
      <c r="Z36" s="1501">
        <v>275</v>
      </c>
      <c r="AA36" s="1501">
        <v>168</v>
      </c>
      <c r="AB36" s="1549">
        <v>61.090909090909093</v>
      </c>
      <c r="AC36" s="1548">
        <v>15</v>
      </c>
      <c r="AD36" s="1962">
        <v>8.9285714285714288</v>
      </c>
      <c r="AE36" s="1548">
        <v>28</v>
      </c>
      <c r="AF36" s="1506">
        <v>0.16666666666666666</v>
      </c>
      <c r="AG36" s="2382"/>
      <c r="AH36" s="2186" t="s">
        <v>48</v>
      </c>
      <c r="AI36" s="1414" t="str">
        <f t="shared" si="3"/>
        <v>×</v>
      </c>
      <c r="AJ36" s="1547"/>
      <c r="AK36" s="1829"/>
      <c r="AL36" s="1548"/>
      <c r="AM36" s="1548"/>
      <c r="AN36" s="1549"/>
      <c r="AO36" s="1503" t="s">
        <v>218</v>
      </c>
      <c r="AP36" s="1504"/>
      <c r="AQ36" s="1503" t="s">
        <v>219</v>
      </c>
      <c r="AR36" s="1533"/>
      <c r="AS36" s="1414" t="str">
        <f t="shared" si="4"/>
        <v>×</v>
      </c>
      <c r="AT36" s="1498"/>
      <c r="AU36" s="1499"/>
      <c r="AV36" s="1500"/>
      <c r="AW36" s="1501"/>
      <c r="AX36" s="1502"/>
      <c r="AY36" s="1559"/>
      <c r="AZ36" s="1504"/>
      <c r="BA36" s="1559"/>
      <c r="BB36" s="1473"/>
      <c r="BC36" s="1414" t="str">
        <f t="shared" si="5"/>
        <v>○</v>
      </c>
      <c r="BD36" s="1718">
        <v>190</v>
      </c>
      <c r="BE36" s="1508"/>
      <c r="BF36" s="1825">
        <v>164</v>
      </c>
      <c r="BG36" s="1509"/>
      <c r="BH36" s="1510"/>
    </row>
    <row r="37" spans="1:60" ht="25.85" customHeight="1">
      <c r="A37" s="2382"/>
      <c r="B37" s="2187" t="s">
        <v>49</v>
      </c>
      <c r="C37" s="1414" t="str">
        <f t="shared" si="0"/>
        <v>○</v>
      </c>
      <c r="D37" s="1989" t="s">
        <v>374</v>
      </c>
      <c r="E37" s="1534" t="s">
        <v>268</v>
      </c>
      <c r="F37" s="1535">
        <v>131</v>
      </c>
      <c r="G37" s="1535">
        <v>63</v>
      </c>
      <c r="H37" s="1536">
        <v>48.091603053435115</v>
      </c>
      <c r="I37" s="1822" t="s">
        <v>135</v>
      </c>
      <c r="J37" s="1709" t="s">
        <v>135</v>
      </c>
      <c r="K37" s="1822" t="s">
        <v>135</v>
      </c>
      <c r="L37" s="1710" t="s">
        <v>135</v>
      </c>
      <c r="M37" s="1414" t="str">
        <f t="shared" si="1"/>
        <v>×</v>
      </c>
      <c r="N37" s="1711"/>
      <c r="O37" s="1499"/>
      <c r="P37" s="1548"/>
      <c r="Q37" s="1548"/>
      <c r="R37" s="1549"/>
      <c r="S37" s="1548"/>
      <c r="T37" s="1550"/>
      <c r="U37" s="1548"/>
      <c r="V37" s="1712"/>
      <c r="W37" s="1425" t="str">
        <f t="shared" si="2"/>
        <v>○</v>
      </c>
      <c r="X37" s="1826" t="s">
        <v>359</v>
      </c>
      <c r="Y37" s="1499" t="s">
        <v>292</v>
      </c>
      <c r="Z37" s="1501">
        <v>169</v>
      </c>
      <c r="AA37" s="1501">
        <v>73</v>
      </c>
      <c r="AB37" s="1549">
        <v>43.19526627218935</v>
      </c>
      <c r="AC37" s="1503" t="s">
        <v>135</v>
      </c>
      <c r="AD37" s="1472" t="s">
        <v>135</v>
      </c>
      <c r="AE37" s="1622" t="s">
        <v>135</v>
      </c>
      <c r="AF37" s="1533" t="s">
        <v>135</v>
      </c>
      <c r="AG37" s="2382"/>
      <c r="AH37" s="2187" t="s">
        <v>49</v>
      </c>
      <c r="AI37" s="1414" t="str">
        <f t="shared" si="3"/>
        <v>○</v>
      </c>
      <c r="AJ37" s="1826" t="s">
        <v>298</v>
      </c>
      <c r="AK37" s="1499" t="s">
        <v>297</v>
      </c>
      <c r="AL37" s="1548">
        <v>190</v>
      </c>
      <c r="AM37" s="1548">
        <v>68</v>
      </c>
      <c r="AN37" s="1549">
        <v>35.789473684210527</v>
      </c>
      <c r="AO37" s="1503" t="s">
        <v>135</v>
      </c>
      <c r="AP37" s="1504" t="s">
        <v>135</v>
      </c>
      <c r="AQ37" s="1503" t="s">
        <v>135</v>
      </c>
      <c r="AR37" s="1533" t="s">
        <v>135</v>
      </c>
      <c r="AS37" s="1414" t="str">
        <f t="shared" si="4"/>
        <v>×</v>
      </c>
      <c r="AT37" s="1498"/>
      <c r="AU37" s="1499"/>
      <c r="AV37" s="1501"/>
      <c r="AW37" s="1501"/>
      <c r="AX37" s="1549"/>
      <c r="AY37" s="1552"/>
      <c r="AZ37" s="1645"/>
      <c r="BA37" s="1552"/>
      <c r="BB37" s="1717"/>
      <c r="BC37" s="1414" t="str">
        <f t="shared" si="5"/>
        <v>○</v>
      </c>
      <c r="BD37" s="1726">
        <v>63</v>
      </c>
      <c r="BE37" s="1727"/>
      <c r="BF37" s="1649">
        <v>73</v>
      </c>
      <c r="BG37" s="1649">
        <v>68</v>
      </c>
      <c r="BH37" s="1556"/>
    </row>
    <row r="38" spans="1:60" ht="20.55" customHeight="1">
      <c r="A38" s="2382"/>
      <c r="B38" s="2390" t="s">
        <v>50</v>
      </c>
      <c r="C38" s="2441" t="str">
        <f t="shared" si="0"/>
        <v>○</v>
      </c>
      <c r="D38" s="2487" t="s">
        <v>273</v>
      </c>
      <c r="E38" s="2512" t="s">
        <v>268</v>
      </c>
      <c r="F38" s="2499">
        <v>504</v>
      </c>
      <c r="G38" s="2499">
        <v>146</v>
      </c>
      <c r="H38" s="2502">
        <v>28.968253968253972</v>
      </c>
      <c r="I38" s="2506" t="s">
        <v>135</v>
      </c>
      <c r="J38" s="2433" t="s">
        <v>135</v>
      </c>
      <c r="K38" s="2509" t="s">
        <v>135</v>
      </c>
      <c r="L38" s="2496" t="s">
        <v>135</v>
      </c>
      <c r="M38" s="2441" t="str">
        <f t="shared" si="1"/>
        <v>×</v>
      </c>
      <c r="N38" s="2154"/>
      <c r="O38" s="2161"/>
      <c r="P38" s="1751"/>
      <c r="Q38" s="1751"/>
      <c r="R38" s="1758"/>
      <c r="S38" s="2167"/>
      <c r="T38" s="2168"/>
      <c r="U38" s="2167"/>
      <c r="V38" s="2169"/>
      <c r="W38" s="2464" t="str">
        <f t="shared" si="2"/>
        <v>×</v>
      </c>
      <c r="X38" s="2163"/>
      <c r="Y38" s="2161"/>
      <c r="Z38" s="1614"/>
      <c r="AA38" s="1614"/>
      <c r="AB38" s="1758"/>
      <c r="AC38" s="2162"/>
      <c r="AD38" s="1753"/>
      <c r="AE38" s="1751"/>
      <c r="AF38" s="1761"/>
      <c r="AG38" s="2382"/>
      <c r="AH38" s="2390" t="s">
        <v>50</v>
      </c>
      <c r="AI38" s="2441" t="str">
        <f t="shared" si="3"/>
        <v>×</v>
      </c>
      <c r="AJ38" s="2154"/>
      <c r="AK38" s="2155"/>
      <c r="AL38" s="1751"/>
      <c r="AM38" s="1751"/>
      <c r="AN38" s="1758"/>
      <c r="AO38" s="2156"/>
      <c r="AP38" s="2157"/>
      <c r="AQ38" s="2158"/>
      <c r="AR38" s="1761"/>
      <c r="AS38" s="2441" t="str">
        <f t="shared" si="4"/>
        <v>○</v>
      </c>
      <c r="AT38" s="1547" t="s">
        <v>324</v>
      </c>
      <c r="AU38" s="1499" t="s">
        <v>325</v>
      </c>
      <c r="AV38" s="1501">
        <v>515</v>
      </c>
      <c r="AW38" s="1501">
        <v>167</v>
      </c>
      <c r="AX38" s="1549">
        <v>32.427184466019412</v>
      </c>
      <c r="AY38" s="1559" t="s">
        <v>135</v>
      </c>
      <c r="AZ38" s="1852" t="s">
        <v>135</v>
      </c>
      <c r="BA38" s="1559" t="s">
        <v>135</v>
      </c>
      <c r="BB38" s="1473" t="s">
        <v>135</v>
      </c>
      <c r="BC38" s="2441" t="str">
        <f t="shared" si="5"/>
        <v>○</v>
      </c>
      <c r="BD38" s="1743"/>
      <c r="BE38" s="1830"/>
      <c r="BF38" s="1973"/>
      <c r="BG38" s="1831"/>
      <c r="BH38" s="1510">
        <v>75</v>
      </c>
    </row>
    <row r="39" spans="1:60" ht="20.55" customHeight="1">
      <c r="A39" s="2382"/>
      <c r="B39" s="2386"/>
      <c r="C39" s="2440"/>
      <c r="D39" s="2471"/>
      <c r="E39" s="2473"/>
      <c r="F39" s="2513"/>
      <c r="G39" s="2513"/>
      <c r="H39" s="2505"/>
      <c r="I39" s="2507"/>
      <c r="J39" s="2508"/>
      <c r="K39" s="2510"/>
      <c r="L39" s="2511"/>
      <c r="M39" s="2440"/>
      <c r="N39" s="2164"/>
      <c r="O39" s="2165"/>
      <c r="P39" s="2165"/>
      <c r="Q39" s="2165"/>
      <c r="R39" s="1531"/>
      <c r="S39" s="2165"/>
      <c r="T39" s="1532"/>
      <c r="U39" s="2165"/>
      <c r="V39" s="2166"/>
      <c r="W39" s="2440"/>
      <c r="X39" s="2159"/>
      <c r="Y39" s="1695"/>
      <c r="Z39" s="1695"/>
      <c r="AA39" s="1695"/>
      <c r="AB39" s="1531"/>
      <c r="AC39" s="1695"/>
      <c r="AD39" s="2160"/>
      <c r="AE39" s="1695"/>
      <c r="AF39" s="2153"/>
      <c r="AG39" s="2382"/>
      <c r="AH39" s="2386"/>
      <c r="AI39" s="2440"/>
      <c r="AJ39" s="1787"/>
      <c r="AK39" s="1695"/>
      <c r="AL39" s="1695"/>
      <c r="AM39" s="1695"/>
      <c r="AN39" s="1531"/>
      <c r="AO39" s="1695"/>
      <c r="AP39" s="1532"/>
      <c r="AQ39" s="1695"/>
      <c r="AR39" s="2153"/>
      <c r="AS39" s="2440"/>
      <c r="AT39" s="1547" t="s">
        <v>326</v>
      </c>
      <c r="AU39" s="1499" t="s">
        <v>135</v>
      </c>
      <c r="AV39" s="1500" t="s">
        <v>135</v>
      </c>
      <c r="AW39" s="1501">
        <v>2053</v>
      </c>
      <c r="AX39" s="1502" t="s">
        <v>135</v>
      </c>
      <c r="AY39" s="2148" t="s">
        <v>135</v>
      </c>
      <c r="AZ39" s="1504" t="s">
        <v>135</v>
      </c>
      <c r="BA39" s="2148" t="s">
        <v>135</v>
      </c>
      <c r="BB39" s="1473" t="s">
        <v>135</v>
      </c>
      <c r="BC39" s="2440"/>
      <c r="BD39" s="1743"/>
      <c r="BE39" s="1508"/>
      <c r="BF39" s="1509"/>
      <c r="BG39" s="1509"/>
      <c r="BH39" s="1510"/>
    </row>
    <row r="40" spans="1:60" ht="22.6" customHeight="1">
      <c r="A40" s="2382"/>
      <c r="B40" s="2188" t="s">
        <v>45</v>
      </c>
      <c r="C40" s="1546" t="str">
        <f t="shared" si="0"/>
        <v>○</v>
      </c>
      <c r="D40" s="2000" t="s">
        <v>274</v>
      </c>
      <c r="E40" s="2001" t="s">
        <v>270</v>
      </c>
      <c r="F40" s="2002">
        <v>243</v>
      </c>
      <c r="G40" s="2002">
        <v>76</v>
      </c>
      <c r="H40" s="2003">
        <v>31.275720164609055</v>
      </c>
      <c r="I40" s="2004" t="s">
        <v>135</v>
      </c>
      <c r="J40" s="2005" t="s">
        <v>135</v>
      </c>
      <c r="K40" s="2004" t="s">
        <v>135</v>
      </c>
      <c r="L40" s="2006" t="s">
        <v>135</v>
      </c>
      <c r="M40" s="1414" t="str">
        <f t="shared" si="1"/>
        <v>×</v>
      </c>
      <c r="N40" s="2007"/>
      <c r="O40" s="2008"/>
      <c r="P40" s="2009"/>
      <c r="Q40" s="2009"/>
      <c r="R40" s="2010"/>
      <c r="S40" s="2009"/>
      <c r="T40" s="1962"/>
      <c r="U40" s="2009"/>
      <c r="V40" s="2011"/>
      <c r="W40" s="1913" t="str">
        <f t="shared" si="2"/>
        <v>○</v>
      </c>
      <c r="X40" s="2012" t="s">
        <v>274</v>
      </c>
      <c r="Y40" s="2008" t="s">
        <v>292</v>
      </c>
      <c r="Z40" s="2013">
        <v>327</v>
      </c>
      <c r="AA40" s="2013">
        <v>51</v>
      </c>
      <c r="AB40" s="2010">
        <v>15.596330275229359</v>
      </c>
      <c r="AC40" s="2149" t="s">
        <v>135</v>
      </c>
      <c r="AD40" s="2147" t="s">
        <v>135</v>
      </c>
      <c r="AE40" s="2149" t="s">
        <v>135</v>
      </c>
      <c r="AF40" s="2150" t="s">
        <v>135</v>
      </c>
      <c r="AG40" s="2382"/>
      <c r="AH40" s="2188" t="s">
        <v>45</v>
      </c>
      <c r="AI40" s="1414" t="str">
        <f t="shared" si="3"/>
        <v>×</v>
      </c>
      <c r="AJ40" s="2012"/>
      <c r="AK40" s="2008"/>
      <c r="AL40" s="2009"/>
      <c r="AM40" s="2009"/>
      <c r="AN40" s="2010"/>
      <c r="AO40" s="2014"/>
      <c r="AP40" s="1962"/>
      <c r="AQ40" s="2014"/>
      <c r="AR40" s="2015"/>
      <c r="AS40" s="1414" t="str">
        <f t="shared" si="4"/>
        <v>×</v>
      </c>
      <c r="AT40" s="2016"/>
      <c r="AU40" s="2008"/>
      <c r="AV40" s="2013"/>
      <c r="AW40" s="2013"/>
      <c r="AX40" s="2010"/>
      <c r="AY40" s="2017"/>
      <c r="AZ40" s="2018"/>
      <c r="BA40" s="2017"/>
      <c r="BB40" s="2015"/>
      <c r="BC40" s="1414" t="str">
        <f t="shared" si="5"/>
        <v>×</v>
      </c>
      <c r="BD40" s="2019"/>
      <c r="BE40" s="2020"/>
      <c r="BF40" s="2021"/>
      <c r="BG40" s="2021"/>
      <c r="BH40" s="2022"/>
    </row>
    <row r="41" spans="1:60" ht="25.85" customHeight="1">
      <c r="A41" s="2382"/>
      <c r="B41" s="2189" t="s">
        <v>46</v>
      </c>
      <c r="C41" s="1913" t="str">
        <f t="shared" si="0"/>
        <v>○</v>
      </c>
      <c r="D41" s="1995" t="s">
        <v>352</v>
      </c>
      <c r="E41" s="1915"/>
      <c r="F41" s="1916">
        <v>169</v>
      </c>
      <c r="G41" s="1916">
        <v>96</v>
      </c>
      <c r="H41" s="1919">
        <v>56.80473372781065</v>
      </c>
      <c r="I41" s="1926" t="s">
        <v>275</v>
      </c>
      <c r="J41" s="2130">
        <v>6.25</v>
      </c>
      <c r="K41" s="1926">
        <v>24</v>
      </c>
      <c r="L41" s="1927">
        <v>0.25</v>
      </c>
      <c r="M41" s="1913" t="str">
        <f t="shared" si="1"/>
        <v>×</v>
      </c>
      <c r="N41" s="1928"/>
      <c r="O41" s="1933"/>
      <c r="P41" s="1935"/>
      <c r="Q41" s="1937"/>
      <c r="R41" s="1940"/>
      <c r="S41" s="1937" t="s">
        <v>218</v>
      </c>
      <c r="T41" s="1944"/>
      <c r="U41" s="1937"/>
      <c r="V41" s="1948"/>
      <c r="W41" s="1913" t="str">
        <f t="shared" si="2"/>
        <v>○</v>
      </c>
      <c r="X41" s="2134" t="s">
        <v>356</v>
      </c>
      <c r="Y41" s="1954" t="s">
        <v>135</v>
      </c>
      <c r="Z41" s="1956">
        <v>115</v>
      </c>
      <c r="AA41" s="1958">
        <v>37</v>
      </c>
      <c r="AB41" s="1940">
        <v>32.173913043478258</v>
      </c>
      <c r="AC41" s="1937">
        <v>10</v>
      </c>
      <c r="AD41" s="1944">
        <v>27.027027027027028</v>
      </c>
      <c r="AE41" s="1937">
        <v>0</v>
      </c>
      <c r="AF41" s="1965">
        <v>0</v>
      </c>
      <c r="AG41" s="2382"/>
      <c r="AH41" s="2189" t="s">
        <v>46</v>
      </c>
      <c r="AI41" s="1913" t="str">
        <f t="shared" si="3"/>
        <v>○</v>
      </c>
      <c r="AJ41" s="1995" t="s">
        <v>299</v>
      </c>
      <c r="AK41" s="1954" t="s">
        <v>135</v>
      </c>
      <c r="AL41" s="1966">
        <v>134</v>
      </c>
      <c r="AM41" s="1937">
        <v>41</v>
      </c>
      <c r="AN41" s="1940">
        <v>30.597014925373134</v>
      </c>
      <c r="AO41" s="1969">
        <v>13</v>
      </c>
      <c r="AP41" s="1944">
        <v>31.707317073170731</v>
      </c>
      <c r="AQ41" s="1969">
        <v>37</v>
      </c>
      <c r="AR41" s="1965">
        <v>0.90243902439024393</v>
      </c>
      <c r="AS41" s="1912" t="str">
        <f t="shared" si="4"/>
        <v>×</v>
      </c>
      <c r="AT41" s="1466"/>
      <c r="AU41" s="1467"/>
      <c r="AV41" s="1469"/>
      <c r="AW41" s="1469"/>
      <c r="AX41" s="1784"/>
      <c r="AY41" s="1790"/>
      <c r="AZ41" s="1791"/>
      <c r="BA41" s="1790"/>
      <c r="BB41" s="1717"/>
      <c r="BC41" s="1546" t="str">
        <f t="shared" si="5"/>
        <v>○</v>
      </c>
      <c r="BD41" s="1721">
        <v>95</v>
      </c>
      <c r="BE41" s="1722"/>
      <c r="BF41" s="1724">
        <v>1</v>
      </c>
      <c r="BG41" s="1724">
        <v>36</v>
      </c>
      <c r="BH41" s="1725"/>
    </row>
    <row r="42" spans="1:60" ht="22.6" customHeight="1">
      <c r="A42" s="2382"/>
      <c r="B42" s="2190" t="s">
        <v>257</v>
      </c>
      <c r="C42" s="1913" t="str">
        <f t="shared" si="0"/>
        <v>○</v>
      </c>
      <c r="D42" s="1987" t="s">
        <v>276</v>
      </c>
      <c r="E42" s="1693" t="s">
        <v>268</v>
      </c>
      <c r="F42" s="1917">
        <v>16</v>
      </c>
      <c r="G42" s="1917">
        <v>5</v>
      </c>
      <c r="H42" s="1920">
        <v>31.25</v>
      </c>
      <c r="I42" s="2026" t="s">
        <v>277</v>
      </c>
      <c r="J42" s="2131">
        <v>20</v>
      </c>
      <c r="K42" s="2026">
        <v>4</v>
      </c>
      <c r="L42" s="2027">
        <v>0.8</v>
      </c>
      <c r="M42" s="1913" t="str">
        <f t="shared" si="1"/>
        <v>○</v>
      </c>
      <c r="N42" s="1929" t="s">
        <v>286</v>
      </c>
      <c r="O42" s="1466" t="s">
        <v>287</v>
      </c>
      <c r="P42" s="1936">
        <v>28</v>
      </c>
      <c r="Q42" s="1938">
        <v>8</v>
      </c>
      <c r="R42" s="1941">
        <v>28.571428571428569</v>
      </c>
      <c r="S42" s="1938">
        <v>1</v>
      </c>
      <c r="T42" s="1945">
        <v>12.5</v>
      </c>
      <c r="U42" s="1938">
        <v>3</v>
      </c>
      <c r="V42" s="1717">
        <v>0.375</v>
      </c>
      <c r="W42" s="1913" t="str">
        <f t="shared" si="2"/>
        <v>×</v>
      </c>
      <c r="X42" s="1951"/>
      <c r="Y42" s="1955"/>
      <c r="Z42" s="1957"/>
      <c r="AA42" s="1469"/>
      <c r="AB42" s="1941"/>
      <c r="AC42" s="1960" t="s">
        <v>293</v>
      </c>
      <c r="AD42" s="1963"/>
      <c r="AE42" s="1960"/>
      <c r="AF42" s="1473"/>
      <c r="AG42" s="2382"/>
      <c r="AH42" s="2190" t="s">
        <v>257</v>
      </c>
      <c r="AI42" s="1913" t="str">
        <f t="shared" si="3"/>
        <v>×</v>
      </c>
      <c r="AJ42" s="1951"/>
      <c r="AK42" s="1955"/>
      <c r="AL42" s="1967"/>
      <c r="AM42" s="1938"/>
      <c r="AN42" s="1941"/>
      <c r="AO42" s="1960" t="s">
        <v>218</v>
      </c>
      <c r="AP42" s="1963"/>
      <c r="AQ42" s="1960"/>
      <c r="AR42" s="1473"/>
      <c r="AS42" s="1912" t="str">
        <f t="shared" si="4"/>
        <v>×</v>
      </c>
      <c r="AT42" s="1498"/>
      <c r="AU42" s="1499"/>
      <c r="AV42" s="1501"/>
      <c r="AW42" s="1501"/>
      <c r="AX42" s="1549"/>
      <c r="AY42" s="1552"/>
      <c r="AZ42" s="1645"/>
      <c r="BA42" s="1552"/>
      <c r="BB42" s="1506"/>
      <c r="BC42" s="1913" t="str">
        <f t="shared" si="5"/>
        <v>×</v>
      </c>
      <c r="BD42" s="1718"/>
      <c r="BE42" s="1508"/>
      <c r="BF42" s="1834"/>
      <c r="BG42" s="1509"/>
      <c r="BH42" s="1510"/>
    </row>
    <row r="43" spans="1:60" ht="18.2" customHeight="1">
      <c r="A43" s="2382"/>
      <c r="B43" s="2191" t="s">
        <v>51</v>
      </c>
      <c r="C43" s="1414" t="str">
        <f t="shared" si="0"/>
        <v>×</v>
      </c>
      <c r="D43" s="1983"/>
      <c r="E43" s="1914"/>
      <c r="F43" s="1914"/>
      <c r="G43" s="1914"/>
      <c r="H43" s="1918"/>
      <c r="I43" s="1914"/>
      <c r="J43" s="1925"/>
      <c r="K43" s="2028"/>
      <c r="L43" s="1539"/>
      <c r="M43" s="1414" t="str">
        <f t="shared" si="1"/>
        <v>×</v>
      </c>
      <c r="N43" s="1930"/>
      <c r="O43" s="1932"/>
      <c r="P43" s="1932"/>
      <c r="Q43" s="1932"/>
      <c r="R43" s="1939"/>
      <c r="S43" s="1932"/>
      <c r="T43" s="1943"/>
      <c r="U43" s="1932"/>
      <c r="V43" s="1947"/>
      <c r="W43" s="1546" t="str">
        <f t="shared" si="2"/>
        <v>×</v>
      </c>
      <c r="X43" s="1950"/>
      <c r="Y43" s="1953"/>
      <c r="Z43" s="1953"/>
      <c r="AA43" s="1953"/>
      <c r="AB43" s="1939"/>
      <c r="AC43" s="1953"/>
      <c r="AD43" s="1961"/>
      <c r="AE43" s="1953"/>
      <c r="AF43" s="1964"/>
      <c r="AG43" s="2382"/>
      <c r="AH43" s="2191" t="s">
        <v>51</v>
      </c>
      <c r="AI43" s="1414" t="str">
        <f t="shared" si="3"/>
        <v>×</v>
      </c>
      <c r="AJ43" s="1547"/>
      <c r="AK43" s="1953"/>
      <c r="AL43" s="1953"/>
      <c r="AM43" s="1953"/>
      <c r="AN43" s="1939"/>
      <c r="AO43" s="1953"/>
      <c r="AP43" s="1943"/>
      <c r="AQ43" s="1953"/>
      <c r="AR43" s="1964"/>
      <c r="AS43" s="1414" t="str">
        <f t="shared" si="4"/>
        <v>×</v>
      </c>
      <c r="AT43" s="1498"/>
      <c r="AU43" s="1499"/>
      <c r="AV43" s="1501"/>
      <c r="AW43" s="1501"/>
      <c r="AX43" s="1549"/>
      <c r="AY43" s="1646"/>
      <c r="AZ43" s="1550"/>
      <c r="BA43" s="1646"/>
      <c r="BB43" s="1717"/>
      <c r="BC43" s="1414" t="str">
        <f t="shared" si="5"/>
        <v>×</v>
      </c>
      <c r="BD43" s="1718"/>
      <c r="BE43" s="1508"/>
      <c r="BF43" s="1825"/>
      <c r="BG43" s="1509"/>
      <c r="BH43" s="1510"/>
    </row>
    <row r="44" spans="1:60" ht="27.2" customHeight="1" thickBot="1">
      <c r="A44" s="2383"/>
      <c r="B44" s="2192" t="s">
        <v>53</v>
      </c>
      <c r="C44" s="1420" t="str">
        <f t="shared" si="0"/>
        <v>○</v>
      </c>
      <c r="D44" s="1996" t="s">
        <v>353</v>
      </c>
      <c r="E44" s="1835" t="s">
        <v>278</v>
      </c>
      <c r="F44" s="1745">
        <v>21</v>
      </c>
      <c r="G44" s="1745">
        <v>20</v>
      </c>
      <c r="H44" s="1746">
        <v>95.238095238095227</v>
      </c>
      <c r="I44" s="1836" t="s">
        <v>279</v>
      </c>
      <c r="J44" s="1748">
        <v>0</v>
      </c>
      <c r="K44" s="1836">
        <v>4</v>
      </c>
      <c r="L44" s="1749">
        <v>0.2</v>
      </c>
      <c r="M44" s="1420" t="str">
        <f t="shared" si="1"/>
        <v>×</v>
      </c>
      <c r="N44" s="1837"/>
      <c r="O44" s="1800"/>
      <c r="P44" s="1801"/>
      <c r="Q44" s="1801"/>
      <c r="R44" s="1802"/>
      <c r="S44" s="1808"/>
      <c r="T44" s="1809"/>
      <c r="U44" s="1801"/>
      <c r="V44" s="1838"/>
      <c r="W44" s="1805" t="str">
        <f t="shared" si="2"/>
        <v>○</v>
      </c>
      <c r="X44" s="1806" t="s">
        <v>357</v>
      </c>
      <c r="Y44" s="1800" t="s">
        <v>294</v>
      </c>
      <c r="Z44" s="1807">
        <v>9</v>
      </c>
      <c r="AA44" s="1807">
        <v>6</v>
      </c>
      <c r="AB44" s="1802">
        <v>66.666666666666657</v>
      </c>
      <c r="AC44" s="1801">
        <v>6</v>
      </c>
      <c r="AD44" s="1839">
        <v>100</v>
      </c>
      <c r="AE44" s="1801">
        <v>8</v>
      </c>
      <c r="AF44" s="1810">
        <v>1.3333333333333333</v>
      </c>
      <c r="AG44" s="2383"/>
      <c r="AH44" s="2192" t="s">
        <v>53</v>
      </c>
      <c r="AI44" s="1420" t="str">
        <f t="shared" si="3"/>
        <v>○</v>
      </c>
      <c r="AJ44" s="1840" t="s">
        <v>300</v>
      </c>
      <c r="AK44" s="1800" t="s">
        <v>301</v>
      </c>
      <c r="AL44" s="1801">
        <v>1</v>
      </c>
      <c r="AM44" s="1801">
        <v>1</v>
      </c>
      <c r="AN44" s="2135">
        <v>100</v>
      </c>
      <c r="AO44" s="1811">
        <v>1</v>
      </c>
      <c r="AP44" s="1803">
        <v>100</v>
      </c>
      <c r="AQ44" s="1811">
        <v>2</v>
      </c>
      <c r="AR44" s="1810">
        <v>2</v>
      </c>
      <c r="AS44" s="1420" t="str">
        <f t="shared" si="4"/>
        <v>×</v>
      </c>
      <c r="AT44" s="1812"/>
      <c r="AU44" s="1800"/>
      <c r="AV44" s="1807"/>
      <c r="AW44" s="1807"/>
      <c r="AX44" s="1802"/>
      <c r="AY44" s="1813"/>
      <c r="AZ44" s="1814"/>
      <c r="BA44" s="1813"/>
      <c r="BB44" s="1810"/>
      <c r="BC44" s="1420" t="str">
        <f t="shared" si="5"/>
        <v>○</v>
      </c>
      <c r="BD44" s="1816">
        <v>2</v>
      </c>
      <c r="BE44" s="1841">
        <v>6</v>
      </c>
      <c r="BF44" s="1842"/>
      <c r="BG44" s="1818">
        <v>1</v>
      </c>
      <c r="BH44" s="1819"/>
    </row>
    <row r="45" spans="1:60" ht="18.2" customHeight="1">
      <c r="A45" s="2381" t="s">
        <v>159</v>
      </c>
      <c r="B45" s="2178" t="s">
        <v>59</v>
      </c>
      <c r="C45" s="1415" t="str">
        <f t="shared" si="0"/>
        <v>×</v>
      </c>
      <c r="D45" s="1994"/>
      <c r="E45" s="1624"/>
      <c r="F45" s="1625"/>
      <c r="G45" s="1625"/>
      <c r="H45" s="1626"/>
      <c r="I45" s="1923"/>
      <c r="J45" s="1820"/>
      <c r="K45" s="1923"/>
      <c r="L45" s="1821"/>
      <c r="M45" s="1415" t="str">
        <f t="shared" si="1"/>
        <v>×</v>
      </c>
      <c r="N45" s="1782"/>
      <c r="O45" s="1467"/>
      <c r="P45" s="1783"/>
      <c r="Q45" s="1783"/>
      <c r="R45" s="1784"/>
      <c r="S45" s="1783"/>
      <c r="T45" s="1785"/>
      <c r="U45" s="1783"/>
      <c r="V45" s="1843"/>
      <c r="W45" s="1631" t="str">
        <f t="shared" si="2"/>
        <v>×</v>
      </c>
      <c r="X45" s="1787"/>
      <c r="Y45" s="1467"/>
      <c r="Z45" s="1469"/>
      <c r="AA45" s="1469"/>
      <c r="AB45" s="1784"/>
      <c r="AC45" s="1471"/>
      <c r="AD45" s="1472"/>
      <c r="AE45" s="1471"/>
      <c r="AF45" s="1473"/>
      <c r="AG45" s="2381" t="s">
        <v>159</v>
      </c>
      <c r="AH45" s="2178" t="s">
        <v>59</v>
      </c>
      <c r="AI45" s="1415" t="str">
        <f t="shared" si="3"/>
        <v>×</v>
      </c>
      <c r="AJ45" s="1787"/>
      <c r="AK45" s="1467"/>
      <c r="AL45" s="1783"/>
      <c r="AM45" s="1783"/>
      <c r="AN45" s="1784"/>
      <c r="AO45" s="1789"/>
      <c r="AP45" s="1785"/>
      <c r="AQ45" s="1789"/>
      <c r="AR45" s="1717"/>
      <c r="AS45" s="1415" t="str">
        <f t="shared" si="4"/>
        <v>×</v>
      </c>
      <c r="AT45" s="1466"/>
      <c r="AU45" s="1467"/>
      <c r="AV45" s="1469"/>
      <c r="AW45" s="1469"/>
      <c r="AX45" s="1784"/>
      <c r="AY45" s="1790"/>
      <c r="AZ45" s="1784"/>
      <c r="BA45" s="1790"/>
      <c r="BB45" s="1717"/>
      <c r="BC45" s="1415" t="str">
        <f t="shared" si="5"/>
        <v>×</v>
      </c>
      <c r="BD45" s="1721"/>
      <c r="BE45" s="1792"/>
      <c r="BF45" s="1724"/>
      <c r="BG45" s="1724"/>
      <c r="BH45" s="1725"/>
    </row>
    <row r="46" spans="1:60" ht="26.5" customHeight="1">
      <c r="A46" s="2382"/>
      <c r="B46" s="2193" t="s">
        <v>56</v>
      </c>
      <c r="C46" s="1414" t="str">
        <f t="shared" si="0"/>
        <v>○</v>
      </c>
      <c r="D46" s="1989" t="s">
        <v>354</v>
      </c>
      <c r="E46" s="1534" t="s">
        <v>270</v>
      </c>
      <c r="F46" s="1846" t="s">
        <v>135</v>
      </c>
      <c r="G46" s="1535">
        <v>3</v>
      </c>
      <c r="H46" s="1847" t="s">
        <v>135</v>
      </c>
      <c r="I46" s="1822" t="s">
        <v>135</v>
      </c>
      <c r="J46" s="1709" t="s">
        <v>135</v>
      </c>
      <c r="K46" s="1822" t="s">
        <v>135</v>
      </c>
      <c r="L46" s="1710" t="s">
        <v>135</v>
      </c>
      <c r="M46" s="1414" t="str">
        <f t="shared" si="1"/>
        <v>×</v>
      </c>
      <c r="N46" s="1711"/>
      <c r="O46" s="1499"/>
      <c r="P46" s="1548"/>
      <c r="Q46" s="1548"/>
      <c r="R46" s="1549"/>
      <c r="S46" s="1548"/>
      <c r="T46" s="1550"/>
      <c r="U46" s="1548"/>
      <c r="V46" s="1720"/>
      <c r="W46" s="1546" t="str">
        <f t="shared" si="2"/>
        <v>○</v>
      </c>
      <c r="X46" s="1826" t="s">
        <v>354</v>
      </c>
      <c r="Y46" s="1499" t="s">
        <v>289</v>
      </c>
      <c r="Z46" s="1501">
        <v>278</v>
      </c>
      <c r="AA46" s="1501">
        <v>181</v>
      </c>
      <c r="AB46" s="1549">
        <v>65.107913669064743</v>
      </c>
      <c r="AC46" s="1503" t="s">
        <v>135</v>
      </c>
      <c r="AD46" s="1504" t="s">
        <v>135</v>
      </c>
      <c r="AE46" s="1503" t="s">
        <v>135</v>
      </c>
      <c r="AF46" s="1533" t="s">
        <v>135</v>
      </c>
      <c r="AG46" s="2382"/>
      <c r="AH46" s="2193" t="s">
        <v>56</v>
      </c>
      <c r="AI46" s="1414" t="str">
        <f t="shared" si="3"/>
        <v>○</v>
      </c>
      <c r="AJ46" s="1824" t="s">
        <v>302</v>
      </c>
      <c r="AK46" s="1499" t="s">
        <v>291</v>
      </c>
      <c r="AL46" s="1548">
        <v>595</v>
      </c>
      <c r="AM46" s="1548">
        <v>425</v>
      </c>
      <c r="AN46" s="1549">
        <v>71.428571428571431</v>
      </c>
      <c r="AO46" s="1503" t="s">
        <v>135</v>
      </c>
      <c r="AP46" s="1504" t="s">
        <v>135</v>
      </c>
      <c r="AQ46" s="1505">
        <v>86</v>
      </c>
      <c r="AR46" s="1506">
        <v>0.2023529411764706</v>
      </c>
      <c r="AS46" s="1414" t="str">
        <f t="shared" si="4"/>
        <v>×</v>
      </c>
      <c r="AT46" s="1498"/>
      <c r="AU46" s="1499"/>
      <c r="AV46" s="1501"/>
      <c r="AW46" s="1501"/>
      <c r="AX46" s="1549"/>
      <c r="AY46" s="1552"/>
      <c r="AZ46" s="1645"/>
      <c r="BA46" s="1552"/>
      <c r="BB46" s="1717"/>
      <c r="BC46" s="1414" t="str">
        <f t="shared" si="5"/>
        <v>○</v>
      </c>
      <c r="BD46" s="1718">
        <v>203</v>
      </c>
      <c r="BE46" s="1508"/>
      <c r="BF46" s="1825">
        <v>181</v>
      </c>
      <c r="BG46" s="1509"/>
      <c r="BH46" s="1510">
        <v>369</v>
      </c>
    </row>
    <row r="47" spans="1:60" ht="18.2" customHeight="1">
      <c r="A47" s="2382"/>
      <c r="B47" s="2032" t="s">
        <v>60</v>
      </c>
      <c r="C47" s="1414" t="str">
        <f t="shared" si="0"/>
        <v>×</v>
      </c>
      <c r="D47" s="1983"/>
      <c r="E47" s="1534"/>
      <c r="F47" s="1846"/>
      <c r="G47" s="1535"/>
      <c r="H47" s="1847"/>
      <c r="I47" s="1708"/>
      <c r="J47" s="1709"/>
      <c r="K47" s="1708"/>
      <c r="L47" s="1710"/>
      <c r="M47" s="1414" t="str">
        <f t="shared" si="1"/>
        <v>×</v>
      </c>
      <c r="N47" s="1711"/>
      <c r="O47" s="1499"/>
      <c r="P47" s="1548"/>
      <c r="Q47" s="1548"/>
      <c r="R47" s="1549"/>
      <c r="S47" s="1548"/>
      <c r="T47" s="1550"/>
      <c r="U47" s="1548"/>
      <c r="V47" s="1720"/>
      <c r="W47" s="1546" t="str">
        <f t="shared" si="2"/>
        <v>×</v>
      </c>
      <c r="X47" s="1547"/>
      <c r="Y47" s="1499"/>
      <c r="Z47" s="1500"/>
      <c r="AA47" s="1501"/>
      <c r="AB47" s="1502"/>
      <c r="AC47" s="1503"/>
      <c r="AD47" s="1504"/>
      <c r="AE47" s="1503"/>
      <c r="AF47" s="1533"/>
      <c r="AG47" s="2382"/>
      <c r="AH47" s="2032" t="s">
        <v>60</v>
      </c>
      <c r="AI47" s="1414" t="str">
        <f t="shared" si="3"/>
        <v>×</v>
      </c>
      <c r="AJ47" s="1547"/>
      <c r="AK47" s="1499"/>
      <c r="AL47" s="1548"/>
      <c r="AM47" s="1548"/>
      <c r="AN47" s="1549"/>
      <c r="AO47" s="1505"/>
      <c r="AP47" s="1550"/>
      <c r="AQ47" s="1505"/>
      <c r="AR47" s="1506"/>
      <c r="AS47" s="1414" t="str">
        <f t="shared" si="4"/>
        <v>×</v>
      </c>
      <c r="AT47" s="1498"/>
      <c r="AU47" s="1829"/>
      <c r="AV47" s="1500"/>
      <c r="AW47" s="1501"/>
      <c r="AX47" s="1502"/>
      <c r="AY47" s="1559"/>
      <c r="AZ47" s="1504"/>
      <c r="BA47" s="1559"/>
      <c r="BB47" s="1533"/>
      <c r="BC47" s="1414" t="str">
        <f t="shared" si="5"/>
        <v>×</v>
      </c>
      <c r="BD47" s="1743"/>
      <c r="BE47" s="1508"/>
      <c r="BF47" s="1509"/>
      <c r="BG47" s="1509"/>
      <c r="BH47" s="1510"/>
    </row>
    <row r="48" spans="1:60" ht="18.2" customHeight="1">
      <c r="A48" s="2382"/>
      <c r="B48" s="2176" t="s">
        <v>63</v>
      </c>
      <c r="C48" s="1414" t="str">
        <f t="shared" si="0"/>
        <v>×</v>
      </c>
      <c r="D48" s="1983"/>
      <c r="E48" s="1534"/>
      <c r="F48" s="1535"/>
      <c r="G48" s="1535"/>
      <c r="H48" s="1536"/>
      <c r="I48" s="1537"/>
      <c r="J48" s="1538"/>
      <c r="K48" s="1537"/>
      <c r="L48" s="1539"/>
      <c r="M48" s="1414" t="str">
        <f t="shared" si="1"/>
        <v>×</v>
      </c>
      <c r="N48" s="1711"/>
      <c r="O48" s="1499"/>
      <c r="P48" s="1548"/>
      <c r="Q48" s="1548"/>
      <c r="R48" s="1549"/>
      <c r="S48" s="1548"/>
      <c r="T48" s="1550"/>
      <c r="U48" s="1548"/>
      <c r="V48" s="1720"/>
      <c r="W48" s="1546" t="str">
        <f t="shared" si="2"/>
        <v>×</v>
      </c>
      <c r="X48" s="1547"/>
      <c r="Y48" s="1714"/>
      <c r="Z48" s="1501"/>
      <c r="AA48" s="1501"/>
      <c r="AB48" s="1549"/>
      <c r="AC48" s="1622"/>
      <c r="AD48" s="1504"/>
      <c r="AE48" s="1548"/>
      <c r="AF48" s="1506"/>
      <c r="AG48" s="2382"/>
      <c r="AH48" s="2176" t="s">
        <v>63</v>
      </c>
      <c r="AI48" s="1414" t="str">
        <f t="shared" si="3"/>
        <v>×</v>
      </c>
      <c r="AJ48" s="1547"/>
      <c r="AK48" s="1714"/>
      <c r="AL48" s="1548"/>
      <c r="AM48" s="1548"/>
      <c r="AN48" s="1549"/>
      <c r="AO48" s="1505"/>
      <c r="AP48" s="1550"/>
      <c r="AQ48" s="1505"/>
      <c r="AR48" s="1506"/>
      <c r="AS48" s="1414" t="str">
        <f t="shared" si="4"/>
        <v>×</v>
      </c>
      <c r="AT48" s="1498"/>
      <c r="AU48" s="1499"/>
      <c r="AV48" s="1501"/>
      <c r="AW48" s="1501"/>
      <c r="AX48" s="1549"/>
      <c r="AY48" s="1552"/>
      <c r="AZ48" s="1549"/>
      <c r="BA48" s="1552"/>
      <c r="BB48" s="1717"/>
      <c r="BC48" s="1414" t="str">
        <f t="shared" si="5"/>
        <v>×</v>
      </c>
      <c r="BD48" s="1726"/>
      <c r="BE48" s="1727"/>
      <c r="BF48" s="1649"/>
      <c r="BG48" s="1649"/>
      <c r="BH48" s="1556"/>
    </row>
    <row r="49" spans="1:60" ht="27.2" customHeight="1">
      <c r="A49" s="2382"/>
      <c r="B49" s="2181" t="s">
        <v>55</v>
      </c>
      <c r="C49" s="1414" t="str">
        <f t="shared" si="0"/>
        <v>○</v>
      </c>
      <c r="D49" s="1989" t="s">
        <v>355</v>
      </c>
      <c r="E49" s="1534" t="s">
        <v>268</v>
      </c>
      <c r="F49" s="1535">
        <v>517</v>
      </c>
      <c r="G49" s="1535">
        <v>154</v>
      </c>
      <c r="H49" s="1536">
        <v>29.787234042553191</v>
      </c>
      <c r="I49" s="1822" t="s">
        <v>135</v>
      </c>
      <c r="J49" s="1709" t="s">
        <v>135</v>
      </c>
      <c r="K49" s="1822" t="s">
        <v>135</v>
      </c>
      <c r="L49" s="1710" t="s">
        <v>135</v>
      </c>
      <c r="M49" s="1414" t="str">
        <f t="shared" si="1"/>
        <v>×</v>
      </c>
      <c r="N49" s="1711"/>
      <c r="O49" s="1499"/>
      <c r="P49" s="1548"/>
      <c r="Q49" s="1548"/>
      <c r="R49" s="1549"/>
      <c r="S49" s="1548" t="s">
        <v>218</v>
      </c>
      <c r="T49" s="1550"/>
      <c r="U49" s="1548" t="s">
        <v>218</v>
      </c>
      <c r="V49" s="1720"/>
      <c r="W49" s="1546" t="str">
        <f t="shared" si="2"/>
        <v>○</v>
      </c>
      <c r="X49" s="1826" t="s">
        <v>358</v>
      </c>
      <c r="Y49" s="1499" t="s">
        <v>289</v>
      </c>
      <c r="Z49" s="1501">
        <v>1574</v>
      </c>
      <c r="AA49" s="1501">
        <v>1360</v>
      </c>
      <c r="AB49" s="1549">
        <v>86.404066073697578</v>
      </c>
      <c r="AC49" s="1548">
        <v>271</v>
      </c>
      <c r="AD49" s="1731">
        <v>19.926470588235297</v>
      </c>
      <c r="AE49" s="1622" t="s">
        <v>135</v>
      </c>
      <c r="AF49" s="1533" t="s">
        <v>135</v>
      </c>
      <c r="AG49" s="2382"/>
      <c r="AH49" s="2181" t="s">
        <v>55</v>
      </c>
      <c r="AI49" s="1414" t="str">
        <f t="shared" si="3"/>
        <v>×</v>
      </c>
      <c r="AJ49" s="1547"/>
      <c r="AK49" s="1499"/>
      <c r="AL49" s="1548"/>
      <c r="AM49" s="1548"/>
      <c r="AN49" s="1549"/>
      <c r="AO49" s="1505" t="s">
        <v>218</v>
      </c>
      <c r="AP49" s="1731"/>
      <c r="AQ49" s="1505"/>
      <c r="AR49" s="1506"/>
      <c r="AS49" s="1414" t="str">
        <f t="shared" si="4"/>
        <v>×</v>
      </c>
      <c r="AT49" s="1498"/>
      <c r="AU49" s="1499"/>
      <c r="AV49" s="1501"/>
      <c r="AW49" s="1501"/>
      <c r="AX49" s="1549"/>
      <c r="AY49" s="1552"/>
      <c r="AZ49" s="1645"/>
      <c r="BA49" s="1552"/>
      <c r="BB49" s="1717"/>
      <c r="BC49" s="1414" t="str">
        <f t="shared" si="5"/>
        <v>○</v>
      </c>
      <c r="BD49" s="1718"/>
      <c r="BE49" s="1508"/>
      <c r="BF49" s="1732">
        <v>1203</v>
      </c>
      <c r="BG49" s="1553"/>
      <c r="BH49" s="1845"/>
    </row>
    <row r="50" spans="1:60" ht="22.6" customHeight="1">
      <c r="A50" s="2382"/>
      <c r="B50" s="2194" t="s">
        <v>57</v>
      </c>
      <c r="C50" s="1414" t="str">
        <f t="shared" si="0"/>
        <v>○</v>
      </c>
      <c r="D50" s="1983" t="s">
        <v>280</v>
      </c>
      <c r="E50" s="1534" t="s">
        <v>270</v>
      </c>
      <c r="F50" s="1846" t="s">
        <v>135</v>
      </c>
      <c r="G50" s="1535">
        <v>32</v>
      </c>
      <c r="H50" s="1847" t="s">
        <v>135</v>
      </c>
      <c r="I50" s="1822" t="s">
        <v>135</v>
      </c>
      <c r="J50" s="1709" t="s">
        <v>135</v>
      </c>
      <c r="K50" s="1708" t="s">
        <v>135</v>
      </c>
      <c r="L50" s="1710" t="s">
        <v>135</v>
      </c>
      <c r="M50" s="1414" t="str">
        <f t="shared" si="1"/>
        <v>×</v>
      </c>
      <c r="N50" s="1711"/>
      <c r="O50" s="1499"/>
      <c r="P50" s="1548"/>
      <c r="Q50" s="1548"/>
      <c r="R50" s="1549"/>
      <c r="S50" s="1548"/>
      <c r="T50" s="1550"/>
      <c r="U50" s="1548"/>
      <c r="V50" s="1720"/>
      <c r="W50" s="1546" t="str">
        <f t="shared" si="2"/>
        <v>○</v>
      </c>
      <c r="X50" s="1547" t="s">
        <v>280</v>
      </c>
      <c r="Y50" s="1499" t="s">
        <v>295</v>
      </c>
      <c r="Z50" s="1500" t="s">
        <v>135</v>
      </c>
      <c r="AA50" s="1501">
        <v>16</v>
      </c>
      <c r="AB50" s="1502" t="s">
        <v>135</v>
      </c>
      <c r="AC50" s="1622" t="s">
        <v>135</v>
      </c>
      <c r="AD50" s="1971" t="s">
        <v>135</v>
      </c>
      <c r="AE50" s="1622" t="s">
        <v>135</v>
      </c>
      <c r="AF50" s="1533" t="s">
        <v>135</v>
      </c>
      <c r="AG50" s="2382"/>
      <c r="AH50" s="2194" t="s">
        <v>57</v>
      </c>
      <c r="AI50" s="1414" t="str">
        <f t="shared" si="3"/>
        <v>×</v>
      </c>
      <c r="AJ50" s="1547"/>
      <c r="AK50" s="1499"/>
      <c r="AL50" s="1548"/>
      <c r="AM50" s="1548"/>
      <c r="AN50" s="1549"/>
      <c r="AO50" s="1505"/>
      <c r="AP50" s="1550"/>
      <c r="AQ50" s="1505"/>
      <c r="AR50" s="1506"/>
      <c r="AS50" s="1414" t="str">
        <f t="shared" si="4"/>
        <v>○</v>
      </c>
      <c r="AT50" s="1498" t="s">
        <v>327</v>
      </c>
      <c r="AU50" s="1499" t="s">
        <v>328</v>
      </c>
      <c r="AV50" s="1500" t="s">
        <v>135</v>
      </c>
      <c r="AW50" s="1501">
        <v>44</v>
      </c>
      <c r="AX50" s="1502" t="s">
        <v>135</v>
      </c>
      <c r="AY50" s="1559" t="s">
        <v>135</v>
      </c>
      <c r="AZ50" s="1502" t="s">
        <v>135</v>
      </c>
      <c r="BA50" s="1559" t="s">
        <v>135</v>
      </c>
      <c r="BB50" s="1473" t="s">
        <v>135</v>
      </c>
      <c r="BC50" s="1414" t="str">
        <f t="shared" si="5"/>
        <v>×</v>
      </c>
      <c r="BD50" s="1848"/>
      <c r="BE50" s="1849"/>
      <c r="BF50" s="1825"/>
      <c r="BG50" s="1825"/>
      <c r="BH50" s="1850"/>
    </row>
    <row r="51" spans="1:60" ht="18.2" customHeight="1">
      <c r="A51" s="2382"/>
      <c r="B51" s="2032" t="s">
        <v>58</v>
      </c>
      <c r="C51" s="1414" t="str">
        <f t="shared" si="0"/>
        <v>×</v>
      </c>
      <c r="D51" s="1989"/>
      <c r="E51" s="1844"/>
      <c r="F51" s="1535"/>
      <c r="G51" s="1535"/>
      <c r="H51" s="1536"/>
      <c r="I51" s="1708"/>
      <c r="J51" s="1709"/>
      <c r="K51" s="1708"/>
      <c r="L51" s="1710"/>
      <c r="M51" s="1414" t="str">
        <f t="shared" si="1"/>
        <v>×</v>
      </c>
      <c r="N51" s="1711"/>
      <c r="O51" s="1499"/>
      <c r="P51" s="1548"/>
      <c r="Q51" s="1548"/>
      <c r="R51" s="1549"/>
      <c r="S51" s="1548"/>
      <c r="T51" s="1550"/>
      <c r="U51" s="1548"/>
      <c r="V51" s="1720"/>
      <c r="W51" s="1546" t="str">
        <f t="shared" si="2"/>
        <v>×</v>
      </c>
      <c r="X51" s="1826"/>
      <c r="Y51" s="1829"/>
      <c r="Z51" s="1501"/>
      <c r="AA51" s="1501"/>
      <c r="AB51" s="1549"/>
      <c r="AC51" s="1503"/>
      <c r="AD51" s="1504"/>
      <c r="AE51" s="1503"/>
      <c r="AF51" s="1533"/>
      <c r="AG51" s="2382"/>
      <c r="AH51" s="2032" t="s">
        <v>58</v>
      </c>
      <c r="AI51" s="1414" t="str">
        <f t="shared" si="3"/>
        <v>×</v>
      </c>
      <c r="AJ51" s="1547"/>
      <c r="AK51" s="1499"/>
      <c r="AL51" s="1548"/>
      <c r="AM51" s="1548"/>
      <c r="AN51" s="1549"/>
      <c r="AO51" s="1505"/>
      <c r="AP51" s="1550"/>
      <c r="AQ51" s="1505"/>
      <c r="AR51" s="1506"/>
      <c r="AS51" s="1414" t="str">
        <f t="shared" si="4"/>
        <v>×</v>
      </c>
      <c r="AT51" s="1498"/>
      <c r="AU51" s="1499"/>
      <c r="AV51" s="1501"/>
      <c r="AW51" s="1501"/>
      <c r="AX51" s="1549"/>
      <c r="AY51" s="1552"/>
      <c r="AZ51" s="1549"/>
      <c r="BA51" s="1552"/>
      <c r="BB51" s="1717"/>
      <c r="BC51" s="1414" t="str">
        <f t="shared" si="5"/>
        <v>×</v>
      </c>
      <c r="BD51" s="1721"/>
      <c r="BE51" s="1792"/>
      <c r="BF51" s="1724"/>
      <c r="BG51" s="1724"/>
      <c r="BH51" s="1725"/>
    </row>
    <row r="52" spans="1:60" ht="18.2" customHeight="1">
      <c r="A52" s="2382"/>
      <c r="B52" s="2032" t="s">
        <v>64</v>
      </c>
      <c r="C52" s="1414" t="str">
        <f t="shared" si="0"/>
        <v>×</v>
      </c>
      <c r="D52" s="1983"/>
      <c r="E52" s="1534"/>
      <c r="F52" s="1535"/>
      <c r="G52" s="1535"/>
      <c r="H52" s="1536"/>
      <c r="I52" s="1537"/>
      <c r="J52" s="1538"/>
      <c r="K52" s="1537"/>
      <c r="L52" s="1539"/>
      <c r="M52" s="1414" t="str">
        <f t="shared" si="1"/>
        <v>×</v>
      </c>
      <c r="N52" s="1711"/>
      <c r="O52" s="1499"/>
      <c r="P52" s="1548"/>
      <c r="Q52" s="1548"/>
      <c r="R52" s="1549"/>
      <c r="S52" s="1548"/>
      <c r="T52" s="1550"/>
      <c r="U52" s="1548"/>
      <c r="V52" s="1720"/>
      <c r="W52" s="1546" t="str">
        <f t="shared" si="2"/>
        <v>×</v>
      </c>
      <c r="X52" s="1547"/>
      <c r="Y52" s="1499"/>
      <c r="Z52" s="1501"/>
      <c r="AA52" s="1501"/>
      <c r="AB52" s="1549"/>
      <c r="AC52" s="1548"/>
      <c r="AD52" s="1731"/>
      <c r="AE52" s="1548"/>
      <c r="AF52" s="1506"/>
      <c r="AG52" s="2382"/>
      <c r="AH52" s="2032" t="s">
        <v>64</v>
      </c>
      <c r="AI52" s="1414" t="str">
        <f t="shared" si="3"/>
        <v>×</v>
      </c>
      <c r="AJ52" s="1547"/>
      <c r="AK52" s="1499"/>
      <c r="AL52" s="1548"/>
      <c r="AM52" s="1548"/>
      <c r="AN52" s="1549"/>
      <c r="AO52" s="1505"/>
      <c r="AP52" s="1550"/>
      <c r="AQ52" s="1505"/>
      <c r="AR52" s="1717"/>
      <c r="AS52" s="1414" t="str">
        <f t="shared" si="4"/>
        <v>×</v>
      </c>
      <c r="AT52" s="1498"/>
      <c r="AU52" s="1499"/>
      <c r="AV52" s="1501"/>
      <c r="AW52" s="1501"/>
      <c r="AX52" s="1549"/>
      <c r="AY52" s="1552"/>
      <c r="AZ52" s="1549"/>
      <c r="BA52" s="1552"/>
      <c r="BB52" s="1717"/>
      <c r="BC52" s="1414" t="str">
        <f t="shared" si="5"/>
        <v>×</v>
      </c>
      <c r="BD52" s="1743"/>
      <c r="BE52" s="1508"/>
      <c r="BF52" s="1509"/>
      <c r="BG52" s="1509"/>
      <c r="BH52" s="1510"/>
    </row>
    <row r="53" spans="1:60" ht="18.2" customHeight="1">
      <c r="A53" s="2382"/>
      <c r="B53" s="2193" t="s">
        <v>236</v>
      </c>
      <c r="C53" s="1414" t="str">
        <f t="shared" si="0"/>
        <v>×</v>
      </c>
      <c r="D53" s="1983"/>
      <c r="E53" s="1534"/>
      <c r="F53" s="1535"/>
      <c r="G53" s="1535"/>
      <c r="H53" s="1536"/>
      <c r="I53" s="1708"/>
      <c r="J53" s="1709"/>
      <c r="K53" s="1537"/>
      <c r="L53" s="1539"/>
      <c r="M53" s="1414" t="str">
        <f t="shared" si="1"/>
        <v>×</v>
      </c>
      <c r="N53" s="1711"/>
      <c r="O53" s="1499"/>
      <c r="P53" s="1548"/>
      <c r="Q53" s="1548"/>
      <c r="R53" s="1549"/>
      <c r="S53" s="1833"/>
      <c r="T53" s="1504"/>
      <c r="U53" s="1832"/>
      <c r="V53" s="1720"/>
      <c r="W53" s="1546" t="str">
        <f t="shared" si="2"/>
        <v>×</v>
      </c>
      <c r="X53" s="1824"/>
      <c r="Y53" s="1827"/>
      <c r="Z53" s="1501"/>
      <c r="AA53" s="1501"/>
      <c r="AB53" s="1549"/>
      <c r="AC53" s="1503"/>
      <c r="AD53" s="1504"/>
      <c r="AE53" s="1548"/>
      <c r="AF53" s="1506"/>
      <c r="AG53" s="2382"/>
      <c r="AH53" s="2193" t="s">
        <v>236</v>
      </c>
      <c r="AI53" s="1414" t="str">
        <f t="shared" si="3"/>
        <v>×</v>
      </c>
      <c r="AJ53" s="1547"/>
      <c r="AK53" s="1499"/>
      <c r="AL53" s="1501"/>
      <c r="AM53" s="1501"/>
      <c r="AN53" s="1549"/>
      <c r="AO53" s="1559"/>
      <c r="AP53" s="1852"/>
      <c r="AQ53" s="1552"/>
      <c r="AR53" s="1506"/>
      <c r="AS53" s="1414" t="str">
        <f t="shared" si="4"/>
        <v>×</v>
      </c>
      <c r="AT53" s="1498"/>
      <c r="AU53" s="1499"/>
      <c r="AV53" s="1500"/>
      <c r="AW53" s="1501"/>
      <c r="AX53" s="1549"/>
      <c r="AY53" s="1552"/>
      <c r="AZ53" s="1645"/>
      <c r="BA53" s="1552"/>
      <c r="BB53" s="1506"/>
      <c r="BC53" s="1414" t="str">
        <f t="shared" si="5"/>
        <v>×</v>
      </c>
      <c r="BD53" s="1743"/>
      <c r="BE53" s="1508"/>
      <c r="BF53" s="1509"/>
      <c r="BG53" s="1509"/>
      <c r="BH53" s="1510"/>
    </row>
    <row r="54" spans="1:60" ht="18.2" customHeight="1">
      <c r="A54" s="2382"/>
      <c r="B54" s="2032" t="s">
        <v>61</v>
      </c>
      <c r="C54" s="1414" t="str">
        <f t="shared" si="0"/>
        <v>×</v>
      </c>
      <c r="D54" s="1983"/>
      <c r="E54" s="1534"/>
      <c r="F54" s="1535"/>
      <c r="G54" s="1535"/>
      <c r="H54" s="1536"/>
      <c r="I54" s="1537"/>
      <c r="J54" s="1538"/>
      <c r="K54" s="1537"/>
      <c r="L54" s="1539"/>
      <c r="M54" s="1414" t="str">
        <f t="shared" si="1"/>
        <v>×</v>
      </c>
      <c r="N54" s="1711"/>
      <c r="O54" s="1499"/>
      <c r="P54" s="1548"/>
      <c r="Q54" s="1548"/>
      <c r="R54" s="1549"/>
      <c r="S54" s="1548"/>
      <c r="T54" s="1550"/>
      <c r="U54" s="1548"/>
      <c r="V54" s="1720"/>
      <c r="W54" s="1546" t="str">
        <f t="shared" si="2"/>
        <v>×</v>
      </c>
      <c r="X54" s="1547"/>
      <c r="Y54" s="1499"/>
      <c r="Z54" s="1501"/>
      <c r="AA54" s="1501"/>
      <c r="AB54" s="1549"/>
      <c r="AC54" s="1548"/>
      <c r="AD54" s="1731"/>
      <c r="AE54" s="1548"/>
      <c r="AF54" s="1506"/>
      <c r="AG54" s="2382"/>
      <c r="AH54" s="2032" t="s">
        <v>61</v>
      </c>
      <c r="AI54" s="1414" t="str">
        <f t="shared" si="3"/>
        <v>×</v>
      </c>
      <c r="AJ54" s="1547"/>
      <c r="AK54" s="1499"/>
      <c r="AL54" s="1548"/>
      <c r="AM54" s="1548"/>
      <c r="AN54" s="1549"/>
      <c r="AO54" s="1505"/>
      <c r="AP54" s="1550"/>
      <c r="AQ54" s="1505"/>
      <c r="AR54" s="1506"/>
      <c r="AS54" s="1414" t="str">
        <f t="shared" si="4"/>
        <v>×</v>
      </c>
      <c r="AT54" s="1498"/>
      <c r="AU54" s="1499"/>
      <c r="AV54" s="1501"/>
      <c r="AW54" s="1501"/>
      <c r="AX54" s="1549"/>
      <c r="AY54" s="1552"/>
      <c r="AZ54" s="1549"/>
      <c r="BA54" s="1552"/>
      <c r="BB54" s="1506"/>
      <c r="BC54" s="1414" t="str">
        <f t="shared" si="5"/>
        <v>×</v>
      </c>
      <c r="BD54" s="1743"/>
      <c r="BE54" s="1508"/>
      <c r="BF54" s="1509"/>
      <c r="BG54" s="1509"/>
      <c r="BH54" s="1510"/>
    </row>
    <row r="55" spans="1:60" ht="22.6" customHeight="1">
      <c r="A55" s="2382"/>
      <c r="B55" s="2179" t="s">
        <v>220</v>
      </c>
      <c r="C55" s="1414" t="str">
        <f t="shared" si="0"/>
        <v>○</v>
      </c>
      <c r="D55" s="1983" t="s">
        <v>281</v>
      </c>
      <c r="E55" s="1534" t="s">
        <v>270</v>
      </c>
      <c r="F55" s="1535">
        <v>322</v>
      </c>
      <c r="G55" s="1535">
        <v>322</v>
      </c>
      <c r="H55" s="1536">
        <v>100</v>
      </c>
      <c r="I55" s="1537">
        <v>7</v>
      </c>
      <c r="J55" s="1538">
        <v>2.1739130434782608</v>
      </c>
      <c r="K55" s="1537">
        <v>26</v>
      </c>
      <c r="L55" s="1539">
        <v>8.0745341614906832E-2</v>
      </c>
      <c r="M55" s="1414" t="str">
        <f t="shared" si="1"/>
        <v>○</v>
      </c>
      <c r="N55" s="1711" t="s">
        <v>281</v>
      </c>
      <c r="O55" s="1499" t="s">
        <v>288</v>
      </c>
      <c r="P55" s="1548">
        <v>89</v>
      </c>
      <c r="Q55" s="1548">
        <v>89</v>
      </c>
      <c r="R55" s="1549">
        <v>100</v>
      </c>
      <c r="S55" s="1548">
        <v>5</v>
      </c>
      <c r="T55" s="1550">
        <v>5.6179775280898872</v>
      </c>
      <c r="U55" s="1548">
        <v>8</v>
      </c>
      <c r="V55" s="1720">
        <v>8.98876404494382E-2</v>
      </c>
      <c r="W55" s="1546" t="str">
        <f t="shared" si="2"/>
        <v>○</v>
      </c>
      <c r="X55" s="1547" t="s">
        <v>281</v>
      </c>
      <c r="Y55" s="1499" t="s">
        <v>295</v>
      </c>
      <c r="Z55" s="1501">
        <v>74</v>
      </c>
      <c r="AA55" s="1501">
        <v>74</v>
      </c>
      <c r="AB55" s="1549">
        <v>100</v>
      </c>
      <c r="AC55" s="1548">
        <v>8</v>
      </c>
      <c r="AD55" s="1731">
        <v>10.810810810810811</v>
      </c>
      <c r="AE55" s="1548">
        <v>29</v>
      </c>
      <c r="AF55" s="1506">
        <v>0.39189189189189189</v>
      </c>
      <c r="AG55" s="2382"/>
      <c r="AH55" s="2179" t="s">
        <v>220</v>
      </c>
      <c r="AI55" s="1414" t="str">
        <f t="shared" si="3"/>
        <v>○</v>
      </c>
      <c r="AJ55" s="1851" t="s">
        <v>281</v>
      </c>
      <c r="AK55" s="1499" t="s">
        <v>303</v>
      </c>
      <c r="AL55" s="1548">
        <v>58</v>
      </c>
      <c r="AM55" s="1548">
        <v>58</v>
      </c>
      <c r="AN55" s="1549">
        <v>100</v>
      </c>
      <c r="AO55" s="1505">
        <v>13</v>
      </c>
      <c r="AP55" s="1550">
        <v>22.413793103448278</v>
      </c>
      <c r="AQ55" s="1505">
        <v>38</v>
      </c>
      <c r="AR55" s="1506">
        <v>0.65517241379310343</v>
      </c>
      <c r="AS55" s="1414" t="str">
        <f t="shared" si="4"/>
        <v>○</v>
      </c>
      <c r="AT55" s="1613" t="s">
        <v>329</v>
      </c>
      <c r="AU55" s="1680" t="s">
        <v>330</v>
      </c>
      <c r="AV55" s="1501">
        <v>6</v>
      </c>
      <c r="AW55" s="1614">
        <v>6</v>
      </c>
      <c r="AX55" s="1549">
        <v>100</v>
      </c>
      <c r="AY55" s="2136">
        <v>0</v>
      </c>
      <c r="AZ55" s="1544">
        <v>0</v>
      </c>
      <c r="BA55" s="2137">
        <v>0</v>
      </c>
      <c r="BB55" s="1506">
        <v>0</v>
      </c>
      <c r="BC55" s="1414" t="str">
        <f t="shared" si="5"/>
        <v>○</v>
      </c>
      <c r="BD55" s="1743">
        <v>6</v>
      </c>
      <c r="BE55" s="1648"/>
      <c r="BF55" s="1649">
        <v>74</v>
      </c>
      <c r="BG55" s="1649"/>
      <c r="BH55" s="1556">
        <v>147</v>
      </c>
    </row>
    <row r="56" spans="1:60" ht="18.2" customHeight="1" thickBot="1">
      <c r="A56" s="2383"/>
      <c r="B56" s="2195" t="s">
        <v>237</v>
      </c>
      <c r="C56" s="1420" t="str">
        <f t="shared" si="0"/>
        <v>×</v>
      </c>
      <c r="D56" s="1997"/>
      <c r="E56" s="1835"/>
      <c r="F56" s="1745"/>
      <c r="G56" s="1745"/>
      <c r="H56" s="1746"/>
      <c r="I56" s="1747"/>
      <c r="J56" s="1748"/>
      <c r="K56" s="1747"/>
      <c r="L56" s="1749"/>
      <c r="M56" s="1420" t="str">
        <f t="shared" si="1"/>
        <v>×</v>
      </c>
      <c r="N56" s="1799"/>
      <c r="O56" s="1800"/>
      <c r="P56" s="1801"/>
      <c r="Q56" s="1801"/>
      <c r="R56" s="1802"/>
      <c r="S56" s="1801"/>
      <c r="T56" s="1803"/>
      <c r="U56" s="1801"/>
      <c r="V56" s="1838"/>
      <c r="W56" s="1805" t="str">
        <f t="shared" si="2"/>
        <v>×</v>
      </c>
      <c r="X56" s="1840"/>
      <c r="Y56" s="1800"/>
      <c r="Z56" s="1801"/>
      <c r="AA56" s="1801"/>
      <c r="AB56" s="1802"/>
      <c r="AC56" s="1801"/>
      <c r="AD56" s="1803"/>
      <c r="AE56" s="1853"/>
      <c r="AF56" s="1810"/>
      <c r="AG56" s="2383"/>
      <c r="AH56" s="2195" t="s">
        <v>237</v>
      </c>
      <c r="AI56" s="1420" t="str">
        <f t="shared" si="3"/>
        <v>×</v>
      </c>
      <c r="AJ56" s="1806"/>
      <c r="AK56" s="1800"/>
      <c r="AL56" s="1801"/>
      <c r="AM56" s="1801"/>
      <c r="AN56" s="1802"/>
      <c r="AO56" s="1811"/>
      <c r="AP56" s="1803"/>
      <c r="AQ56" s="1811"/>
      <c r="AR56" s="1810"/>
      <c r="AS56" s="1420" t="str">
        <f t="shared" si="4"/>
        <v>×</v>
      </c>
      <c r="AT56" s="1854"/>
      <c r="AU56" s="1800"/>
      <c r="AV56" s="1807"/>
      <c r="AW56" s="1807"/>
      <c r="AX56" s="1802"/>
      <c r="AY56" s="1855"/>
      <c r="AZ56" s="1809"/>
      <c r="BA56" s="1856"/>
      <c r="BB56" s="1810"/>
      <c r="BC56" s="1420" t="str">
        <f t="shared" si="5"/>
        <v>×</v>
      </c>
      <c r="BD56" s="1857"/>
      <c r="BE56" s="1858"/>
      <c r="BF56" s="1842"/>
      <c r="BG56" s="1842"/>
      <c r="BH56" s="1859"/>
    </row>
    <row r="57" spans="1:60" ht="22.6" customHeight="1" thickBot="1">
      <c r="A57" s="1860" t="s">
        <v>251</v>
      </c>
      <c r="B57" s="1861" t="s">
        <v>251</v>
      </c>
      <c r="C57" s="1421" t="str">
        <f t="shared" si="0"/>
        <v>○</v>
      </c>
      <c r="D57" s="1998" t="s">
        <v>252</v>
      </c>
      <c r="E57" s="1862" t="s">
        <v>253</v>
      </c>
      <c r="F57" s="1863">
        <v>313</v>
      </c>
      <c r="G57" s="1863">
        <v>88</v>
      </c>
      <c r="H57" s="1864">
        <f>+G57/+F57*100</f>
        <v>28.115015974440894</v>
      </c>
      <c r="I57" s="1865" t="s">
        <v>135</v>
      </c>
      <c r="J57" s="2151" t="s">
        <v>135</v>
      </c>
      <c r="K57" s="1865" t="s">
        <v>135</v>
      </c>
      <c r="L57" s="2152" t="s">
        <v>135</v>
      </c>
      <c r="M57" s="1421" t="str">
        <f t="shared" si="1"/>
        <v>×</v>
      </c>
      <c r="N57" s="1866"/>
      <c r="O57" s="1867"/>
      <c r="P57" s="1868"/>
      <c r="Q57" s="1868"/>
      <c r="R57" s="1869"/>
      <c r="S57" s="1868"/>
      <c r="T57" s="1869"/>
      <c r="U57" s="1868"/>
      <c r="V57" s="1870"/>
      <c r="W57" s="1871" t="str">
        <f t="shared" si="2"/>
        <v>×</v>
      </c>
      <c r="X57" s="1872"/>
      <c r="Y57" s="1867"/>
      <c r="Z57" s="1868"/>
      <c r="AA57" s="1868"/>
      <c r="AB57" s="1869"/>
      <c r="AC57" s="1868"/>
      <c r="AD57" s="1869"/>
      <c r="AE57" s="1868"/>
      <c r="AF57" s="1873"/>
      <c r="AG57" s="1860" t="s">
        <v>251</v>
      </c>
      <c r="AH57" s="1861" t="s">
        <v>251</v>
      </c>
      <c r="AI57" s="1421" t="str">
        <f t="shared" si="3"/>
        <v>×</v>
      </c>
      <c r="AJ57" s="1872"/>
      <c r="AK57" s="1867"/>
      <c r="AL57" s="1868"/>
      <c r="AM57" s="1868"/>
      <c r="AN57" s="1869"/>
      <c r="AO57" s="1874"/>
      <c r="AP57" s="1869"/>
      <c r="AQ57" s="1874"/>
      <c r="AR57" s="1873"/>
      <c r="AS57" s="1421" t="str">
        <f t="shared" si="4"/>
        <v>×</v>
      </c>
      <c r="AT57" s="1875"/>
      <c r="AU57" s="1867"/>
      <c r="AV57" s="1868"/>
      <c r="AW57" s="1868"/>
      <c r="AX57" s="1869"/>
      <c r="AY57" s="1876"/>
      <c r="AZ57" s="1877"/>
      <c r="BA57" s="1874"/>
      <c r="BB57" s="1873"/>
      <c r="BC57" s="1421" t="str">
        <f t="shared" si="5"/>
        <v>○</v>
      </c>
      <c r="BD57" s="1878">
        <v>87</v>
      </c>
      <c r="BE57" s="1879"/>
      <c r="BF57" s="1880"/>
      <c r="BG57" s="1880"/>
      <c r="BH57" s="1881"/>
    </row>
    <row r="58" spans="1:60" ht="21.75" customHeight="1" thickBot="1">
      <c r="A58" s="1882" t="s">
        <v>254</v>
      </c>
      <c r="B58" s="1883" t="s">
        <v>254</v>
      </c>
      <c r="C58" s="1422" t="str">
        <f t="shared" si="0"/>
        <v>×</v>
      </c>
      <c r="D58" s="1999"/>
      <c r="E58" s="1884"/>
      <c r="F58" s="1885"/>
      <c r="G58" s="1885"/>
      <c r="H58" s="1886"/>
      <c r="I58" s="1887"/>
      <c r="J58" s="1886"/>
      <c r="K58" s="1887"/>
      <c r="L58" s="1888"/>
      <c r="M58" s="1422" t="str">
        <f t="shared" si="1"/>
        <v>○</v>
      </c>
      <c r="N58" s="1889" t="s">
        <v>255</v>
      </c>
      <c r="O58" s="1890" t="s">
        <v>135</v>
      </c>
      <c r="P58" s="1891">
        <v>2747</v>
      </c>
      <c r="Q58" s="1891">
        <v>1766</v>
      </c>
      <c r="R58" s="1864">
        <f>+Q58/+P58*100</f>
        <v>64.288314524936297</v>
      </c>
      <c r="S58" s="1891">
        <v>162</v>
      </c>
      <c r="T58" s="1864">
        <f>S58/Q58*100</f>
        <v>9.1732729331823339</v>
      </c>
      <c r="U58" s="1891">
        <v>518</v>
      </c>
      <c r="V58" s="1892">
        <f>U58/Q58</f>
        <v>0.29331823329558326</v>
      </c>
      <c r="W58" s="1893" t="str">
        <f t="shared" si="2"/>
        <v>×</v>
      </c>
      <c r="X58" s="1894"/>
      <c r="Y58" s="1890"/>
      <c r="Z58" s="1891"/>
      <c r="AA58" s="1891"/>
      <c r="AB58" s="1864"/>
      <c r="AC58" s="1891"/>
      <c r="AD58" s="1864"/>
      <c r="AE58" s="1891"/>
      <c r="AF58" s="1895"/>
      <c r="AG58" s="1882" t="s">
        <v>254</v>
      </c>
      <c r="AH58" s="1883" t="s">
        <v>254</v>
      </c>
      <c r="AI58" s="1422" t="str">
        <f t="shared" si="3"/>
        <v>×</v>
      </c>
      <c r="AJ58" s="1890"/>
      <c r="AK58" s="1890"/>
      <c r="AL58" s="1891"/>
      <c r="AM58" s="1891"/>
      <c r="AN58" s="1864"/>
      <c r="AO58" s="1896"/>
      <c r="AP58" s="1864"/>
      <c r="AQ58" s="1896"/>
      <c r="AR58" s="1897"/>
      <c r="AS58" s="1422" t="str">
        <f t="shared" si="4"/>
        <v>○</v>
      </c>
      <c r="AT58" s="1898" t="s">
        <v>256</v>
      </c>
      <c r="AU58" s="1890" t="s">
        <v>135</v>
      </c>
      <c r="AV58" s="1899" t="s">
        <v>135</v>
      </c>
      <c r="AW58" s="1900">
        <v>675</v>
      </c>
      <c r="AX58" s="1901" t="s">
        <v>135</v>
      </c>
      <c r="AY58" s="1900">
        <v>45</v>
      </c>
      <c r="AZ58" s="1902">
        <f>AY58/AW58*100</f>
        <v>6.666666666666667</v>
      </c>
      <c r="BA58" s="1900">
        <v>135</v>
      </c>
      <c r="BB58" s="1897">
        <f>BA58/AW58</f>
        <v>0.2</v>
      </c>
      <c r="BC58" s="1422" t="str">
        <f t="shared" si="5"/>
        <v>○</v>
      </c>
      <c r="BD58" s="1903"/>
      <c r="BE58" s="1904">
        <v>1714</v>
      </c>
      <c r="BF58" s="1905"/>
      <c r="BG58" s="1906"/>
      <c r="BH58" s="1907">
        <v>108</v>
      </c>
    </row>
    <row r="59" spans="1:60" ht="14.95" customHeight="1"/>
    <row r="60" spans="1:60" ht="22.6" customHeight="1">
      <c r="B60" s="1974"/>
      <c r="C60" s="1424"/>
      <c r="D60" s="1428"/>
      <c r="E60" s="1911"/>
      <c r="N60" s="1911"/>
      <c r="O60" s="1428"/>
      <c r="X60" s="1428"/>
      <c r="Y60" s="1428"/>
      <c r="AH60" s="1910"/>
      <c r="AI60" s="1424"/>
      <c r="AJ60" s="1428"/>
      <c r="AK60" s="1428"/>
      <c r="AT60" s="1428"/>
      <c r="AU60" s="1428"/>
    </row>
    <row r="61" spans="1:60" ht="22.6" customHeight="1">
      <c r="B61" s="1974"/>
      <c r="C61" s="1424"/>
      <c r="D61" s="1428"/>
      <c r="E61" s="1911"/>
      <c r="N61" s="1911"/>
      <c r="O61" s="1428"/>
      <c r="X61" s="1428"/>
      <c r="Y61" s="1428"/>
      <c r="AH61" s="1910"/>
      <c r="AI61" s="1424"/>
      <c r="AJ61" s="1428"/>
      <c r="AK61" s="1428"/>
      <c r="AT61" s="1428"/>
      <c r="AU61" s="1428"/>
    </row>
  </sheetData>
  <mergeCells count="131">
    <mergeCell ref="I12:I14"/>
    <mergeCell ref="H38:H39"/>
    <mergeCell ref="I38:I39"/>
    <mergeCell ref="J38:J39"/>
    <mergeCell ref="K38:K39"/>
    <mergeCell ref="L38:L39"/>
    <mergeCell ref="C38:C39"/>
    <mergeCell ref="D38:D39"/>
    <mergeCell ref="E38:E39"/>
    <mergeCell ref="F38:F39"/>
    <mergeCell ref="G38:G39"/>
    <mergeCell ref="W12:W14"/>
    <mergeCell ref="M5:M7"/>
    <mergeCell ref="W5:W7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C18:C23"/>
    <mergeCell ref="C5:C7"/>
    <mergeCell ref="D5:D7"/>
    <mergeCell ref="C12:C14"/>
    <mergeCell ref="D12:D14"/>
    <mergeCell ref="E12:E14"/>
    <mergeCell ref="K12:K14"/>
    <mergeCell ref="L12:L14"/>
    <mergeCell ref="F12:F14"/>
    <mergeCell ref="G12:G14"/>
    <mergeCell ref="H12:H14"/>
    <mergeCell ref="AS12:AS14"/>
    <mergeCell ref="AI38:AI39"/>
    <mergeCell ref="W38:W39"/>
    <mergeCell ref="M38:M39"/>
    <mergeCell ref="M24:M25"/>
    <mergeCell ref="W24:W25"/>
    <mergeCell ref="AI24:AI25"/>
    <mergeCell ref="BC24:BC25"/>
    <mergeCell ref="BC38:BC39"/>
    <mergeCell ref="AS38:AS39"/>
    <mergeCell ref="AS24:AS25"/>
    <mergeCell ref="AI18:AI23"/>
    <mergeCell ref="AS18:AS23"/>
    <mergeCell ref="BC18:BC23"/>
    <mergeCell ref="AC12:AC14"/>
    <mergeCell ref="AD12:AD14"/>
    <mergeCell ref="AE12:AE14"/>
    <mergeCell ref="AF12:AF14"/>
    <mergeCell ref="M18:M23"/>
    <mergeCell ref="W18:W23"/>
    <mergeCell ref="X12:X14"/>
    <mergeCell ref="Y12:Y14"/>
    <mergeCell ref="Z12:Z14"/>
    <mergeCell ref="M12:M14"/>
    <mergeCell ref="BG3:BG4"/>
    <mergeCell ref="J12:J14"/>
    <mergeCell ref="N3:N4"/>
    <mergeCell ref="O3:O4"/>
    <mergeCell ref="W3:W4"/>
    <mergeCell ref="X3:X4"/>
    <mergeCell ref="Y3:Y4"/>
    <mergeCell ref="AI3:AI4"/>
    <mergeCell ref="AJ3:AJ4"/>
    <mergeCell ref="AK3:AK4"/>
    <mergeCell ref="BC5:BC7"/>
    <mergeCell ref="BC12:BC14"/>
    <mergeCell ref="AS5:AS7"/>
    <mergeCell ref="AI5:AI7"/>
    <mergeCell ref="AI12:AI14"/>
    <mergeCell ref="AJ12:AJ14"/>
    <mergeCell ref="AK12:AK14"/>
    <mergeCell ref="AL12:AL14"/>
    <mergeCell ref="AM12:AM14"/>
    <mergeCell ref="AN12:AN14"/>
    <mergeCell ref="AO12:AO14"/>
    <mergeCell ref="AP12:AP14"/>
    <mergeCell ref="AQ12:AQ14"/>
    <mergeCell ref="AR12:AR14"/>
    <mergeCell ref="A1:O1"/>
    <mergeCell ref="AC1:AF1"/>
    <mergeCell ref="AG1:AU1"/>
    <mergeCell ref="BE1:BH1"/>
    <mergeCell ref="A2:A4"/>
    <mergeCell ref="C2:L2"/>
    <mergeCell ref="M2:V2"/>
    <mergeCell ref="W2:AF2"/>
    <mergeCell ref="AG2:AG4"/>
    <mergeCell ref="AI2:AR2"/>
    <mergeCell ref="AS2:BB2"/>
    <mergeCell ref="BC2:BH2"/>
    <mergeCell ref="C3:C4"/>
    <mergeCell ref="D3:D4"/>
    <mergeCell ref="E3:E4"/>
    <mergeCell ref="M3:M4"/>
    <mergeCell ref="AS3:AS4"/>
    <mergeCell ref="AT3:AT4"/>
    <mergeCell ref="BH3:BH4"/>
    <mergeCell ref="AU3:AU4"/>
    <mergeCell ref="BC3:BC4"/>
    <mergeCell ref="BD3:BD4"/>
    <mergeCell ref="BE3:BE4"/>
    <mergeCell ref="BF3:BF4"/>
    <mergeCell ref="A32:A34"/>
    <mergeCell ref="A35:A44"/>
    <mergeCell ref="B5:B7"/>
    <mergeCell ref="B12:B14"/>
    <mergeCell ref="B18:B23"/>
    <mergeCell ref="B24:B25"/>
    <mergeCell ref="A45:A56"/>
    <mergeCell ref="AG5:AG14"/>
    <mergeCell ref="AH5:AH7"/>
    <mergeCell ref="AH12:AH14"/>
    <mergeCell ref="AG15:AG23"/>
    <mergeCell ref="AH18:AH23"/>
    <mergeCell ref="AG24:AG31"/>
    <mergeCell ref="AH24:AH25"/>
    <mergeCell ref="AG32:AG34"/>
    <mergeCell ref="AG35:AG44"/>
    <mergeCell ref="AH38:AH39"/>
    <mergeCell ref="AG45:AG56"/>
    <mergeCell ref="B38:B39"/>
    <mergeCell ref="A5:A14"/>
    <mergeCell ref="A15:A23"/>
    <mergeCell ref="A24:A31"/>
    <mergeCell ref="AA12:AA14"/>
    <mergeCell ref="AB12:AB14"/>
  </mergeCells>
  <phoneticPr fontId="11"/>
  <dataValidations count="2">
    <dataValidation type="whole" operator="greaterThanOrEqual" allowBlank="1" showErrorMessage="1" error="正の整数で入力してください。" sqref="F33:G34 K33:K34 Z34:AA34 AE34">
      <formula1>0</formula1>
      <formula2>0</formula2>
    </dataValidation>
    <dataValidation type="whole" operator="greaterThanOrEqual" allowBlank="1" showInputMessage="1" showErrorMessage="1" error="正の整数で入力してください。" sqref="AW5:AW7 BA6 BH6 BH9 AW11:AW13 F12:G12 Z12:AA12 AL12:AM12 AV14:AW14 AW18:AW22 AV23:AW23 BF52 P26:Q26 BE26 BD27 AV28:AW29 F27:G27 BA28 F29:G29 Z31:AA31 AV31:AW31 BA21:BA23 P31:Q31 Z35:AA36 K36 AE36 AL36:AM36 AQ36 K38 BD38:BD39 Z38:AA39 AE38 BF38:BF39 AL39:AM39 BG39 BH40:BH41 AV40:AW41 BH46 K43:K44 P43:Q44 U43 Z44:AA46 AC44:AC45 AL44:AM44 AO44 AQ44 BF45:BF46 BD46 AL46:AM46 AQ46 F43:G46 AA47 AW47 F52:G52 K52 P52:Q52 U52 Z52:AA52 AE52 AL52:AM52 AQ52 BD52 F40:F41 F35:F38 G35:G38 G40:G41">
      <formula1>0</formula1>
    </dataValidation>
  </dataValidations>
  <pageMargins left="0.55118110236220474" right="0.15748031496062992" top="0.74803149606299213" bottom="0.70866141732283472" header="0.31496062992125984" footer="0.31496062992125984"/>
  <pageSetup paperSize="9" scale="40" fitToWidth="0" orientation="landscape" horizontalDpi="200" verticalDpi="200" r:id="rId1"/>
  <colBreaks count="1" manualBreakCount="1">
    <brk id="3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1歳６ヶ月児</vt:lpstr>
      <vt:lpstr>２歳児</vt:lpstr>
      <vt:lpstr>2歳6ヶ月児</vt:lpstr>
      <vt:lpstr>３歳児</vt:lpstr>
      <vt:lpstr>ﾌｫﾛｰ事業</vt:lpstr>
      <vt:lpstr>'1歳６ヶ月児'!Print_Area</vt:lpstr>
      <vt:lpstr>'2歳6ヶ月児'!Print_Area</vt:lpstr>
      <vt:lpstr>'２歳児'!Print_Area</vt:lpstr>
      <vt:lpstr>'３歳児'!Print_Area</vt:lpstr>
      <vt:lpstr>ﾌｫﾛｰ事業!Print_Area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2019-03-14T04:25:22Z</dcterms:created>
  <dcterms:modified xsi:type="dcterms:W3CDTF">2019-03-14T05:23:40Z</dcterms:modified>
</cp:coreProperties>
</file>