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3F495D3B-4D44-4EEE-B82C-F5EA94D8B573}" xr6:coauthVersionLast="47" xr6:coauthVersionMax="47" xr10:uidLastSave="{00000000-0000-0000-0000-000000000000}"/>
  <bookViews>
    <workbookView xWindow="468" yWindow="1848" windowWidth="22572" windowHeight="11832" xr2:uid="{00000000-000D-0000-FFFF-FFFF00000000}"/>
  </bookViews>
  <sheets>
    <sheet name="自律型" sheetId="1" r:id="rId1"/>
    <sheet name="併設型" sheetId="2" r:id="rId2"/>
    <sheet name="登録状況" sheetId="4" r:id="rId3"/>
    <sheet name="【参考】非該当住宅" sheetId="5" r:id="rId4"/>
  </sheets>
  <definedNames>
    <definedName name="_xlnm._FilterDatabase" localSheetId="0" hidden="1">自律型!$A$3:$I$19</definedName>
    <definedName name="_xlnm._FilterDatabase" localSheetId="1" hidden="1">併設型!$A$6:$P$54</definedName>
    <definedName name="_xlnm.Print_Area" localSheetId="0">自律型!$A$1:$I$18</definedName>
    <definedName name="_xlnm.Print_Area" localSheetId="1">併設型!$A$1:$P$55</definedName>
    <definedName name="_xlnm.Print_Titles" localSheetId="0">自律型!$1:$3</definedName>
    <definedName name="_xlnm.Print_Titles" localSheetId="1">併設型!$1:$6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" l="1"/>
  <c r="M50" i="4"/>
  <c r="M51" i="4"/>
  <c r="M52" i="4"/>
  <c r="M53" i="4"/>
  <c r="M54" i="4"/>
  <c r="M55" i="4"/>
  <c r="M56" i="4"/>
  <c r="M57" i="4"/>
  <c r="M58" i="4"/>
  <c r="M49" i="4"/>
  <c r="E50" i="4"/>
  <c r="F50" i="4"/>
  <c r="G50" i="4"/>
  <c r="H50" i="4"/>
  <c r="I50" i="4"/>
  <c r="J50" i="4"/>
  <c r="K50" i="4"/>
  <c r="L50" i="4"/>
  <c r="E51" i="4"/>
  <c r="F51" i="4"/>
  <c r="G51" i="4"/>
  <c r="H51" i="4"/>
  <c r="I51" i="4"/>
  <c r="J51" i="4"/>
  <c r="K51" i="4"/>
  <c r="L51" i="4"/>
  <c r="E52" i="4"/>
  <c r="F52" i="4"/>
  <c r="G52" i="4"/>
  <c r="H52" i="4"/>
  <c r="I52" i="4"/>
  <c r="J52" i="4"/>
  <c r="K52" i="4"/>
  <c r="L52" i="4"/>
  <c r="E53" i="4"/>
  <c r="F53" i="4"/>
  <c r="G53" i="4"/>
  <c r="H53" i="4"/>
  <c r="I53" i="4"/>
  <c r="J53" i="4"/>
  <c r="K53" i="4"/>
  <c r="L53" i="4"/>
  <c r="E54" i="4"/>
  <c r="F54" i="4"/>
  <c r="G54" i="4"/>
  <c r="H54" i="4"/>
  <c r="I54" i="4"/>
  <c r="J54" i="4"/>
  <c r="K54" i="4"/>
  <c r="L54" i="4"/>
  <c r="E55" i="4"/>
  <c r="F55" i="4"/>
  <c r="G55" i="4"/>
  <c r="H55" i="4"/>
  <c r="I55" i="4"/>
  <c r="J55" i="4"/>
  <c r="K55" i="4"/>
  <c r="L55" i="4"/>
  <c r="E56" i="4"/>
  <c r="F56" i="4"/>
  <c r="G56" i="4"/>
  <c r="H56" i="4"/>
  <c r="I56" i="4"/>
  <c r="J56" i="4"/>
  <c r="K56" i="4"/>
  <c r="L56" i="4"/>
  <c r="E57" i="4"/>
  <c r="F57" i="4"/>
  <c r="G57" i="4"/>
  <c r="H57" i="4"/>
  <c r="I57" i="4"/>
  <c r="J57" i="4"/>
  <c r="K57" i="4"/>
  <c r="L57" i="4"/>
  <c r="E58" i="4"/>
  <c r="F58" i="4"/>
  <c r="G58" i="4"/>
  <c r="H58" i="4"/>
  <c r="I58" i="4"/>
  <c r="J58" i="4"/>
  <c r="K58" i="4"/>
  <c r="L58" i="4"/>
  <c r="F49" i="4"/>
  <c r="G49" i="4"/>
  <c r="H49" i="4"/>
  <c r="I49" i="4"/>
  <c r="J49" i="4"/>
  <c r="K49" i="4"/>
  <c r="L49" i="4"/>
  <c r="E49" i="4"/>
  <c r="E8" i="4"/>
  <c r="F8" i="4"/>
  <c r="G8" i="4"/>
  <c r="H8" i="4"/>
  <c r="I8" i="4"/>
  <c r="J8" i="4"/>
  <c r="K8" i="4"/>
  <c r="L8" i="4"/>
  <c r="E9" i="4"/>
  <c r="F9" i="4"/>
  <c r="G9" i="4"/>
  <c r="H9" i="4"/>
  <c r="I9" i="4"/>
  <c r="J9" i="4"/>
  <c r="K9" i="4"/>
  <c r="L9" i="4"/>
  <c r="E10" i="4"/>
  <c r="F10" i="4"/>
  <c r="G10" i="4"/>
  <c r="H10" i="4"/>
  <c r="I10" i="4"/>
  <c r="J10" i="4"/>
  <c r="K10" i="4"/>
  <c r="L10" i="4"/>
  <c r="E11" i="4"/>
  <c r="F11" i="4"/>
  <c r="G11" i="4"/>
  <c r="H11" i="4"/>
  <c r="I11" i="4"/>
  <c r="J11" i="4"/>
  <c r="K11" i="4"/>
  <c r="L11" i="4"/>
  <c r="E12" i="4"/>
  <c r="F12" i="4"/>
  <c r="G12" i="4"/>
  <c r="H12" i="4"/>
  <c r="I12" i="4"/>
  <c r="J12" i="4"/>
  <c r="K12" i="4"/>
  <c r="L12" i="4"/>
  <c r="E13" i="4"/>
  <c r="F13" i="4"/>
  <c r="G13" i="4"/>
  <c r="H13" i="4"/>
  <c r="I13" i="4"/>
  <c r="J13" i="4"/>
  <c r="K13" i="4"/>
  <c r="L13" i="4"/>
  <c r="E14" i="4"/>
  <c r="F14" i="4"/>
  <c r="G14" i="4"/>
  <c r="H14" i="4"/>
  <c r="I14" i="4"/>
  <c r="J14" i="4"/>
  <c r="K14" i="4"/>
  <c r="L14" i="4"/>
  <c r="E15" i="4"/>
  <c r="F15" i="4"/>
  <c r="G15" i="4"/>
  <c r="H15" i="4"/>
  <c r="I15" i="4"/>
  <c r="J15" i="4"/>
  <c r="K15" i="4"/>
  <c r="L15" i="4"/>
  <c r="E16" i="4"/>
  <c r="F16" i="4"/>
  <c r="G16" i="4"/>
  <c r="H16" i="4"/>
  <c r="I16" i="4"/>
  <c r="J16" i="4"/>
  <c r="K16" i="4"/>
  <c r="L16" i="4"/>
  <c r="E17" i="4"/>
  <c r="F17" i="4"/>
  <c r="G17" i="4"/>
  <c r="H17" i="4"/>
  <c r="I17" i="4"/>
  <c r="J17" i="4"/>
  <c r="K17" i="4"/>
  <c r="L17" i="4"/>
  <c r="E18" i="4"/>
  <c r="F18" i="4"/>
  <c r="G18" i="4"/>
  <c r="H18" i="4"/>
  <c r="I18" i="4"/>
  <c r="J18" i="4"/>
  <c r="K18" i="4"/>
  <c r="L18" i="4"/>
  <c r="E19" i="4"/>
  <c r="F19" i="4"/>
  <c r="G19" i="4"/>
  <c r="H19" i="4"/>
  <c r="I19" i="4"/>
  <c r="J19" i="4"/>
  <c r="K19" i="4"/>
  <c r="L19" i="4"/>
  <c r="E20" i="4"/>
  <c r="F20" i="4"/>
  <c r="G20" i="4"/>
  <c r="H20" i="4"/>
  <c r="I20" i="4"/>
  <c r="J20" i="4"/>
  <c r="K20" i="4"/>
  <c r="L20" i="4"/>
  <c r="E21" i="4"/>
  <c r="F21" i="4"/>
  <c r="G21" i="4"/>
  <c r="H21" i="4"/>
  <c r="I21" i="4"/>
  <c r="J21" i="4"/>
  <c r="K21" i="4"/>
  <c r="L21" i="4"/>
  <c r="E22" i="4"/>
  <c r="F22" i="4"/>
  <c r="G22" i="4"/>
  <c r="H22" i="4"/>
  <c r="I22" i="4"/>
  <c r="J22" i="4"/>
  <c r="K22" i="4"/>
  <c r="L22" i="4"/>
  <c r="E23" i="4"/>
  <c r="F23" i="4"/>
  <c r="G23" i="4"/>
  <c r="H23" i="4"/>
  <c r="I23" i="4"/>
  <c r="J23" i="4"/>
  <c r="K23" i="4"/>
  <c r="L23" i="4"/>
  <c r="E24" i="4"/>
  <c r="F24" i="4"/>
  <c r="G24" i="4"/>
  <c r="H24" i="4"/>
  <c r="I24" i="4"/>
  <c r="J24" i="4"/>
  <c r="K24" i="4"/>
  <c r="L24" i="4"/>
  <c r="E25" i="4"/>
  <c r="F25" i="4"/>
  <c r="G25" i="4"/>
  <c r="H25" i="4"/>
  <c r="I25" i="4"/>
  <c r="J25" i="4"/>
  <c r="K25" i="4"/>
  <c r="L25" i="4"/>
  <c r="E26" i="4"/>
  <c r="F26" i="4"/>
  <c r="G26" i="4"/>
  <c r="H26" i="4"/>
  <c r="I26" i="4"/>
  <c r="J26" i="4"/>
  <c r="K26" i="4"/>
  <c r="L26" i="4"/>
  <c r="E27" i="4"/>
  <c r="F27" i="4"/>
  <c r="G27" i="4"/>
  <c r="H27" i="4"/>
  <c r="I27" i="4"/>
  <c r="J27" i="4"/>
  <c r="K27" i="4"/>
  <c r="L27" i="4"/>
  <c r="E28" i="4"/>
  <c r="F28" i="4"/>
  <c r="G28" i="4"/>
  <c r="H28" i="4"/>
  <c r="I28" i="4"/>
  <c r="J28" i="4"/>
  <c r="K28" i="4"/>
  <c r="L28" i="4"/>
  <c r="E29" i="4"/>
  <c r="F29" i="4"/>
  <c r="G29" i="4"/>
  <c r="H29" i="4"/>
  <c r="I29" i="4"/>
  <c r="J29" i="4"/>
  <c r="K29" i="4"/>
  <c r="L29" i="4"/>
  <c r="E30" i="4"/>
  <c r="F30" i="4"/>
  <c r="G30" i="4"/>
  <c r="H30" i="4"/>
  <c r="I30" i="4"/>
  <c r="J30" i="4"/>
  <c r="K30" i="4"/>
  <c r="L30" i="4"/>
  <c r="E31" i="4"/>
  <c r="F31" i="4"/>
  <c r="G31" i="4"/>
  <c r="H31" i="4"/>
  <c r="I31" i="4"/>
  <c r="J31" i="4"/>
  <c r="K31" i="4"/>
  <c r="L31" i="4"/>
  <c r="E32" i="4"/>
  <c r="F32" i="4"/>
  <c r="G32" i="4"/>
  <c r="H32" i="4"/>
  <c r="I32" i="4"/>
  <c r="J32" i="4"/>
  <c r="K32" i="4"/>
  <c r="L32" i="4"/>
  <c r="E33" i="4"/>
  <c r="F33" i="4"/>
  <c r="G33" i="4"/>
  <c r="H33" i="4"/>
  <c r="I33" i="4"/>
  <c r="J33" i="4"/>
  <c r="K33" i="4"/>
  <c r="L33" i="4"/>
  <c r="E34" i="4"/>
  <c r="F34" i="4"/>
  <c r="G34" i="4"/>
  <c r="H34" i="4"/>
  <c r="I34" i="4"/>
  <c r="J34" i="4"/>
  <c r="K34" i="4"/>
  <c r="L34" i="4"/>
  <c r="E35" i="4"/>
  <c r="F35" i="4"/>
  <c r="G35" i="4"/>
  <c r="H35" i="4"/>
  <c r="I35" i="4"/>
  <c r="J35" i="4"/>
  <c r="K35" i="4"/>
  <c r="L35" i="4"/>
  <c r="E36" i="4"/>
  <c r="F36" i="4"/>
  <c r="G36" i="4"/>
  <c r="H36" i="4"/>
  <c r="I36" i="4"/>
  <c r="J36" i="4"/>
  <c r="K36" i="4"/>
  <c r="L36" i="4"/>
  <c r="E37" i="4"/>
  <c r="F37" i="4"/>
  <c r="G37" i="4"/>
  <c r="H37" i="4"/>
  <c r="I37" i="4"/>
  <c r="J37" i="4"/>
  <c r="K37" i="4"/>
  <c r="L37" i="4"/>
  <c r="E38" i="4"/>
  <c r="F38" i="4"/>
  <c r="G38" i="4"/>
  <c r="H38" i="4"/>
  <c r="I38" i="4"/>
  <c r="J38" i="4"/>
  <c r="K38" i="4"/>
  <c r="L38" i="4"/>
  <c r="E39" i="4"/>
  <c r="F39" i="4"/>
  <c r="G39" i="4"/>
  <c r="H39" i="4"/>
  <c r="I39" i="4"/>
  <c r="J39" i="4"/>
  <c r="K39" i="4"/>
  <c r="L39" i="4"/>
  <c r="E40" i="4"/>
  <c r="F40" i="4"/>
  <c r="G40" i="4"/>
  <c r="H40" i="4"/>
  <c r="I40" i="4"/>
  <c r="J40" i="4"/>
  <c r="K40" i="4"/>
  <c r="L40" i="4"/>
  <c r="E41" i="4"/>
  <c r="F41" i="4"/>
  <c r="G41" i="4"/>
  <c r="H41" i="4"/>
  <c r="I41" i="4"/>
  <c r="J41" i="4"/>
  <c r="K41" i="4"/>
  <c r="L41" i="4"/>
  <c r="E42" i="4"/>
  <c r="F42" i="4"/>
  <c r="G42" i="4"/>
  <c r="H42" i="4"/>
  <c r="I42" i="4"/>
  <c r="J42" i="4"/>
  <c r="K42" i="4"/>
  <c r="L42" i="4"/>
  <c r="E43" i="4"/>
  <c r="F43" i="4"/>
  <c r="G43" i="4"/>
  <c r="H43" i="4"/>
  <c r="I43" i="4"/>
  <c r="J43" i="4"/>
  <c r="K43" i="4"/>
  <c r="L43" i="4"/>
  <c r="E44" i="4"/>
  <c r="F44" i="4"/>
  <c r="G44" i="4"/>
  <c r="H44" i="4"/>
  <c r="I44" i="4"/>
  <c r="J44" i="4"/>
  <c r="K44" i="4"/>
  <c r="L44" i="4"/>
  <c r="E45" i="4"/>
  <c r="F45" i="4"/>
  <c r="G45" i="4"/>
  <c r="H45" i="4"/>
  <c r="I45" i="4"/>
  <c r="J45" i="4"/>
  <c r="K45" i="4"/>
  <c r="L45" i="4"/>
  <c r="E46" i="4"/>
  <c r="F46" i="4"/>
  <c r="G46" i="4"/>
  <c r="H46" i="4"/>
  <c r="I46" i="4"/>
  <c r="J46" i="4"/>
  <c r="K46" i="4"/>
  <c r="L46" i="4"/>
  <c r="E47" i="4"/>
  <c r="F47" i="4"/>
  <c r="G47" i="4"/>
  <c r="H47" i="4"/>
  <c r="I47" i="4"/>
  <c r="J47" i="4"/>
  <c r="K47" i="4"/>
  <c r="L47" i="4"/>
  <c r="E48" i="4"/>
  <c r="F48" i="4"/>
  <c r="G48" i="4"/>
  <c r="H48" i="4"/>
  <c r="I48" i="4"/>
  <c r="J48" i="4"/>
  <c r="K48" i="4"/>
  <c r="L48" i="4"/>
  <c r="E7" i="4"/>
  <c r="F7" i="4"/>
  <c r="G7" i="4"/>
  <c r="H7" i="4"/>
  <c r="I7" i="4"/>
  <c r="J7" i="4"/>
  <c r="K7" i="4"/>
  <c r="L7" i="4"/>
  <c r="F6" i="4"/>
  <c r="G6" i="4"/>
  <c r="H6" i="4"/>
  <c r="I6" i="4"/>
  <c r="J6" i="4"/>
  <c r="K6" i="4"/>
  <c r="L6" i="4"/>
  <c r="E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6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D49" i="4"/>
  <c r="C49" i="4"/>
  <c r="C7" i="4"/>
  <c r="D7" i="4"/>
  <c r="C8" i="4"/>
  <c r="D8" i="4"/>
  <c r="C9" i="4"/>
  <c r="D9" i="4"/>
  <c r="C10" i="4"/>
  <c r="D10" i="4"/>
  <c r="C11" i="4"/>
  <c r="D11" i="4"/>
  <c r="C12" i="4"/>
  <c r="D12" i="4"/>
  <c r="C13" i="4"/>
  <c r="D13" i="4"/>
  <c r="C14" i="4"/>
  <c r="D14" i="4"/>
  <c r="C15" i="4"/>
  <c r="D15" i="4"/>
  <c r="C16" i="4"/>
  <c r="D16" i="4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D6" i="4"/>
  <c r="C6" i="4"/>
  <c r="I59" i="4" l="1"/>
  <c r="H59" i="4"/>
  <c r="F59" i="4"/>
  <c r="E59" i="4" l="1"/>
  <c r="M59" i="4"/>
  <c r="K59" i="4"/>
  <c r="L59" i="4"/>
  <c r="J59" i="4"/>
  <c r="G59" i="4"/>
  <c r="C59" i="4" l="1"/>
  <c r="D59" i="4"/>
</calcChain>
</file>

<file path=xl/sharedStrings.xml><?xml version="1.0" encoding="utf-8"?>
<sst xmlns="http://schemas.openxmlformats.org/spreadsheetml/2006/main" count="599" uniqueCount="351">
  <si>
    <t>登録番号</t>
    <rPh sb="0" eb="2">
      <t>トウロク</t>
    </rPh>
    <rPh sb="2" eb="4">
      <t>バンゴウ</t>
    </rPh>
    <phoneticPr fontId="1"/>
  </si>
  <si>
    <t>住宅名</t>
    <rPh sb="0" eb="2">
      <t>ジュウタク</t>
    </rPh>
    <rPh sb="2" eb="3">
      <t>メイ</t>
    </rPh>
    <phoneticPr fontId="1"/>
  </si>
  <si>
    <t>戸数</t>
    <rPh sb="0" eb="2">
      <t>コスウ</t>
    </rPh>
    <phoneticPr fontId="1"/>
  </si>
  <si>
    <t>登録通知日</t>
    <rPh sb="0" eb="2">
      <t>トウロク</t>
    </rPh>
    <rPh sb="2" eb="5">
      <t>ツウチビ</t>
    </rPh>
    <phoneticPr fontId="1"/>
  </si>
  <si>
    <t>提出日</t>
    <rPh sb="0" eb="2">
      <t>テイシュツ</t>
    </rPh>
    <rPh sb="2" eb="3">
      <t>ビ</t>
    </rPh>
    <phoneticPr fontId="1"/>
  </si>
  <si>
    <t>登録主体</t>
    <rPh sb="0" eb="2">
      <t>トウロク</t>
    </rPh>
    <rPh sb="2" eb="4">
      <t>シュタイ</t>
    </rPh>
    <phoneticPr fontId="1"/>
  </si>
  <si>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</si>
  <si>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</si>
  <si>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東大阪市</t>
    <rPh sb="0" eb="4">
      <t>ヒガシオオサカシ</t>
    </rPh>
    <phoneticPr fontId="1"/>
  </si>
  <si>
    <t>市町村名</t>
    <rPh sb="0" eb="3">
      <t>シチョウソン</t>
    </rPh>
    <rPh sb="3" eb="4">
      <t>メイ</t>
    </rPh>
    <phoneticPr fontId="1"/>
  </si>
  <si>
    <t>市町村名以降</t>
    <rPh sb="0" eb="3">
      <t>シチョウソン</t>
    </rPh>
    <rPh sb="3" eb="4">
      <t>メイ</t>
    </rPh>
    <rPh sb="4" eb="6">
      <t>イコウ</t>
    </rPh>
    <phoneticPr fontId="1"/>
  </si>
  <si>
    <t>大阪市</t>
    <rPh sb="0" eb="3">
      <t>オオサカシ</t>
    </rPh>
    <phoneticPr fontId="0"/>
  </si>
  <si>
    <t>堺市</t>
    <rPh sb="0" eb="2">
      <t>サカイシ</t>
    </rPh>
    <phoneticPr fontId="0"/>
  </si>
  <si>
    <t>岸和田市</t>
    <rPh sb="0" eb="4">
      <t>キシワダシ</t>
    </rPh>
    <phoneticPr fontId="0"/>
  </si>
  <si>
    <t>豊中市</t>
    <rPh sb="0" eb="3">
      <t>トヨナカシ</t>
    </rPh>
    <phoneticPr fontId="0"/>
  </si>
  <si>
    <t>池田市</t>
    <rPh sb="0" eb="2">
      <t>イケダ</t>
    </rPh>
    <rPh sb="2" eb="3">
      <t>シ</t>
    </rPh>
    <phoneticPr fontId="0"/>
  </si>
  <si>
    <t>吹田市</t>
    <rPh sb="0" eb="3">
      <t>スイタシ</t>
    </rPh>
    <phoneticPr fontId="0"/>
  </si>
  <si>
    <t>泉大津市</t>
    <rPh sb="0" eb="4">
      <t>イズミオオツシ</t>
    </rPh>
    <phoneticPr fontId="0"/>
  </si>
  <si>
    <t>高槻市</t>
    <rPh sb="0" eb="3">
      <t>タカツキシ</t>
    </rPh>
    <phoneticPr fontId="0"/>
  </si>
  <si>
    <t>貝塚市</t>
    <rPh sb="0" eb="3">
      <t>カイヅカシ</t>
    </rPh>
    <phoneticPr fontId="0"/>
  </si>
  <si>
    <t>守口市</t>
    <rPh sb="0" eb="3">
      <t>モリグチシ</t>
    </rPh>
    <phoneticPr fontId="0"/>
  </si>
  <si>
    <t>枚方市</t>
    <rPh sb="0" eb="3">
      <t>ヒラカタシ</t>
    </rPh>
    <phoneticPr fontId="0"/>
  </si>
  <si>
    <t>茨木市</t>
    <rPh sb="0" eb="3">
      <t>イバラキシ</t>
    </rPh>
    <phoneticPr fontId="0"/>
  </si>
  <si>
    <t>八尾市</t>
    <rPh sb="0" eb="3">
      <t>ヤオシ</t>
    </rPh>
    <phoneticPr fontId="0"/>
  </si>
  <si>
    <t>泉佐野市</t>
    <rPh sb="0" eb="3">
      <t>イズミサノ</t>
    </rPh>
    <rPh sb="3" eb="4">
      <t>シ</t>
    </rPh>
    <phoneticPr fontId="0"/>
  </si>
  <si>
    <t>富田林市</t>
    <rPh sb="0" eb="4">
      <t>トンダバヤシシ</t>
    </rPh>
    <phoneticPr fontId="0"/>
  </si>
  <si>
    <t>寝屋川市</t>
    <rPh sb="0" eb="4">
      <t>ネヤガワシ</t>
    </rPh>
    <phoneticPr fontId="0"/>
  </si>
  <si>
    <t>河内長野市</t>
    <rPh sb="0" eb="5">
      <t>カワチナガノシ</t>
    </rPh>
    <phoneticPr fontId="0"/>
  </si>
  <si>
    <t>松原市</t>
    <rPh sb="0" eb="3">
      <t>マツバラシ</t>
    </rPh>
    <phoneticPr fontId="0"/>
  </si>
  <si>
    <t>大東市</t>
    <rPh sb="0" eb="3">
      <t>ダイトウシ</t>
    </rPh>
    <phoneticPr fontId="0"/>
  </si>
  <si>
    <t>和泉市</t>
    <rPh sb="0" eb="3">
      <t>イズミシ</t>
    </rPh>
    <phoneticPr fontId="0"/>
  </si>
  <si>
    <t>箕面市</t>
    <rPh sb="0" eb="3">
      <t>ミノオシ</t>
    </rPh>
    <phoneticPr fontId="0"/>
  </si>
  <si>
    <t>柏原市</t>
    <rPh sb="0" eb="3">
      <t>カシワラシ</t>
    </rPh>
    <phoneticPr fontId="0"/>
  </si>
  <si>
    <t>羽曳野市</t>
    <rPh sb="0" eb="4">
      <t>ハビキノシ</t>
    </rPh>
    <phoneticPr fontId="0"/>
  </si>
  <si>
    <t>門真市</t>
    <rPh sb="0" eb="3">
      <t>カドマシ</t>
    </rPh>
    <phoneticPr fontId="0"/>
  </si>
  <si>
    <t>摂津市</t>
    <rPh sb="0" eb="3">
      <t>セッツシ</t>
    </rPh>
    <phoneticPr fontId="0"/>
  </si>
  <si>
    <t>高石市</t>
    <rPh sb="0" eb="2">
      <t>タカイシ</t>
    </rPh>
    <rPh sb="2" eb="3">
      <t>シ</t>
    </rPh>
    <phoneticPr fontId="0"/>
  </si>
  <si>
    <t>藤井寺市</t>
    <rPh sb="0" eb="4">
      <t>フジイデラシ</t>
    </rPh>
    <phoneticPr fontId="0"/>
  </si>
  <si>
    <t>東大阪市</t>
    <rPh sb="0" eb="4">
      <t>ヒガシオオサカシ</t>
    </rPh>
    <phoneticPr fontId="0"/>
  </si>
  <si>
    <t>泉南市</t>
    <rPh sb="0" eb="3">
      <t>センナンシ</t>
    </rPh>
    <phoneticPr fontId="0"/>
  </si>
  <si>
    <t>四條畷市</t>
    <rPh sb="0" eb="4">
      <t>シジョウナワテシ</t>
    </rPh>
    <phoneticPr fontId="0"/>
  </si>
  <si>
    <t>交野市</t>
    <rPh sb="0" eb="3">
      <t>カタノシ</t>
    </rPh>
    <phoneticPr fontId="0"/>
  </si>
  <si>
    <t>大阪狭山市</t>
    <rPh sb="0" eb="5">
      <t>オオサカサヤマシ</t>
    </rPh>
    <phoneticPr fontId="0"/>
  </si>
  <si>
    <t>阪南市</t>
    <rPh sb="0" eb="3">
      <t>ハンナンシ</t>
    </rPh>
    <phoneticPr fontId="0"/>
  </si>
  <si>
    <t>島本町</t>
    <rPh sb="0" eb="3">
      <t>シマモトチョウ</t>
    </rPh>
    <phoneticPr fontId="0"/>
  </si>
  <si>
    <t>豊能町</t>
    <rPh sb="0" eb="3">
      <t>トヨノチョウ</t>
    </rPh>
    <phoneticPr fontId="0"/>
  </si>
  <si>
    <t>能勢町</t>
    <rPh sb="0" eb="3">
      <t>ノセチョウ</t>
    </rPh>
    <phoneticPr fontId="0"/>
  </si>
  <si>
    <t>忠岡町</t>
    <rPh sb="0" eb="3">
      <t>タダオカチョウ</t>
    </rPh>
    <phoneticPr fontId="0"/>
  </si>
  <si>
    <t>熊取町</t>
    <rPh sb="0" eb="3">
      <t>クマトリチョウ</t>
    </rPh>
    <phoneticPr fontId="0"/>
  </si>
  <si>
    <t>田尻町</t>
    <rPh sb="0" eb="3">
      <t>タジリチョウ</t>
    </rPh>
    <phoneticPr fontId="0"/>
  </si>
  <si>
    <t>岬町</t>
    <rPh sb="0" eb="2">
      <t>ミサキチョウ</t>
    </rPh>
    <phoneticPr fontId="0"/>
  </si>
  <si>
    <t>太子町</t>
    <rPh sb="0" eb="3">
      <t>タイシチョウ</t>
    </rPh>
    <phoneticPr fontId="0"/>
  </si>
  <si>
    <t>河南町</t>
    <rPh sb="0" eb="3">
      <t>カナンチョウ</t>
    </rPh>
    <phoneticPr fontId="0"/>
  </si>
  <si>
    <t>千早赤阪村</t>
    <rPh sb="0" eb="2">
      <t>チハヤ</t>
    </rPh>
    <rPh sb="2" eb="3">
      <t>アカ</t>
    </rPh>
    <rPh sb="3" eb="4">
      <t>サカ</t>
    </rPh>
    <rPh sb="4" eb="5">
      <t>ムラ</t>
    </rPh>
    <phoneticPr fontId="0"/>
  </si>
  <si>
    <t>大阪市</t>
    <rPh sb="0" eb="3">
      <t>オオサカシ</t>
    </rPh>
    <phoneticPr fontId="1"/>
  </si>
  <si>
    <t>堺市</t>
    <rPh sb="0" eb="2">
      <t>サカイシ</t>
    </rPh>
    <phoneticPr fontId="1"/>
  </si>
  <si>
    <t>大阪府</t>
    <rPh sb="0" eb="3">
      <t>オオサカフ</t>
    </rPh>
    <phoneticPr fontId="1"/>
  </si>
  <si>
    <t>高槻市</t>
    <rPh sb="0" eb="3">
      <t>タカツキシ</t>
    </rPh>
    <phoneticPr fontId="1"/>
  </si>
  <si>
    <t>豊中市</t>
    <rPh sb="0" eb="3">
      <t>トヨナカシ</t>
    </rPh>
    <phoneticPr fontId="1"/>
  </si>
  <si>
    <t>枚方市</t>
    <rPh sb="0" eb="3">
      <t>ヒラカタシ</t>
    </rPh>
    <phoneticPr fontId="1"/>
  </si>
  <si>
    <t>登録主体別</t>
    <rPh sb="0" eb="2">
      <t>トウロク</t>
    </rPh>
    <rPh sb="2" eb="4">
      <t>シュタイ</t>
    </rPh>
    <rPh sb="4" eb="5">
      <t>ベツ</t>
    </rPh>
    <phoneticPr fontId="1"/>
  </si>
  <si>
    <t>合計</t>
    <rPh sb="0" eb="2">
      <t>ゴウケイ</t>
    </rPh>
    <phoneticPr fontId="1"/>
  </si>
  <si>
    <t>市町村別</t>
    <rPh sb="0" eb="3">
      <t>シチョウソン</t>
    </rPh>
    <rPh sb="3" eb="4">
      <t>ベツ</t>
    </rPh>
    <phoneticPr fontId="1"/>
  </si>
  <si>
    <t>市町村</t>
    <rPh sb="0" eb="3">
      <t>シチョウソン</t>
    </rPh>
    <phoneticPr fontId="1"/>
  </si>
  <si>
    <t>住宅数</t>
    <rPh sb="0" eb="2">
      <t>ジュウタク</t>
    </rPh>
    <rPh sb="2" eb="3">
      <t>スウ</t>
    </rPh>
    <phoneticPr fontId="1"/>
  </si>
  <si>
    <t>自律型サービス付き
高齢者向け住宅</t>
    <rPh sb="0" eb="3">
      <t>ジリツガタ</t>
    </rPh>
    <rPh sb="7" eb="8">
      <t>ツ</t>
    </rPh>
    <rPh sb="10" eb="13">
      <t>コウレイシャ</t>
    </rPh>
    <rPh sb="13" eb="14">
      <t>ム</t>
    </rPh>
    <rPh sb="15" eb="17">
      <t>ジュウタク</t>
    </rPh>
    <phoneticPr fontId="1"/>
  </si>
  <si>
    <t>自律型・併設施設地域開放型サービス付き高齢者向け住宅登録状況</t>
    <rPh sb="0" eb="3">
      <t>ジリツガタ</t>
    </rPh>
    <rPh sb="4" eb="6">
      <t>ヘイセツ</t>
    </rPh>
    <rPh sb="6" eb="8">
      <t>シセツ</t>
    </rPh>
    <rPh sb="8" eb="10">
      <t>チイキ</t>
    </rPh>
    <rPh sb="10" eb="13">
      <t>カイホウガタ</t>
    </rPh>
    <rPh sb="17" eb="18">
      <t>ツ</t>
    </rPh>
    <rPh sb="19" eb="22">
      <t>コウレイシャ</t>
    </rPh>
    <rPh sb="22" eb="23">
      <t>ム</t>
    </rPh>
    <rPh sb="24" eb="26">
      <t>ジュウタク</t>
    </rPh>
    <rPh sb="26" eb="28">
      <t>トウロク</t>
    </rPh>
    <rPh sb="28" eb="30">
      <t>ジョウキョウ</t>
    </rPh>
    <phoneticPr fontId="1"/>
  </si>
  <si>
    <t>交流施設</t>
    <phoneticPr fontId="1"/>
  </si>
  <si>
    <t>健康維持施設</t>
    <phoneticPr fontId="1"/>
  </si>
  <si>
    <t>短期入所
療養介護事業所</t>
    <phoneticPr fontId="1"/>
  </si>
  <si>
    <t>小規模多機能型
居宅介護事業所</t>
    <phoneticPr fontId="1"/>
  </si>
  <si>
    <t>自律型サービス付き高齢者向け住宅一覧</t>
    <rPh sb="0" eb="3">
      <t>ジリツガタ</t>
    </rPh>
    <rPh sb="7" eb="8">
      <t>ツ</t>
    </rPh>
    <rPh sb="9" eb="12">
      <t>コウレイシャ</t>
    </rPh>
    <rPh sb="12" eb="13">
      <t>ム</t>
    </rPh>
    <rPh sb="14" eb="16">
      <t>ジュウタク</t>
    </rPh>
    <rPh sb="16" eb="18">
      <t>イチラン</t>
    </rPh>
    <phoneticPr fontId="1"/>
  </si>
  <si>
    <t>併設施設地域開放型サービス付き高齢者向け住宅一覧</t>
    <rPh sb="13" eb="14">
      <t>ツ</t>
    </rPh>
    <rPh sb="15" eb="18">
      <t>コウレイシャ</t>
    </rPh>
    <rPh sb="18" eb="19">
      <t>ム</t>
    </rPh>
    <rPh sb="20" eb="22">
      <t>ジュウタク</t>
    </rPh>
    <rPh sb="22" eb="24">
      <t>イチラン</t>
    </rPh>
    <phoneticPr fontId="1"/>
  </si>
  <si>
    <t>併設施設地域開放型サービス付き高齢者向け住宅</t>
    <rPh sb="0" eb="2">
      <t>ヘイセツ</t>
    </rPh>
    <rPh sb="2" eb="4">
      <t>シセツ</t>
    </rPh>
    <rPh sb="4" eb="6">
      <t>チイキ</t>
    </rPh>
    <rPh sb="6" eb="9">
      <t>カイホウガタ</t>
    </rPh>
    <rPh sb="13" eb="14">
      <t>ツ</t>
    </rPh>
    <rPh sb="15" eb="18">
      <t>コウレイシャ</t>
    </rPh>
    <rPh sb="18" eb="19">
      <t>ム</t>
    </rPh>
    <rPh sb="20" eb="22">
      <t>ジュウタク</t>
    </rPh>
    <phoneticPr fontId="1"/>
  </si>
  <si>
    <t>（戸）</t>
    <rPh sb="1" eb="2">
      <t>コ</t>
    </rPh>
    <phoneticPr fontId="1"/>
  </si>
  <si>
    <t>大阪市</t>
  </si>
  <si>
    <t>大阪市(27)0017</t>
    <rPh sb="0" eb="2">
      <t>オオサカ</t>
    </rPh>
    <rPh sb="2" eb="3">
      <t>シ</t>
    </rPh>
    <phoneticPr fontId="1"/>
  </si>
  <si>
    <t>ロボリハ・コート　永寿</t>
    <rPh sb="9" eb="11">
      <t>エイジュ</t>
    </rPh>
    <phoneticPr fontId="1"/>
  </si>
  <si>
    <t>大阪市(26)0002</t>
    <rPh sb="0" eb="2">
      <t>オオサカ</t>
    </rPh>
    <rPh sb="2" eb="3">
      <t>シ</t>
    </rPh>
    <phoneticPr fontId="1"/>
  </si>
  <si>
    <t>ハートフルレジデンス大今里</t>
    <rPh sb="10" eb="11">
      <t>オオ</t>
    </rPh>
    <rPh sb="11" eb="12">
      <t>イマ</t>
    </rPh>
    <rPh sb="12" eb="13">
      <t>サト</t>
    </rPh>
    <phoneticPr fontId="1"/>
  </si>
  <si>
    <t>東成区大今里１丁目</t>
    <rPh sb="0" eb="3">
      <t>ヒガシナリク</t>
    </rPh>
    <rPh sb="3" eb="4">
      <t>オオ</t>
    </rPh>
    <rPh sb="4" eb="5">
      <t>イマ</t>
    </rPh>
    <rPh sb="5" eb="6">
      <t>サト</t>
    </rPh>
    <rPh sb="7" eb="9">
      <t>チョウメ</t>
    </rPh>
    <phoneticPr fontId="1"/>
  </si>
  <si>
    <t>有限会社ハートフル東大阪</t>
    <rPh sb="0" eb="4">
      <t>ユウゲンガイシャ</t>
    </rPh>
    <rPh sb="9" eb="12">
      <t>ヒガシオオサカ</t>
    </rPh>
    <phoneticPr fontId="1"/>
  </si>
  <si>
    <t>フルール長尾</t>
    <rPh sb="4" eb="6">
      <t>ナガオ</t>
    </rPh>
    <phoneticPr fontId="1"/>
  </si>
  <si>
    <t>枚方市</t>
  </si>
  <si>
    <t>○</t>
  </si>
  <si>
    <t>短期入所
生活介護
事業所</t>
    <phoneticPr fontId="1"/>
  </si>
  <si>
    <t>短期入所
療養介護
事業所</t>
    <phoneticPr fontId="1"/>
  </si>
  <si>
    <t>小規模
多機能型
居宅介護
事業所</t>
    <phoneticPr fontId="1"/>
  </si>
  <si>
    <t>定期巡回・
随時対応型
訪問介護
看護事業所</t>
    <phoneticPr fontId="1"/>
  </si>
  <si>
    <t>食事
サービス
施設</t>
    <phoneticPr fontId="1"/>
  </si>
  <si>
    <t>交流施設</t>
    <phoneticPr fontId="1"/>
  </si>
  <si>
    <t>地域開放型併設施設</t>
    <rPh sb="0" eb="2">
      <t>チイキ</t>
    </rPh>
    <rPh sb="2" eb="5">
      <t>カイホウガタ</t>
    </rPh>
    <rPh sb="5" eb="7">
      <t>ヘイセツ</t>
    </rPh>
    <rPh sb="7" eb="9">
      <t>シセツ</t>
    </rPh>
    <phoneticPr fontId="1"/>
  </si>
  <si>
    <t>健康維持
施設</t>
    <phoneticPr fontId="1"/>
  </si>
  <si>
    <t>定期巡回・随時対応型
訪問介護看護事業所</t>
    <phoneticPr fontId="1"/>
  </si>
  <si>
    <t>看護小規模多機能型
居宅介護事業所
（複合型サービス）</t>
    <phoneticPr fontId="1"/>
  </si>
  <si>
    <t>食事サービス施設</t>
    <phoneticPr fontId="1"/>
  </si>
  <si>
    <t>短期入所
生活介護事業所</t>
    <phoneticPr fontId="1"/>
  </si>
  <si>
    <t>印刷時は非表示</t>
    <rPh sb="0" eb="2">
      <t>インサツ</t>
    </rPh>
    <rPh sb="2" eb="3">
      <t>ジ</t>
    </rPh>
    <rPh sb="4" eb="7">
      <t>ヒヒョウジ</t>
    </rPh>
    <phoneticPr fontId="1"/>
  </si>
  <si>
    <t>フルール田ノ口</t>
    <rPh sb="4" eb="5">
      <t>タ</t>
    </rPh>
    <rPh sb="6" eb="7">
      <t>クチ</t>
    </rPh>
    <phoneticPr fontId="1"/>
  </si>
  <si>
    <t>フルール東山</t>
    <rPh sb="4" eb="6">
      <t>ヒガシヤマ</t>
    </rPh>
    <phoneticPr fontId="1"/>
  </si>
  <si>
    <t>シニアハウス笑楽　東住吉</t>
    <rPh sb="6" eb="7">
      <t>ショウ</t>
    </rPh>
    <rPh sb="7" eb="8">
      <t>ラク</t>
    </rPh>
    <rPh sb="9" eb="12">
      <t>ヒガシスミヨシ</t>
    </rPh>
    <phoneticPr fontId="1"/>
  </si>
  <si>
    <t>大阪府</t>
  </si>
  <si>
    <t>東住吉区公園南矢田</t>
    <rPh sb="0" eb="4">
      <t>ヒガシスミヨシク</t>
    </rPh>
    <rPh sb="4" eb="6">
      <t>コウエン</t>
    </rPh>
    <rPh sb="6" eb="7">
      <t>ミナミ</t>
    </rPh>
    <rPh sb="7" eb="9">
      <t>ヤダ</t>
    </rPh>
    <phoneticPr fontId="1"/>
  </si>
  <si>
    <t>株式会社ビオネスト</t>
    <rPh sb="0" eb="2">
      <t>カブシキ</t>
    </rPh>
    <rPh sb="2" eb="4">
      <t>カイシャ</t>
    </rPh>
    <phoneticPr fontId="1"/>
  </si>
  <si>
    <t>堺市</t>
  </si>
  <si>
    <t>シニアハウス笑楽　花園北</t>
    <rPh sb="6" eb="7">
      <t>ショウ</t>
    </rPh>
    <rPh sb="7" eb="8">
      <t>ラク</t>
    </rPh>
    <rPh sb="9" eb="11">
      <t>ハナゾノ</t>
    </rPh>
    <rPh sb="11" eb="12">
      <t>キタ</t>
    </rPh>
    <phoneticPr fontId="1"/>
  </si>
  <si>
    <t>西成区花園北１丁目</t>
    <rPh sb="0" eb="3">
      <t>ニシナリク</t>
    </rPh>
    <rPh sb="3" eb="5">
      <t>ハナゾノ</t>
    </rPh>
    <rPh sb="5" eb="6">
      <t>キタ</t>
    </rPh>
    <rPh sb="7" eb="9">
      <t>チョウメ</t>
    </rPh>
    <phoneticPr fontId="1"/>
  </si>
  <si>
    <t>吹田市</t>
  </si>
  <si>
    <t>西区鳳中町９丁目６番地１</t>
    <rPh sb="0" eb="2">
      <t>ニシク</t>
    </rPh>
    <rPh sb="2" eb="3">
      <t>オオトリ</t>
    </rPh>
    <rPh sb="3" eb="4">
      <t>ナカ</t>
    </rPh>
    <rPh sb="4" eb="5">
      <t>チョウ</t>
    </rPh>
    <rPh sb="6" eb="8">
      <t>チョウメ</t>
    </rPh>
    <rPh sb="9" eb="11">
      <t>バンチ</t>
    </rPh>
    <phoneticPr fontId="1"/>
  </si>
  <si>
    <t>豊中市</t>
  </si>
  <si>
    <t>茨木市</t>
  </si>
  <si>
    <t>平田台２番１号</t>
    <rPh sb="0" eb="3">
      <t>ヒラタダイ</t>
    </rPh>
    <rPh sb="4" eb="5">
      <t>バン</t>
    </rPh>
    <rPh sb="6" eb="7">
      <t>ゴウ</t>
    </rPh>
    <phoneticPr fontId="1"/>
  </si>
  <si>
    <t>サンサーラ・レジデンス</t>
    <phoneticPr fontId="1"/>
  </si>
  <si>
    <t>寝屋川市</t>
  </si>
  <si>
    <t>ハートフルレジデンス布施</t>
    <rPh sb="10" eb="12">
      <t>フセ</t>
    </rPh>
    <phoneticPr fontId="1"/>
  </si>
  <si>
    <t>東大阪市</t>
  </si>
  <si>
    <t>有限会社ハートフル東大阪</t>
    <rPh sb="0" eb="4">
      <t>ユウゲンガイシャ</t>
    </rPh>
    <rPh sb="9" eb="12">
      <t>ヒガシオオサカ</t>
    </rPh>
    <phoneticPr fontId="1"/>
  </si>
  <si>
    <t>大阪市(29)0008</t>
    <rPh sb="0" eb="2">
      <t>オオサカ</t>
    </rPh>
    <rPh sb="2" eb="3">
      <t>シ</t>
    </rPh>
    <phoneticPr fontId="1"/>
  </si>
  <si>
    <t>グランドマスト新大阪</t>
    <rPh sb="7" eb="10">
      <t>シンオオサカ</t>
    </rPh>
    <phoneticPr fontId="1"/>
  </si>
  <si>
    <t>淀川区西宮原</t>
    <rPh sb="0" eb="3">
      <t>ヨドガワク</t>
    </rPh>
    <rPh sb="3" eb="4">
      <t>ニシ</t>
    </rPh>
    <rPh sb="4" eb="6">
      <t>ミヤハラ</t>
    </rPh>
    <phoneticPr fontId="1"/>
  </si>
  <si>
    <t>大阪市(26)0007</t>
    <rPh sb="0" eb="2">
      <t>オオサカ</t>
    </rPh>
    <rPh sb="2" eb="3">
      <t>シ</t>
    </rPh>
    <phoneticPr fontId="1"/>
  </si>
  <si>
    <t>サービス付き高齢者向け住宅高槻けやきの郷</t>
    <rPh sb="4" eb="5">
      <t>ツ</t>
    </rPh>
    <rPh sb="6" eb="10">
      <t>コウレイシャム</t>
    </rPh>
    <rPh sb="11" eb="13">
      <t>ジュウタク</t>
    </rPh>
    <rPh sb="13" eb="15">
      <t>タカツキ</t>
    </rPh>
    <rPh sb="19" eb="20">
      <t>サト</t>
    </rPh>
    <phoneticPr fontId="1"/>
  </si>
  <si>
    <t>高槻市</t>
  </si>
  <si>
    <t>豊能町</t>
    <phoneticPr fontId="1"/>
  </si>
  <si>
    <t>ちゃんす</t>
    <phoneticPr fontId="1"/>
  </si>
  <si>
    <t>希縁の郷ハッピー</t>
    <phoneticPr fontId="1"/>
  </si>
  <si>
    <t>サービス付き高齢者向け住宅くらしさ瓜破東</t>
    <phoneticPr fontId="1"/>
  </si>
  <si>
    <t>ハートフルレジデンス大今里</t>
    <phoneticPr fontId="1"/>
  </si>
  <si>
    <t>サービス付き高齢者向け住宅　ソラスト鶴見緑地</t>
    <phoneticPr fontId="1"/>
  </si>
  <si>
    <t>特定非営利活動法人　ぱだ</t>
    <phoneticPr fontId="1"/>
  </si>
  <si>
    <t>株式会社 さち介護センター</t>
    <phoneticPr fontId="1"/>
  </si>
  <si>
    <t>有限会社ハートフル東大阪</t>
    <phoneticPr fontId="1"/>
  </si>
  <si>
    <t>株式会社ソラスト</t>
    <phoneticPr fontId="1"/>
  </si>
  <si>
    <t>ひまわりの家鳳</t>
    <phoneticPr fontId="1"/>
  </si>
  <si>
    <t>ベルヴィオロン</t>
    <phoneticPr fontId="1"/>
  </si>
  <si>
    <t>ひまわりの家蔵前</t>
    <phoneticPr fontId="1"/>
  </si>
  <si>
    <t>ベルシャンテ</t>
    <phoneticPr fontId="1"/>
  </si>
  <si>
    <t>社会福祉法人ラポール会</t>
    <phoneticPr fontId="1"/>
  </si>
  <si>
    <t>社会福祉法人ひまわり会</t>
    <phoneticPr fontId="1"/>
  </si>
  <si>
    <t>社会医療法人生長会</t>
    <phoneticPr fontId="1"/>
  </si>
  <si>
    <t>リハヴィレッジ若江岩田</t>
    <phoneticPr fontId="1"/>
  </si>
  <si>
    <t>ハリ・レジデンス池田</t>
    <phoneticPr fontId="1"/>
  </si>
  <si>
    <t>医療法人寿山会</t>
    <phoneticPr fontId="1"/>
  </si>
  <si>
    <t>医療法人宝持会</t>
    <phoneticPr fontId="1"/>
  </si>
  <si>
    <t>ハピネス桜の里</t>
    <phoneticPr fontId="1"/>
  </si>
  <si>
    <t>株式会社セルヴィス</t>
    <phoneticPr fontId="1"/>
  </si>
  <si>
    <t>コアハウスまつばら</t>
    <phoneticPr fontId="1"/>
  </si>
  <si>
    <t>社会福祉法人聖徳会</t>
    <phoneticPr fontId="1"/>
  </si>
  <si>
    <t>大阪いずみ市民生活協同組合</t>
    <phoneticPr fontId="1"/>
  </si>
  <si>
    <t>やわみどり</t>
    <phoneticPr fontId="1"/>
  </si>
  <si>
    <t>社会福祉法人豊悠福祉会</t>
    <phoneticPr fontId="1"/>
  </si>
  <si>
    <t>シニアハウスコムフォンテ</t>
    <phoneticPr fontId="1"/>
  </si>
  <si>
    <t>社会医療法人啓仁会</t>
    <phoneticPr fontId="1"/>
  </si>
  <si>
    <t>見付山めぐみの里</t>
    <phoneticPr fontId="1"/>
  </si>
  <si>
    <t>社会福祉法人慶徳会</t>
    <phoneticPr fontId="1"/>
  </si>
  <si>
    <t>花楽園住吉</t>
    <phoneticPr fontId="1"/>
  </si>
  <si>
    <t>大阪市(26)0018</t>
    <rPh sb="0" eb="3">
      <t>オオサカシ</t>
    </rPh>
    <phoneticPr fontId="1"/>
  </si>
  <si>
    <t>かさね凛生館</t>
    <phoneticPr fontId="1"/>
  </si>
  <si>
    <t>大阪市(24)0022</t>
    <rPh sb="0" eb="3">
      <t>オオサカシ</t>
    </rPh>
    <phoneticPr fontId="1"/>
  </si>
  <si>
    <t>かさね株式会社</t>
    <rPh sb="3" eb="7">
      <t>カブシキガイシャ</t>
    </rPh>
    <phoneticPr fontId="1"/>
  </si>
  <si>
    <t>大阪市(23)0002</t>
    <rPh sb="0" eb="3">
      <t>オオサカシ</t>
    </rPh>
    <phoneticPr fontId="1"/>
  </si>
  <si>
    <t>医療法人正正会</t>
    <phoneticPr fontId="1"/>
  </si>
  <si>
    <t>株式会社コミュニティネット</t>
    <phoneticPr fontId="1"/>
  </si>
  <si>
    <t>ゆいま～る福</t>
    <phoneticPr fontId="1"/>
  </si>
  <si>
    <t>大阪市(27)0010</t>
    <rPh sb="0" eb="3">
      <t>オオサカシ</t>
    </rPh>
    <phoneticPr fontId="1"/>
  </si>
  <si>
    <t>株式会社メディトピア</t>
    <phoneticPr fontId="1"/>
  </si>
  <si>
    <t>ベネフィットライフ</t>
    <phoneticPr fontId="1"/>
  </si>
  <si>
    <t>大阪市(23)0010</t>
    <rPh sb="0" eb="3">
      <t>オオサカシ</t>
    </rPh>
    <phoneticPr fontId="1"/>
  </si>
  <si>
    <t>社会医療法人生長会</t>
    <phoneticPr fontId="1"/>
  </si>
  <si>
    <t>ベルヴィオロン</t>
    <phoneticPr fontId="1"/>
  </si>
  <si>
    <t>堺市(23)0002</t>
    <rPh sb="0" eb="2">
      <t>サカイシ</t>
    </rPh>
    <phoneticPr fontId="1"/>
  </si>
  <si>
    <t>堺市(28)0007</t>
    <rPh sb="0" eb="2">
      <t>サカイシ</t>
    </rPh>
    <phoneticPr fontId="1"/>
  </si>
  <si>
    <t>サービス付き高齢者向け住宅ルルポ泉ヶ丘</t>
    <phoneticPr fontId="1"/>
  </si>
  <si>
    <t>堺市(25)0012</t>
    <rPh sb="0" eb="2">
      <t>サカイシ</t>
    </rPh>
    <phoneticPr fontId="1"/>
  </si>
  <si>
    <t>医療法人正正会　高齢者タワーやかた「柾」</t>
    <phoneticPr fontId="1"/>
  </si>
  <si>
    <t>ラ・フィデリテ弐番館</t>
    <phoneticPr fontId="1"/>
  </si>
  <si>
    <t xml:space="preserve">堺区南半町東一丁1番13号 </t>
    <phoneticPr fontId="1"/>
  </si>
  <si>
    <t xml:space="preserve">南区三原台１丁２番３号 </t>
    <phoneticPr fontId="1"/>
  </si>
  <si>
    <t xml:space="preserve">平野区長吉六反 </t>
    <phoneticPr fontId="1"/>
  </si>
  <si>
    <t>八尾市</t>
  </si>
  <si>
    <t xml:space="preserve">鶴見区浜 </t>
    <phoneticPr fontId="1"/>
  </si>
  <si>
    <t>松原市</t>
    <rPh sb="0" eb="2">
      <t>マツバラ</t>
    </rPh>
    <rPh sb="2" eb="3">
      <t>シ</t>
    </rPh>
    <phoneticPr fontId="1"/>
  </si>
  <si>
    <t>和泉市</t>
    <rPh sb="0" eb="3">
      <t>イズミシ</t>
    </rPh>
    <phoneticPr fontId="1"/>
  </si>
  <si>
    <t>一条院町131</t>
    <phoneticPr fontId="1"/>
  </si>
  <si>
    <t>茨木市</t>
    <phoneticPr fontId="1"/>
  </si>
  <si>
    <t xml:space="preserve">星丘２丁目 </t>
  </si>
  <si>
    <t>株式会社SHIN</t>
  </si>
  <si>
    <t>豊中市(26)0003</t>
  </si>
  <si>
    <t>豊中市(26)0004</t>
  </si>
  <si>
    <t>エイジフリー ハウス 豊中庄内栄町</t>
  </si>
  <si>
    <t>大阪市(23)0003</t>
  </si>
  <si>
    <t>大阪市(23)0022</t>
  </si>
  <si>
    <t>大阪市(25)0015</t>
  </si>
  <si>
    <t>大阪市(26)0002</t>
  </si>
  <si>
    <t>大阪市(26)0013</t>
  </si>
  <si>
    <t>大阪市(27)0001</t>
  </si>
  <si>
    <t>大阪市(28)0003</t>
  </si>
  <si>
    <t>大阪市(28)0007</t>
  </si>
  <si>
    <t>大阪市(28)0011</t>
  </si>
  <si>
    <t>大阪府(23)0002</t>
  </si>
  <si>
    <t>大阪府(23)0031</t>
  </si>
  <si>
    <t>大阪府(24)0055</t>
  </si>
  <si>
    <t>大阪府(25)0020</t>
  </si>
  <si>
    <t>大阪府(25)0047</t>
  </si>
  <si>
    <t>大阪府(26)0022</t>
  </si>
  <si>
    <t>大阪府(26)0029</t>
  </si>
  <si>
    <t>大阪府(26)0046</t>
  </si>
  <si>
    <t>大阪府(27)0011</t>
  </si>
  <si>
    <t>大阪府(27)0030</t>
  </si>
  <si>
    <t>大阪府(28)0002</t>
  </si>
  <si>
    <t>大阪府(28)0003</t>
  </si>
  <si>
    <t>大阪府(28)0006</t>
  </si>
  <si>
    <t>大阪府(28)0026</t>
  </si>
  <si>
    <t>大阪府(29)0003</t>
  </si>
  <si>
    <t>大阪府(30)0005</t>
  </si>
  <si>
    <t>大阪府(30)0016</t>
  </si>
  <si>
    <t>堺市(23)0002</t>
  </si>
  <si>
    <t>堺市(24)0019</t>
  </si>
  <si>
    <t>堺市(25)0009</t>
  </si>
  <si>
    <t>堺市(26)0008</t>
  </si>
  <si>
    <t>堺市(27)0003</t>
  </si>
  <si>
    <t>堺市(27)0004</t>
  </si>
  <si>
    <t>堺市(28)0001</t>
  </si>
  <si>
    <t>堺市(28)0003</t>
  </si>
  <si>
    <t>堺市(28)0004</t>
  </si>
  <si>
    <t>堺市(28)0008</t>
  </si>
  <si>
    <t>高槻市(28)0002</t>
  </si>
  <si>
    <t>東大阪市(23)0006</t>
  </si>
  <si>
    <t>東大阪市(24)0003</t>
  </si>
  <si>
    <t>東大阪市(27)0006</t>
  </si>
  <si>
    <t>枚方市(26)0003</t>
  </si>
  <si>
    <t>大阪市(24)0044</t>
  </si>
  <si>
    <t>大阪市(26)0017</t>
  </si>
  <si>
    <t>吹田市(R02)0003</t>
    <phoneticPr fontId="1"/>
  </si>
  <si>
    <t>ココファン吹田ＳＳＴ</t>
    <phoneticPr fontId="1"/>
  </si>
  <si>
    <t>吹田市</t>
    <phoneticPr fontId="1"/>
  </si>
  <si>
    <t>株式会社学研ココファン</t>
    <phoneticPr fontId="1"/>
  </si>
  <si>
    <t>○</t>
    <phoneticPr fontId="1"/>
  </si>
  <si>
    <t>大阪府(25)0032</t>
    <phoneticPr fontId="1"/>
  </si>
  <si>
    <t>大阪府(25)0044</t>
    <phoneticPr fontId="1"/>
  </si>
  <si>
    <t>枚方市(R01)0001</t>
    <phoneticPr fontId="1"/>
  </si>
  <si>
    <t>特定非営利活動法人レコルト→22.3までに抹消</t>
    <rPh sb="21" eb="23">
      <t>マッショウ</t>
    </rPh>
    <phoneticPr fontId="1"/>
  </si>
  <si>
    <t>富田林市</t>
  </si>
  <si>
    <t>ケアセンターNishiki</t>
    <phoneticPr fontId="1"/>
  </si>
  <si>
    <t>看護小規模多機能
型居宅介護事業所
（複合型サービス）</t>
    <phoneticPr fontId="1"/>
  </si>
  <si>
    <t>八尾市</t>
    <rPh sb="0" eb="3">
      <t>ヤオシ</t>
    </rPh>
    <phoneticPr fontId="1"/>
  </si>
  <si>
    <t>寝屋川市</t>
    <rPh sb="0" eb="4">
      <t>ネヤガワシ</t>
    </rPh>
    <phoneticPr fontId="1"/>
  </si>
  <si>
    <t>吹田市</t>
    <rPh sb="0" eb="3">
      <t>スイタシ</t>
    </rPh>
    <phoneticPr fontId="1"/>
  </si>
  <si>
    <t>大阪府(23)0029</t>
    <rPh sb="0" eb="2">
      <t>オオサカ</t>
    </rPh>
    <rPh sb="2" eb="3">
      <t>フ</t>
    </rPh>
    <phoneticPr fontId="1"/>
  </si>
  <si>
    <t>そんぽの家Ｓ万博公園Ⅱ</t>
    <phoneticPr fontId="1"/>
  </si>
  <si>
    <t>ＳＯＭＰＯケア株式会社</t>
    <phoneticPr fontId="1"/>
  </si>
  <si>
    <t>大阪府(25)0011</t>
    <phoneticPr fontId="1"/>
  </si>
  <si>
    <t>ココファン阿倍野</t>
    <rPh sb="5" eb="8">
      <t>アベノ</t>
    </rPh>
    <phoneticPr fontId="1"/>
  </si>
  <si>
    <t>介護付き有料老人ホーム　くみのき苑北長尾</t>
    <phoneticPr fontId="1"/>
  </si>
  <si>
    <t>北区船堂町２丁目19番１号</t>
    <rPh sb="0" eb="2">
      <t>キタク</t>
    </rPh>
    <rPh sb="2" eb="3">
      <t>フネ</t>
    </rPh>
    <rPh sb="3" eb="4">
      <t>ドウ</t>
    </rPh>
    <rPh sb="4" eb="5">
      <t>チョウ</t>
    </rPh>
    <rPh sb="6" eb="8">
      <t>チョウメ</t>
    </rPh>
    <rPh sb="10" eb="11">
      <t>バン</t>
    </rPh>
    <rPh sb="12" eb="13">
      <t>ゴウ</t>
    </rPh>
    <phoneticPr fontId="1"/>
  </si>
  <si>
    <t>大阪府(30)0031</t>
    <phoneticPr fontId="1"/>
  </si>
  <si>
    <t>株式会社ぽぷら</t>
    <rPh sb="0" eb="4">
      <t>カブシキガイシャ</t>
    </rPh>
    <phoneticPr fontId="1"/>
  </si>
  <si>
    <t>パナソニック エイジフリー株式会社</t>
    <rPh sb="13" eb="17">
      <t>カブシキガイシャ</t>
    </rPh>
    <phoneticPr fontId="1"/>
  </si>
  <si>
    <t>サービス付き高齢者向け住宅　コープスマイルホーム松原</t>
    <phoneticPr fontId="1"/>
  </si>
  <si>
    <t>エイジフリー ハウス 茨木総持寺</t>
    <rPh sb="11" eb="13">
      <t>イバラギ</t>
    </rPh>
    <rPh sb="13" eb="16">
      <t>ソウジジ</t>
    </rPh>
    <phoneticPr fontId="1"/>
  </si>
  <si>
    <t>エイジフリー ハウス 茨木平田台</t>
    <rPh sb="11" eb="13">
      <t>イバラギ</t>
    </rPh>
    <rPh sb="13" eb="15">
      <t>ヒラタ</t>
    </rPh>
    <rPh sb="15" eb="16">
      <t>ダイ</t>
    </rPh>
    <phoneticPr fontId="1"/>
  </si>
  <si>
    <t>エイジフリー ハウス 茨木沢良宜</t>
    <rPh sb="11" eb="13">
      <t>イバラギ</t>
    </rPh>
    <rPh sb="13" eb="16">
      <t>サワラギ</t>
    </rPh>
    <phoneticPr fontId="1"/>
  </si>
  <si>
    <t>サービス付き高齢者向け住宅　コープアイメゾン和泉一条院</t>
    <phoneticPr fontId="1"/>
  </si>
  <si>
    <t>エイジフリー ハウス 大阪瑞光</t>
    <rPh sb="11" eb="13">
      <t>オオサカ</t>
    </rPh>
    <rPh sb="13" eb="15">
      <t>ズイコウ</t>
    </rPh>
    <phoneticPr fontId="1"/>
  </si>
  <si>
    <t>エイジフリー ハウス 大阪帝塚山</t>
    <rPh sb="11" eb="13">
      <t>オオサカ</t>
    </rPh>
    <rPh sb="13" eb="16">
      <t>テヅカヤマ</t>
    </rPh>
    <phoneticPr fontId="1"/>
  </si>
  <si>
    <t>エイジフリー ハウス 大阪上本町</t>
    <rPh sb="11" eb="13">
      <t>オオサカ</t>
    </rPh>
    <rPh sb="13" eb="16">
      <t>ウエホンマチ</t>
    </rPh>
    <phoneticPr fontId="1"/>
  </si>
  <si>
    <t>エイジフリー ハウス 大阪野江</t>
    <rPh sb="11" eb="13">
      <t>オオサカ</t>
    </rPh>
    <rPh sb="13" eb="15">
      <t>ノエ</t>
    </rPh>
    <phoneticPr fontId="1"/>
  </si>
  <si>
    <t>エイジフリー ハウス 堺初芝</t>
    <rPh sb="11" eb="12">
      <t>サカイ</t>
    </rPh>
    <rPh sb="12" eb="14">
      <t>ハツシバ</t>
    </rPh>
    <phoneticPr fontId="1"/>
  </si>
  <si>
    <t>エイジフリー ハウス 堺浜寺</t>
    <rPh sb="11" eb="12">
      <t>サカイ</t>
    </rPh>
    <rPh sb="12" eb="14">
      <t>ハマデラ</t>
    </rPh>
    <phoneticPr fontId="1"/>
  </si>
  <si>
    <t>エイジフリー ハウス 堺八田</t>
    <rPh sb="11" eb="12">
      <t>サカイ</t>
    </rPh>
    <rPh sb="12" eb="14">
      <t>ハッタ</t>
    </rPh>
    <phoneticPr fontId="1"/>
  </si>
  <si>
    <t>エイジフリー ハウス 堺北花田</t>
    <rPh sb="11" eb="12">
      <t>サカイ</t>
    </rPh>
    <rPh sb="12" eb="13">
      <t>キタ</t>
    </rPh>
    <rPh sb="13" eb="15">
      <t>ハナダ</t>
    </rPh>
    <phoneticPr fontId="1"/>
  </si>
  <si>
    <t>エイジフリー ハウス 堺鳳</t>
    <rPh sb="11" eb="12">
      <t>サカイ</t>
    </rPh>
    <rPh sb="12" eb="13">
      <t>オオトリ</t>
    </rPh>
    <phoneticPr fontId="1"/>
  </si>
  <si>
    <t>社会福祉法人成光苑</t>
    <rPh sb="0" eb="2">
      <t>シャカイ</t>
    </rPh>
    <rPh sb="2" eb="4">
      <t>フクシ</t>
    </rPh>
    <rPh sb="4" eb="6">
      <t>ホウジン</t>
    </rPh>
    <rPh sb="6" eb="7">
      <t>セイ</t>
    </rPh>
    <rPh sb="7" eb="8">
      <t>コウ</t>
    </rPh>
    <rPh sb="8" eb="9">
      <t>エン</t>
    </rPh>
    <phoneticPr fontId="1"/>
  </si>
  <si>
    <t>エイジフリー ハウス 豊中インター西</t>
    <phoneticPr fontId="1"/>
  </si>
  <si>
    <t>エイジフリー ハウス 枚方津田</t>
    <rPh sb="11" eb="13">
      <t>ヒラカタ</t>
    </rPh>
    <rPh sb="13" eb="15">
      <t>ツダ</t>
    </rPh>
    <phoneticPr fontId="1"/>
  </si>
  <si>
    <t>エイジフリー ハウス 枚方香里</t>
    <rPh sb="11" eb="13">
      <t>ヒラカタ</t>
    </rPh>
    <rPh sb="13" eb="15">
      <t>カオリ</t>
    </rPh>
    <phoneticPr fontId="1"/>
  </si>
  <si>
    <t>社会福祉法人美郷会</t>
    <rPh sb="0" eb="2">
      <t>シャカイ</t>
    </rPh>
    <rPh sb="2" eb="4">
      <t>フクシ</t>
    </rPh>
    <rPh sb="4" eb="6">
      <t>ホウジン</t>
    </rPh>
    <rPh sb="6" eb="8">
      <t>ミサト</t>
    </rPh>
    <rPh sb="8" eb="9">
      <t>カイ</t>
    </rPh>
    <phoneticPr fontId="1"/>
  </si>
  <si>
    <t>エイジフリー ハウス 枚方牧野</t>
    <rPh sb="11" eb="13">
      <t>ヒラカタ</t>
    </rPh>
    <rPh sb="13" eb="15">
      <t>マキノ</t>
    </rPh>
    <phoneticPr fontId="1"/>
  </si>
  <si>
    <t>庵dante</t>
    <phoneticPr fontId="1"/>
  </si>
  <si>
    <t>社会福祉法人百丈山合掌会</t>
    <rPh sb="0" eb="2">
      <t>シャカイ</t>
    </rPh>
    <rPh sb="2" eb="4">
      <t>フクシ</t>
    </rPh>
    <rPh sb="4" eb="6">
      <t>ホウジン</t>
    </rPh>
    <rPh sb="6" eb="7">
      <t>ヒャク</t>
    </rPh>
    <rPh sb="7" eb="8">
      <t>ジョウ</t>
    </rPh>
    <rPh sb="8" eb="9">
      <t>ヤマ</t>
    </rPh>
    <rPh sb="9" eb="11">
      <t>ガッショウ</t>
    </rPh>
    <rPh sb="11" eb="12">
      <t>カイ</t>
    </rPh>
    <phoneticPr fontId="1"/>
  </si>
  <si>
    <t>ぽぷら　ナーシングホーム　なりた</t>
    <phoneticPr fontId="1"/>
  </si>
  <si>
    <t>エイジフリー ハウス 吹田山田西</t>
    <rPh sb="11" eb="13">
      <t>スイタ</t>
    </rPh>
    <rPh sb="13" eb="15">
      <t>ヤマダ</t>
    </rPh>
    <rPh sb="15" eb="16">
      <t>ニシ</t>
    </rPh>
    <phoneticPr fontId="1"/>
  </si>
  <si>
    <t>エイジフリー ハウス 吹田江坂町</t>
    <rPh sb="11" eb="13">
      <t>スイタ</t>
    </rPh>
    <rPh sb="13" eb="16">
      <t>エサカチョウ</t>
    </rPh>
    <phoneticPr fontId="1"/>
  </si>
  <si>
    <t>エイジフリー ハウス 吹田健都</t>
    <rPh sb="11" eb="13">
      <t>スイタ</t>
    </rPh>
    <rPh sb="13" eb="14">
      <t>ケン</t>
    </rPh>
    <rPh sb="14" eb="15">
      <t>ミヤコ</t>
    </rPh>
    <phoneticPr fontId="1"/>
  </si>
  <si>
    <t>沢良宜東町６番13号</t>
    <rPh sb="0" eb="1">
      <t>サワ</t>
    </rPh>
    <rPh sb="1" eb="2">
      <t>ヨ</t>
    </rPh>
    <rPh sb="2" eb="3">
      <t>ヨロ</t>
    </rPh>
    <rPh sb="3" eb="4">
      <t>ヒガシ</t>
    </rPh>
    <rPh sb="4" eb="5">
      <t>マチ</t>
    </rPh>
    <rPh sb="6" eb="7">
      <t>バン</t>
    </rPh>
    <rPh sb="9" eb="10">
      <t>ゴウ</t>
    </rPh>
    <phoneticPr fontId="1"/>
  </si>
  <si>
    <t xml:space="preserve">阿保３丁目４番31号 </t>
    <phoneticPr fontId="1"/>
  </si>
  <si>
    <t xml:space="preserve">見付山１丁目11番18号 </t>
    <phoneticPr fontId="1"/>
  </si>
  <si>
    <t xml:space="preserve">岡７丁目232 </t>
    <phoneticPr fontId="1"/>
  </si>
  <si>
    <t>橋の内２丁目12番31号</t>
    <rPh sb="0" eb="1">
      <t>ハシ</t>
    </rPh>
    <rPh sb="2" eb="3">
      <t>ウチ</t>
    </rPh>
    <rPh sb="4" eb="6">
      <t>チョウメ</t>
    </rPh>
    <phoneticPr fontId="1"/>
  </si>
  <si>
    <t>のぞみ野３丁目３番地17号</t>
    <phoneticPr fontId="1"/>
  </si>
  <si>
    <t xml:space="preserve">東ときわ台６丁目12番８ </t>
    <phoneticPr fontId="1"/>
  </si>
  <si>
    <t xml:space="preserve">生野区鶴橋２丁目15番28号 </t>
    <phoneticPr fontId="1"/>
  </si>
  <si>
    <t xml:space="preserve">東成区大今里１丁目 </t>
    <phoneticPr fontId="1"/>
  </si>
  <si>
    <t>東淀川区瑞光４丁目４番11号</t>
    <rPh sb="0" eb="4">
      <t>ヒガシヨドガワク</t>
    </rPh>
    <rPh sb="4" eb="5">
      <t>ズイ</t>
    </rPh>
    <rPh sb="5" eb="6">
      <t>コウ</t>
    </rPh>
    <rPh sb="7" eb="9">
      <t>チョウメ</t>
    </rPh>
    <rPh sb="10" eb="11">
      <t>バン</t>
    </rPh>
    <rPh sb="13" eb="14">
      <t>ゴウ</t>
    </rPh>
    <phoneticPr fontId="1"/>
  </si>
  <si>
    <t>阿倍野区帝塚山１丁目２番21号</t>
    <rPh sb="0" eb="4">
      <t>アベノク</t>
    </rPh>
    <rPh sb="4" eb="7">
      <t>テヅカヤマ</t>
    </rPh>
    <rPh sb="8" eb="10">
      <t>チョウメ</t>
    </rPh>
    <rPh sb="11" eb="12">
      <t>バン</t>
    </rPh>
    <rPh sb="14" eb="15">
      <t>ゴウ</t>
    </rPh>
    <phoneticPr fontId="1"/>
  </si>
  <si>
    <t>天王寺区堂ヶ芝２丁目９番１号</t>
    <rPh sb="0" eb="4">
      <t>テンノウジク</t>
    </rPh>
    <rPh sb="4" eb="7">
      <t>ドウガシバ</t>
    </rPh>
    <rPh sb="8" eb="10">
      <t>チョウメ</t>
    </rPh>
    <rPh sb="11" eb="12">
      <t>バン</t>
    </rPh>
    <rPh sb="13" eb="14">
      <t>ゴウ</t>
    </rPh>
    <phoneticPr fontId="1"/>
  </si>
  <si>
    <t>城東区成育３丁目２番19号</t>
    <rPh sb="0" eb="3">
      <t>ジョウトウク</t>
    </rPh>
    <rPh sb="3" eb="4">
      <t>ナ</t>
    </rPh>
    <rPh sb="4" eb="5">
      <t>イク</t>
    </rPh>
    <rPh sb="6" eb="8">
      <t>チョウメ</t>
    </rPh>
    <rPh sb="9" eb="10">
      <t>バン</t>
    </rPh>
    <rPh sb="12" eb="13">
      <t>ゴウ</t>
    </rPh>
    <phoneticPr fontId="1"/>
  </si>
  <si>
    <t xml:space="preserve">西区菱木１丁2343－17 </t>
    <phoneticPr fontId="1"/>
  </si>
  <si>
    <t>西区鳳南町4丁476番２</t>
    <phoneticPr fontId="1"/>
  </si>
  <si>
    <t>中区深阪１丁13番67号</t>
    <phoneticPr fontId="1"/>
  </si>
  <si>
    <t>東区日置荘西町７丁３番10号</t>
    <rPh sb="0" eb="2">
      <t>ヒガシク</t>
    </rPh>
    <rPh sb="2" eb="3">
      <t>ヒ</t>
    </rPh>
    <rPh sb="3" eb="4">
      <t>オ</t>
    </rPh>
    <rPh sb="4" eb="5">
      <t>ソウ</t>
    </rPh>
    <rPh sb="5" eb="6">
      <t>ニシ</t>
    </rPh>
    <rPh sb="6" eb="7">
      <t>マチ</t>
    </rPh>
    <rPh sb="8" eb="9">
      <t>チョウ</t>
    </rPh>
    <rPh sb="10" eb="11">
      <t>バン</t>
    </rPh>
    <rPh sb="13" eb="14">
      <t>ゴウ</t>
    </rPh>
    <phoneticPr fontId="1"/>
  </si>
  <si>
    <t xml:space="preserve">北区北長尾町８丁１－25 </t>
    <phoneticPr fontId="1"/>
  </si>
  <si>
    <t>西区浜寺石津町西５丁12番10号</t>
    <rPh sb="0" eb="2">
      <t>ニシク</t>
    </rPh>
    <rPh sb="2" eb="3">
      <t>ハマ</t>
    </rPh>
    <rPh sb="3" eb="4">
      <t>デラ</t>
    </rPh>
    <rPh sb="4" eb="6">
      <t>イシヅ</t>
    </rPh>
    <rPh sb="6" eb="7">
      <t>チョウ</t>
    </rPh>
    <rPh sb="7" eb="8">
      <t>ニシ</t>
    </rPh>
    <rPh sb="9" eb="10">
      <t>チョウ</t>
    </rPh>
    <rPh sb="12" eb="13">
      <t>バン</t>
    </rPh>
    <rPh sb="15" eb="16">
      <t>ゴウ</t>
    </rPh>
    <phoneticPr fontId="1"/>
  </si>
  <si>
    <t>中区八田北町371番３</t>
    <rPh sb="0" eb="2">
      <t>ナカク</t>
    </rPh>
    <rPh sb="2" eb="4">
      <t>ハッタ</t>
    </rPh>
    <rPh sb="4" eb="5">
      <t>キタ</t>
    </rPh>
    <rPh sb="5" eb="6">
      <t>チョウ</t>
    </rPh>
    <rPh sb="9" eb="10">
      <t>バン</t>
    </rPh>
    <phoneticPr fontId="1"/>
  </si>
  <si>
    <t xml:space="preserve">北区蔵前町２丁16番12号 </t>
    <phoneticPr fontId="1"/>
  </si>
  <si>
    <t>番田１丁目60－１</t>
    <phoneticPr fontId="1"/>
  </si>
  <si>
    <t>岩田町４－15－13</t>
    <phoneticPr fontId="1"/>
  </si>
  <si>
    <t xml:space="preserve">永和２丁目１番30号 </t>
    <phoneticPr fontId="1"/>
  </si>
  <si>
    <t>足代新町19－13</t>
    <rPh sb="0" eb="4">
      <t>アジロシンマチ</t>
    </rPh>
    <phoneticPr fontId="1"/>
  </si>
  <si>
    <t>今在家町17番10号</t>
    <rPh sb="0" eb="1">
      <t>イマ</t>
    </rPh>
    <rPh sb="1" eb="2">
      <t>ザイ</t>
    </rPh>
    <rPh sb="2" eb="3">
      <t>イエ</t>
    </rPh>
    <rPh sb="3" eb="4">
      <t>マチ</t>
    </rPh>
    <rPh sb="6" eb="7">
      <t>バン</t>
    </rPh>
    <rPh sb="9" eb="10">
      <t>ゴウ</t>
    </rPh>
    <phoneticPr fontId="1"/>
  </si>
  <si>
    <t>庄内栄町４丁目22番15号</t>
    <rPh sb="0" eb="2">
      <t>ショウナイ</t>
    </rPh>
    <rPh sb="2" eb="4">
      <t>サカエマチ</t>
    </rPh>
    <rPh sb="5" eb="7">
      <t>チョウメ</t>
    </rPh>
    <rPh sb="9" eb="10">
      <t>バン</t>
    </rPh>
    <rPh sb="12" eb="13">
      <t>ゴウ</t>
    </rPh>
    <phoneticPr fontId="1"/>
  </si>
  <si>
    <t>津田元町２丁目28番25号</t>
    <rPh sb="0" eb="2">
      <t>ツダ</t>
    </rPh>
    <rPh sb="2" eb="3">
      <t>モト</t>
    </rPh>
    <rPh sb="3" eb="4">
      <t>チョウ</t>
    </rPh>
    <rPh sb="5" eb="7">
      <t>チョウメ</t>
    </rPh>
    <rPh sb="9" eb="10">
      <t>バン</t>
    </rPh>
    <rPh sb="12" eb="13">
      <t>ゴウ</t>
    </rPh>
    <phoneticPr fontId="1"/>
  </si>
  <si>
    <t>東中振１丁目63－25</t>
    <rPh sb="0" eb="1">
      <t>ヒガシ</t>
    </rPh>
    <rPh sb="1" eb="2">
      <t>ナカ</t>
    </rPh>
    <rPh sb="2" eb="3">
      <t>フ</t>
    </rPh>
    <rPh sb="4" eb="6">
      <t>チョウメ</t>
    </rPh>
    <phoneticPr fontId="1"/>
  </si>
  <si>
    <t>東山二丁目29－１</t>
    <rPh sb="0" eb="2">
      <t>ヒガシヤマ</t>
    </rPh>
    <rPh sb="2" eb="5">
      <t>ニチョウメ</t>
    </rPh>
    <phoneticPr fontId="1"/>
  </si>
  <si>
    <t>藤阪東町３丁目５番８号</t>
    <rPh sb="0" eb="4">
      <t>フジサカヒガシマチ</t>
    </rPh>
    <rPh sb="5" eb="7">
      <t>チョウメ</t>
    </rPh>
    <rPh sb="8" eb="9">
      <t>バン</t>
    </rPh>
    <rPh sb="10" eb="11">
      <t>ゴウ</t>
    </rPh>
    <phoneticPr fontId="1"/>
  </si>
  <si>
    <t>宇山町35番26号</t>
    <rPh sb="0" eb="2">
      <t>ウヤマ</t>
    </rPh>
    <rPh sb="2" eb="3">
      <t>チョウ</t>
    </rPh>
    <rPh sb="5" eb="6">
      <t>バン</t>
    </rPh>
    <rPh sb="8" eb="9">
      <t>ゴウ</t>
    </rPh>
    <phoneticPr fontId="1"/>
  </si>
  <si>
    <t>交北３丁目９番12号</t>
    <rPh sb="0" eb="2">
      <t>コウホク</t>
    </rPh>
    <rPh sb="3" eb="5">
      <t>チョウメ</t>
    </rPh>
    <rPh sb="6" eb="7">
      <t>バン</t>
    </rPh>
    <rPh sb="9" eb="10">
      <t>ゴウ</t>
    </rPh>
    <phoneticPr fontId="1"/>
  </si>
  <si>
    <t>沼２丁目８－１</t>
    <phoneticPr fontId="1"/>
  </si>
  <si>
    <t>成田東が丘28番７号</t>
    <rPh sb="0" eb="2">
      <t>ナリタ</t>
    </rPh>
    <rPh sb="2" eb="3">
      <t>ヒガシ</t>
    </rPh>
    <rPh sb="4" eb="5">
      <t>オカ</t>
    </rPh>
    <rPh sb="7" eb="8">
      <t>バン</t>
    </rPh>
    <rPh sb="9" eb="10">
      <t>ゴウ</t>
    </rPh>
    <phoneticPr fontId="1"/>
  </si>
  <si>
    <t>成田町10番45号</t>
    <rPh sb="0" eb="3">
      <t>ナリタチョウ</t>
    </rPh>
    <rPh sb="5" eb="6">
      <t>バン</t>
    </rPh>
    <rPh sb="8" eb="9">
      <t>ゴウ</t>
    </rPh>
    <phoneticPr fontId="1"/>
  </si>
  <si>
    <t>山田西３丁目58番２号</t>
    <rPh sb="0" eb="2">
      <t>ヤマダ</t>
    </rPh>
    <rPh sb="2" eb="3">
      <t>ニシ</t>
    </rPh>
    <rPh sb="4" eb="6">
      <t>チョウメ</t>
    </rPh>
    <rPh sb="8" eb="9">
      <t>バン</t>
    </rPh>
    <rPh sb="10" eb="11">
      <t>ゴウ</t>
    </rPh>
    <phoneticPr fontId="1"/>
  </si>
  <si>
    <t>江坂町３丁目35番19号</t>
    <rPh sb="0" eb="3">
      <t>エサカチョウ</t>
    </rPh>
    <rPh sb="4" eb="6">
      <t>チョウメ</t>
    </rPh>
    <rPh sb="8" eb="9">
      <t>バン</t>
    </rPh>
    <rPh sb="11" eb="12">
      <t>ゴウ</t>
    </rPh>
    <phoneticPr fontId="1"/>
  </si>
  <si>
    <t>岸部新町３番33</t>
    <phoneticPr fontId="1"/>
  </si>
  <si>
    <t>大阪府吹田市岸部中５丁目２番３号</t>
    <phoneticPr fontId="1"/>
  </si>
  <si>
    <t xml:space="preserve">平野区瓜破東８丁目１－13 </t>
    <phoneticPr fontId="1"/>
  </si>
  <si>
    <t>株式会社元気な介護</t>
    <phoneticPr fontId="1"/>
  </si>
  <si>
    <t>阿倍野区旭町１－５－45</t>
    <phoneticPr fontId="1"/>
  </si>
  <si>
    <t>大阪市(24)0011</t>
    <phoneticPr fontId="1"/>
  </si>
  <si>
    <t xml:space="preserve">都島区東野田町５丁目３番１号 </t>
    <phoneticPr fontId="1"/>
  </si>
  <si>
    <t>北区天神橋１－17－９</t>
    <phoneticPr fontId="1"/>
  </si>
  <si>
    <t>平野区長吉出戸７丁目</t>
    <phoneticPr fontId="1"/>
  </si>
  <si>
    <t>住吉区千躰二丁目２番５号</t>
    <phoneticPr fontId="1"/>
  </si>
  <si>
    <t xml:space="preserve">西淀川区福町２丁目４番８号　ゆいまーる福 </t>
    <phoneticPr fontId="1"/>
  </si>
  <si>
    <t>平野区瓜破南１丁目１－53</t>
    <rPh sb="0" eb="2">
      <t>ヒラノ</t>
    </rPh>
    <rPh sb="2" eb="3">
      <t>ク</t>
    </rPh>
    <rPh sb="3" eb="6">
      <t>ウリワリミナミ</t>
    </rPh>
    <rPh sb="7" eb="9">
      <t>チョウメ</t>
    </rPh>
    <phoneticPr fontId="1"/>
  </si>
  <si>
    <t>社会福祉法人永寿福祉会</t>
    <rPh sb="0" eb="2">
      <t>シャカイ</t>
    </rPh>
    <rPh sb="2" eb="4">
      <t>フクシ</t>
    </rPh>
    <rPh sb="4" eb="6">
      <t>ホウジン</t>
    </rPh>
    <rPh sb="6" eb="8">
      <t>エイジュ</t>
    </rPh>
    <rPh sb="8" eb="10">
      <t>フクシ</t>
    </rPh>
    <rPh sb="10" eb="11">
      <t>カイ</t>
    </rPh>
    <phoneticPr fontId="1"/>
  </si>
  <si>
    <t>株式会社花楽園</t>
    <phoneticPr fontId="1"/>
  </si>
  <si>
    <t>積水ハウス不動産東京株式会社</t>
    <rPh sb="0" eb="2">
      <t>セキスイ</t>
    </rPh>
    <rPh sb="5" eb="8">
      <t>フドウサン</t>
    </rPh>
    <rPh sb="8" eb="10">
      <t>トウキョウ</t>
    </rPh>
    <rPh sb="10" eb="12">
      <t>カブシキ</t>
    </rPh>
    <rPh sb="12" eb="14">
      <t>カイシャ</t>
    </rPh>
    <phoneticPr fontId="1"/>
  </si>
  <si>
    <t>西区菱木１丁2343－17</t>
    <phoneticPr fontId="1"/>
  </si>
  <si>
    <t>株式会社ファミリーコア</t>
    <phoneticPr fontId="1"/>
  </si>
  <si>
    <t>社会福祉法人富美和会</t>
    <phoneticPr fontId="1"/>
  </si>
  <si>
    <t>錦織南２丁目１番１号</t>
    <phoneticPr fontId="1"/>
  </si>
  <si>
    <t>山田東３丁目28－10</t>
    <phoneticPr fontId="1"/>
  </si>
  <si>
    <t>西淀川区姫島２丁目10番23</t>
    <rPh sb="0" eb="4">
      <t>ニシヨドガワク</t>
    </rPh>
    <rPh sb="4" eb="6">
      <t>ヒメジマ</t>
    </rPh>
    <rPh sb="7" eb="9">
      <t>チョウメ</t>
    </rPh>
    <rPh sb="11" eb="12">
      <t>バン</t>
    </rPh>
    <phoneticPr fontId="1"/>
  </si>
  <si>
    <t>特定非営利活動法人はな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</si>
  <si>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→全34室中完備室は6のみ</t>
  </si>
  <si>
    <t>サービス付き高齢者住宅　フラワーひめじま</t>
    <rPh sb="4" eb="5">
      <t>ツ</t>
    </rPh>
    <rPh sb="6" eb="9">
      <t>コウレイシャ</t>
    </rPh>
    <rPh sb="9" eb="11">
      <t>ジュウタク</t>
    </rPh>
    <phoneticPr fontId="1"/>
  </si>
  <si>
    <t>大阪府（R06）0003</t>
    <rPh sb="0" eb="3">
      <t>オオサカフ</t>
    </rPh>
    <phoneticPr fontId="1"/>
  </si>
  <si>
    <t>グランドマスト五月山</t>
  </si>
  <si>
    <t>池田市</t>
    <rPh sb="0" eb="2">
      <t>イケダ</t>
    </rPh>
    <rPh sb="2" eb="3">
      <t>シ</t>
    </rPh>
    <phoneticPr fontId="1"/>
  </si>
  <si>
    <t>建石町８－３１</t>
    <phoneticPr fontId="1"/>
  </si>
  <si>
    <t>積水ハウス不動産東京株式会社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</si>
</sst>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7" fontId="0" fillId="0" borderId="1" xfId="0" applyNumberFormat="1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3" borderId="0" xfId="0" applyFont="1" applyFill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 shrinkToFit="1"/>
    </xf>
    <xf numFmtId="14" fontId="3" fillId="2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/>
    </xf>
    <xf numFmtId="14" fontId="3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1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4" fontId="3" fillId="2" borderId="2" xfId="0" applyNumberFormat="1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14" fontId="3" fillId="2" borderId="1" xfId="0" applyNumberFormat="1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14" fontId="3" fillId="3" borderId="22" xfId="0" applyNumberFormat="1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14" fontId="3" fillId="2" borderId="21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4" fontId="3" fillId="3" borderId="0" xfId="0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14" fontId="3" fillId="2" borderId="0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4" fillId="4" borderId="1" xfId="1" applyFont="1" applyFill="1" applyBorder="1" applyAlignment="1">
      <alignment vertical="center"/>
    </xf>
    <xf numFmtId="14" fontId="3" fillId="4" borderId="1" xfId="0" applyNumberFormat="1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shrinkToFit="1"/>
    </xf>
    <xf numFmtId="0" fontId="3" fillId="2" borderId="23" xfId="0" applyFont="1" applyFill="1" applyBorder="1" applyAlignment="1">
      <alignment vertical="center"/>
    </xf>
    <xf numFmtId="14" fontId="3" fillId="2" borderId="21" xfId="0" applyNumberFormat="1" applyFont="1" applyFill="1" applyBorder="1" applyAlignment="1">
      <alignment vertical="center"/>
    </xf>
    <xf numFmtId="0" fontId="2" fillId="0" borderId="1" xfId="1" applyBorder="1" applyAlignment="1">
      <alignment vertical="center"/>
    </xf>
    <xf numFmtId="14" fontId="3" fillId="0" borderId="1" xfId="0" applyNumberFormat="1" applyFont="1" applyBorder="1" applyAlignment="1">
      <alignment vertical="center" shrinkToFit="1"/>
    </xf>
    <xf numFmtId="14" fontId="3" fillId="4" borderId="1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tsuki-jutaku.jp/search/detail.php?house_id=30500" TargetMode="External"/><Relationship Id="rId13" Type="http://schemas.openxmlformats.org/officeDocument/2006/relationships/hyperlink" Target="https://www.satsuki-jutaku.jp/search/detail.php?house_id=28693" TargetMode="External"/><Relationship Id="rId3" Type="http://schemas.openxmlformats.org/officeDocument/2006/relationships/hyperlink" Target="https://www.satsuki-jutaku.jp/search/detail.php?house_id=100565&amp;pref_code%5B0%5D=27&amp;rent_min=&amp;rent_max=&amp;area_min=&amp;area_max=&amp;format_ver=&amp;supply_able=&amp;limit=20&amp;page=1&amp;keyword=%E3%82%B0%E3%83%A9%E3%83%B3%E3%83%89%E3%83%9E%E3%82%B9%E3%83%88&amp;keyword_cond=all&amp;o" TargetMode="External"/><Relationship Id="rId7" Type="http://schemas.openxmlformats.org/officeDocument/2006/relationships/hyperlink" Target="https://www.satsuki-jutaku.jp/search/detail.php?house_id=27466" TargetMode="External"/><Relationship Id="rId12" Type="http://schemas.openxmlformats.org/officeDocument/2006/relationships/hyperlink" Target="https://www.satsuki-jutaku.jp/search/detail.php?house_id=23761&amp;pref_code%5B0%5D=27&amp;rent_min=&amp;rent_max=&amp;area_min=&amp;area_max=&amp;format_ver=&amp;supply_able=&amp;limit=20&amp;page=1&amp;keyword=%E3%83%95%E3%83%A9%E3%83%AF%E3%83%BC&amp;keyword_cond=all&amp;operate_info=" TargetMode="External"/><Relationship Id="rId2" Type="http://schemas.openxmlformats.org/officeDocument/2006/relationships/hyperlink" Target="http://www.satsuki-jutaku.jp/search/detail.php?house_id=29680" TargetMode="External"/><Relationship Id="rId1" Type="http://schemas.openxmlformats.org/officeDocument/2006/relationships/hyperlink" Target="http://www.satsuki-jutaku.jp/search/detail.php?house_id=28064" TargetMode="External"/><Relationship Id="rId6" Type="http://schemas.openxmlformats.org/officeDocument/2006/relationships/hyperlink" Target="https://www.satsuki-jutaku.jp/search/detail.php?house_id=30455" TargetMode="External"/><Relationship Id="rId11" Type="http://schemas.openxmlformats.org/officeDocument/2006/relationships/hyperlink" Target="https://www.satsuki-jutaku.jp/search/detail.php?house_id=23912" TargetMode="External"/><Relationship Id="rId5" Type="http://schemas.openxmlformats.org/officeDocument/2006/relationships/hyperlink" Target="https://www.satsuki-jutaku.jp/search/detail.php?house_id=28761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satsuki-jutaku.jp/search/detail.php?house_id=24037" TargetMode="External"/><Relationship Id="rId4" Type="http://schemas.openxmlformats.org/officeDocument/2006/relationships/hyperlink" Target="https://www.satsuki-jutaku.jp/search/detail.php?house_id=29162" TargetMode="External"/><Relationship Id="rId9" Type="http://schemas.openxmlformats.org/officeDocument/2006/relationships/hyperlink" Target="https://www.satsuki-jutaku.jp/search/detail.php?house_id=29816" TargetMode="External"/><Relationship Id="rId14" Type="http://schemas.openxmlformats.org/officeDocument/2006/relationships/hyperlink" Target="https://www.satsuki-jutaku.jp/search/detail.php?house_id=103689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tsuki-jutaku.jp/search/detail.php?house_id=29596" TargetMode="External"/><Relationship Id="rId18" Type="http://schemas.openxmlformats.org/officeDocument/2006/relationships/hyperlink" Target="https://www.satsuki-jutaku.jp/search/detail.php?house_id=29931" TargetMode="External"/><Relationship Id="rId26" Type="http://schemas.openxmlformats.org/officeDocument/2006/relationships/hyperlink" Target="https://www.satsuki-jutaku.jp/search/detail.php?house_id=24156" TargetMode="External"/><Relationship Id="rId39" Type="http://schemas.openxmlformats.org/officeDocument/2006/relationships/hyperlink" Target="https://www.satsuki-jutaku.jp/search/detail.php?house_id=28979" TargetMode="External"/><Relationship Id="rId21" Type="http://schemas.openxmlformats.org/officeDocument/2006/relationships/hyperlink" Target="https://www.satsuki-jutaku.jp/search/detail.php?house_id=30044" TargetMode="External"/><Relationship Id="rId34" Type="http://schemas.openxmlformats.org/officeDocument/2006/relationships/hyperlink" Target="https://www.satsuki-jutaku.jp/search/detail.php?house_id=28017" TargetMode="External"/><Relationship Id="rId42" Type="http://schemas.openxmlformats.org/officeDocument/2006/relationships/hyperlink" Target="https://www.satsuki-jutaku.jp/search/detail.php?house_id=23635" TargetMode="External"/><Relationship Id="rId47" Type="http://schemas.openxmlformats.org/officeDocument/2006/relationships/hyperlink" Target="https://www.satsuki-jutaku.jp/search/detail.php?house_id=23203" TargetMode="External"/><Relationship Id="rId50" Type="http://schemas.openxmlformats.org/officeDocument/2006/relationships/printerSettings" Target="../printerSettings/printerSettings2.bin"/><Relationship Id="rId7" Type="http://schemas.openxmlformats.org/officeDocument/2006/relationships/hyperlink" Target="https://www.satsuki-jutaku.jp/search/detail.php?house_id=29705" TargetMode="External"/><Relationship Id="rId2" Type="http://schemas.openxmlformats.org/officeDocument/2006/relationships/hyperlink" Target="http://www.satsuki-jutaku.jp/search/detail.php?house_id=29266" TargetMode="External"/><Relationship Id="rId16" Type="http://schemas.openxmlformats.org/officeDocument/2006/relationships/hyperlink" Target="https://www.satsuki-jutaku.jp/search/detail.php?house_id=29860" TargetMode="External"/><Relationship Id="rId29" Type="http://schemas.openxmlformats.org/officeDocument/2006/relationships/hyperlink" Target="https://www.satsuki-jutaku.jp/search/detail.php?house_id=28064" TargetMode="External"/><Relationship Id="rId11" Type="http://schemas.openxmlformats.org/officeDocument/2006/relationships/hyperlink" Target="https://www.satsuki-jutaku.jp/search/detail.php?house_id=30233" TargetMode="External"/><Relationship Id="rId24" Type="http://schemas.openxmlformats.org/officeDocument/2006/relationships/hyperlink" Target="https://www.satsuki-jutaku.jp/search/detail.php?house_id=28742" TargetMode="External"/><Relationship Id="rId32" Type="http://schemas.openxmlformats.org/officeDocument/2006/relationships/hyperlink" Target="https://www.satsuki-jutaku.jp/search/detail.php?house_id=29467" TargetMode="External"/><Relationship Id="rId37" Type="http://schemas.openxmlformats.org/officeDocument/2006/relationships/hyperlink" Target="https://www.satsuki-jutaku.jp/search/detail.php?house_id=28285" TargetMode="External"/><Relationship Id="rId40" Type="http://schemas.openxmlformats.org/officeDocument/2006/relationships/hyperlink" Target="https://www.satsuki-jutaku.jp/search/detail.php?house_id=100351" TargetMode="External"/><Relationship Id="rId45" Type="http://schemas.openxmlformats.org/officeDocument/2006/relationships/hyperlink" Target="https://www.satsuki-jutaku.jp/search/detail.php?house_id=101230" TargetMode="External"/><Relationship Id="rId5" Type="http://schemas.openxmlformats.org/officeDocument/2006/relationships/hyperlink" Target="http://www.satsuki-jutaku.jp/search/detail.php?house_id=30879" TargetMode="External"/><Relationship Id="rId15" Type="http://schemas.openxmlformats.org/officeDocument/2006/relationships/hyperlink" Target="https://www.satsuki-jutaku.jp/search/detail.php?house_id=28496" TargetMode="External"/><Relationship Id="rId23" Type="http://schemas.openxmlformats.org/officeDocument/2006/relationships/hyperlink" Target="https://www.satsuki-jutaku.jp/search/detail.php?house_id=28930" TargetMode="External"/><Relationship Id="rId28" Type="http://schemas.openxmlformats.org/officeDocument/2006/relationships/hyperlink" Target="https://www.satsuki-jutaku.jp/search/detail.php?house_id=30481" TargetMode="External"/><Relationship Id="rId36" Type="http://schemas.openxmlformats.org/officeDocument/2006/relationships/hyperlink" Target="https://www.satsuki-jutaku.jp/search/detail.php?house_id=27673" TargetMode="External"/><Relationship Id="rId49" Type="http://schemas.openxmlformats.org/officeDocument/2006/relationships/hyperlink" Target="https://www.satsuki-jutaku.jp/search/detail.php?house_id=101522" TargetMode="External"/><Relationship Id="rId10" Type="http://schemas.openxmlformats.org/officeDocument/2006/relationships/hyperlink" Target="https://www.satsuki-jutaku.jp/search/detail.php?house_id=28582" TargetMode="External"/><Relationship Id="rId19" Type="http://schemas.openxmlformats.org/officeDocument/2006/relationships/hyperlink" Target="https://www.satsuki-jutaku.jp/search/detail.php?house_id=29930" TargetMode="External"/><Relationship Id="rId31" Type="http://schemas.openxmlformats.org/officeDocument/2006/relationships/hyperlink" Target="https://www.satsuki-jutaku.jp/search/detail.php?house_id=28363" TargetMode="External"/><Relationship Id="rId44" Type="http://schemas.openxmlformats.org/officeDocument/2006/relationships/hyperlink" Target="https://www.satsuki-jutaku.jp/search/detail.php?house_id=23040" TargetMode="External"/><Relationship Id="rId4" Type="http://schemas.openxmlformats.org/officeDocument/2006/relationships/hyperlink" Target="http://www.satsuki-jutaku.jp/search/detail.php?house_id=30958" TargetMode="External"/><Relationship Id="rId9" Type="http://schemas.openxmlformats.org/officeDocument/2006/relationships/hyperlink" Target="http://www.satsuki-jutaku.jp/search/detail.php?house_id=29935" TargetMode="External"/><Relationship Id="rId14" Type="http://schemas.openxmlformats.org/officeDocument/2006/relationships/hyperlink" Target="https://www.satsuki-jutaku.jp/search/detail.php?house_id=30377" TargetMode="External"/><Relationship Id="rId22" Type="http://schemas.openxmlformats.org/officeDocument/2006/relationships/hyperlink" Target="https://www.satsuki-jutaku.jp/search/detail.php?house_id=27691" TargetMode="External"/><Relationship Id="rId27" Type="http://schemas.openxmlformats.org/officeDocument/2006/relationships/hyperlink" Target="https://www.satsuki-jutaku.jp/search/detail.php?house_id=21965" TargetMode="External"/><Relationship Id="rId30" Type="http://schemas.openxmlformats.org/officeDocument/2006/relationships/hyperlink" Target="https://www.satsuki-jutaku.jp/search/detail.php?house_id=22783" TargetMode="External"/><Relationship Id="rId35" Type="http://schemas.openxmlformats.org/officeDocument/2006/relationships/hyperlink" Target="https://www.satsuki-jutaku.jp/search/detail.php?house_id=20474" TargetMode="External"/><Relationship Id="rId43" Type="http://schemas.openxmlformats.org/officeDocument/2006/relationships/hyperlink" Target="https://www.satsuki-jutaku.jp/search/detail.php?house_id=100200" TargetMode="External"/><Relationship Id="rId48" Type="http://schemas.openxmlformats.org/officeDocument/2006/relationships/hyperlink" Target="https://www.satsuki-jutaku.jp/search/detail.php?house_id=101949" TargetMode="External"/><Relationship Id="rId8" Type="http://schemas.openxmlformats.org/officeDocument/2006/relationships/hyperlink" Target="http://www.satsuki-jutaku.jp/search/detail.php?house_id=28731" TargetMode="External"/><Relationship Id="rId3" Type="http://schemas.openxmlformats.org/officeDocument/2006/relationships/hyperlink" Target="http://www.satsuki-jutaku.jp/search/detail.php?house_id=29280" TargetMode="External"/><Relationship Id="rId12" Type="http://schemas.openxmlformats.org/officeDocument/2006/relationships/hyperlink" Target="https://www.satsuki-jutaku.jp/search/detail.php?house_id=30987" TargetMode="External"/><Relationship Id="rId17" Type="http://schemas.openxmlformats.org/officeDocument/2006/relationships/hyperlink" Target="https://www.satsuki-jutaku.jp/search/detail.php?house_id=27943" TargetMode="External"/><Relationship Id="rId25" Type="http://schemas.openxmlformats.org/officeDocument/2006/relationships/hyperlink" Target="https://www.satsuki-jutaku.jp/search/detail.php?house_id=23082" TargetMode="External"/><Relationship Id="rId33" Type="http://schemas.openxmlformats.org/officeDocument/2006/relationships/hyperlink" Target="https://www.satsuki-jutaku.jp/search/detail.php?house_id=29816" TargetMode="External"/><Relationship Id="rId38" Type="http://schemas.openxmlformats.org/officeDocument/2006/relationships/hyperlink" Target="https://www.satsuki-jutaku.jp/search/detail.php?house_id=28522" TargetMode="External"/><Relationship Id="rId46" Type="http://schemas.openxmlformats.org/officeDocument/2006/relationships/hyperlink" Target="https://www.satsuki-jutaku.jp/search/detail.php?house_id=102300" TargetMode="External"/><Relationship Id="rId20" Type="http://schemas.openxmlformats.org/officeDocument/2006/relationships/hyperlink" Target="https://www.satsuki-jutaku.jp/search/detail.php?house_id=26033" TargetMode="External"/><Relationship Id="rId41" Type="http://schemas.openxmlformats.org/officeDocument/2006/relationships/hyperlink" Target="https://www.satsuki-jutaku.jp/search/detail.php?house_id=101183" TargetMode="External"/><Relationship Id="rId1" Type="http://schemas.openxmlformats.org/officeDocument/2006/relationships/hyperlink" Target="http://www.satsuki-jutaku.jp/search/detail.php?house_id=27578" TargetMode="External"/><Relationship Id="rId6" Type="http://schemas.openxmlformats.org/officeDocument/2006/relationships/hyperlink" Target="http://www.satsuki-jutaku.jp/search/detail.php?house_id=2769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tsuki-jutaku.jp/search/detail.php?house_id=30221" TargetMode="External"/><Relationship Id="rId2" Type="http://schemas.openxmlformats.org/officeDocument/2006/relationships/hyperlink" Target="https://www.satsuki-jutaku.jp/search/detail.php?house_id=26595" TargetMode="External"/><Relationship Id="rId1" Type="http://schemas.openxmlformats.org/officeDocument/2006/relationships/hyperlink" Target="https://www.satsuki-jutaku.jp/search/detail.php?house_id=100081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0"/>
  <sheetViews>
    <sheetView tabSelected="1" view="pageBreakPreview" zoomScaleNormal="100" zoomScaleSheetLayoutView="100" workbookViewId="0">
      <pane xSplit="2" ySplit="3" topLeftCell="C4" activePane="bottomRight" state="frozenSplit"/>
      <selection activeCell="C1" sqref="C1:D1048576"/>
      <selection pane="topRight" activeCell="E1" sqref="E1"/>
      <selection pane="bottomLeft" activeCell="A23" sqref="A23"/>
      <selection pane="bottomRight" activeCell="I18" sqref="I18"/>
    </sheetView>
  </sheetViews>
  <sheetFormatPr defaultColWidth="9" defaultRowHeight="15.9" customHeight="1" x14ac:dyDescent="0.2"/>
  <cols>
    <col min="1" max="1" width="15.77734375" style="9" customWidth="1"/>
    <col min="2" max="2" width="38.109375" style="9" customWidth="1"/>
    <col min="3" max="3" width="10.5546875" style="9" bestFit="1" customWidth="1"/>
    <col min="4" max="4" width="9.5546875" style="9" bestFit="1" customWidth="1"/>
    <col min="5" max="5" width="8.6640625" style="9" customWidth="1"/>
    <col min="6" max="6" width="37.77734375" style="9" customWidth="1"/>
    <col min="7" max="7" width="36.33203125" style="9" bestFit="1" customWidth="1"/>
    <col min="8" max="8" width="5.21875" style="9" bestFit="1" customWidth="1"/>
    <col min="9" max="9" width="10.77734375" style="12" customWidth="1"/>
    <col min="10" max="16384" width="9" style="9"/>
  </cols>
  <sheetData>
    <row r="1" spans="1:10" ht="18" customHeight="1" x14ac:dyDescent="0.2">
      <c r="A1" s="9" t="s">
        <v>71</v>
      </c>
      <c r="C1" s="11" t="s">
        <v>97</v>
      </c>
      <c r="D1" s="11"/>
    </row>
    <row r="2" spans="1:10" ht="18" customHeight="1" x14ac:dyDescent="0.2">
      <c r="A2" s="78" t="s">
        <v>0</v>
      </c>
      <c r="B2" s="78" t="s">
        <v>1</v>
      </c>
      <c r="C2" s="77" t="s">
        <v>4</v>
      </c>
      <c r="D2" s="77" t="s">
        <v>5</v>
      </c>
      <c r="E2" s="79" t="s">
        <v>6</v>
      </c>
      <c r="F2" s="79"/>
      <c r="G2" s="75" t="s">
        <v>7</v>
      </c>
      <c r="H2" s="75" t="s">
        <v>2</v>
      </c>
      <c r="I2" s="75" t="s">
        <v>3</v>
      </c>
    </row>
    <row r="3" spans="1:10" ht="18" customHeight="1" x14ac:dyDescent="0.2">
      <c r="A3" s="78"/>
      <c r="B3" s="78"/>
      <c r="C3" s="77"/>
      <c r="D3" s="77"/>
      <c r="E3" s="41" t="s">
        <v>9</v>
      </c>
      <c r="F3" s="42" t="s">
        <v>10</v>
      </c>
      <c r="G3" s="76"/>
      <c r="H3" s="76"/>
      <c r="I3" s="76"/>
    </row>
    <row r="4" spans="1:10" ht="18" customHeight="1" x14ac:dyDescent="0.2">
      <c r="A4" s="13" t="s">
        <v>251</v>
      </c>
      <c r="B4" s="46" t="s">
        <v>243</v>
      </c>
      <c r="C4" s="23"/>
      <c r="D4" s="16" t="s">
        <v>56</v>
      </c>
      <c r="E4" s="17" t="s">
        <v>242</v>
      </c>
      <c r="F4" s="47" t="s">
        <v>340</v>
      </c>
      <c r="G4" s="13" t="s">
        <v>339</v>
      </c>
      <c r="H4" s="13">
        <v>10</v>
      </c>
      <c r="I4" s="44">
        <v>43656</v>
      </c>
    </row>
    <row r="5" spans="1:10" ht="18" customHeight="1" x14ac:dyDescent="0.2">
      <c r="A5" s="13" t="s">
        <v>160</v>
      </c>
      <c r="B5" s="43" t="s">
        <v>174</v>
      </c>
      <c r="C5" s="23"/>
      <c r="D5" s="16" t="s">
        <v>75</v>
      </c>
      <c r="E5" s="17" t="s">
        <v>75</v>
      </c>
      <c r="F5" s="18" t="s">
        <v>328</v>
      </c>
      <c r="G5" s="13" t="s">
        <v>161</v>
      </c>
      <c r="H5" s="13">
        <v>35</v>
      </c>
      <c r="I5" s="44">
        <v>43767</v>
      </c>
    </row>
    <row r="6" spans="1:10" ht="18" customHeight="1" x14ac:dyDescent="0.2">
      <c r="A6" s="13" t="s">
        <v>167</v>
      </c>
      <c r="B6" s="45" t="s">
        <v>166</v>
      </c>
      <c r="C6" s="23"/>
      <c r="D6" s="16" t="s">
        <v>75</v>
      </c>
      <c r="E6" s="17" t="s">
        <v>75</v>
      </c>
      <c r="F6" s="18" t="s">
        <v>329</v>
      </c>
      <c r="G6" s="13" t="s">
        <v>165</v>
      </c>
      <c r="H6" s="13">
        <v>18</v>
      </c>
      <c r="I6" s="44">
        <v>43767</v>
      </c>
    </row>
    <row r="7" spans="1:10" ht="18" customHeight="1" x14ac:dyDescent="0.2">
      <c r="A7" s="13" t="s">
        <v>158</v>
      </c>
      <c r="B7" s="43" t="s">
        <v>157</v>
      </c>
      <c r="C7" s="23"/>
      <c r="D7" s="16" t="s">
        <v>75</v>
      </c>
      <c r="E7" s="17" t="s">
        <v>75</v>
      </c>
      <c r="F7" s="18" t="s">
        <v>330</v>
      </c>
      <c r="G7" s="13" t="s">
        <v>159</v>
      </c>
      <c r="H7" s="13">
        <v>72</v>
      </c>
      <c r="I7" s="44">
        <v>43767</v>
      </c>
    </row>
    <row r="8" spans="1:10" ht="18" customHeight="1" x14ac:dyDescent="0.2">
      <c r="A8" s="13" t="s">
        <v>78</v>
      </c>
      <c r="B8" s="43" t="s">
        <v>79</v>
      </c>
      <c r="C8" s="23">
        <v>43126</v>
      </c>
      <c r="D8" s="16" t="s">
        <v>75</v>
      </c>
      <c r="E8" s="17" t="s">
        <v>75</v>
      </c>
      <c r="F8" s="18" t="s">
        <v>80</v>
      </c>
      <c r="G8" s="13" t="s">
        <v>81</v>
      </c>
      <c r="H8" s="13">
        <v>26</v>
      </c>
      <c r="I8" s="22">
        <v>43171</v>
      </c>
    </row>
    <row r="9" spans="1:10" ht="18" customHeight="1" x14ac:dyDescent="0.2">
      <c r="A9" s="48" t="s">
        <v>120</v>
      </c>
      <c r="B9" s="26" t="s">
        <v>345</v>
      </c>
      <c r="C9" s="49">
        <v>43139</v>
      </c>
      <c r="D9" s="50" t="s">
        <v>75</v>
      </c>
      <c r="E9" s="51" t="s">
        <v>75</v>
      </c>
      <c r="F9" s="52" t="s">
        <v>342</v>
      </c>
      <c r="G9" s="53" t="s">
        <v>343</v>
      </c>
      <c r="H9" s="48">
        <v>6</v>
      </c>
      <c r="I9" s="54">
        <v>43188</v>
      </c>
      <c r="J9" s="9" t="s">
        <v>344</v>
      </c>
    </row>
    <row r="10" spans="1:10" ht="18" customHeight="1" x14ac:dyDescent="0.2">
      <c r="A10" s="13" t="s">
        <v>156</v>
      </c>
      <c r="B10" s="43" t="s">
        <v>155</v>
      </c>
      <c r="C10" s="23"/>
      <c r="D10" s="16" t="s">
        <v>75</v>
      </c>
      <c r="E10" s="17" t="s">
        <v>75</v>
      </c>
      <c r="F10" s="18" t="s">
        <v>331</v>
      </c>
      <c r="G10" s="13" t="s">
        <v>335</v>
      </c>
      <c r="H10" s="13">
        <v>45</v>
      </c>
      <c r="I10" s="44">
        <v>43767</v>
      </c>
    </row>
    <row r="11" spans="1:10" ht="18" customHeight="1" x14ac:dyDescent="0.2">
      <c r="A11" s="13" t="s">
        <v>164</v>
      </c>
      <c r="B11" s="45" t="s">
        <v>163</v>
      </c>
      <c r="C11" s="23"/>
      <c r="D11" s="16" t="s">
        <v>75</v>
      </c>
      <c r="E11" s="17" t="s">
        <v>75</v>
      </c>
      <c r="F11" s="18" t="s">
        <v>332</v>
      </c>
      <c r="G11" s="13" t="s">
        <v>162</v>
      </c>
      <c r="H11" s="13">
        <v>53</v>
      </c>
      <c r="I11" s="44">
        <v>43767</v>
      </c>
    </row>
    <row r="12" spans="1:10" ht="18" customHeight="1" x14ac:dyDescent="0.2">
      <c r="A12" s="13" t="s">
        <v>76</v>
      </c>
      <c r="B12" s="43" t="s">
        <v>77</v>
      </c>
      <c r="C12" s="23">
        <v>43137</v>
      </c>
      <c r="D12" s="16" t="s">
        <v>75</v>
      </c>
      <c r="E12" s="17" t="s">
        <v>75</v>
      </c>
      <c r="F12" s="18" t="s">
        <v>333</v>
      </c>
      <c r="G12" s="13" t="s">
        <v>334</v>
      </c>
      <c r="H12" s="13">
        <v>30</v>
      </c>
      <c r="I12" s="22">
        <v>43171</v>
      </c>
    </row>
    <row r="13" spans="1:10" ht="18" customHeight="1" x14ac:dyDescent="0.2">
      <c r="A13" s="13" t="s">
        <v>117</v>
      </c>
      <c r="B13" s="43" t="s">
        <v>118</v>
      </c>
      <c r="C13" s="23">
        <v>43146</v>
      </c>
      <c r="D13" s="16" t="s">
        <v>75</v>
      </c>
      <c r="E13" s="17" t="s">
        <v>75</v>
      </c>
      <c r="F13" s="18" t="s">
        <v>119</v>
      </c>
      <c r="G13" s="13" t="s">
        <v>336</v>
      </c>
      <c r="H13" s="13">
        <v>50</v>
      </c>
      <c r="I13" s="44">
        <v>43188</v>
      </c>
    </row>
    <row r="14" spans="1:10" ht="18" customHeight="1" x14ac:dyDescent="0.2">
      <c r="A14" s="13" t="s">
        <v>170</v>
      </c>
      <c r="B14" s="43" t="s">
        <v>169</v>
      </c>
      <c r="C14" s="23"/>
      <c r="D14" s="16" t="s">
        <v>104</v>
      </c>
      <c r="E14" s="17" t="s">
        <v>104</v>
      </c>
      <c r="F14" s="18" t="s">
        <v>337</v>
      </c>
      <c r="G14" s="13" t="s">
        <v>168</v>
      </c>
      <c r="H14" s="13">
        <v>73</v>
      </c>
      <c r="I14" s="44">
        <v>43767</v>
      </c>
    </row>
    <row r="15" spans="1:10" ht="18" customHeight="1" x14ac:dyDescent="0.2">
      <c r="A15" s="13" t="s">
        <v>173</v>
      </c>
      <c r="B15" s="43" t="s">
        <v>172</v>
      </c>
      <c r="C15" s="23"/>
      <c r="D15" s="16" t="s">
        <v>104</v>
      </c>
      <c r="E15" s="17" t="s">
        <v>104</v>
      </c>
      <c r="F15" s="18" t="s">
        <v>177</v>
      </c>
      <c r="G15" s="13" t="s">
        <v>338</v>
      </c>
      <c r="H15" s="13">
        <v>27</v>
      </c>
      <c r="I15" s="44">
        <v>43767</v>
      </c>
    </row>
    <row r="16" spans="1:10" ht="17.399999999999999" customHeight="1" x14ac:dyDescent="0.2">
      <c r="A16" s="13" t="s">
        <v>248</v>
      </c>
      <c r="B16" s="43" t="s">
        <v>249</v>
      </c>
      <c r="C16" s="23"/>
      <c r="D16" s="16" t="s">
        <v>247</v>
      </c>
      <c r="E16" s="17" t="s">
        <v>247</v>
      </c>
      <c r="F16" s="18" t="s">
        <v>341</v>
      </c>
      <c r="G16" s="13" t="s">
        <v>250</v>
      </c>
      <c r="H16" s="13">
        <v>17</v>
      </c>
      <c r="I16" s="44">
        <v>43767</v>
      </c>
    </row>
    <row r="17" spans="1:9" ht="18" customHeight="1" x14ac:dyDescent="0.2">
      <c r="A17" s="13" t="s">
        <v>346</v>
      </c>
      <c r="B17" s="72" t="s">
        <v>347</v>
      </c>
      <c r="C17" s="23">
        <v>46055</v>
      </c>
      <c r="D17" s="16" t="s">
        <v>56</v>
      </c>
      <c r="E17" s="17" t="s">
        <v>348</v>
      </c>
      <c r="F17" s="18" t="s">
        <v>349</v>
      </c>
      <c r="G17" s="13" t="s">
        <v>350</v>
      </c>
      <c r="H17" s="13">
        <v>10</v>
      </c>
      <c r="I17" s="44">
        <v>46112</v>
      </c>
    </row>
    <row r="18" spans="1:9" ht="18" customHeight="1" x14ac:dyDescent="0.2">
      <c r="A18" s="13"/>
      <c r="B18" s="43"/>
      <c r="C18" s="23"/>
      <c r="D18" s="16"/>
      <c r="E18" s="17"/>
      <c r="F18" s="18"/>
      <c r="G18" s="13"/>
      <c r="H18" s="13">
        <f>SUM(H4:H17)</f>
        <v>472</v>
      </c>
      <c r="I18" s="44"/>
    </row>
    <row r="19" spans="1:9" ht="18" customHeight="1" x14ac:dyDescent="0.2">
      <c r="A19" s="71"/>
      <c r="B19" s="70"/>
      <c r="C19" s="55"/>
      <c r="D19" s="56"/>
      <c r="E19" s="57"/>
      <c r="F19" s="57"/>
      <c r="G19" s="57"/>
      <c r="H19" s="57"/>
      <c r="I19" s="58"/>
    </row>
    <row r="20" spans="1:9" ht="18" customHeight="1" x14ac:dyDescent="0.2">
      <c r="A20" s="59"/>
      <c r="B20" s="60"/>
      <c r="C20" s="61"/>
      <c r="D20" s="62"/>
      <c r="E20" s="60"/>
      <c r="F20" s="60"/>
      <c r="G20" s="60"/>
      <c r="H20" s="60"/>
      <c r="I20" s="63"/>
    </row>
  </sheetData>
  <autoFilter ref="A3:I19" xr:uid="{00000000-0009-0000-0000-000000000000}">
    <sortState xmlns:xlrd2="http://schemas.microsoft.com/office/spreadsheetml/2017/richdata2" ref="A6:I18">
      <sortCondition ref="E5:E18" customList="大阪府,大阪市,堺市,高槻市,東大阪市,豊中市,枚方市,八尾市,寝屋川市,吹田市"/>
    </sortState>
  </autoFilter>
  <mergeCells count="8">
    <mergeCell ref="H2:H3"/>
    <mergeCell ref="I2:I3"/>
    <mergeCell ref="C2:C3"/>
    <mergeCell ref="D2:D3"/>
    <mergeCell ref="A2:A3"/>
    <mergeCell ref="B2:B3"/>
    <mergeCell ref="E2:F2"/>
    <mergeCell ref="G2:G3"/>
  </mergeCells>
  <phoneticPr fontId="1"/>
  <dataValidations disablePrompts="1" count="4">
    <dataValidation type="list" allowBlank="1" showInputMessage="1" showErrorMessage="1" sqref="E4:E15 E17:E20" xr:uid="{00000000-0002-0000-0000-000000000000}">
      <formula1>"大阪市,　,堺市,　,能勢町,豊能町,池田市,箕面市,豊中市,　,茨木市,高槻市,島本町,吹田市,摂津市,　,枚方市,交野市,寝屋川市,守口市,門真市,四條畷市,大東市,　,東大阪市,八尾市,柏原市,　,和泉市,高石市,泉大津市,忠岡町,　,岸和田市,貝塚市,熊取町,泉佐野市,田尻町,泉南市,阪南市,岬町,　,松原市,羽曳野市,藤井寺市,太子町,河南町,千早赤阪村,富田林市,大阪狭山市,河内長野市"</formula1>
    </dataValidation>
    <dataValidation type="list" allowBlank="1" showInputMessage="1" showErrorMessage="1" sqref="D1:D15 D17:D1048576" xr:uid="{00000000-0002-0000-0000-000001000000}">
      <formula1>"大阪府,大阪市,堺市,高槻市,東大阪市,豊中市,枚方市,八尾市,寝屋川市"</formula1>
    </dataValidation>
    <dataValidation type="list" allowBlank="1" showInputMessage="1" showErrorMessage="1" sqref="E16" xr:uid="{5A1B326B-1AAE-4C2B-BEC5-F7F322CACCCC}">
      <formula1>"大阪市,　,堺市,　,能勢町,豊能町,池田市,箕面市,豊中市,　,茨木市,高槻市,島本町,吹田市,摂津市,　,枚方市,交野市,寝屋川市,守口市,門真市,四條畷市,大東市,　,東大阪市,八尾市,柏原市,　,和泉市,高石市,泉大津市,忠岡町,　,岸和田市,貝塚市,熊取町,泉佐野市,田尻町,泉南市,阪南市,岬町,　,松原市,羽曳野市,藤井寺市,太子町,河南町,千早赤阪村,富田林市,大阪狭山市,河内長野市,吹田市"</formula1>
    </dataValidation>
    <dataValidation type="list" allowBlank="1" showInputMessage="1" showErrorMessage="1" sqref="D16" xr:uid="{9B300BDB-2BDD-4E64-9844-7E292DBDB2AB}">
      <formula1>"大阪府,大阪市,堺市,高槻市,東大阪市,豊中市,枚方市,八尾市,寝屋川市,吹田市"</formula1>
    </dataValidation>
  </dataValidations>
  <hyperlinks>
    <hyperlink ref="B8" r:id="rId1" xr:uid="{00000000-0004-0000-0000-000000000000}"/>
    <hyperlink ref="B12" r:id="rId2" xr:uid="{00000000-0004-0000-0000-000001000000}"/>
    <hyperlink ref="B13" r:id="rId3" xr:uid="{00000000-0004-0000-0000-000002000000}"/>
    <hyperlink ref="B10" r:id="rId4" xr:uid="{00000000-0004-0000-0000-000004000000}"/>
    <hyperlink ref="B7" r:id="rId5" xr:uid="{00000000-0004-0000-0000-000005000000}"/>
    <hyperlink ref="B5" r:id="rId6" xr:uid="{00000000-0004-0000-0000-000006000000}"/>
    <hyperlink ref="B11" r:id="rId7" xr:uid="{00000000-0004-0000-0000-000007000000}"/>
    <hyperlink ref="B6" r:id="rId8" xr:uid="{00000000-0004-0000-0000-000008000000}"/>
    <hyperlink ref="B14" r:id="rId9" xr:uid="{00000000-0004-0000-0000-000009000000}"/>
    <hyperlink ref="B15" r:id="rId10" xr:uid="{00000000-0004-0000-0000-00000B000000}"/>
    <hyperlink ref="B4" r:id="rId11" display="https://www.satsuki-jutaku.jp/search/detail.php?house_id=23912" xr:uid="{00000000-0004-0000-0000-00000C000000}"/>
    <hyperlink ref="B9" r:id="rId12" display="サービス付き高齢者向け住宅フラワーひめじま" xr:uid="{86CCC0F8-CCF8-4548-BAE0-0489D44F2221}"/>
    <hyperlink ref="B16" r:id="rId13" xr:uid="{C0C38087-F976-4D67-9B26-F53FE337D395}"/>
    <hyperlink ref="B17" r:id="rId14" xr:uid="{A9DEE962-6A71-49CF-83D8-364EA9973EA6}"/>
  </hyperlinks>
  <pageMargins left="0.70866141732283472" right="0.70866141732283472" top="0.74803149606299213" bottom="0.74803149606299213" header="0.31496062992125984" footer="0.31496062992125984"/>
  <pageSetup paperSize="9" scale="76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P56"/>
  <sheetViews>
    <sheetView view="pageBreakPreview" topLeftCell="A12" zoomScale="80" zoomScaleNormal="100" zoomScaleSheetLayoutView="80" workbookViewId="0">
      <selection activeCell="F41" sqref="F41"/>
    </sheetView>
  </sheetViews>
  <sheetFormatPr defaultColWidth="9" defaultRowHeight="15.9" customHeight="1" x14ac:dyDescent="0.2"/>
  <cols>
    <col min="1" max="1" width="27.21875" style="9" customWidth="1"/>
    <col min="2" max="2" width="32.44140625" style="10" customWidth="1"/>
    <col min="3" max="3" width="10.77734375" style="9" customWidth="1"/>
    <col min="4" max="4" width="8.6640625" style="9" customWidth="1"/>
    <col min="5" max="5" width="10" style="9" bestFit="1" customWidth="1"/>
    <col min="6" max="6" width="34.33203125" style="9" bestFit="1" customWidth="1"/>
    <col min="7" max="7" width="36.33203125" style="9" bestFit="1" customWidth="1"/>
    <col min="8" max="8" width="8.77734375" style="9" customWidth="1"/>
    <col min="9" max="9" width="9.88671875" style="12" customWidth="1"/>
    <col min="10" max="10" width="9.88671875" style="9" customWidth="1"/>
    <col min="11" max="11" width="9.44140625" style="9" customWidth="1"/>
    <col min="12" max="12" width="10" style="9" customWidth="1"/>
    <col min="13" max="13" width="9.21875" style="9" customWidth="1"/>
    <col min="14" max="14" width="17.44140625" style="9" customWidth="1"/>
    <col min="15" max="15" width="11.77734375" style="12" customWidth="1"/>
    <col min="16" max="16" width="12.88671875" style="9" bestFit="1" customWidth="1"/>
    <col min="17" max="16384" width="9" style="9"/>
  </cols>
  <sheetData>
    <row r="1" spans="1:16" ht="15.9" customHeight="1" x14ac:dyDescent="0.2">
      <c r="A1" s="9" t="s">
        <v>72</v>
      </c>
      <c r="C1" s="11" t="s">
        <v>97</v>
      </c>
      <c r="D1" s="11"/>
    </row>
    <row r="2" spans="1:16" ht="15.9" customHeight="1" x14ac:dyDescent="0.2">
      <c r="A2" s="78" t="s">
        <v>0</v>
      </c>
      <c r="B2" s="92" t="s">
        <v>1</v>
      </c>
      <c r="C2" s="84" t="s">
        <v>4</v>
      </c>
      <c r="D2" s="84" t="s">
        <v>5</v>
      </c>
      <c r="E2" s="93" t="s">
        <v>6</v>
      </c>
      <c r="F2" s="94"/>
      <c r="G2" s="78" t="s">
        <v>7</v>
      </c>
      <c r="H2" s="79" t="s">
        <v>91</v>
      </c>
      <c r="I2" s="79"/>
      <c r="J2" s="79"/>
      <c r="K2" s="79"/>
      <c r="L2" s="79"/>
      <c r="M2" s="79"/>
      <c r="N2" s="79"/>
      <c r="O2" s="79"/>
      <c r="P2" s="78" t="s">
        <v>3</v>
      </c>
    </row>
    <row r="3" spans="1:16" ht="15" customHeight="1" x14ac:dyDescent="0.2">
      <c r="A3" s="78"/>
      <c r="B3" s="92"/>
      <c r="C3" s="85"/>
      <c r="D3" s="85"/>
      <c r="E3" s="88"/>
      <c r="F3" s="95"/>
      <c r="G3" s="78"/>
      <c r="H3" s="87" t="s">
        <v>89</v>
      </c>
      <c r="I3" s="80" t="s">
        <v>90</v>
      </c>
      <c r="J3" s="80" t="s">
        <v>92</v>
      </c>
      <c r="K3" s="80" t="s">
        <v>85</v>
      </c>
      <c r="L3" s="80" t="s">
        <v>86</v>
      </c>
      <c r="M3" s="80" t="s">
        <v>87</v>
      </c>
      <c r="N3" s="80" t="s">
        <v>244</v>
      </c>
      <c r="O3" s="82" t="s">
        <v>88</v>
      </c>
      <c r="P3" s="78"/>
    </row>
    <row r="4" spans="1:16" ht="15" customHeight="1" x14ac:dyDescent="0.2">
      <c r="A4" s="78"/>
      <c r="B4" s="92"/>
      <c r="C4" s="85"/>
      <c r="D4" s="85"/>
      <c r="E4" s="88"/>
      <c r="F4" s="95"/>
      <c r="G4" s="78"/>
      <c r="H4" s="87"/>
      <c r="I4" s="80"/>
      <c r="J4" s="80"/>
      <c r="K4" s="80"/>
      <c r="L4" s="80"/>
      <c r="M4" s="80"/>
      <c r="N4" s="80"/>
      <c r="O4" s="82"/>
      <c r="P4" s="78"/>
    </row>
    <row r="5" spans="1:16" ht="15" customHeight="1" x14ac:dyDescent="0.2">
      <c r="A5" s="78"/>
      <c r="B5" s="92"/>
      <c r="C5" s="85"/>
      <c r="D5" s="85"/>
      <c r="E5" s="88" t="s">
        <v>9</v>
      </c>
      <c r="F5" s="95" t="s">
        <v>10</v>
      </c>
      <c r="G5" s="78"/>
      <c r="H5" s="88"/>
      <c r="I5" s="91"/>
      <c r="J5" s="91"/>
      <c r="K5" s="80"/>
      <c r="L5" s="80"/>
      <c r="M5" s="80"/>
      <c r="N5" s="80"/>
      <c r="O5" s="82"/>
      <c r="P5" s="78"/>
    </row>
    <row r="6" spans="1:16" ht="15" customHeight="1" x14ac:dyDescent="0.2">
      <c r="A6" s="78"/>
      <c r="B6" s="92"/>
      <c r="C6" s="86"/>
      <c r="D6" s="86"/>
      <c r="E6" s="89"/>
      <c r="F6" s="96"/>
      <c r="G6" s="78"/>
      <c r="H6" s="89"/>
      <c r="I6" s="90"/>
      <c r="J6" s="90"/>
      <c r="K6" s="90"/>
      <c r="L6" s="90"/>
      <c r="M6" s="81"/>
      <c r="N6" s="81"/>
      <c r="O6" s="83"/>
      <c r="P6" s="78"/>
    </row>
    <row r="7" spans="1:16" ht="18" customHeight="1" x14ac:dyDescent="0.2">
      <c r="A7" s="13" t="s">
        <v>203</v>
      </c>
      <c r="B7" s="14" t="s">
        <v>261</v>
      </c>
      <c r="C7" s="23">
        <v>43145</v>
      </c>
      <c r="D7" s="16" t="s">
        <v>101</v>
      </c>
      <c r="E7" s="17" t="s">
        <v>110</v>
      </c>
      <c r="F7" s="18" t="s">
        <v>284</v>
      </c>
      <c r="G7" s="13" t="s">
        <v>257</v>
      </c>
      <c r="H7" s="19"/>
      <c r="I7" s="20"/>
      <c r="J7" s="20"/>
      <c r="K7" s="20"/>
      <c r="L7" s="20"/>
      <c r="M7" s="20" t="s">
        <v>84</v>
      </c>
      <c r="N7" s="20"/>
      <c r="O7" s="21"/>
      <c r="P7" s="22">
        <v>43171</v>
      </c>
    </row>
    <row r="8" spans="1:16" ht="18" customHeight="1" x14ac:dyDescent="0.2">
      <c r="A8" s="13" t="s">
        <v>204</v>
      </c>
      <c r="B8" s="14" t="s">
        <v>146</v>
      </c>
      <c r="C8" s="15"/>
      <c r="D8" s="16" t="s">
        <v>101</v>
      </c>
      <c r="E8" s="17" t="s">
        <v>181</v>
      </c>
      <c r="F8" s="18" t="s">
        <v>285</v>
      </c>
      <c r="G8" s="13" t="s">
        <v>147</v>
      </c>
      <c r="H8" s="19"/>
      <c r="I8" s="20"/>
      <c r="J8" s="20" t="s">
        <v>84</v>
      </c>
      <c r="K8" s="20"/>
      <c r="L8" s="20"/>
      <c r="M8" s="20"/>
      <c r="N8" s="20"/>
      <c r="O8" s="21"/>
      <c r="P8" s="22">
        <v>43767</v>
      </c>
    </row>
    <row r="9" spans="1:16" ht="18" customHeight="1" x14ac:dyDescent="0.2">
      <c r="A9" s="13" t="s">
        <v>205</v>
      </c>
      <c r="B9" s="14" t="s">
        <v>260</v>
      </c>
      <c r="C9" s="23">
        <v>43145</v>
      </c>
      <c r="D9" s="16" t="s">
        <v>101</v>
      </c>
      <c r="E9" s="17" t="s">
        <v>110</v>
      </c>
      <c r="F9" s="18" t="s">
        <v>111</v>
      </c>
      <c r="G9" s="13" t="s">
        <v>257</v>
      </c>
      <c r="H9" s="19"/>
      <c r="I9" s="20"/>
      <c r="J9" s="20"/>
      <c r="K9" s="20"/>
      <c r="L9" s="20"/>
      <c r="M9" s="20" t="s">
        <v>84</v>
      </c>
      <c r="N9" s="20"/>
      <c r="O9" s="21"/>
      <c r="P9" s="22">
        <v>43781</v>
      </c>
    </row>
    <row r="10" spans="1:16" ht="18" customHeight="1" x14ac:dyDescent="0.2">
      <c r="A10" s="13" t="s">
        <v>206</v>
      </c>
      <c r="B10" s="14" t="s">
        <v>153</v>
      </c>
      <c r="C10" s="15"/>
      <c r="D10" s="16" t="s">
        <v>101</v>
      </c>
      <c r="E10" s="17" t="s">
        <v>184</v>
      </c>
      <c r="F10" s="18" t="s">
        <v>286</v>
      </c>
      <c r="G10" s="13" t="s">
        <v>154</v>
      </c>
      <c r="H10" s="19"/>
      <c r="I10" s="20"/>
      <c r="J10" s="20"/>
      <c r="K10" s="20"/>
      <c r="L10" s="20"/>
      <c r="M10" s="20" t="s">
        <v>84</v>
      </c>
      <c r="N10" s="20"/>
      <c r="O10" s="21"/>
      <c r="P10" s="22">
        <v>43767</v>
      </c>
    </row>
    <row r="11" spans="1:16" ht="18" customHeight="1" x14ac:dyDescent="0.2">
      <c r="A11" s="13" t="s">
        <v>207</v>
      </c>
      <c r="B11" s="14" t="s">
        <v>258</v>
      </c>
      <c r="C11" s="15"/>
      <c r="D11" s="16" t="s">
        <v>101</v>
      </c>
      <c r="E11" s="17" t="s">
        <v>181</v>
      </c>
      <c r="F11" s="18" t="s">
        <v>287</v>
      </c>
      <c r="G11" s="13" t="s">
        <v>148</v>
      </c>
      <c r="H11" s="19" t="s">
        <v>84</v>
      </c>
      <c r="I11" s="20" t="s">
        <v>84</v>
      </c>
      <c r="J11" s="20"/>
      <c r="K11" s="20"/>
      <c r="L11" s="20"/>
      <c r="M11" s="20"/>
      <c r="N11" s="20"/>
      <c r="O11" s="21" t="s">
        <v>84</v>
      </c>
      <c r="P11" s="22">
        <v>43767</v>
      </c>
    </row>
    <row r="12" spans="1:16" ht="18" customHeight="1" x14ac:dyDescent="0.2">
      <c r="A12" s="13" t="s">
        <v>211</v>
      </c>
      <c r="B12" s="14" t="s">
        <v>259</v>
      </c>
      <c r="C12" s="23">
        <v>43145</v>
      </c>
      <c r="D12" s="16" t="s">
        <v>101</v>
      </c>
      <c r="E12" s="17" t="s">
        <v>110</v>
      </c>
      <c r="F12" s="18" t="s">
        <v>288</v>
      </c>
      <c r="G12" s="13" t="s">
        <v>257</v>
      </c>
      <c r="H12" s="19"/>
      <c r="I12" s="20"/>
      <c r="J12" s="20"/>
      <c r="K12" s="20"/>
      <c r="L12" s="20"/>
      <c r="M12" s="20" t="s">
        <v>84</v>
      </c>
      <c r="N12" s="20"/>
      <c r="O12" s="21"/>
      <c r="P12" s="22">
        <v>43171</v>
      </c>
    </row>
    <row r="13" spans="1:16" ht="18" customHeight="1" x14ac:dyDescent="0.2">
      <c r="A13" s="13" t="s">
        <v>212</v>
      </c>
      <c r="B13" s="14" t="s">
        <v>151</v>
      </c>
      <c r="C13" s="15"/>
      <c r="D13" s="16" t="s">
        <v>101</v>
      </c>
      <c r="E13" s="17" t="s">
        <v>182</v>
      </c>
      <c r="F13" s="18" t="s">
        <v>289</v>
      </c>
      <c r="G13" s="13" t="s">
        <v>152</v>
      </c>
      <c r="H13" s="19" t="s">
        <v>84</v>
      </c>
      <c r="I13" s="20" t="s">
        <v>84</v>
      </c>
      <c r="J13" s="20" t="s">
        <v>84</v>
      </c>
      <c r="K13" s="20" t="s">
        <v>84</v>
      </c>
      <c r="L13" s="20"/>
      <c r="M13" s="20"/>
      <c r="N13" s="20"/>
      <c r="O13" s="21"/>
      <c r="P13" s="22">
        <v>43767</v>
      </c>
    </row>
    <row r="14" spans="1:16" ht="18" customHeight="1" x14ac:dyDescent="0.2">
      <c r="A14" s="13" t="s">
        <v>213</v>
      </c>
      <c r="B14" s="14" t="s">
        <v>262</v>
      </c>
      <c r="C14" s="15"/>
      <c r="D14" s="16" t="s">
        <v>101</v>
      </c>
      <c r="E14" s="17" t="s">
        <v>182</v>
      </c>
      <c r="F14" s="18" t="s">
        <v>183</v>
      </c>
      <c r="G14" s="13" t="s">
        <v>148</v>
      </c>
      <c r="H14" s="19" t="s">
        <v>84</v>
      </c>
      <c r="I14" s="20"/>
      <c r="J14" s="20"/>
      <c r="K14" s="20"/>
      <c r="L14" s="20"/>
      <c r="M14" s="20"/>
      <c r="N14" s="20"/>
      <c r="O14" s="21" t="s">
        <v>84</v>
      </c>
      <c r="P14" s="22">
        <v>43767</v>
      </c>
    </row>
    <row r="15" spans="1:16" ht="18" customHeight="1" x14ac:dyDescent="0.2">
      <c r="A15" s="13" t="s">
        <v>215</v>
      </c>
      <c r="B15" s="14" t="s">
        <v>149</v>
      </c>
      <c r="C15" s="15"/>
      <c r="D15" s="16" t="s">
        <v>101</v>
      </c>
      <c r="E15" s="17" t="s">
        <v>123</v>
      </c>
      <c r="F15" s="18" t="s">
        <v>290</v>
      </c>
      <c r="G15" s="13" t="s">
        <v>150</v>
      </c>
      <c r="H15" s="19"/>
      <c r="I15" s="20" t="s">
        <v>84</v>
      </c>
      <c r="J15" s="20"/>
      <c r="K15" s="20"/>
      <c r="L15" s="20"/>
      <c r="M15" s="20"/>
      <c r="N15" s="20"/>
      <c r="O15" s="21"/>
      <c r="P15" s="22">
        <v>43767</v>
      </c>
    </row>
    <row r="16" spans="1:16" ht="18" customHeight="1" x14ac:dyDescent="0.2">
      <c r="A16" s="13" t="s">
        <v>190</v>
      </c>
      <c r="B16" s="14" t="s">
        <v>128</v>
      </c>
      <c r="C16" s="15"/>
      <c r="D16" s="16" t="s">
        <v>75</v>
      </c>
      <c r="E16" s="17" t="s">
        <v>75</v>
      </c>
      <c r="F16" s="18" t="s">
        <v>180</v>
      </c>
      <c r="G16" s="13" t="s">
        <v>132</v>
      </c>
      <c r="H16" s="19"/>
      <c r="I16" s="20"/>
      <c r="J16" s="20"/>
      <c r="K16" s="20" t="s">
        <v>84</v>
      </c>
      <c r="L16" s="20"/>
      <c r="M16" s="20"/>
      <c r="N16" s="20"/>
      <c r="O16" s="21"/>
      <c r="P16" s="22">
        <v>43767</v>
      </c>
    </row>
    <row r="17" spans="1:16" ht="18" customHeight="1" x14ac:dyDescent="0.2">
      <c r="A17" s="13" t="s">
        <v>191</v>
      </c>
      <c r="B17" s="14" t="s">
        <v>124</v>
      </c>
      <c r="C17" s="15"/>
      <c r="D17" s="16" t="s">
        <v>75</v>
      </c>
      <c r="E17" s="17" t="s">
        <v>75</v>
      </c>
      <c r="F17" s="18" t="s">
        <v>291</v>
      </c>
      <c r="G17" s="13" t="s">
        <v>129</v>
      </c>
      <c r="H17" s="19"/>
      <c r="I17" s="20" t="s">
        <v>84</v>
      </c>
      <c r="J17" s="20"/>
      <c r="K17" s="20"/>
      <c r="L17" s="20"/>
      <c r="M17" s="20" t="s">
        <v>84</v>
      </c>
      <c r="N17" s="20"/>
      <c r="O17" s="21"/>
      <c r="P17" s="22">
        <v>43767</v>
      </c>
    </row>
    <row r="18" spans="1:16" ht="18" customHeight="1" x14ac:dyDescent="0.2">
      <c r="A18" s="13" t="s">
        <v>192</v>
      </c>
      <c r="B18" s="14" t="s">
        <v>105</v>
      </c>
      <c r="C18" s="23">
        <v>43138</v>
      </c>
      <c r="D18" s="16" t="s">
        <v>75</v>
      </c>
      <c r="E18" s="17" t="s">
        <v>75</v>
      </c>
      <c r="F18" s="18" t="s">
        <v>106</v>
      </c>
      <c r="G18" s="13" t="s">
        <v>103</v>
      </c>
      <c r="H18" s="19" t="s">
        <v>84</v>
      </c>
      <c r="I18" s="20"/>
      <c r="J18" s="20"/>
      <c r="K18" s="20"/>
      <c r="L18" s="20"/>
      <c r="M18" s="20"/>
      <c r="N18" s="20"/>
      <c r="O18" s="21"/>
      <c r="P18" s="22">
        <v>43171</v>
      </c>
    </row>
    <row r="19" spans="1:16" ht="18" customHeight="1" x14ac:dyDescent="0.2">
      <c r="A19" s="13" t="s">
        <v>193</v>
      </c>
      <c r="B19" s="14" t="s">
        <v>127</v>
      </c>
      <c r="C19" s="15"/>
      <c r="D19" s="16" t="s">
        <v>75</v>
      </c>
      <c r="E19" s="17" t="s">
        <v>75</v>
      </c>
      <c r="F19" s="18" t="s">
        <v>292</v>
      </c>
      <c r="G19" s="13" t="s">
        <v>131</v>
      </c>
      <c r="H19" s="19"/>
      <c r="I19" s="20" t="s">
        <v>84</v>
      </c>
      <c r="J19" s="20"/>
      <c r="K19" s="20"/>
      <c r="L19" s="20"/>
      <c r="M19" s="20"/>
      <c r="N19" s="20"/>
      <c r="O19" s="21"/>
      <c r="P19" s="22">
        <v>43767</v>
      </c>
    </row>
    <row r="20" spans="1:16" ht="18" customHeight="1" x14ac:dyDescent="0.2">
      <c r="A20" s="13" t="s">
        <v>194</v>
      </c>
      <c r="B20" s="14" t="s">
        <v>100</v>
      </c>
      <c r="C20" s="23">
        <v>43138</v>
      </c>
      <c r="D20" s="16" t="s">
        <v>75</v>
      </c>
      <c r="E20" s="17" t="s">
        <v>75</v>
      </c>
      <c r="F20" s="18" t="s">
        <v>102</v>
      </c>
      <c r="G20" s="13" t="s">
        <v>103</v>
      </c>
      <c r="H20" s="19" t="s">
        <v>84</v>
      </c>
      <c r="I20" s="20"/>
      <c r="J20" s="20"/>
      <c r="K20" s="20"/>
      <c r="L20" s="20"/>
      <c r="M20" s="20"/>
      <c r="N20" s="20"/>
      <c r="O20" s="21"/>
      <c r="P20" s="22">
        <v>43171</v>
      </c>
    </row>
    <row r="21" spans="1:16" ht="18" customHeight="1" x14ac:dyDescent="0.2">
      <c r="A21" s="13" t="s">
        <v>232</v>
      </c>
      <c r="B21" s="14" t="s">
        <v>125</v>
      </c>
      <c r="C21" s="15"/>
      <c r="D21" s="16" t="s">
        <v>75</v>
      </c>
      <c r="E21" s="17" t="s">
        <v>75</v>
      </c>
      <c r="F21" s="18" t="s">
        <v>178</v>
      </c>
      <c r="G21" s="13" t="s">
        <v>130</v>
      </c>
      <c r="H21" s="19"/>
      <c r="I21" s="20"/>
      <c r="J21" s="20"/>
      <c r="K21" s="20"/>
      <c r="L21" s="20"/>
      <c r="M21" s="20" t="s">
        <v>84</v>
      </c>
      <c r="N21" s="20"/>
      <c r="O21" s="21"/>
      <c r="P21" s="22">
        <v>43767</v>
      </c>
    </row>
    <row r="22" spans="1:16" ht="18" customHeight="1" x14ac:dyDescent="0.2">
      <c r="A22" s="13" t="s">
        <v>195</v>
      </c>
      <c r="B22" s="14" t="s">
        <v>263</v>
      </c>
      <c r="C22" s="23">
        <v>43145</v>
      </c>
      <c r="D22" s="16" t="s">
        <v>75</v>
      </c>
      <c r="E22" s="17" t="s">
        <v>75</v>
      </c>
      <c r="F22" s="18" t="s">
        <v>293</v>
      </c>
      <c r="G22" s="13" t="s">
        <v>257</v>
      </c>
      <c r="H22" s="19"/>
      <c r="I22" s="20"/>
      <c r="J22" s="20"/>
      <c r="K22" s="20"/>
      <c r="L22" s="20"/>
      <c r="M22" s="20" t="s">
        <v>84</v>
      </c>
      <c r="N22" s="20"/>
      <c r="O22" s="21"/>
      <c r="P22" s="22">
        <v>43171</v>
      </c>
    </row>
    <row r="23" spans="1:16" ht="18" customHeight="1" x14ac:dyDescent="0.2">
      <c r="A23" s="13" t="s">
        <v>196</v>
      </c>
      <c r="B23" s="14" t="s">
        <v>264</v>
      </c>
      <c r="C23" s="23">
        <v>43145</v>
      </c>
      <c r="D23" s="16" t="s">
        <v>75</v>
      </c>
      <c r="E23" s="17" t="s">
        <v>75</v>
      </c>
      <c r="F23" s="18" t="s">
        <v>294</v>
      </c>
      <c r="G23" s="13" t="s">
        <v>257</v>
      </c>
      <c r="H23" s="19"/>
      <c r="I23" s="20"/>
      <c r="J23" s="20"/>
      <c r="K23" s="20"/>
      <c r="L23" s="20"/>
      <c r="M23" s="20" t="s">
        <v>84</v>
      </c>
      <c r="N23" s="20"/>
      <c r="O23" s="21"/>
      <c r="P23" s="22">
        <v>43171</v>
      </c>
    </row>
    <row r="24" spans="1:16" ht="18" customHeight="1" x14ac:dyDescent="0.2">
      <c r="A24" s="13" t="s">
        <v>197</v>
      </c>
      <c r="B24" s="14" t="s">
        <v>265</v>
      </c>
      <c r="C24" s="23">
        <v>43145</v>
      </c>
      <c r="D24" s="16" t="s">
        <v>75</v>
      </c>
      <c r="E24" s="17" t="s">
        <v>75</v>
      </c>
      <c r="F24" s="18" t="s">
        <v>295</v>
      </c>
      <c r="G24" s="13" t="s">
        <v>257</v>
      </c>
      <c r="H24" s="19"/>
      <c r="I24" s="20"/>
      <c r="J24" s="20"/>
      <c r="K24" s="20"/>
      <c r="L24" s="20"/>
      <c r="M24" s="20" t="s">
        <v>84</v>
      </c>
      <c r="N24" s="20"/>
      <c r="O24" s="21"/>
      <c r="P24" s="22">
        <v>43171</v>
      </c>
    </row>
    <row r="25" spans="1:16" ht="18" customHeight="1" x14ac:dyDescent="0.2">
      <c r="A25" s="13" t="s">
        <v>198</v>
      </c>
      <c r="B25" s="14" t="s">
        <v>266</v>
      </c>
      <c r="C25" s="23">
        <v>43145</v>
      </c>
      <c r="D25" s="16" t="s">
        <v>75</v>
      </c>
      <c r="E25" s="17" t="s">
        <v>75</v>
      </c>
      <c r="F25" s="18" t="s">
        <v>296</v>
      </c>
      <c r="G25" s="13" t="s">
        <v>257</v>
      </c>
      <c r="H25" s="19"/>
      <c r="I25" s="20"/>
      <c r="J25" s="20"/>
      <c r="K25" s="20"/>
      <c r="L25" s="20"/>
      <c r="M25" s="20" t="s">
        <v>84</v>
      </c>
      <c r="N25" s="20"/>
      <c r="O25" s="21"/>
      <c r="P25" s="22">
        <v>43171</v>
      </c>
    </row>
    <row r="26" spans="1:16" ht="18" customHeight="1" x14ac:dyDescent="0.2">
      <c r="A26" s="13" t="s">
        <v>216</v>
      </c>
      <c r="B26" s="14" t="s">
        <v>134</v>
      </c>
      <c r="C26" s="15"/>
      <c r="D26" s="16" t="s">
        <v>104</v>
      </c>
      <c r="E26" s="17" t="s">
        <v>104</v>
      </c>
      <c r="F26" s="18" t="s">
        <v>297</v>
      </c>
      <c r="G26" s="13" t="s">
        <v>139</v>
      </c>
      <c r="H26" s="19" t="s">
        <v>84</v>
      </c>
      <c r="I26" s="20" t="s">
        <v>84</v>
      </c>
      <c r="J26" s="20" t="s">
        <v>84</v>
      </c>
      <c r="K26" s="20" t="s">
        <v>84</v>
      </c>
      <c r="L26" s="20"/>
      <c r="M26" s="20"/>
      <c r="N26" s="20"/>
      <c r="O26" s="21"/>
      <c r="P26" s="22">
        <v>43767</v>
      </c>
    </row>
    <row r="27" spans="1:16" ht="18" customHeight="1" x14ac:dyDescent="0.2">
      <c r="A27" s="13" t="s">
        <v>217</v>
      </c>
      <c r="B27" s="14" t="s">
        <v>133</v>
      </c>
      <c r="C27" s="15"/>
      <c r="D27" s="16" t="s">
        <v>104</v>
      </c>
      <c r="E27" s="17" t="s">
        <v>104</v>
      </c>
      <c r="F27" s="18" t="s">
        <v>298</v>
      </c>
      <c r="G27" s="13" t="s">
        <v>138</v>
      </c>
      <c r="H27" s="19"/>
      <c r="I27" s="20"/>
      <c r="J27" s="20"/>
      <c r="K27" s="20"/>
      <c r="L27" s="20"/>
      <c r="M27" s="20"/>
      <c r="N27" s="20" t="s">
        <v>84</v>
      </c>
      <c r="O27" s="21"/>
      <c r="P27" s="22">
        <v>43767</v>
      </c>
    </row>
    <row r="28" spans="1:16" ht="18" customHeight="1" x14ac:dyDescent="0.2">
      <c r="A28" s="13" t="s">
        <v>218</v>
      </c>
      <c r="B28" s="14" t="s">
        <v>136</v>
      </c>
      <c r="C28" s="15"/>
      <c r="D28" s="16" t="s">
        <v>104</v>
      </c>
      <c r="E28" s="17" t="s">
        <v>104</v>
      </c>
      <c r="F28" s="18" t="s">
        <v>299</v>
      </c>
      <c r="G28" s="13" t="s">
        <v>139</v>
      </c>
      <c r="H28" s="19"/>
      <c r="I28" s="20"/>
      <c r="J28" s="20"/>
      <c r="K28" s="20"/>
      <c r="L28" s="20"/>
      <c r="M28" s="20"/>
      <c r="N28" s="20" t="s">
        <v>84</v>
      </c>
      <c r="O28" s="21"/>
      <c r="P28" s="22">
        <v>43767</v>
      </c>
    </row>
    <row r="29" spans="1:16" ht="18" customHeight="1" x14ac:dyDescent="0.2">
      <c r="A29" s="13" t="s">
        <v>219</v>
      </c>
      <c r="B29" s="14" t="s">
        <v>267</v>
      </c>
      <c r="C29" s="23">
        <v>43145</v>
      </c>
      <c r="D29" s="16" t="s">
        <v>104</v>
      </c>
      <c r="E29" s="17" t="s">
        <v>104</v>
      </c>
      <c r="F29" s="18" t="s">
        <v>300</v>
      </c>
      <c r="G29" s="13" t="s">
        <v>257</v>
      </c>
      <c r="H29" s="19"/>
      <c r="I29" s="20"/>
      <c r="J29" s="20"/>
      <c r="K29" s="20"/>
      <c r="L29" s="20"/>
      <c r="M29" s="20" t="s">
        <v>84</v>
      </c>
      <c r="N29" s="20"/>
      <c r="O29" s="21"/>
      <c r="P29" s="22">
        <v>43171</v>
      </c>
    </row>
    <row r="30" spans="1:16" ht="18" customHeight="1" x14ac:dyDescent="0.2">
      <c r="A30" s="13" t="s">
        <v>220</v>
      </c>
      <c r="B30" s="14" t="s">
        <v>253</v>
      </c>
      <c r="C30" s="15"/>
      <c r="D30" s="16" t="s">
        <v>104</v>
      </c>
      <c r="E30" s="17" t="s">
        <v>104</v>
      </c>
      <c r="F30" s="18" t="s">
        <v>301</v>
      </c>
      <c r="G30" s="13" t="s">
        <v>137</v>
      </c>
      <c r="H30" s="19"/>
      <c r="I30" s="20"/>
      <c r="J30" s="20"/>
      <c r="K30" s="20" t="s">
        <v>84</v>
      </c>
      <c r="L30" s="20"/>
      <c r="M30" s="20"/>
      <c r="N30" s="20"/>
      <c r="O30" s="21"/>
      <c r="P30" s="22">
        <v>43767</v>
      </c>
    </row>
    <row r="31" spans="1:16" ht="18" customHeight="1" x14ac:dyDescent="0.2">
      <c r="A31" s="13" t="s">
        <v>221</v>
      </c>
      <c r="B31" s="14" t="s">
        <v>268</v>
      </c>
      <c r="C31" s="23">
        <v>43145</v>
      </c>
      <c r="D31" s="16" t="s">
        <v>104</v>
      </c>
      <c r="E31" s="17" t="s">
        <v>104</v>
      </c>
      <c r="F31" s="18" t="s">
        <v>302</v>
      </c>
      <c r="G31" s="13" t="s">
        <v>257</v>
      </c>
      <c r="H31" s="19"/>
      <c r="I31" s="20"/>
      <c r="J31" s="20"/>
      <c r="K31" s="20"/>
      <c r="L31" s="20"/>
      <c r="M31" s="20" t="s">
        <v>84</v>
      </c>
      <c r="N31" s="20"/>
      <c r="O31" s="21"/>
      <c r="P31" s="22">
        <v>43171</v>
      </c>
    </row>
    <row r="32" spans="1:16" ht="18" customHeight="1" x14ac:dyDescent="0.2">
      <c r="A32" s="13" t="s">
        <v>222</v>
      </c>
      <c r="B32" s="14" t="s">
        <v>269</v>
      </c>
      <c r="C32" s="23">
        <v>43145</v>
      </c>
      <c r="D32" s="16" t="s">
        <v>104</v>
      </c>
      <c r="E32" s="17" t="s">
        <v>104</v>
      </c>
      <c r="F32" s="18" t="s">
        <v>303</v>
      </c>
      <c r="G32" s="13" t="s">
        <v>257</v>
      </c>
      <c r="H32" s="19"/>
      <c r="I32" s="20"/>
      <c r="J32" s="20"/>
      <c r="K32" s="20"/>
      <c r="L32" s="20"/>
      <c r="M32" s="20" t="s">
        <v>84</v>
      </c>
      <c r="N32" s="20"/>
      <c r="O32" s="21"/>
      <c r="P32" s="22">
        <v>43171</v>
      </c>
    </row>
    <row r="33" spans="1:16" ht="18" customHeight="1" x14ac:dyDescent="0.2">
      <c r="A33" s="13" t="s">
        <v>223</v>
      </c>
      <c r="B33" s="14" t="s">
        <v>135</v>
      </c>
      <c r="C33" s="15"/>
      <c r="D33" s="16" t="s">
        <v>104</v>
      </c>
      <c r="E33" s="17" t="s">
        <v>104</v>
      </c>
      <c r="F33" s="18" t="s">
        <v>304</v>
      </c>
      <c r="G33" s="13" t="s">
        <v>138</v>
      </c>
      <c r="H33" s="19"/>
      <c r="I33" s="20"/>
      <c r="J33" s="20"/>
      <c r="K33" s="20"/>
      <c r="L33" s="20"/>
      <c r="M33" s="20"/>
      <c r="N33" s="20" t="s">
        <v>84</v>
      </c>
      <c r="O33" s="21"/>
      <c r="P33" s="22">
        <v>43767</v>
      </c>
    </row>
    <row r="34" spans="1:16" ht="18" customHeight="1" x14ac:dyDescent="0.2">
      <c r="A34" s="13" t="s">
        <v>224</v>
      </c>
      <c r="B34" s="14" t="s">
        <v>270</v>
      </c>
      <c r="C34" s="23">
        <v>43145</v>
      </c>
      <c r="D34" s="16" t="s">
        <v>104</v>
      </c>
      <c r="E34" s="17" t="s">
        <v>104</v>
      </c>
      <c r="F34" s="18" t="s">
        <v>254</v>
      </c>
      <c r="G34" s="13" t="s">
        <v>257</v>
      </c>
      <c r="H34" s="19"/>
      <c r="I34" s="20"/>
      <c r="J34" s="20"/>
      <c r="K34" s="20"/>
      <c r="L34" s="20"/>
      <c r="M34" s="20" t="s">
        <v>84</v>
      </c>
      <c r="N34" s="20"/>
      <c r="O34" s="21"/>
      <c r="P34" s="22">
        <v>43171</v>
      </c>
    </row>
    <row r="35" spans="1:16" ht="18" customHeight="1" x14ac:dyDescent="0.2">
      <c r="A35" s="13" t="s">
        <v>225</v>
      </c>
      <c r="B35" s="14" t="s">
        <v>271</v>
      </c>
      <c r="C35" s="23">
        <v>43145</v>
      </c>
      <c r="D35" s="16" t="s">
        <v>104</v>
      </c>
      <c r="E35" s="17" t="s">
        <v>104</v>
      </c>
      <c r="F35" s="18" t="s">
        <v>108</v>
      </c>
      <c r="G35" s="13" t="s">
        <v>257</v>
      </c>
      <c r="H35" s="19"/>
      <c r="I35" s="20"/>
      <c r="J35" s="20"/>
      <c r="K35" s="20"/>
      <c r="L35" s="20"/>
      <c r="M35" s="20" t="s">
        <v>84</v>
      </c>
      <c r="N35" s="20"/>
      <c r="O35" s="21"/>
      <c r="P35" s="22">
        <v>43171</v>
      </c>
    </row>
    <row r="36" spans="1:16" ht="18" customHeight="1" x14ac:dyDescent="0.2">
      <c r="A36" s="13" t="s">
        <v>226</v>
      </c>
      <c r="B36" s="14" t="s">
        <v>121</v>
      </c>
      <c r="C36" s="23">
        <v>43145</v>
      </c>
      <c r="D36" s="16" t="s">
        <v>122</v>
      </c>
      <c r="E36" s="17" t="s">
        <v>122</v>
      </c>
      <c r="F36" s="18" t="s">
        <v>305</v>
      </c>
      <c r="G36" s="13" t="s">
        <v>272</v>
      </c>
      <c r="H36" s="19"/>
      <c r="I36" s="20"/>
      <c r="J36" s="20"/>
      <c r="K36" s="20" t="s">
        <v>84</v>
      </c>
      <c r="L36" s="20"/>
      <c r="M36" s="20"/>
      <c r="N36" s="20"/>
      <c r="O36" s="21" t="s">
        <v>84</v>
      </c>
      <c r="P36" s="22">
        <v>43767</v>
      </c>
    </row>
    <row r="37" spans="1:16" ht="18" customHeight="1" x14ac:dyDescent="0.2">
      <c r="A37" s="13" t="s">
        <v>227</v>
      </c>
      <c r="B37" s="14" t="s">
        <v>140</v>
      </c>
      <c r="C37" s="15"/>
      <c r="D37" s="16" t="s">
        <v>115</v>
      </c>
      <c r="E37" s="17" t="s">
        <v>115</v>
      </c>
      <c r="F37" s="18" t="s">
        <v>306</v>
      </c>
      <c r="G37" s="13" t="s">
        <v>142</v>
      </c>
      <c r="H37" s="19"/>
      <c r="I37" s="20"/>
      <c r="J37" s="20" t="s">
        <v>84</v>
      </c>
      <c r="K37" s="20"/>
      <c r="L37" s="20"/>
      <c r="M37" s="20"/>
      <c r="N37" s="20"/>
      <c r="O37" s="21"/>
      <c r="P37" s="22">
        <v>43767</v>
      </c>
    </row>
    <row r="38" spans="1:16" ht="18" customHeight="1" x14ac:dyDescent="0.2">
      <c r="A38" s="13" t="s">
        <v>228</v>
      </c>
      <c r="B38" s="14" t="s">
        <v>141</v>
      </c>
      <c r="C38" s="15"/>
      <c r="D38" s="16" t="s">
        <v>115</v>
      </c>
      <c r="E38" s="17" t="s">
        <v>115</v>
      </c>
      <c r="F38" s="18" t="s">
        <v>307</v>
      </c>
      <c r="G38" s="13" t="s">
        <v>143</v>
      </c>
      <c r="H38" s="19"/>
      <c r="I38" s="20"/>
      <c r="J38" s="20" t="s">
        <v>84</v>
      </c>
      <c r="K38" s="20"/>
      <c r="L38" s="20"/>
      <c r="M38" s="20"/>
      <c r="N38" s="20"/>
      <c r="O38" s="21"/>
      <c r="P38" s="22">
        <v>43767</v>
      </c>
    </row>
    <row r="39" spans="1:16" ht="18" customHeight="1" x14ac:dyDescent="0.2">
      <c r="A39" s="13" t="s">
        <v>229</v>
      </c>
      <c r="B39" s="14" t="s">
        <v>114</v>
      </c>
      <c r="C39" s="23">
        <v>43126</v>
      </c>
      <c r="D39" s="16" t="s">
        <v>115</v>
      </c>
      <c r="E39" s="17" t="s">
        <v>115</v>
      </c>
      <c r="F39" s="18" t="s">
        <v>308</v>
      </c>
      <c r="G39" s="13" t="s">
        <v>116</v>
      </c>
      <c r="H39" s="19"/>
      <c r="I39" s="20"/>
      <c r="J39" s="20"/>
      <c r="K39" s="20" t="s">
        <v>84</v>
      </c>
      <c r="L39" s="20"/>
      <c r="M39" s="20"/>
      <c r="N39" s="20"/>
      <c r="O39" s="21"/>
      <c r="P39" s="22">
        <v>43188</v>
      </c>
    </row>
    <row r="40" spans="1:16" ht="18" customHeight="1" x14ac:dyDescent="0.2">
      <c r="A40" s="13" t="s">
        <v>187</v>
      </c>
      <c r="B40" s="14" t="s">
        <v>273</v>
      </c>
      <c r="C40" s="23">
        <v>43145</v>
      </c>
      <c r="D40" s="16" t="s">
        <v>109</v>
      </c>
      <c r="E40" s="17" t="s">
        <v>109</v>
      </c>
      <c r="F40" s="18" t="s">
        <v>309</v>
      </c>
      <c r="G40" s="13" t="s">
        <v>257</v>
      </c>
      <c r="H40" s="19"/>
      <c r="I40" s="20"/>
      <c r="J40" s="20"/>
      <c r="K40" s="20"/>
      <c r="L40" s="20"/>
      <c r="M40" s="20" t="s">
        <v>84</v>
      </c>
      <c r="N40" s="20"/>
      <c r="O40" s="21"/>
      <c r="P40" s="22">
        <v>43171</v>
      </c>
    </row>
    <row r="41" spans="1:16" ht="18" customHeight="1" x14ac:dyDescent="0.2">
      <c r="A41" s="13" t="s">
        <v>188</v>
      </c>
      <c r="B41" s="14" t="s">
        <v>189</v>
      </c>
      <c r="C41" s="23">
        <v>43145</v>
      </c>
      <c r="D41" s="16" t="s">
        <v>109</v>
      </c>
      <c r="E41" s="17" t="s">
        <v>109</v>
      </c>
      <c r="F41" s="18" t="s">
        <v>310</v>
      </c>
      <c r="G41" s="13" t="s">
        <v>257</v>
      </c>
      <c r="H41" s="19"/>
      <c r="I41" s="20"/>
      <c r="J41" s="20"/>
      <c r="K41" s="20"/>
      <c r="L41" s="20"/>
      <c r="M41" s="20" t="s">
        <v>84</v>
      </c>
      <c r="N41" s="20"/>
      <c r="O41" s="21"/>
      <c r="P41" s="22">
        <v>43171</v>
      </c>
    </row>
    <row r="42" spans="1:16" ht="18" customHeight="1" x14ac:dyDescent="0.2">
      <c r="A42" s="13" t="s">
        <v>199</v>
      </c>
      <c r="B42" s="14" t="s">
        <v>274</v>
      </c>
      <c r="C42" s="23">
        <v>43145</v>
      </c>
      <c r="D42" s="16" t="s">
        <v>83</v>
      </c>
      <c r="E42" s="17" t="s">
        <v>83</v>
      </c>
      <c r="F42" s="18" t="s">
        <v>311</v>
      </c>
      <c r="G42" s="13" t="s">
        <v>257</v>
      </c>
      <c r="H42" s="19"/>
      <c r="I42" s="20"/>
      <c r="J42" s="20"/>
      <c r="K42" s="20"/>
      <c r="L42" s="20"/>
      <c r="M42" s="20" t="s">
        <v>84</v>
      </c>
      <c r="N42" s="20"/>
      <c r="O42" s="21"/>
      <c r="P42" s="22">
        <v>43171</v>
      </c>
    </row>
    <row r="43" spans="1:16" ht="18" customHeight="1" x14ac:dyDescent="0.2">
      <c r="A43" s="13" t="s">
        <v>200</v>
      </c>
      <c r="B43" s="14" t="s">
        <v>275</v>
      </c>
      <c r="C43" s="23">
        <v>43145</v>
      </c>
      <c r="D43" s="16" t="s">
        <v>83</v>
      </c>
      <c r="E43" s="17" t="s">
        <v>83</v>
      </c>
      <c r="F43" s="18" t="s">
        <v>312</v>
      </c>
      <c r="G43" s="13" t="s">
        <v>257</v>
      </c>
      <c r="H43" s="19"/>
      <c r="I43" s="20"/>
      <c r="J43" s="20"/>
      <c r="K43" s="20"/>
      <c r="L43" s="20"/>
      <c r="M43" s="20" t="s">
        <v>84</v>
      </c>
      <c r="N43" s="20"/>
      <c r="O43" s="21"/>
      <c r="P43" s="22">
        <v>43171</v>
      </c>
    </row>
    <row r="44" spans="1:16" ht="18" customHeight="1" x14ac:dyDescent="0.2">
      <c r="A44" s="13" t="s">
        <v>201</v>
      </c>
      <c r="B44" s="14" t="s">
        <v>99</v>
      </c>
      <c r="C44" s="23">
        <v>43125</v>
      </c>
      <c r="D44" s="16" t="s">
        <v>83</v>
      </c>
      <c r="E44" s="17" t="s">
        <v>83</v>
      </c>
      <c r="F44" s="18" t="s">
        <v>313</v>
      </c>
      <c r="G44" s="24" t="s">
        <v>276</v>
      </c>
      <c r="H44" s="19" t="s">
        <v>84</v>
      </c>
      <c r="I44" s="20"/>
      <c r="J44" s="20"/>
      <c r="K44" s="20"/>
      <c r="L44" s="20"/>
      <c r="M44" s="20"/>
      <c r="N44" s="20"/>
      <c r="O44" s="21"/>
      <c r="P44" s="22">
        <v>43171</v>
      </c>
    </row>
    <row r="45" spans="1:16" ht="18" customHeight="1" x14ac:dyDescent="0.2">
      <c r="A45" s="25" t="s">
        <v>238</v>
      </c>
      <c r="B45" s="14" t="s">
        <v>82</v>
      </c>
      <c r="C45" s="23">
        <v>43125</v>
      </c>
      <c r="D45" s="16" t="s">
        <v>83</v>
      </c>
      <c r="E45" s="17" t="s">
        <v>83</v>
      </c>
      <c r="F45" s="18" t="s">
        <v>314</v>
      </c>
      <c r="G45" s="13" t="s">
        <v>276</v>
      </c>
      <c r="H45" s="19" t="s">
        <v>84</v>
      </c>
      <c r="I45" s="20"/>
      <c r="J45" s="20"/>
      <c r="K45" s="20" t="s">
        <v>84</v>
      </c>
      <c r="L45" s="20"/>
      <c r="M45" s="20"/>
      <c r="N45" s="20"/>
      <c r="O45" s="21"/>
      <c r="P45" s="22">
        <v>43171</v>
      </c>
    </row>
    <row r="46" spans="1:16" ht="18" customHeight="1" x14ac:dyDescent="0.2">
      <c r="A46" s="25" t="s">
        <v>239</v>
      </c>
      <c r="B46" s="14" t="s">
        <v>277</v>
      </c>
      <c r="C46" s="23">
        <v>43145</v>
      </c>
      <c r="D46" s="16" t="s">
        <v>83</v>
      </c>
      <c r="E46" s="17" t="s">
        <v>83</v>
      </c>
      <c r="F46" s="18" t="s">
        <v>315</v>
      </c>
      <c r="G46" s="13" t="s">
        <v>257</v>
      </c>
      <c r="H46" s="19"/>
      <c r="I46" s="20"/>
      <c r="J46" s="20"/>
      <c r="K46" s="20"/>
      <c r="L46" s="20"/>
      <c r="M46" s="20" t="s">
        <v>84</v>
      </c>
      <c r="N46" s="20"/>
      <c r="O46" s="21"/>
      <c r="P46" s="22">
        <v>43171</v>
      </c>
    </row>
    <row r="47" spans="1:16" ht="18" customHeight="1" x14ac:dyDescent="0.2">
      <c r="A47" s="13" t="s">
        <v>230</v>
      </c>
      <c r="B47" s="14" t="s">
        <v>98</v>
      </c>
      <c r="C47" s="23">
        <v>43125</v>
      </c>
      <c r="D47" s="16" t="s">
        <v>83</v>
      </c>
      <c r="E47" s="17" t="s">
        <v>83</v>
      </c>
      <c r="F47" s="18" t="s">
        <v>316</v>
      </c>
      <c r="G47" s="13" t="s">
        <v>276</v>
      </c>
      <c r="H47" s="19" t="s">
        <v>84</v>
      </c>
      <c r="I47" s="20"/>
      <c r="J47" s="20"/>
      <c r="K47" s="20"/>
      <c r="L47" s="20"/>
      <c r="M47" s="20"/>
      <c r="N47" s="20"/>
      <c r="O47" s="21"/>
      <c r="P47" s="22">
        <v>43171</v>
      </c>
    </row>
    <row r="48" spans="1:16" ht="18" customHeight="1" x14ac:dyDescent="0.2">
      <c r="A48" s="13" t="s">
        <v>240</v>
      </c>
      <c r="B48" s="14" t="s">
        <v>278</v>
      </c>
      <c r="C48" s="15"/>
      <c r="D48" s="16" t="s">
        <v>83</v>
      </c>
      <c r="E48" s="17" t="s">
        <v>83</v>
      </c>
      <c r="F48" s="18" t="s">
        <v>185</v>
      </c>
      <c r="G48" s="13" t="s">
        <v>186</v>
      </c>
      <c r="H48" s="19"/>
      <c r="I48" s="20"/>
      <c r="J48" s="20"/>
      <c r="K48" s="20"/>
      <c r="L48" s="20"/>
      <c r="M48" s="20" t="s">
        <v>84</v>
      </c>
      <c r="N48" s="20"/>
      <c r="O48" s="21"/>
      <c r="P48" s="22">
        <v>43767</v>
      </c>
    </row>
    <row r="49" spans="1:16" ht="18" customHeight="1" x14ac:dyDescent="0.2">
      <c r="A49" s="13" t="s">
        <v>202</v>
      </c>
      <c r="B49" s="14" t="s">
        <v>144</v>
      </c>
      <c r="C49" s="15"/>
      <c r="D49" s="16" t="s">
        <v>179</v>
      </c>
      <c r="E49" s="17" t="s">
        <v>179</v>
      </c>
      <c r="F49" s="18" t="s">
        <v>317</v>
      </c>
      <c r="G49" s="13" t="s">
        <v>145</v>
      </c>
      <c r="H49" s="19"/>
      <c r="I49" s="20"/>
      <c r="J49" s="20"/>
      <c r="K49" s="20" t="s">
        <v>84</v>
      </c>
      <c r="L49" s="20"/>
      <c r="M49" s="20"/>
      <c r="N49" s="20"/>
      <c r="O49" s="21"/>
      <c r="P49" s="22">
        <v>43767</v>
      </c>
    </row>
    <row r="50" spans="1:16" ht="18" customHeight="1" x14ac:dyDescent="0.2">
      <c r="A50" s="13" t="s">
        <v>209</v>
      </c>
      <c r="B50" s="14" t="s">
        <v>112</v>
      </c>
      <c r="C50" s="23">
        <v>43132</v>
      </c>
      <c r="D50" s="16" t="s">
        <v>113</v>
      </c>
      <c r="E50" s="17" t="s">
        <v>113</v>
      </c>
      <c r="F50" s="18" t="s">
        <v>318</v>
      </c>
      <c r="G50" s="13" t="s">
        <v>279</v>
      </c>
      <c r="H50" s="19" t="s">
        <v>84</v>
      </c>
      <c r="I50" s="20" t="s">
        <v>84</v>
      </c>
      <c r="J50" s="20" t="s">
        <v>84</v>
      </c>
      <c r="K50" s="20" t="s">
        <v>84</v>
      </c>
      <c r="L50" s="20"/>
      <c r="M50" s="20"/>
      <c r="N50" s="20"/>
      <c r="O50" s="21"/>
      <c r="P50" s="22">
        <v>43188</v>
      </c>
    </row>
    <row r="51" spans="1:16" s="34" customFormat="1" ht="18" customHeight="1" x14ac:dyDescent="0.2">
      <c r="A51" s="25" t="s">
        <v>255</v>
      </c>
      <c r="B51" s="26" t="s">
        <v>280</v>
      </c>
      <c r="C51" s="15">
        <v>45013</v>
      </c>
      <c r="D51" s="27" t="s">
        <v>113</v>
      </c>
      <c r="E51" s="28" t="s">
        <v>113</v>
      </c>
      <c r="F51" s="29" t="s">
        <v>319</v>
      </c>
      <c r="G51" s="25" t="s">
        <v>256</v>
      </c>
      <c r="H51" s="30"/>
      <c r="I51" s="31"/>
      <c r="J51" s="31"/>
      <c r="K51" s="31"/>
      <c r="L51" s="31"/>
      <c r="M51" s="31"/>
      <c r="N51" s="31" t="s">
        <v>84</v>
      </c>
      <c r="O51" s="32"/>
      <c r="P51" s="33">
        <v>43518</v>
      </c>
    </row>
    <row r="52" spans="1:16" ht="18" customHeight="1" x14ac:dyDescent="0.2">
      <c r="A52" s="13" t="s">
        <v>208</v>
      </c>
      <c r="B52" s="14" t="s">
        <v>281</v>
      </c>
      <c r="C52" s="23">
        <v>43145</v>
      </c>
      <c r="D52" s="16" t="s">
        <v>107</v>
      </c>
      <c r="E52" s="17" t="s">
        <v>107</v>
      </c>
      <c r="F52" s="18" t="s">
        <v>320</v>
      </c>
      <c r="G52" s="13" t="s">
        <v>257</v>
      </c>
      <c r="H52" s="19"/>
      <c r="I52" s="20"/>
      <c r="J52" s="20"/>
      <c r="K52" s="20"/>
      <c r="L52" s="20"/>
      <c r="M52" s="20" t="s">
        <v>84</v>
      </c>
      <c r="N52" s="20"/>
      <c r="O52" s="21"/>
      <c r="P52" s="22">
        <v>43171</v>
      </c>
    </row>
    <row r="53" spans="1:16" ht="18" customHeight="1" x14ac:dyDescent="0.2">
      <c r="A53" s="13" t="s">
        <v>210</v>
      </c>
      <c r="B53" s="14" t="s">
        <v>282</v>
      </c>
      <c r="C53" s="23">
        <v>43145</v>
      </c>
      <c r="D53" s="16" t="s">
        <v>107</v>
      </c>
      <c r="E53" s="17" t="s">
        <v>107</v>
      </c>
      <c r="F53" s="18" t="s">
        <v>321</v>
      </c>
      <c r="G53" s="13" t="s">
        <v>257</v>
      </c>
      <c r="H53" s="19"/>
      <c r="I53" s="20"/>
      <c r="J53" s="20"/>
      <c r="K53" s="20"/>
      <c r="L53" s="20"/>
      <c r="M53" s="20" t="s">
        <v>84</v>
      </c>
      <c r="N53" s="20"/>
      <c r="O53" s="21"/>
      <c r="P53" s="22">
        <v>43171</v>
      </c>
    </row>
    <row r="54" spans="1:16" ht="15.9" customHeight="1" x14ac:dyDescent="0.2">
      <c r="A54" s="13" t="s">
        <v>214</v>
      </c>
      <c r="B54" s="14" t="s">
        <v>283</v>
      </c>
      <c r="C54" s="15"/>
      <c r="D54" s="16" t="s">
        <v>107</v>
      </c>
      <c r="E54" s="17" t="s">
        <v>107</v>
      </c>
      <c r="F54" s="18" t="s">
        <v>322</v>
      </c>
      <c r="G54" s="13" t="s">
        <v>257</v>
      </c>
      <c r="H54" s="19"/>
      <c r="I54" s="20" t="s">
        <v>84</v>
      </c>
      <c r="J54" s="20"/>
      <c r="K54" s="20"/>
      <c r="L54" s="20"/>
      <c r="M54" s="20" t="s">
        <v>84</v>
      </c>
      <c r="N54" s="20"/>
      <c r="O54" s="21"/>
      <c r="P54" s="22">
        <v>43871</v>
      </c>
    </row>
    <row r="55" spans="1:16" ht="15.9" customHeight="1" x14ac:dyDescent="0.2">
      <c r="A55" s="13" t="s">
        <v>233</v>
      </c>
      <c r="B55" s="14" t="s">
        <v>234</v>
      </c>
      <c r="C55" s="15">
        <v>44028</v>
      </c>
      <c r="D55" s="27" t="s">
        <v>235</v>
      </c>
      <c r="E55" s="13" t="s">
        <v>235</v>
      </c>
      <c r="F55" s="13" t="s">
        <v>323</v>
      </c>
      <c r="G55" s="13" t="s">
        <v>236</v>
      </c>
      <c r="H55" s="35"/>
      <c r="I55" s="36" t="s">
        <v>237</v>
      </c>
      <c r="J55" s="37"/>
      <c r="K55" s="37"/>
      <c r="L55" s="37"/>
      <c r="M55" s="38"/>
      <c r="N55" s="39"/>
      <c r="O55" s="21"/>
      <c r="P55" s="22">
        <v>44189</v>
      </c>
    </row>
    <row r="56" spans="1:16" ht="15.9" customHeight="1" x14ac:dyDescent="0.2">
      <c r="A56" s="40"/>
    </row>
  </sheetData>
  <mergeCells count="18">
    <mergeCell ref="A2:A6"/>
    <mergeCell ref="B2:B6"/>
    <mergeCell ref="E2:F4"/>
    <mergeCell ref="G2:G6"/>
    <mergeCell ref="E5:E6"/>
    <mergeCell ref="F5:F6"/>
    <mergeCell ref="N3:N6"/>
    <mergeCell ref="O3:O6"/>
    <mergeCell ref="P2:P6"/>
    <mergeCell ref="C2:C6"/>
    <mergeCell ref="D2:D6"/>
    <mergeCell ref="H2:O2"/>
    <mergeCell ref="H3:H6"/>
    <mergeCell ref="K3:K6"/>
    <mergeCell ref="L3:L6"/>
    <mergeCell ref="I3:I6"/>
    <mergeCell ref="J3:J6"/>
    <mergeCell ref="M3:M6"/>
  </mergeCells>
  <phoneticPr fontId="1"/>
  <dataValidations count="6">
    <dataValidation type="list" allowBlank="1" showInputMessage="1" showErrorMessage="1" sqref="D30:D31 D18:D28 D33:D43 D45:D54 D7:D15" xr:uid="{00000000-0002-0000-0100-000000000000}">
      <formula1>"大阪府,大阪市,堺市,高槻市,東大阪市,豊中市,枚方市"</formula1>
    </dataValidation>
    <dataValidation type="list" allowBlank="1" showInputMessage="1" showErrorMessage="1" sqref="D16:D17 D32" xr:uid="{00000000-0002-0000-0100-000001000000}">
      <formula1>"大阪府,大阪市,堺市,高槻市,東大阪市,豊中市,枚方市,寝屋川市,吹田市"</formula1>
    </dataValidation>
    <dataValidation type="list" allowBlank="1" showInputMessage="1" showErrorMessage="1" sqref="D29" xr:uid="{00000000-0002-0000-0100-000002000000}">
      <formula1>"大阪府,大阪市,堺市,高槻市,東大阪市,豊中市,枚方市,寝屋川市"</formula1>
    </dataValidation>
    <dataValidation type="list" allowBlank="1" showInputMessage="1" showErrorMessage="1" sqref="D44" xr:uid="{00000000-0002-0000-0100-000003000000}">
      <formula1>"大阪府,大阪市,堺市,高槻市,東大阪市,豊中市,枚方市,八尾市"</formula1>
    </dataValidation>
    <dataValidation type="list" allowBlank="1" showInputMessage="1" showErrorMessage="1" sqref="E7:E54" xr:uid="{00000000-0002-0000-0100-000004000000}">
      <formula1>"大阪市,　,堺市,　,能勢町,豊能町,池田市,箕面市,豊中市,　,茨木市,高槻市,島本町,吹田市,摂津市,　,枚方市,交野市,寝屋川市,守口市,門真市,四條畷市,大東市,　,東大阪市,八尾市,柏原市,　,和泉市,高石市,泉大津市,忠岡町,　,岸和田市,貝塚市,熊取町,泉佐野市,田尻町,泉南市,阪南市,岬町,　,松原市,羽曳野市,藤井寺市,太子町,河南町,千早赤阪村,富田林市,大阪狭山市,河内長野市"</formula1>
    </dataValidation>
    <dataValidation type="list" allowBlank="1" showInputMessage="1" showErrorMessage="1" sqref="H7:O54" xr:uid="{00000000-0002-0000-0100-000005000000}">
      <formula1>"○"</formula1>
    </dataValidation>
  </dataValidations>
  <hyperlinks>
    <hyperlink ref="B45" r:id="rId1" xr:uid="{00000000-0004-0000-0100-000000000000}"/>
    <hyperlink ref="B47" r:id="rId2" xr:uid="{00000000-0004-0000-0100-000001000000}"/>
    <hyperlink ref="B44" r:id="rId3" xr:uid="{00000000-0004-0000-0100-000002000000}"/>
    <hyperlink ref="B20" r:id="rId4" xr:uid="{00000000-0004-0000-0100-000003000000}"/>
    <hyperlink ref="B18" r:id="rId5" xr:uid="{00000000-0004-0000-0100-000004000000}"/>
    <hyperlink ref="B46" r:id="rId6" display="エイジフリーハウス枚方牧野" xr:uid="{00000000-0004-0000-0100-000005000000}"/>
    <hyperlink ref="B25" r:id="rId7" xr:uid="{00000000-0004-0000-0100-000006000000}"/>
    <hyperlink ref="B23" r:id="rId8" display="エイジフリーハウス大阪帝塚山" xr:uid="{00000000-0004-0000-0100-000007000000}"/>
    <hyperlink ref="B22" r:id="rId9" display="エイジフリーハウス大阪瑞光" xr:uid="{00000000-0004-0000-0100-000008000000}"/>
    <hyperlink ref="B24" r:id="rId10" display="エイジフリーハウス大阪上本町" xr:uid="{00000000-0004-0000-0100-000009000000}"/>
    <hyperlink ref="B52" r:id="rId11" display="エイジフリーハウス吹田山田西" xr:uid="{00000000-0004-0000-0100-00000A000000}"/>
    <hyperlink ref="B53" r:id="rId12" display="エイジフリーハウス吹田江坂町" xr:uid="{00000000-0004-0000-0100-00000B000000}"/>
    <hyperlink ref="B34" r:id="rId13" display="エイジフリーハウス堺北花田" xr:uid="{00000000-0004-0000-0100-00000C000000}"/>
    <hyperlink ref="B35" r:id="rId14" display="エイジフリーハウス堺鳳" xr:uid="{00000000-0004-0000-0100-00000D000000}"/>
    <hyperlink ref="B32" r:id="rId15" display="エイジフリーハウス堺八田" xr:uid="{00000000-0004-0000-0100-00000E000000}"/>
    <hyperlink ref="B31" r:id="rId16" display="エイジフリーハウス堺浜寺" xr:uid="{00000000-0004-0000-0100-00000F000000}"/>
    <hyperlink ref="B29" r:id="rId17" display="エイジフリーハウス堺初芝" xr:uid="{00000000-0004-0000-0100-000010000000}"/>
    <hyperlink ref="B9" r:id="rId18" display="エイジフリーハウス茨木平田台" xr:uid="{00000000-0004-0000-0100-000011000000}"/>
    <hyperlink ref="B7" r:id="rId19" display="エイジフリーハウス茨木沢良宜" xr:uid="{00000000-0004-0000-0100-000012000000}"/>
    <hyperlink ref="B12" r:id="rId20" display="エイジフリーハウス茨木総持寺" xr:uid="{00000000-0004-0000-0100-000013000000}"/>
    <hyperlink ref="B42" r:id="rId21" display="エイジフリーハウス枚方津田" xr:uid="{00000000-0004-0000-0100-000014000000}"/>
    <hyperlink ref="B43" r:id="rId22" display="エイジフリーハウス枚方香里" xr:uid="{00000000-0004-0000-0100-000015000000}"/>
    <hyperlink ref="B41" r:id="rId23" display="エイジフリーハウス豊中庄内栄町" xr:uid="{00000000-0004-0000-0100-000016000000}"/>
    <hyperlink ref="B40" r:id="rId24" display="エイジフリーハウス豊中インター西" xr:uid="{00000000-0004-0000-0100-000017000000}"/>
    <hyperlink ref="B50" r:id="rId25" xr:uid="{00000000-0004-0000-0100-000018000000}"/>
    <hyperlink ref="B39" r:id="rId26" xr:uid="{00000000-0004-0000-0100-000019000000}"/>
    <hyperlink ref="B36" r:id="rId27" xr:uid="{00000000-0004-0000-0100-00001A000000}"/>
    <hyperlink ref="B17" r:id="rId28" xr:uid="{00000000-0004-0000-0100-00001B000000}"/>
    <hyperlink ref="B19" r:id="rId29" xr:uid="{00000000-0004-0000-0100-00001D000000}"/>
    <hyperlink ref="B16" r:id="rId30" xr:uid="{00000000-0004-0000-0100-00001E000000}"/>
    <hyperlink ref="B30" r:id="rId31" display="くみのき苑北長尾" xr:uid="{00000000-0004-0000-0100-00001F000000}"/>
    <hyperlink ref="B27" r:id="rId32" xr:uid="{00000000-0004-0000-0100-000020000000}"/>
    <hyperlink ref="B26" r:id="rId33" xr:uid="{00000000-0004-0000-0100-000021000000}"/>
    <hyperlink ref="B33" r:id="rId34" xr:uid="{00000000-0004-0000-0100-000022000000}"/>
    <hyperlink ref="B28" r:id="rId35" xr:uid="{00000000-0004-0000-0100-000023000000}"/>
    <hyperlink ref="B37" r:id="rId36" xr:uid="{00000000-0004-0000-0100-000024000000}"/>
    <hyperlink ref="B38" r:id="rId37" xr:uid="{00000000-0004-0000-0100-000025000000}"/>
    <hyperlink ref="B49" r:id="rId38" xr:uid="{00000000-0004-0000-0100-000026000000}"/>
    <hyperlink ref="B8" r:id="rId39" xr:uid="{00000000-0004-0000-0100-000027000000}"/>
    <hyperlink ref="B14" r:id="rId40" display="コープのサービス付高齢者住宅アイメゾン和泉一条院" xr:uid="{00000000-0004-0000-0100-000028000000}"/>
    <hyperlink ref="B15" r:id="rId41" xr:uid="{00000000-0004-0000-0100-000029000000}"/>
    <hyperlink ref="B11" r:id="rId42" display="コープのサービス付高齢者住宅スマイルホーム松原岡" xr:uid="{00000000-0004-0000-0100-00002A000000}"/>
    <hyperlink ref="B13" r:id="rId43" xr:uid="{00000000-0004-0000-0100-00002B000000}"/>
    <hyperlink ref="B10" r:id="rId44" xr:uid="{00000000-0004-0000-0100-00002C000000}"/>
    <hyperlink ref="B54" r:id="rId45" xr:uid="{00000000-0004-0000-0100-00002D000000}"/>
    <hyperlink ref="B55" r:id="rId46" xr:uid="{00000000-0004-0000-0100-00002E000000}"/>
    <hyperlink ref="B21" r:id="rId47" xr:uid="{0024E747-9B26-4140-8BA3-D76E02A2D3CE}"/>
    <hyperlink ref="B48" r:id="rId48" xr:uid="{0A1500A6-A9B5-45C5-9B9F-F71FD9B9FB8D}"/>
    <hyperlink ref="B51" r:id="rId49" xr:uid="{1093115A-B086-4CA8-9F78-D7F866FEC84D}"/>
  </hyperlinks>
  <printOptions horizontalCentered="1"/>
  <pageMargins left="0.9055118110236221" right="0.9055118110236221" top="0.74803149606299213" bottom="0.74803149606299213" header="0.31496062992125984" footer="0.31496062992125984"/>
  <pageSetup paperSize="9" scale="48" fitToHeight="0" orientation="landscape" r:id="rId5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71"/>
  <sheetViews>
    <sheetView topLeftCell="A31" workbookViewId="0">
      <selection activeCell="J54" sqref="J54"/>
    </sheetView>
  </sheetViews>
  <sheetFormatPr defaultColWidth="9" defaultRowHeight="15.9" customHeight="1" x14ac:dyDescent="0.2"/>
  <cols>
    <col min="1" max="1" width="2.88671875" style="2" bestFit="1" customWidth="1"/>
    <col min="2" max="2" width="11" style="2" bestFit="1" customWidth="1"/>
    <col min="3" max="4" width="9" style="2"/>
    <col min="5" max="7" width="16.6640625" style="2" customWidth="1"/>
    <col min="8" max="10" width="15.109375" style="2" customWidth="1"/>
    <col min="11" max="11" width="19.21875" style="2" customWidth="1"/>
    <col min="12" max="12" width="20.33203125" style="2" customWidth="1"/>
    <col min="13" max="13" width="16.6640625" style="2" customWidth="1"/>
    <col min="14" max="16384" width="9" style="2"/>
  </cols>
  <sheetData>
    <row r="1" spans="1:13" ht="15.9" customHeight="1" x14ac:dyDescent="0.2">
      <c r="A1" s="2" t="s">
        <v>66</v>
      </c>
    </row>
    <row r="2" spans="1:13" ht="15" customHeight="1" x14ac:dyDescent="0.2">
      <c r="A2" s="98" t="s">
        <v>63</v>
      </c>
      <c r="B2" s="98"/>
      <c r="C2" s="97" t="s">
        <v>65</v>
      </c>
      <c r="D2" s="97"/>
      <c r="E2" s="99" t="s">
        <v>73</v>
      </c>
      <c r="F2" s="100"/>
      <c r="G2" s="100"/>
      <c r="H2" s="100"/>
      <c r="I2" s="100"/>
      <c r="J2" s="100"/>
      <c r="K2" s="100"/>
      <c r="L2" s="100"/>
      <c r="M2" s="101"/>
    </row>
    <row r="3" spans="1:13" ht="14.1" customHeight="1" x14ac:dyDescent="0.2">
      <c r="A3" s="98"/>
      <c r="B3" s="98"/>
      <c r="C3" s="97"/>
      <c r="D3" s="97"/>
      <c r="E3" s="97" t="s">
        <v>95</v>
      </c>
      <c r="F3" s="97" t="s">
        <v>67</v>
      </c>
      <c r="G3" s="97" t="s">
        <v>68</v>
      </c>
      <c r="H3" s="97" t="s">
        <v>96</v>
      </c>
      <c r="I3" s="97" t="s">
        <v>69</v>
      </c>
      <c r="J3" s="97" t="s">
        <v>70</v>
      </c>
      <c r="K3" s="97" t="s">
        <v>94</v>
      </c>
      <c r="L3" s="97" t="s">
        <v>93</v>
      </c>
      <c r="M3" s="98" t="s">
        <v>64</v>
      </c>
    </row>
    <row r="4" spans="1:13" ht="14.1" customHeight="1" x14ac:dyDescent="0.2">
      <c r="A4" s="98"/>
      <c r="B4" s="98"/>
      <c r="C4" s="98" t="s">
        <v>64</v>
      </c>
      <c r="D4" s="3" t="s">
        <v>2</v>
      </c>
      <c r="E4" s="98"/>
      <c r="F4" s="98"/>
      <c r="G4" s="98"/>
      <c r="H4" s="97"/>
      <c r="I4" s="97"/>
      <c r="J4" s="97"/>
      <c r="K4" s="97"/>
      <c r="L4" s="97"/>
      <c r="M4" s="98"/>
    </row>
    <row r="5" spans="1:13" ht="14.1" customHeight="1" x14ac:dyDescent="0.2">
      <c r="A5" s="98"/>
      <c r="B5" s="98"/>
      <c r="C5" s="98"/>
      <c r="D5" s="4" t="s">
        <v>74</v>
      </c>
      <c r="E5" s="98"/>
      <c r="F5" s="98"/>
      <c r="G5" s="98"/>
      <c r="H5" s="98"/>
      <c r="I5" s="98"/>
      <c r="J5" s="97"/>
      <c r="K5" s="97"/>
      <c r="L5" s="97"/>
      <c r="M5" s="98"/>
    </row>
    <row r="6" spans="1:13" ht="15" customHeight="1" x14ac:dyDescent="0.2">
      <c r="A6" s="103" t="s">
        <v>62</v>
      </c>
      <c r="B6" s="1" t="s">
        <v>11</v>
      </c>
      <c r="C6" s="5">
        <f>COUNTIF(自律型!E3:$E$1048576,B6)</f>
        <v>9</v>
      </c>
      <c r="D6" s="5">
        <f>SUMIF(自律型!E4:$E$1048576,B6,自律型!H4:$H$1048576)</f>
        <v>335</v>
      </c>
      <c r="E6" s="6">
        <f>COUNTIFS(併設型!$E$7:$E$1048576,$B6,併設型!H$7:H$1048576,"○")</f>
        <v>2</v>
      </c>
      <c r="F6" s="6">
        <f>COUNTIFS(併設型!$E$7:$E$1048576,$B6,併設型!I$7:I$1048576,"○")</f>
        <v>2</v>
      </c>
      <c r="G6" s="6">
        <f>COUNTIFS(併設型!$E$7:$E$1048576,$B6,併設型!J$7:J$1048576,"○")</f>
        <v>0</v>
      </c>
      <c r="H6" s="6">
        <f>COUNTIFS(併設型!$E$7:$E$1048576,$B6,併設型!K$7:K$1048576,"○")</f>
        <v>1</v>
      </c>
      <c r="I6" s="6">
        <f>COUNTIFS(併設型!$E$7:$E$1048576,$B6,併設型!L$7:L$1048576,"○")</f>
        <v>0</v>
      </c>
      <c r="J6" s="6">
        <f>COUNTIFS(併設型!$E$7:$E$1048576,$B6,併設型!M$7:M$1048576,"○")</f>
        <v>6</v>
      </c>
      <c r="K6" s="6">
        <f>COUNTIFS(併設型!$E$7:$E$1048576,$B6,併設型!N$7:N$1048576,"○")</f>
        <v>0</v>
      </c>
      <c r="L6" s="6">
        <f>COUNTIFS(併設型!$E$7:$E$1048576,$B6,併設型!O$7:O$1048576,"○")</f>
        <v>0</v>
      </c>
      <c r="M6" s="6">
        <f>COUNTIF(併設型!$E$7:$E$1048576,B6)</f>
        <v>10</v>
      </c>
    </row>
    <row r="7" spans="1:13" ht="15" customHeight="1" x14ac:dyDescent="0.2">
      <c r="A7" s="103"/>
      <c r="B7" s="1" t="s">
        <v>12</v>
      </c>
      <c r="C7" s="5">
        <f>COUNTIF(自律型!E4:$E$1048576,B7)</f>
        <v>2</v>
      </c>
      <c r="D7" s="5">
        <f>SUMIF(自律型!E5:$E$1048576,B7,自律型!H5:$H$1048576)</f>
        <v>100</v>
      </c>
      <c r="E7" s="6">
        <f>COUNTIFS(併設型!$E$7:$E$1048576,$B7,併設型!H$7:H$1048576,"○")</f>
        <v>1</v>
      </c>
      <c r="F7" s="6">
        <f>COUNTIFS(併設型!$E$7:$E$1048576,$B7,併設型!I$7:I$1048576,"○")</f>
        <v>1</v>
      </c>
      <c r="G7" s="6">
        <f>COUNTIFS(併設型!$E$7:$E$1048576,$B7,併設型!J$7:J$1048576,"○")</f>
        <v>1</v>
      </c>
      <c r="H7" s="6">
        <f>COUNTIFS(併設型!$E$7:$E$1048576,$B7,併設型!K$7:K$1048576,"○")</f>
        <v>2</v>
      </c>
      <c r="I7" s="6">
        <f>COUNTIFS(併設型!$E$7:$E$1048576,$B7,併設型!L$7:L$1048576,"○")</f>
        <v>0</v>
      </c>
      <c r="J7" s="6">
        <f>COUNTIFS(併設型!$E$7:$E$1048576,$B7,併設型!M$7:M$1048576,"○")</f>
        <v>5</v>
      </c>
      <c r="K7" s="6">
        <f>COUNTIFS(併設型!$E$7:$E$1048576,$B7,併設型!N$7:N$1048576,"○")</f>
        <v>3</v>
      </c>
      <c r="L7" s="6">
        <f>COUNTIFS(併設型!$E$7:$E$1048576,$B7,併設型!O$7:O$1048576,"○")</f>
        <v>0</v>
      </c>
      <c r="M7" s="6">
        <f>COUNTIF(併設型!$E$7:$E$1048576,B7)</f>
        <v>10</v>
      </c>
    </row>
    <row r="8" spans="1:13" ht="15" customHeight="1" x14ac:dyDescent="0.2">
      <c r="A8" s="103"/>
      <c r="B8" s="1" t="s">
        <v>13</v>
      </c>
      <c r="C8" s="5">
        <f>COUNTIF(自律型!E5:$E$1048576,B8)</f>
        <v>0</v>
      </c>
      <c r="D8" s="5">
        <f>SUMIF(自律型!E6:$E$1048576,B8,自律型!H6:$H$1048576)</f>
        <v>0</v>
      </c>
      <c r="E8" s="6">
        <f>COUNTIFS(併設型!$E$7:$E$1048576,$B8,併設型!H$7:H$1048576,"○")</f>
        <v>0</v>
      </c>
      <c r="F8" s="6">
        <f>COUNTIFS(併設型!$E$7:$E$1048576,$B8,併設型!I$7:I$1048576,"○")</f>
        <v>0</v>
      </c>
      <c r="G8" s="6">
        <f>COUNTIFS(併設型!$E$7:$E$1048576,$B8,併設型!J$7:J$1048576,"○")</f>
        <v>0</v>
      </c>
      <c r="H8" s="6">
        <f>COUNTIFS(併設型!$E$7:$E$1048576,$B8,併設型!K$7:K$1048576,"○")</f>
        <v>0</v>
      </c>
      <c r="I8" s="6">
        <f>COUNTIFS(併設型!$E$7:$E$1048576,$B8,併設型!L$7:L$1048576,"○")</f>
        <v>0</v>
      </c>
      <c r="J8" s="6">
        <f>COUNTIFS(併設型!$E$7:$E$1048576,$B8,併設型!M$7:M$1048576,"○")</f>
        <v>0</v>
      </c>
      <c r="K8" s="6">
        <f>COUNTIFS(併設型!$E$7:$E$1048576,$B8,併設型!N$7:N$1048576,"○")</f>
        <v>0</v>
      </c>
      <c r="L8" s="6">
        <f>COUNTIFS(併設型!$E$7:$E$1048576,$B8,併設型!O$7:O$1048576,"○")</f>
        <v>0</v>
      </c>
      <c r="M8" s="6">
        <f>COUNTIF(併設型!$E$7:$E$1048576,B8)</f>
        <v>0</v>
      </c>
    </row>
    <row r="9" spans="1:13" ht="15" customHeight="1" x14ac:dyDescent="0.2">
      <c r="A9" s="103"/>
      <c r="B9" s="1" t="s">
        <v>14</v>
      </c>
      <c r="C9" s="5">
        <f>COUNTIF(自律型!E6:$E$1048576,B9)</f>
        <v>0</v>
      </c>
      <c r="D9" s="5">
        <f>SUMIF(自律型!E7:$E$1048576,B9,自律型!H7:$H$1048576)</f>
        <v>0</v>
      </c>
      <c r="E9" s="6">
        <f>COUNTIFS(併設型!$E$7:$E$1048576,$B9,併設型!H$7:H$1048576,"○")</f>
        <v>0</v>
      </c>
      <c r="F9" s="6">
        <f>COUNTIFS(併設型!$E$7:$E$1048576,$B9,併設型!I$7:I$1048576,"○")</f>
        <v>0</v>
      </c>
      <c r="G9" s="6">
        <f>COUNTIFS(併設型!$E$7:$E$1048576,$B9,併設型!J$7:J$1048576,"○")</f>
        <v>0</v>
      </c>
      <c r="H9" s="6">
        <f>COUNTIFS(併設型!$E$7:$E$1048576,$B9,併設型!K$7:K$1048576,"○")</f>
        <v>0</v>
      </c>
      <c r="I9" s="6">
        <f>COUNTIFS(併設型!$E$7:$E$1048576,$B9,併設型!L$7:L$1048576,"○")</f>
        <v>0</v>
      </c>
      <c r="J9" s="6">
        <f>COUNTIFS(併設型!$E$7:$E$1048576,$B9,併設型!M$7:M$1048576,"○")</f>
        <v>2</v>
      </c>
      <c r="K9" s="6">
        <f>COUNTIFS(併設型!$E$7:$E$1048576,$B9,併設型!N$7:N$1048576,"○")</f>
        <v>0</v>
      </c>
      <c r="L9" s="6">
        <f>COUNTIFS(併設型!$E$7:$E$1048576,$B9,併設型!O$7:O$1048576,"○")</f>
        <v>0</v>
      </c>
      <c r="M9" s="6">
        <f>COUNTIF(併設型!$E$7:$E$1048576,B9)</f>
        <v>2</v>
      </c>
    </row>
    <row r="10" spans="1:13" ht="15" customHeight="1" x14ac:dyDescent="0.2">
      <c r="A10" s="103"/>
      <c r="B10" s="1" t="s">
        <v>15</v>
      </c>
      <c r="C10" s="5">
        <f>COUNTIF(自律型!E7:$E$1048576,B10)</f>
        <v>1</v>
      </c>
      <c r="D10" s="5">
        <f>SUMIF(自律型!E8:$E$1048576,B10,自律型!H8:$H$1048576)</f>
        <v>10</v>
      </c>
      <c r="E10" s="6">
        <f>COUNTIFS(併設型!$E$7:$E$1048576,$B10,併設型!H$7:H$1048576,"○")</f>
        <v>0</v>
      </c>
      <c r="F10" s="6">
        <f>COUNTIFS(併設型!$E$7:$E$1048576,$B10,併設型!I$7:I$1048576,"○")</f>
        <v>0</v>
      </c>
      <c r="G10" s="6">
        <f>COUNTIFS(併設型!$E$7:$E$1048576,$B10,併設型!J$7:J$1048576,"○")</f>
        <v>0</v>
      </c>
      <c r="H10" s="6">
        <f>COUNTIFS(併設型!$E$7:$E$1048576,$B10,併設型!K$7:K$1048576,"○")</f>
        <v>0</v>
      </c>
      <c r="I10" s="6">
        <f>COUNTIFS(併設型!$E$7:$E$1048576,$B10,併設型!L$7:L$1048576,"○")</f>
        <v>0</v>
      </c>
      <c r="J10" s="6">
        <f>COUNTIFS(併設型!$E$7:$E$1048576,$B10,併設型!M$7:M$1048576,"○")</f>
        <v>0</v>
      </c>
      <c r="K10" s="6">
        <f>COUNTIFS(併設型!$E$7:$E$1048576,$B10,併設型!N$7:N$1048576,"○")</f>
        <v>0</v>
      </c>
      <c r="L10" s="6">
        <f>COUNTIFS(併設型!$E$7:$E$1048576,$B10,併設型!O$7:O$1048576,"○")</f>
        <v>0</v>
      </c>
      <c r="M10" s="6">
        <f>COUNTIF(併設型!$E$7:$E$1048576,B10)</f>
        <v>0</v>
      </c>
    </row>
    <row r="11" spans="1:13" ht="15" customHeight="1" x14ac:dyDescent="0.2">
      <c r="A11" s="103"/>
      <c r="B11" s="1" t="s">
        <v>16</v>
      </c>
      <c r="C11" s="5">
        <f>COUNTIF(自律型!E8:$E$1048576,B11)</f>
        <v>1</v>
      </c>
      <c r="D11" s="5">
        <f>SUMIF(自律型!E9:$E$1048576,B11,自律型!H9:$H$1048576)</f>
        <v>17</v>
      </c>
      <c r="E11" s="6">
        <f>COUNTIFS(併設型!$E$7:$E$1048576,$B11,併設型!H$7:H$1048576,"○")</f>
        <v>0</v>
      </c>
      <c r="F11" s="6">
        <f>COUNTIFS(併設型!$E$7:$E$1048576,$B11,併設型!I$7:I$1048576,"○")</f>
        <v>2</v>
      </c>
      <c r="G11" s="6">
        <f>COUNTIFS(併設型!$E$7:$E$1048576,$B11,併設型!J$7:J$1048576,"○")</f>
        <v>0</v>
      </c>
      <c r="H11" s="6">
        <f>COUNTIFS(併設型!$E$7:$E$1048576,$B11,併設型!K$7:K$1048576,"○")</f>
        <v>0</v>
      </c>
      <c r="I11" s="6">
        <f>COUNTIFS(併設型!$E$7:$E$1048576,$B11,併設型!L$7:L$1048576,"○")</f>
        <v>0</v>
      </c>
      <c r="J11" s="6">
        <f>COUNTIFS(併設型!$E$7:$E$1048576,$B11,併設型!M$7:M$1048576,"○")</f>
        <v>3</v>
      </c>
      <c r="K11" s="6">
        <f>COUNTIFS(併設型!$E$7:$E$1048576,$B11,併設型!N$7:N$1048576,"○")</f>
        <v>0</v>
      </c>
      <c r="L11" s="6">
        <f>COUNTIFS(併設型!$E$7:$E$1048576,$B11,併設型!O$7:O$1048576,"○")</f>
        <v>0</v>
      </c>
      <c r="M11" s="6">
        <f>COUNTIF(併設型!$E$7:$E$1048576,B11)</f>
        <v>4</v>
      </c>
    </row>
    <row r="12" spans="1:13" ht="15" customHeight="1" x14ac:dyDescent="0.2">
      <c r="A12" s="103"/>
      <c r="B12" s="1" t="s">
        <v>17</v>
      </c>
      <c r="C12" s="5">
        <f>COUNTIF(自律型!E9:$E$1048576,B12)</f>
        <v>0</v>
      </c>
      <c r="D12" s="5">
        <f>SUMIF(自律型!E10:$E$1048576,B12,自律型!H10:$H$1048576)</f>
        <v>0</v>
      </c>
      <c r="E12" s="6">
        <f>COUNTIFS(併設型!$E$7:$E$1048576,$B12,併設型!H$7:H$1048576,"○")</f>
        <v>0</v>
      </c>
      <c r="F12" s="6">
        <f>COUNTIFS(併設型!$E$7:$E$1048576,$B12,併設型!I$7:I$1048576,"○")</f>
        <v>0</v>
      </c>
      <c r="G12" s="6">
        <f>COUNTIFS(併設型!$E$7:$E$1048576,$B12,併設型!J$7:J$1048576,"○")</f>
        <v>0</v>
      </c>
      <c r="H12" s="6">
        <f>COUNTIFS(併設型!$E$7:$E$1048576,$B12,併設型!K$7:K$1048576,"○")</f>
        <v>0</v>
      </c>
      <c r="I12" s="6">
        <f>COUNTIFS(併設型!$E$7:$E$1048576,$B12,併設型!L$7:L$1048576,"○")</f>
        <v>0</v>
      </c>
      <c r="J12" s="6">
        <f>COUNTIFS(併設型!$E$7:$E$1048576,$B12,併設型!M$7:M$1048576,"○")</f>
        <v>0</v>
      </c>
      <c r="K12" s="6">
        <f>COUNTIFS(併設型!$E$7:$E$1048576,$B12,併設型!N$7:N$1048576,"○")</f>
        <v>0</v>
      </c>
      <c r="L12" s="6">
        <f>COUNTIFS(併設型!$E$7:$E$1048576,$B12,併設型!O$7:O$1048576,"○")</f>
        <v>0</v>
      </c>
      <c r="M12" s="6">
        <f>COUNTIF(併設型!$E$7:$E$1048576,B12)</f>
        <v>0</v>
      </c>
    </row>
    <row r="13" spans="1:13" ht="15" customHeight="1" x14ac:dyDescent="0.2">
      <c r="A13" s="103"/>
      <c r="B13" s="1" t="s">
        <v>18</v>
      </c>
      <c r="C13" s="5">
        <f>COUNTIF(自律型!E10:$E$1048576,B13)</f>
        <v>0</v>
      </c>
      <c r="D13" s="5">
        <f>SUMIF(自律型!E11:$E$1048576,B13,自律型!H11:$H$1048576)</f>
        <v>0</v>
      </c>
      <c r="E13" s="6">
        <f>COUNTIFS(併設型!$E$7:$E$1048576,$B13,併設型!H$7:H$1048576,"○")</f>
        <v>0</v>
      </c>
      <c r="F13" s="6">
        <f>COUNTIFS(併設型!$E$7:$E$1048576,$B13,併設型!I$7:I$1048576,"○")</f>
        <v>0</v>
      </c>
      <c r="G13" s="6">
        <f>COUNTIFS(併設型!$E$7:$E$1048576,$B13,併設型!J$7:J$1048576,"○")</f>
        <v>0</v>
      </c>
      <c r="H13" s="6">
        <f>COUNTIFS(併設型!$E$7:$E$1048576,$B13,併設型!K$7:K$1048576,"○")</f>
        <v>1</v>
      </c>
      <c r="I13" s="6">
        <f>COUNTIFS(併設型!$E$7:$E$1048576,$B13,併設型!L$7:L$1048576,"○")</f>
        <v>0</v>
      </c>
      <c r="J13" s="6">
        <f>COUNTIFS(併設型!$E$7:$E$1048576,$B13,併設型!M$7:M$1048576,"○")</f>
        <v>0</v>
      </c>
      <c r="K13" s="6">
        <f>COUNTIFS(併設型!$E$7:$E$1048576,$B13,併設型!N$7:N$1048576,"○")</f>
        <v>0</v>
      </c>
      <c r="L13" s="6">
        <f>COUNTIFS(併設型!$E$7:$E$1048576,$B13,併設型!O$7:O$1048576,"○")</f>
        <v>1</v>
      </c>
      <c r="M13" s="6">
        <f>COUNTIF(併設型!$E$7:$E$1048576,B13)</f>
        <v>1</v>
      </c>
    </row>
    <row r="14" spans="1:13" ht="15" customHeight="1" x14ac:dyDescent="0.2">
      <c r="A14" s="103"/>
      <c r="B14" s="1" t="s">
        <v>19</v>
      </c>
      <c r="C14" s="5">
        <f>COUNTIF(自律型!E11:$E$1048576,B14)</f>
        <v>0</v>
      </c>
      <c r="D14" s="5">
        <f>SUMIF(自律型!E12:$E$1048576,B14,自律型!H12:$H$1048576)</f>
        <v>0</v>
      </c>
      <c r="E14" s="6">
        <f>COUNTIFS(併設型!$E$7:$E$1048576,$B14,併設型!H$7:H$1048576,"○")</f>
        <v>0</v>
      </c>
      <c r="F14" s="6">
        <f>COUNTIFS(併設型!$E$7:$E$1048576,$B14,併設型!I$7:I$1048576,"○")</f>
        <v>0</v>
      </c>
      <c r="G14" s="6">
        <f>COUNTIFS(併設型!$E$7:$E$1048576,$B14,併設型!J$7:J$1048576,"○")</f>
        <v>0</v>
      </c>
      <c r="H14" s="6">
        <f>COUNTIFS(併設型!$E$7:$E$1048576,$B14,併設型!K$7:K$1048576,"○")</f>
        <v>0</v>
      </c>
      <c r="I14" s="6">
        <f>COUNTIFS(併設型!$E$7:$E$1048576,$B14,併設型!L$7:L$1048576,"○")</f>
        <v>0</v>
      </c>
      <c r="J14" s="6">
        <f>COUNTIFS(併設型!$E$7:$E$1048576,$B14,併設型!M$7:M$1048576,"○")</f>
        <v>0</v>
      </c>
      <c r="K14" s="6">
        <f>COUNTIFS(併設型!$E$7:$E$1048576,$B14,併設型!N$7:N$1048576,"○")</f>
        <v>0</v>
      </c>
      <c r="L14" s="6">
        <f>COUNTIFS(併設型!$E$7:$E$1048576,$B14,併設型!O$7:O$1048576,"○")</f>
        <v>0</v>
      </c>
      <c r="M14" s="6">
        <f>COUNTIF(併設型!$E$7:$E$1048576,B14)</f>
        <v>0</v>
      </c>
    </row>
    <row r="15" spans="1:13" ht="15" customHeight="1" x14ac:dyDescent="0.2">
      <c r="A15" s="103"/>
      <c r="B15" s="1" t="s">
        <v>20</v>
      </c>
      <c r="C15" s="5">
        <f>COUNTIF(自律型!E12:$E$1048576,B15)</f>
        <v>0</v>
      </c>
      <c r="D15" s="5">
        <f>SUMIF(自律型!E13:$E$1048576,B15,自律型!H13:$H$1048576)</f>
        <v>0</v>
      </c>
      <c r="E15" s="6">
        <f>COUNTIFS(併設型!$E$7:$E$1048576,$B15,併設型!H$7:H$1048576,"○")</f>
        <v>0</v>
      </c>
      <c r="F15" s="6">
        <f>COUNTIFS(併設型!$E$7:$E$1048576,$B15,併設型!I$7:I$1048576,"○")</f>
        <v>0</v>
      </c>
      <c r="G15" s="6">
        <f>COUNTIFS(併設型!$E$7:$E$1048576,$B15,併設型!J$7:J$1048576,"○")</f>
        <v>0</v>
      </c>
      <c r="H15" s="6">
        <f>COUNTIFS(併設型!$E$7:$E$1048576,$B15,併設型!K$7:K$1048576,"○")</f>
        <v>0</v>
      </c>
      <c r="I15" s="6">
        <f>COUNTIFS(併設型!$E$7:$E$1048576,$B15,併設型!L$7:L$1048576,"○")</f>
        <v>0</v>
      </c>
      <c r="J15" s="6">
        <f>COUNTIFS(併設型!$E$7:$E$1048576,$B15,併設型!M$7:M$1048576,"○")</f>
        <v>0</v>
      </c>
      <c r="K15" s="6">
        <f>COUNTIFS(併設型!$E$7:$E$1048576,$B15,併設型!N$7:N$1048576,"○")</f>
        <v>0</v>
      </c>
      <c r="L15" s="6">
        <f>COUNTIFS(併設型!$E$7:$E$1048576,$B15,併設型!O$7:O$1048576,"○")</f>
        <v>0</v>
      </c>
      <c r="M15" s="6">
        <f>COUNTIF(併設型!$E$7:$E$1048576,B15)</f>
        <v>0</v>
      </c>
    </row>
    <row r="16" spans="1:13" ht="15" customHeight="1" x14ac:dyDescent="0.2">
      <c r="A16" s="103"/>
      <c r="B16" s="1" t="s">
        <v>21</v>
      </c>
      <c r="C16" s="5">
        <f>COUNTIF(自律型!E13:$E$1048576,B16)</f>
        <v>0</v>
      </c>
      <c r="D16" s="5">
        <f>SUMIF(自律型!E14:$E$1048576,B16,自律型!H14:$H$1048576)</f>
        <v>0</v>
      </c>
      <c r="E16" s="6">
        <f>COUNTIFS(併設型!$E$7:$E$1048576,$B16,併設型!H$7:H$1048576,"○")</f>
        <v>3</v>
      </c>
      <c r="F16" s="6">
        <f>COUNTIFS(併設型!$E$7:$E$1048576,$B16,併設型!I$7:I$1048576,"○")</f>
        <v>0</v>
      </c>
      <c r="G16" s="6">
        <f>COUNTIFS(併設型!$E$7:$E$1048576,$B16,併設型!J$7:J$1048576,"○")</f>
        <v>0</v>
      </c>
      <c r="H16" s="6">
        <f>COUNTIFS(併設型!$E$7:$E$1048576,$B16,併設型!K$7:K$1048576,"○")</f>
        <v>1</v>
      </c>
      <c r="I16" s="6">
        <f>COUNTIFS(併設型!$E$7:$E$1048576,$B16,併設型!L$7:L$1048576,"○")</f>
        <v>0</v>
      </c>
      <c r="J16" s="6">
        <f>COUNTIFS(併設型!$E$7:$E$1048576,$B16,併設型!M$7:M$1048576,"○")</f>
        <v>4</v>
      </c>
      <c r="K16" s="6">
        <f>COUNTIFS(併設型!$E$7:$E$1048576,$B16,併設型!N$7:N$1048576,"○")</f>
        <v>0</v>
      </c>
      <c r="L16" s="6">
        <f>COUNTIFS(併設型!$E$7:$E$1048576,$B16,併設型!O$7:O$1048576,"○")</f>
        <v>0</v>
      </c>
      <c r="M16" s="6">
        <f>COUNTIF(併設型!$E$7:$E$1048576,B16)</f>
        <v>7</v>
      </c>
    </row>
    <row r="17" spans="1:13" ht="15" customHeight="1" x14ac:dyDescent="0.2">
      <c r="A17" s="103"/>
      <c r="B17" s="1" t="s">
        <v>22</v>
      </c>
      <c r="C17" s="5">
        <f>COUNTIF(自律型!E14:$E$1048576,B17)</f>
        <v>0</v>
      </c>
      <c r="D17" s="5">
        <f>SUMIF(自律型!E15:$E$1048576,B17,自律型!H15:$H$1048576)</f>
        <v>0</v>
      </c>
      <c r="E17" s="6">
        <f>COUNTIFS(併設型!$E$7:$E$1048576,$B17,併設型!H$7:H$1048576,"○")</f>
        <v>0</v>
      </c>
      <c r="F17" s="6">
        <f>COUNTIFS(併設型!$E$7:$E$1048576,$B17,併設型!I$7:I$1048576,"○")</f>
        <v>0</v>
      </c>
      <c r="G17" s="6">
        <f>COUNTIFS(併設型!$E$7:$E$1048576,$B17,併設型!J$7:J$1048576,"○")</f>
        <v>0</v>
      </c>
      <c r="H17" s="6">
        <f>COUNTIFS(併設型!$E$7:$E$1048576,$B17,併設型!K$7:K$1048576,"○")</f>
        <v>0</v>
      </c>
      <c r="I17" s="6">
        <f>COUNTIFS(併設型!$E$7:$E$1048576,$B17,併設型!L$7:L$1048576,"○")</f>
        <v>0</v>
      </c>
      <c r="J17" s="6">
        <f>COUNTIFS(併設型!$E$7:$E$1048576,$B17,併設型!M$7:M$1048576,"○")</f>
        <v>4</v>
      </c>
      <c r="K17" s="6">
        <f>COUNTIFS(併設型!$E$7:$E$1048576,$B17,併設型!N$7:N$1048576,"○")</f>
        <v>0</v>
      </c>
      <c r="L17" s="6">
        <f>COUNTIFS(併設型!$E$7:$E$1048576,$B17,併設型!O$7:O$1048576,"○")</f>
        <v>0</v>
      </c>
      <c r="M17" s="6">
        <f>COUNTIF(併設型!$E$7:$E$1048576,B17)</f>
        <v>4</v>
      </c>
    </row>
    <row r="18" spans="1:13" ht="15" customHeight="1" x14ac:dyDescent="0.2">
      <c r="A18" s="103"/>
      <c r="B18" s="1" t="s">
        <v>23</v>
      </c>
      <c r="C18" s="5">
        <f>COUNTIF(自律型!E15:$E$1048576,B18)</f>
        <v>0</v>
      </c>
      <c r="D18" s="5">
        <f>SUMIF(自律型!E16:$E$1048576,B18,自律型!H16:$H$1048576)</f>
        <v>0</v>
      </c>
      <c r="E18" s="6">
        <f>COUNTIFS(併設型!$E$7:$E$1048576,$B18,併設型!H$7:H$1048576,"○")</f>
        <v>0</v>
      </c>
      <c r="F18" s="6">
        <f>COUNTIFS(併設型!$E$7:$E$1048576,$B18,併設型!I$7:I$1048576,"○")</f>
        <v>0</v>
      </c>
      <c r="G18" s="6">
        <f>COUNTIFS(併設型!$E$7:$E$1048576,$B18,併設型!J$7:J$1048576,"○")</f>
        <v>0</v>
      </c>
      <c r="H18" s="6">
        <f>COUNTIFS(併設型!$E$7:$E$1048576,$B18,併設型!K$7:K$1048576,"○")</f>
        <v>1</v>
      </c>
      <c r="I18" s="6">
        <f>COUNTIFS(併設型!$E$7:$E$1048576,$B18,併設型!L$7:L$1048576,"○")</f>
        <v>0</v>
      </c>
      <c r="J18" s="6">
        <f>COUNTIFS(併設型!$E$7:$E$1048576,$B18,併設型!M$7:M$1048576,"○")</f>
        <v>0</v>
      </c>
      <c r="K18" s="6">
        <f>COUNTIFS(併設型!$E$7:$E$1048576,$B18,併設型!N$7:N$1048576,"○")</f>
        <v>0</v>
      </c>
      <c r="L18" s="6">
        <f>COUNTIFS(併設型!$E$7:$E$1048576,$B18,併設型!O$7:O$1048576,"○")</f>
        <v>0</v>
      </c>
      <c r="M18" s="6">
        <f>COUNTIF(併設型!$E$7:$E$1048576,B18)</f>
        <v>1</v>
      </c>
    </row>
    <row r="19" spans="1:13" ht="15" customHeight="1" x14ac:dyDescent="0.2">
      <c r="A19" s="103"/>
      <c r="B19" s="1" t="s">
        <v>24</v>
      </c>
      <c r="C19" s="5">
        <f>COUNTIF(自律型!E16:$E$1048576,B19)</f>
        <v>0</v>
      </c>
      <c r="D19" s="5">
        <f>SUMIF(自律型!E18:$E$1048576,B19,自律型!H18:$H$1048576)</f>
        <v>0</v>
      </c>
      <c r="E19" s="6">
        <f>COUNTIFS(併設型!$E$7:$E$1048576,$B19,併設型!H$7:H$1048576,"○")</f>
        <v>0</v>
      </c>
      <c r="F19" s="6">
        <f>COUNTIFS(併設型!$E$7:$E$1048576,$B19,併設型!I$7:I$1048576,"○")</f>
        <v>0</v>
      </c>
      <c r="G19" s="6">
        <f>COUNTIFS(併設型!$E$7:$E$1048576,$B19,併設型!J$7:J$1048576,"○")</f>
        <v>0</v>
      </c>
      <c r="H19" s="6">
        <f>COUNTIFS(併設型!$E$7:$E$1048576,$B19,併設型!K$7:K$1048576,"○")</f>
        <v>0</v>
      </c>
      <c r="I19" s="6">
        <f>COUNTIFS(併設型!$E$7:$E$1048576,$B19,併設型!L$7:L$1048576,"○")</f>
        <v>0</v>
      </c>
      <c r="J19" s="6">
        <f>COUNTIFS(併設型!$E$7:$E$1048576,$B19,併設型!M$7:M$1048576,"○")</f>
        <v>0</v>
      </c>
      <c r="K19" s="6">
        <f>COUNTIFS(併設型!$E$7:$E$1048576,$B19,併設型!N$7:N$1048576,"○")</f>
        <v>0</v>
      </c>
      <c r="L19" s="6">
        <f>COUNTIFS(併設型!$E$7:$E$1048576,$B19,併設型!O$7:O$1048576,"○")</f>
        <v>0</v>
      </c>
      <c r="M19" s="6">
        <f>COUNTIF(併設型!$E$7:$E$1048576,B19)</f>
        <v>0</v>
      </c>
    </row>
    <row r="20" spans="1:13" ht="15" customHeight="1" x14ac:dyDescent="0.2">
      <c r="A20" s="103"/>
      <c r="B20" s="1" t="s">
        <v>25</v>
      </c>
      <c r="C20" s="5">
        <f>COUNTIF(自律型!E18:$E$1048576,B20)</f>
        <v>0</v>
      </c>
      <c r="D20" s="5">
        <f>SUMIF(自律型!E19:$E$1048576,B20,自律型!H19:$H$1048576)</f>
        <v>0</v>
      </c>
      <c r="E20" s="6">
        <f>COUNTIFS(併設型!$E$7:$E$1048576,$B20,併設型!H$7:H$1048576,"○")</f>
        <v>0</v>
      </c>
      <c r="F20" s="6">
        <f>COUNTIFS(併設型!$E$7:$E$1048576,$B20,併設型!I$7:I$1048576,"○")</f>
        <v>0</v>
      </c>
      <c r="G20" s="6">
        <f>COUNTIFS(併設型!$E$7:$E$1048576,$B20,併設型!J$7:J$1048576,"○")</f>
        <v>0</v>
      </c>
      <c r="H20" s="6">
        <f>COUNTIFS(併設型!$E$7:$E$1048576,$B20,併設型!K$7:K$1048576,"○")</f>
        <v>0</v>
      </c>
      <c r="I20" s="6">
        <f>COUNTIFS(併設型!$E$7:$E$1048576,$B20,併設型!L$7:L$1048576,"○")</f>
        <v>0</v>
      </c>
      <c r="J20" s="6">
        <f>COUNTIFS(併設型!$E$7:$E$1048576,$B20,併設型!M$7:M$1048576,"○")</f>
        <v>0</v>
      </c>
      <c r="K20" s="6">
        <f>COUNTIFS(併設型!$E$7:$E$1048576,$B20,併設型!N$7:N$1048576,"○")</f>
        <v>0</v>
      </c>
      <c r="L20" s="6">
        <f>COUNTIFS(併設型!$E$7:$E$1048576,$B20,併設型!O$7:O$1048576,"○")</f>
        <v>0</v>
      </c>
      <c r="M20" s="6">
        <f>COUNTIF(併設型!$E$7:$E$1048576,B20)</f>
        <v>0</v>
      </c>
    </row>
    <row r="21" spans="1:13" ht="15" customHeight="1" x14ac:dyDescent="0.2">
      <c r="A21" s="103"/>
      <c r="B21" s="1" t="s">
        <v>26</v>
      </c>
      <c r="C21" s="5">
        <f>COUNTIF(自律型!E19:$E$1048576,B21)</f>
        <v>0</v>
      </c>
      <c r="D21" s="5">
        <f>SUMIF(自律型!E20:$E$1048576,B21,自律型!H20:$H$1048576)</f>
        <v>0</v>
      </c>
      <c r="E21" s="6">
        <f>COUNTIFS(併設型!$E$7:$E$1048576,$B21,併設型!H$7:H$1048576,"○")</f>
        <v>1</v>
      </c>
      <c r="F21" s="6">
        <f>COUNTIFS(併設型!$E$7:$E$1048576,$B21,併設型!I$7:I$1048576,"○")</f>
        <v>1</v>
      </c>
      <c r="G21" s="6">
        <f>COUNTIFS(併設型!$E$7:$E$1048576,$B21,併設型!J$7:J$1048576,"○")</f>
        <v>1</v>
      </c>
      <c r="H21" s="6">
        <f>COUNTIFS(併設型!$E$7:$E$1048576,$B21,併設型!K$7:K$1048576,"○")</f>
        <v>1</v>
      </c>
      <c r="I21" s="6">
        <f>COUNTIFS(併設型!$E$7:$E$1048576,$B21,併設型!L$7:L$1048576,"○")</f>
        <v>0</v>
      </c>
      <c r="J21" s="6">
        <f>COUNTIFS(併設型!$E$7:$E$1048576,$B21,併設型!M$7:M$1048576,"○")</f>
        <v>0</v>
      </c>
      <c r="K21" s="6">
        <f>COUNTIFS(併設型!$E$7:$E$1048576,$B21,併設型!N$7:N$1048576,"○")</f>
        <v>1</v>
      </c>
      <c r="L21" s="6">
        <f>COUNTIFS(併設型!$E$7:$E$1048576,$B21,併設型!O$7:O$1048576,"○")</f>
        <v>0</v>
      </c>
      <c r="M21" s="6">
        <f>COUNTIF(併設型!$E$7:$E$1048576,B21)</f>
        <v>2</v>
      </c>
    </row>
    <row r="22" spans="1:13" ht="15" customHeight="1" x14ac:dyDescent="0.2">
      <c r="A22" s="103"/>
      <c r="B22" s="1" t="s">
        <v>27</v>
      </c>
      <c r="C22" s="5">
        <f>COUNTIF(自律型!E20:$E$1048576,B22)</f>
        <v>0</v>
      </c>
      <c r="D22" s="5">
        <f>SUMIF(自律型!E21:$E$1048576,B22,自律型!H21:$H$1048576)</f>
        <v>0</v>
      </c>
      <c r="E22" s="6">
        <f>COUNTIFS(併設型!$E$7:$E$1048576,$B22,併設型!H$7:H$1048576,"○")</f>
        <v>0</v>
      </c>
      <c r="F22" s="6">
        <f>COUNTIFS(併設型!$E$7:$E$1048576,$B22,併設型!I$7:I$1048576,"○")</f>
        <v>0</v>
      </c>
      <c r="G22" s="6">
        <f>COUNTIFS(併設型!$E$7:$E$1048576,$B22,併設型!J$7:J$1048576,"○")</f>
        <v>0</v>
      </c>
      <c r="H22" s="6">
        <f>COUNTIFS(併設型!$E$7:$E$1048576,$B22,併設型!K$7:K$1048576,"○")</f>
        <v>0</v>
      </c>
      <c r="I22" s="6">
        <f>COUNTIFS(併設型!$E$7:$E$1048576,$B22,併設型!L$7:L$1048576,"○")</f>
        <v>0</v>
      </c>
      <c r="J22" s="6">
        <f>COUNTIFS(併設型!$E$7:$E$1048576,$B22,併設型!M$7:M$1048576,"○")</f>
        <v>0</v>
      </c>
      <c r="K22" s="6">
        <f>COUNTIFS(併設型!$E$7:$E$1048576,$B22,併設型!N$7:N$1048576,"○")</f>
        <v>0</v>
      </c>
      <c r="L22" s="6">
        <f>COUNTIFS(併設型!$E$7:$E$1048576,$B22,併設型!O$7:O$1048576,"○")</f>
        <v>0</v>
      </c>
      <c r="M22" s="6">
        <f>COUNTIF(併設型!$E$7:$E$1048576,B22)</f>
        <v>0</v>
      </c>
    </row>
    <row r="23" spans="1:13" ht="15" customHeight="1" x14ac:dyDescent="0.2">
      <c r="A23" s="103"/>
      <c r="B23" s="1" t="s">
        <v>28</v>
      </c>
      <c r="C23" s="5">
        <f>COUNTIF(自律型!E21:$E$1048576,B23)</f>
        <v>0</v>
      </c>
      <c r="D23" s="5">
        <f>SUMIF(自律型!E22:$E$1048576,B23,自律型!H22:$H$1048576)</f>
        <v>0</v>
      </c>
      <c r="E23" s="6">
        <f>COUNTIFS(併設型!$E$7:$E$1048576,$B23,併設型!H$7:H$1048576,"○")</f>
        <v>1</v>
      </c>
      <c r="F23" s="6">
        <f>COUNTIFS(併設型!$E$7:$E$1048576,$B23,併設型!I$7:I$1048576,"○")</f>
        <v>1</v>
      </c>
      <c r="G23" s="6">
        <f>COUNTIFS(併設型!$E$7:$E$1048576,$B23,併設型!J$7:J$1048576,"○")</f>
        <v>1</v>
      </c>
      <c r="H23" s="6">
        <f>COUNTIFS(併設型!$E$7:$E$1048576,$B23,併設型!K$7:K$1048576,"○")</f>
        <v>0</v>
      </c>
      <c r="I23" s="6">
        <f>COUNTIFS(併設型!$E$7:$E$1048576,$B23,併設型!L$7:L$1048576,"○")</f>
        <v>0</v>
      </c>
      <c r="J23" s="6">
        <f>COUNTIFS(併設型!$E$7:$E$1048576,$B23,併設型!M$7:M$1048576,"○")</f>
        <v>0</v>
      </c>
      <c r="K23" s="6">
        <f>COUNTIFS(併設型!$E$7:$E$1048576,$B23,併設型!N$7:N$1048576,"○")</f>
        <v>0</v>
      </c>
      <c r="L23" s="6">
        <f>COUNTIFS(併設型!$E$7:$E$1048576,$B23,併設型!O$7:O$1048576,"○")</f>
        <v>1</v>
      </c>
      <c r="M23" s="6">
        <f>COUNTIF(併設型!$E$7:$E$1048576,B23)</f>
        <v>2</v>
      </c>
    </row>
    <row r="24" spans="1:13" ht="15" customHeight="1" x14ac:dyDescent="0.2">
      <c r="A24" s="103"/>
      <c r="B24" s="1" t="s">
        <v>29</v>
      </c>
      <c r="C24" s="5">
        <f>COUNTIF(自律型!E22:$E$1048576,B24)</f>
        <v>0</v>
      </c>
      <c r="D24" s="5">
        <f>SUMIF(自律型!E23:$E$1048576,B24,自律型!H23:$H$1048576)</f>
        <v>0</v>
      </c>
      <c r="E24" s="6">
        <f>COUNTIFS(併設型!$E$7:$E$1048576,$B24,併設型!H$7:H$1048576,"○")</f>
        <v>0</v>
      </c>
      <c r="F24" s="6">
        <f>COUNTIFS(併設型!$E$7:$E$1048576,$B24,併設型!I$7:I$1048576,"○")</f>
        <v>0</v>
      </c>
      <c r="G24" s="6">
        <f>COUNTIFS(併設型!$E$7:$E$1048576,$B24,併設型!J$7:J$1048576,"○")</f>
        <v>0</v>
      </c>
      <c r="H24" s="6">
        <f>COUNTIFS(併設型!$E$7:$E$1048576,$B24,併設型!K$7:K$1048576,"○")</f>
        <v>0</v>
      </c>
      <c r="I24" s="6">
        <f>COUNTIFS(併設型!$E$7:$E$1048576,$B24,併設型!L$7:L$1048576,"○")</f>
        <v>0</v>
      </c>
      <c r="J24" s="6">
        <f>COUNTIFS(併設型!$E$7:$E$1048576,$B24,併設型!M$7:M$1048576,"○")</f>
        <v>0</v>
      </c>
      <c r="K24" s="6">
        <f>COUNTIFS(併設型!$E$7:$E$1048576,$B24,併設型!N$7:N$1048576,"○")</f>
        <v>0</v>
      </c>
      <c r="L24" s="6">
        <f>COUNTIFS(併設型!$E$7:$E$1048576,$B24,併設型!O$7:O$1048576,"○")</f>
        <v>0</v>
      </c>
      <c r="M24" s="6">
        <f>COUNTIF(併設型!$E$7:$E$1048576,B24)</f>
        <v>0</v>
      </c>
    </row>
    <row r="25" spans="1:13" ht="15" customHeight="1" x14ac:dyDescent="0.2">
      <c r="A25" s="103"/>
      <c r="B25" s="1" t="s">
        <v>30</v>
      </c>
      <c r="C25" s="5">
        <f>COUNTIF(自律型!E23:$E$1048576,B25)</f>
        <v>0</v>
      </c>
      <c r="D25" s="5">
        <f>SUMIF(自律型!E24:$E$1048576,B25,自律型!H24:$H$1048576)</f>
        <v>0</v>
      </c>
      <c r="E25" s="6">
        <f>COUNTIFS(併設型!$E$7:$E$1048576,$B25,併設型!H$7:H$1048576,"○")</f>
        <v>2</v>
      </c>
      <c r="F25" s="6">
        <f>COUNTIFS(併設型!$E$7:$E$1048576,$B25,併設型!I$7:I$1048576,"○")</f>
        <v>1</v>
      </c>
      <c r="G25" s="6">
        <f>COUNTIFS(併設型!$E$7:$E$1048576,$B25,併設型!J$7:J$1048576,"○")</f>
        <v>1</v>
      </c>
      <c r="H25" s="6">
        <f>COUNTIFS(併設型!$E$7:$E$1048576,$B25,併設型!K$7:K$1048576,"○")</f>
        <v>1</v>
      </c>
      <c r="I25" s="6">
        <f>COUNTIFS(併設型!$E$7:$E$1048576,$B25,併設型!L$7:L$1048576,"○")</f>
        <v>0</v>
      </c>
      <c r="J25" s="6">
        <f>COUNTIFS(併設型!$E$7:$E$1048576,$B25,併設型!M$7:M$1048576,"○")</f>
        <v>0</v>
      </c>
      <c r="K25" s="6">
        <f>COUNTIFS(併設型!$E$7:$E$1048576,$B25,併設型!N$7:N$1048576,"○")</f>
        <v>0</v>
      </c>
      <c r="L25" s="6">
        <f>COUNTIFS(併設型!$E$7:$E$1048576,$B25,併設型!O$7:O$1048576,"○")</f>
        <v>1</v>
      </c>
      <c r="M25" s="6">
        <f>COUNTIF(併設型!$E$7:$E$1048576,B25)</f>
        <v>2</v>
      </c>
    </row>
    <row r="26" spans="1:13" ht="15" customHeight="1" x14ac:dyDescent="0.2">
      <c r="A26" s="103"/>
      <c r="B26" s="1" t="s">
        <v>31</v>
      </c>
      <c r="C26" s="5">
        <f>COUNTIF(自律型!E24:$E$1048576,B26)</f>
        <v>0</v>
      </c>
      <c r="D26" s="5">
        <f>SUMIF(自律型!E25:$E$1048576,B26,自律型!H25:$H$1048576)</f>
        <v>0</v>
      </c>
      <c r="E26" s="6">
        <f>COUNTIFS(併設型!$E$7:$E$1048576,$B26,併設型!H$7:H$1048576,"○")</f>
        <v>0</v>
      </c>
      <c r="F26" s="6">
        <f>COUNTIFS(併設型!$E$7:$E$1048576,$B26,併設型!I$7:I$1048576,"○")</f>
        <v>0</v>
      </c>
      <c r="G26" s="6">
        <f>COUNTIFS(併設型!$E$7:$E$1048576,$B26,併設型!J$7:J$1048576,"○")</f>
        <v>0</v>
      </c>
      <c r="H26" s="6">
        <f>COUNTIFS(併設型!$E$7:$E$1048576,$B26,併設型!K$7:K$1048576,"○")</f>
        <v>0</v>
      </c>
      <c r="I26" s="6">
        <f>COUNTIFS(併設型!$E$7:$E$1048576,$B26,併設型!L$7:L$1048576,"○")</f>
        <v>0</v>
      </c>
      <c r="J26" s="6">
        <f>COUNTIFS(併設型!$E$7:$E$1048576,$B26,併設型!M$7:M$1048576,"○")</f>
        <v>0</v>
      </c>
      <c r="K26" s="6">
        <f>COUNTIFS(併設型!$E$7:$E$1048576,$B26,併設型!N$7:N$1048576,"○")</f>
        <v>0</v>
      </c>
      <c r="L26" s="6">
        <f>COUNTIFS(併設型!$E$7:$E$1048576,$B26,併設型!O$7:O$1048576,"○")</f>
        <v>0</v>
      </c>
      <c r="M26" s="6">
        <f>COUNTIF(併設型!$E$7:$E$1048576,B26)</f>
        <v>0</v>
      </c>
    </row>
    <row r="27" spans="1:13" ht="15" customHeight="1" x14ac:dyDescent="0.2">
      <c r="A27" s="103"/>
      <c r="B27" s="1" t="s">
        <v>32</v>
      </c>
      <c r="C27" s="5">
        <f>COUNTIF(自律型!E25:$E$1048576,B27)</f>
        <v>0</v>
      </c>
      <c r="D27" s="5">
        <f>SUMIF(自律型!E26:$E$1048576,B27,自律型!H26:$H$1048576)</f>
        <v>0</v>
      </c>
      <c r="E27" s="6">
        <f>COUNTIFS(併設型!$E$7:$E$1048576,$B27,併設型!H$7:H$1048576,"○")</f>
        <v>0</v>
      </c>
      <c r="F27" s="6">
        <f>COUNTIFS(併設型!$E$7:$E$1048576,$B27,併設型!I$7:I$1048576,"○")</f>
        <v>0</v>
      </c>
      <c r="G27" s="6">
        <f>COUNTIFS(併設型!$E$7:$E$1048576,$B27,併設型!J$7:J$1048576,"○")</f>
        <v>0</v>
      </c>
      <c r="H27" s="6">
        <f>COUNTIFS(併設型!$E$7:$E$1048576,$B27,併設型!K$7:K$1048576,"○")</f>
        <v>0</v>
      </c>
      <c r="I27" s="6">
        <f>COUNTIFS(併設型!$E$7:$E$1048576,$B27,併設型!L$7:L$1048576,"○")</f>
        <v>0</v>
      </c>
      <c r="J27" s="6">
        <f>COUNTIFS(併設型!$E$7:$E$1048576,$B27,併設型!M$7:M$1048576,"○")</f>
        <v>0</v>
      </c>
      <c r="K27" s="6">
        <f>COUNTIFS(併設型!$E$7:$E$1048576,$B27,併設型!N$7:N$1048576,"○")</f>
        <v>0</v>
      </c>
      <c r="L27" s="6">
        <f>COUNTIFS(併設型!$E$7:$E$1048576,$B27,併設型!O$7:O$1048576,"○")</f>
        <v>0</v>
      </c>
      <c r="M27" s="6">
        <f>COUNTIF(併設型!$E$7:$E$1048576,B27)</f>
        <v>0</v>
      </c>
    </row>
    <row r="28" spans="1:13" ht="15" customHeight="1" x14ac:dyDescent="0.2">
      <c r="A28" s="103"/>
      <c r="B28" s="1" t="s">
        <v>33</v>
      </c>
      <c r="C28" s="5">
        <f>COUNTIF(自律型!E26:$E$1048576,B28)</f>
        <v>0</v>
      </c>
      <c r="D28" s="5">
        <f>SUMIF(自律型!E27:$E$1048576,B28,自律型!H27:$H$1048576)</f>
        <v>0</v>
      </c>
      <c r="E28" s="6">
        <f>COUNTIFS(併設型!$E$7:$E$1048576,$B28,併設型!H$7:H$1048576,"○")</f>
        <v>0</v>
      </c>
      <c r="F28" s="6">
        <f>COUNTIFS(併設型!$E$7:$E$1048576,$B28,併設型!I$7:I$1048576,"○")</f>
        <v>0</v>
      </c>
      <c r="G28" s="6">
        <f>COUNTIFS(併設型!$E$7:$E$1048576,$B28,併設型!J$7:J$1048576,"○")</f>
        <v>0</v>
      </c>
      <c r="H28" s="6">
        <f>COUNTIFS(併設型!$E$7:$E$1048576,$B28,併設型!K$7:K$1048576,"○")</f>
        <v>0</v>
      </c>
      <c r="I28" s="6">
        <f>COUNTIFS(併設型!$E$7:$E$1048576,$B28,併設型!L$7:L$1048576,"○")</f>
        <v>0</v>
      </c>
      <c r="J28" s="6">
        <f>COUNTIFS(併設型!$E$7:$E$1048576,$B28,併設型!M$7:M$1048576,"○")</f>
        <v>0</v>
      </c>
      <c r="K28" s="6">
        <f>COUNTIFS(併設型!$E$7:$E$1048576,$B28,併設型!N$7:N$1048576,"○")</f>
        <v>0</v>
      </c>
      <c r="L28" s="6">
        <f>COUNTIFS(併設型!$E$7:$E$1048576,$B28,併設型!O$7:O$1048576,"○")</f>
        <v>0</v>
      </c>
      <c r="M28" s="6">
        <f>COUNTIF(併設型!$E$7:$E$1048576,B28)</f>
        <v>0</v>
      </c>
    </row>
    <row r="29" spans="1:13" ht="15" customHeight="1" x14ac:dyDescent="0.2">
      <c r="A29" s="103"/>
      <c r="B29" s="1" t="s">
        <v>34</v>
      </c>
      <c r="C29" s="5">
        <f>COUNTIF(自律型!E27:$E$1048576,B29)</f>
        <v>0</v>
      </c>
      <c r="D29" s="5">
        <f>SUMIF(自律型!E28:$E$1048576,B29,自律型!H28:$H$1048576)</f>
        <v>0</v>
      </c>
      <c r="E29" s="6">
        <f>COUNTIFS(併設型!$E$7:$E$1048576,$B29,併設型!H$7:H$1048576,"○")</f>
        <v>0</v>
      </c>
      <c r="F29" s="6">
        <f>COUNTIFS(併設型!$E$7:$E$1048576,$B29,併設型!I$7:I$1048576,"○")</f>
        <v>0</v>
      </c>
      <c r="G29" s="6">
        <f>COUNTIFS(併設型!$E$7:$E$1048576,$B29,併設型!J$7:J$1048576,"○")</f>
        <v>0</v>
      </c>
      <c r="H29" s="6">
        <f>COUNTIFS(併設型!$E$7:$E$1048576,$B29,併設型!K$7:K$1048576,"○")</f>
        <v>0</v>
      </c>
      <c r="I29" s="6">
        <f>COUNTIFS(併設型!$E$7:$E$1048576,$B29,併設型!L$7:L$1048576,"○")</f>
        <v>0</v>
      </c>
      <c r="J29" s="6">
        <f>COUNTIFS(併設型!$E$7:$E$1048576,$B29,併設型!M$7:M$1048576,"○")</f>
        <v>0</v>
      </c>
      <c r="K29" s="6">
        <f>COUNTIFS(併設型!$E$7:$E$1048576,$B29,併設型!N$7:N$1048576,"○")</f>
        <v>0</v>
      </c>
      <c r="L29" s="6">
        <f>COUNTIFS(併設型!$E$7:$E$1048576,$B29,併設型!O$7:O$1048576,"○")</f>
        <v>0</v>
      </c>
      <c r="M29" s="6">
        <f>COUNTIF(併設型!$E$7:$E$1048576,B29)</f>
        <v>0</v>
      </c>
    </row>
    <row r="30" spans="1:13" ht="15" customHeight="1" x14ac:dyDescent="0.2">
      <c r="A30" s="103"/>
      <c r="B30" s="1" t="s">
        <v>35</v>
      </c>
      <c r="C30" s="5">
        <f>COUNTIF(自律型!E28:$E$1048576,B30)</f>
        <v>0</v>
      </c>
      <c r="D30" s="5">
        <f>SUMIF(自律型!E29:$E$1048576,B30,自律型!H29:$H$1048576)</f>
        <v>0</v>
      </c>
      <c r="E30" s="6">
        <f>COUNTIFS(併設型!$E$7:$E$1048576,$B30,併設型!H$7:H$1048576,"○")</f>
        <v>0</v>
      </c>
      <c r="F30" s="6">
        <f>COUNTIFS(併設型!$E$7:$E$1048576,$B30,併設型!I$7:I$1048576,"○")</f>
        <v>0</v>
      </c>
      <c r="G30" s="6">
        <f>COUNTIFS(併設型!$E$7:$E$1048576,$B30,併設型!J$7:J$1048576,"○")</f>
        <v>0</v>
      </c>
      <c r="H30" s="6">
        <f>COUNTIFS(併設型!$E$7:$E$1048576,$B30,併設型!K$7:K$1048576,"○")</f>
        <v>0</v>
      </c>
      <c r="I30" s="6">
        <f>COUNTIFS(併設型!$E$7:$E$1048576,$B30,併設型!L$7:L$1048576,"○")</f>
        <v>0</v>
      </c>
      <c r="J30" s="6">
        <f>COUNTIFS(併設型!$E$7:$E$1048576,$B30,併設型!M$7:M$1048576,"○")</f>
        <v>0</v>
      </c>
      <c r="K30" s="6">
        <f>COUNTIFS(併設型!$E$7:$E$1048576,$B30,併設型!N$7:N$1048576,"○")</f>
        <v>0</v>
      </c>
      <c r="L30" s="6">
        <f>COUNTIFS(併設型!$E$7:$E$1048576,$B30,併設型!O$7:O$1048576,"○")</f>
        <v>0</v>
      </c>
      <c r="M30" s="6">
        <f>COUNTIF(併設型!$E$7:$E$1048576,B30)</f>
        <v>0</v>
      </c>
    </row>
    <row r="31" spans="1:13" ht="15" customHeight="1" x14ac:dyDescent="0.2">
      <c r="A31" s="103"/>
      <c r="B31" s="1" t="s">
        <v>36</v>
      </c>
      <c r="C31" s="5">
        <f>COUNTIF(自律型!E29:$E$1048576,B31)</f>
        <v>0</v>
      </c>
      <c r="D31" s="5">
        <f>SUMIF(自律型!E30:$E$1048576,B31,自律型!H30:$H$1048576)</f>
        <v>0</v>
      </c>
      <c r="E31" s="6">
        <f>COUNTIFS(併設型!$E$7:$E$1048576,$B31,併設型!H$7:H$1048576,"○")</f>
        <v>0</v>
      </c>
      <c r="F31" s="6">
        <f>COUNTIFS(併設型!$E$7:$E$1048576,$B31,併設型!I$7:I$1048576,"○")</f>
        <v>0</v>
      </c>
      <c r="G31" s="6">
        <f>COUNTIFS(併設型!$E$7:$E$1048576,$B31,併設型!J$7:J$1048576,"○")</f>
        <v>0</v>
      </c>
      <c r="H31" s="6">
        <f>COUNTIFS(併設型!$E$7:$E$1048576,$B31,併設型!K$7:K$1048576,"○")</f>
        <v>0</v>
      </c>
      <c r="I31" s="6">
        <f>COUNTIFS(併設型!$E$7:$E$1048576,$B31,併設型!L$7:L$1048576,"○")</f>
        <v>0</v>
      </c>
      <c r="J31" s="6">
        <f>COUNTIFS(併設型!$E$7:$E$1048576,$B31,併設型!M$7:M$1048576,"○")</f>
        <v>0</v>
      </c>
      <c r="K31" s="6">
        <f>COUNTIFS(併設型!$E$7:$E$1048576,$B31,併設型!N$7:N$1048576,"○")</f>
        <v>0</v>
      </c>
      <c r="L31" s="6">
        <f>COUNTIFS(併設型!$E$7:$E$1048576,$B31,併設型!O$7:O$1048576,"○")</f>
        <v>0</v>
      </c>
      <c r="M31" s="6">
        <f>COUNTIF(併設型!$E$7:$E$1048576,B31)</f>
        <v>0</v>
      </c>
    </row>
    <row r="32" spans="1:13" ht="15" customHeight="1" x14ac:dyDescent="0.2">
      <c r="A32" s="103"/>
      <c r="B32" s="1" t="s">
        <v>37</v>
      </c>
      <c r="C32" s="5">
        <f>COUNTIF(自律型!E30:$E$1048576,B32)</f>
        <v>0</v>
      </c>
      <c r="D32" s="5">
        <f>SUMIF(自律型!E31:$E$1048576,B32,自律型!H31:$H$1048576)</f>
        <v>0</v>
      </c>
      <c r="E32" s="6">
        <f>COUNTIFS(併設型!$E$7:$E$1048576,$B32,併設型!H$7:H$1048576,"○")</f>
        <v>0</v>
      </c>
      <c r="F32" s="6">
        <f>COUNTIFS(併設型!$E$7:$E$1048576,$B32,併設型!I$7:I$1048576,"○")</f>
        <v>0</v>
      </c>
      <c r="G32" s="6">
        <f>COUNTIFS(併設型!$E$7:$E$1048576,$B32,併設型!J$7:J$1048576,"○")</f>
        <v>0</v>
      </c>
      <c r="H32" s="6">
        <f>COUNTIFS(併設型!$E$7:$E$1048576,$B32,併設型!K$7:K$1048576,"○")</f>
        <v>0</v>
      </c>
      <c r="I32" s="6">
        <f>COUNTIFS(併設型!$E$7:$E$1048576,$B32,併設型!L$7:L$1048576,"○")</f>
        <v>0</v>
      </c>
      <c r="J32" s="6">
        <f>COUNTIFS(併設型!$E$7:$E$1048576,$B32,併設型!M$7:M$1048576,"○")</f>
        <v>0</v>
      </c>
      <c r="K32" s="6">
        <f>COUNTIFS(併設型!$E$7:$E$1048576,$B32,併設型!N$7:N$1048576,"○")</f>
        <v>0</v>
      </c>
      <c r="L32" s="6">
        <f>COUNTIFS(併設型!$E$7:$E$1048576,$B32,併設型!O$7:O$1048576,"○")</f>
        <v>0</v>
      </c>
      <c r="M32" s="6">
        <f>COUNTIF(併設型!$E$7:$E$1048576,B32)</f>
        <v>0</v>
      </c>
    </row>
    <row r="33" spans="1:13" ht="15" customHeight="1" x14ac:dyDescent="0.2">
      <c r="A33" s="103"/>
      <c r="B33" s="1" t="s">
        <v>38</v>
      </c>
      <c r="C33" s="5">
        <f>COUNTIF(自律型!E31:$E$1048576,B33)</f>
        <v>0</v>
      </c>
      <c r="D33" s="5">
        <f>SUMIF(自律型!E32:$E$1048576,B33,自律型!H32:$H$1048576)</f>
        <v>0</v>
      </c>
      <c r="E33" s="6">
        <f>COUNTIFS(併設型!$E$7:$E$1048576,$B33,併設型!H$7:H$1048576,"○")</f>
        <v>0</v>
      </c>
      <c r="F33" s="6">
        <f>COUNTIFS(併設型!$E$7:$E$1048576,$B33,併設型!I$7:I$1048576,"○")</f>
        <v>0</v>
      </c>
      <c r="G33" s="6">
        <f>COUNTIFS(併設型!$E$7:$E$1048576,$B33,併設型!J$7:J$1048576,"○")</f>
        <v>2</v>
      </c>
      <c r="H33" s="6">
        <f>COUNTIFS(併設型!$E$7:$E$1048576,$B33,併設型!K$7:K$1048576,"○")</f>
        <v>1</v>
      </c>
      <c r="I33" s="6">
        <f>COUNTIFS(併設型!$E$7:$E$1048576,$B33,併設型!L$7:L$1048576,"○")</f>
        <v>0</v>
      </c>
      <c r="J33" s="6">
        <f>COUNTIFS(併設型!$E$7:$E$1048576,$B33,併設型!M$7:M$1048576,"○")</f>
        <v>0</v>
      </c>
      <c r="K33" s="6">
        <f>COUNTIFS(併設型!$E$7:$E$1048576,$B33,併設型!N$7:N$1048576,"○")</f>
        <v>0</v>
      </c>
      <c r="L33" s="6">
        <f>COUNTIFS(併設型!$E$7:$E$1048576,$B33,併設型!O$7:O$1048576,"○")</f>
        <v>0</v>
      </c>
      <c r="M33" s="6">
        <f>COUNTIF(併設型!$E$7:$E$1048576,B33)</f>
        <v>3</v>
      </c>
    </row>
    <row r="34" spans="1:13" ht="15" customHeight="1" x14ac:dyDescent="0.2">
      <c r="A34" s="103"/>
      <c r="B34" s="1" t="s">
        <v>39</v>
      </c>
      <c r="C34" s="5">
        <f>COUNTIF(自律型!E32:$E$1048576,B34)</f>
        <v>0</v>
      </c>
      <c r="D34" s="5">
        <f>SUMIF(自律型!E33:$E$1048576,B34,自律型!H33:$H$1048576)</f>
        <v>0</v>
      </c>
      <c r="E34" s="6">
        <f>COUNTIFS(併設型!$E$7:$E$1048576,$B34,併設型!H$7:H$1048576,"○")</f>
        <v>0</v>
      </c>
      <c r="F34" s="6">
        <f>COUNTIFS(併設型!$E$7:$E$1048576,$B34,併設型!I$7:I$1048576,"○")</f>
        <v>0</v>
      </c>
      <c r="G34" s="6">
        <f>COUNTIFS(併設型!$E$7:$E$1048576,$B34,併設型!J$7:J$1048576,"○")</f>
        <v>0</v>
      </c>
      <c r="H34" s="6">
        <f>COUNTIFS(併設型!$E$7:$E$1048576,$B34,併設型!K$7:K$1048576,"○")</f>
        <v>0</v>
      </c>
      <c r="I34" s="6">
        <f>COUNTIFS(併設型!$E$7:$E$1048576,$B34,併設型!L$7:L$1048576,"○")</f>
        <v>0</v>
      </c>
      <c r="J34" s="6">
        <f>COUNTIFS(併設型!$E$7:$E$1048576,$B34,併設型!M$7:M$1048576,"○")</f>
        <v>0</v>
      </c>
      <c r="K34" s="6">
        <f>COUNTIFS(併設型!$E$7:$E$1048576,$B34,併設型!N$7:N$1048576,"○")</f>
        <v>0</v>
      </c>
      <c r="L34" s="6">
        <f>COUNTIFS(併設型!$E$7:$E$1048576,$B34,併設型!O$7:O$1048576,"○")</f>
        <v>0</v>
      </c>
      <c r="M34" s="6">
        <f>COUNTIF(併設型!$E$7:$E$1048576,B34)</f>
        <v>0</v>
      </c>
    </row>
    <row r="35" spans="1:13" ht="15" customHeight="1" x14ac:dyDescent="0.2">
      <c r="A35" s="103"/>
      <c r="B35" s="1" t="s">
        <v>40</v>
      </c>
      <c r="C35" s="5">
        <f>COUNTIF(自律型!E33:$E$1048576,B35)</f>
        <v>0</v>
      </c>
      <c r="D35" s="5">
        <f>SUMIF(自律型!E34:$E$1048576,B35,自律型!H34:$H$1048576)</f>
        <v>0</v>
      </c>
      <c r="E35" s="6">
        <f>COUNTIFS(併設型!$E$7:$E$1048576,$B35,併設型!H$7:H$1048576,"○")</f>
        <v>0</v>
      </c>
      <c r="F35" s="6">
        <f>COUNTIFS(併設型!$E$7:$E$1048576,$B35,併設型!I$7:I$1048576,"○")</f>
        <v>0</v>
      </c>
      <c r="G35" s="6">
        <f>COUNTIFS(併設型!$E$7:$E$1048576,$B35,併設型!J$7:J$1048576,"○")</f>
        <v>0</v>
      </c>
      <c r="H35" s="6">
        <f>COUNTIFS(併設型!$E$7:$E$1048576,$B35,併設型!K$7:K$1048576,"○")</f>
        <v>0</v>
      </c>
      <c r="I35" s="6">
        <f>COUNTIFS(併設型!$E$7:$E$1048576,$B35,併設型!L$7:L$1048576,"○")</f>
        <v>0</v>
      </c>
      <c r="J35" s="6">
        <f>COUNTIFS(併設型!$E$7:$E$1048576,$B35,併設型!M$7:M$1048576,"○")</f>
        <v>0</v>
      </c>
      <c r="K35" s="6">
        <f>COUNTIFS(併設型!$E$7:$E$1048576,$B35,併設型!N$7:N$1048576,"○")</f>
        <v>0</v>
      </c>
      <c r="L35" s="6">
        <f>COUNTIFS(併設型!$E$7:$E$1048576,$B35,併設型!O$7:O$1048576,"○")</f>
        <v>0</v>
      </c>
      <c r="M35" s="6">
        <f>COUNTIF(併設型!$E$7:$E$1048576,B35)</f>
        <v>0</v>
      </c>
    </row>
    <row r="36" spans="1:13" ht="15" customHeight="1" x14ac:dyDescent="0.2">
      <c r="A36" s="103"/>
      <c r="B36" s="1" t="s">
        <v>41</v>
      </c>
      <c r="C36" s="5">
        <f>COUNTIF(自律型!E34:$E$1048576,B36)</f>
        <v>0</v>
      </c>
      <c r="D36" s="5">
        <f>SUMIF(自律型!E35:$E$1048576,B36,自律型!H35:$H$1048576)</f>
        <v>0</v>
      </c>
      <c r="E36" s="6">
        <f>COUNTIFS(併設型!$E$7:$E$1048576,$B36,併設型!H$7:H$1048576,"○")</f>
        <v>0</v>
      </c>
      <c r="F36" s="6">
        <f>COUNTIFS(併設型!$E$7:$E$1048576,$B36,併設型!I$7:I$1048576,"○")</f>
        <v>0</v>
      </c>
      <c r="G36" s="6">
        <f>COUNTIFS(併設型!$E$7:$E$1048576,$B36,併設型!J$7:J$1048576,"○")</f>
        <v>0</v>
      </c>
      <c r="H36" s="6">
        <f>COUNTIFS(併設型!$E$7:$E$1048576,$B36,併設型!K$7:K$1048576,"○")</f>
        <v>0</v>
      </c>
      <c r="I36" s="6">
        <f>COUNTIFS(併設型!$E$7:$E$1048576,$B36,併設型!L$7:L$1048576,"○")</f>
        <v>0</v>
      </c>
      <c r="J36" s="6">
        <f>COUNTIFS(併設型!$E$7:$E$1048576,$B36,併設型!M$7:M$1048576,"○")</f>
        <v>0</v>
      </c>
      <c r="K36" s="6">
        <f>COUNTIFS(併設型!$E$7:$E$1048576,$B36,併設型!N$7:N$1048576,"○")</f>
        <v>0</v>
      </c>
      <c r="L36" s="6">
        <f>COUNTIFS(併設型!$E$7:$E$1048576,$B36,併設型!O$7:O$1048576,"○")</f>
        <v>0</v>
      </c>
      <c r="M36" s="6">
        <f>COUNTIF(併設型!$E$7:$E$1048576,B36)</f>
        <v>0</v>
      </c>
    </row>
    <row r="37" spans="1:13" ht="15" customHeight="1" x14ac:dyDescent="0.2">
      <c r="A37" s="103"/>
      <c r="B37" s="1" t="s">
        <v>42</v>
      </c>
      <c r="C37" s="5">
        <f>COUNTIF(自律型!E35:$E$1048576,B37)</f>
        <v>0</v>
      </c>
      <c r="D37" s="5">
        <f>SUMIF(自律型!E36:$E$1048576,B37,自律型!H36:$H$1048576)</f>
        <v>0</v>
      </c>
      <c r="E37" s="6">
        <f>COUNTIFS(併設型!$E$7:$E$1048576,$B37,併設型!H$7:H$1048576,"○")</f>
        <v>0</v>
      </c>
      <c r="F37" s="6">
        <f>COUNTIFS(併設型!$E$7:$E$1048576,$B37,併設型!I$7:I$1048576,"○")</f>
        <v>0</v>
      </c>
      <c r="G37" s="6">
        <f>COUNTIFS(併設型!$E$7:$E$1048576,$B37,併設型!J$7:J$1048576,"○")</f>
        <v>0</v>
      </c>
      <c r="H37" s="6">
        <f>COUNTIFS(併設型!$E$7:$E$1048576,$B37,併設型!K$7:K$1048576,"○")</f>
        <v>0</v>
      </c>
      <c r="I37" s="6">
        <f>COUNTIFS(併設型!$E$7:$E$1048576,$B37,併設型!L$7:L$1048576,"○")</f>
        <v>0</v>
      </c>
      <c r="J37" s="6">
        <f>COUNTIFS(併設型!$E$7:$E$1048576,$B37,併設型!M$7:M$1048576,"○")</f>
        <v>0</v>
      </c>
      <c r="K37" s="6">
        <f>COUNTIFS(併設型!$E$7:$E$1048576,$B37,併設型!N$7:N$1048576,"○")</f>
        <v>0</v>
      </c>
      <c r="L37" s="6">
        <f>COUNTIFS(併設型!$E$7:$E$1048576,$B37,併設型!O$7:O$1048576,"○")</f>
        <v>0</v>
      </c>
      <c r="M37" s="6">
        <f>COUNTIF(併設型!$E$7:$E$1048576,B37)</f>
        <v>0</v>
      </c>
    </row>
    <row r="38" spans="1:13" ht="15" customHeight="1" x14ac:dyDescent="0.2">
      <c r="A38" s="103"/>
      <c r="B38" s="1" t="s">
        <v>43</v>
      </c>
      <c r="C38" s="5">
        <f>COUNTIF(自律型!E36:$E$1048576,B38)</f>
        <v>0</v>
      </c>
      <c r="D38" s="5">
        <f>SUMIF(自律型!E37:$E$1048576,B38,自律型!H37:$H$1048576)</f>
        <v>0</v>
      </c>
      <c r="E38" s="6">
        <f>COUNTIFS(併設型!$E$7:$E$1048576,$B38,併設型!H$7:H$1048576,"○")</f>
        <v>0</v>
      </c>
      <c r="F38" s="6">
        <f>COUNTIFS(併設型!$E$7:$E$1048576,$B38,併設型!I$7:I$1048576,"○")</f>
        <v>0</v>
      </c>
      <c r="G38" s="6">
        <f>COUNTIFS(併設型!$E$7:$E$1048576,$B38,併設型!J$7:J$1048576,"○")</f>
        <v>0</v>
      </c>
      <c r="H38" s="6">
        <f>COUNTIFS(併設型!$E$7:$E$1048576,$B38,併設型!K$7:K$1048576,"○")</f>
        <v>0</v>
      </c>
      <c r="I38" s="6">
        <f>COUNTIFS(併設型!$E$7:$E$1048576,$B38,併設型!L$7:L$1048576,"○")</f>
        <v>0</v>
      </c>
      <c r="J38" s="6">
        <f>COUNTIFS(併設型!$E$7:$E$1048576,$B38,併設型!M$7:M$1048576,"○")</f>
        <v>0</v>
      </c>
      <c r="K38" s="6">
        <f>COUNTIFS(併設型!$E$7:$E$1048576,$B38,併設型!N$7:N$1048576,"○")</f>
        <v>0</v>
      </c>
      <c r="L38" s="6">
        <f>COUNTIFS(併設型!$E$7:$E$1048576,$B38,併設型!O$7:O$1048576,"○")</f>
        <v>0</v>
      </c>
      <c r="M38" s="6">
        <f>COUNTIF(併設型!$E$7:$E$1048576,B38)</f>
        <v>0</v>
      </c>
    </row>
    <row r="39" spans="1:13" ht="15" customHeight="1" x14ac:dyDescent="0.2">
      <c r="A39" s="103"/>
      <c r="B39" s="1" t="s">
        <v>44</v>
      </c>
      <c r="C39" s="5">
        <f>COUNTIF(自律型!E37:$E$1048576,B39)</f>
        <v>0</v>
      </c>
      <c r="D39" s="5">
        <f>SUMIF(自律型!E38:$E$1048576,B39,自律型!H38:$H$1048576)</f>
        <v>0</v>
      </c>
      <c r="E39" s="6">
        <f>COUNTIFS(併設型!$E$7:$E$1048576,$B39,併設型!H$7:H$1048576,"○")</f>
        <v>0</v>
      </c>
      <c r="F39" s="6">
        <f>COUNTIFS(併設型!$E$7:$E$1048576,$B39,併設型!I$7:I$1048576,"○")</f>
        <v>0</v>
      </c>
      <c r="G39" s="6">
        <f>COUNTIFS(併設型!$E$7:$E$1048576,$B39,併設型!J$7:J$1048576,"○")</f>
        <v>0</v>
      </c>
      <c r="H39" s="6">
        <f>COUNTIFS(併設型!$E$7:$E$1048576,$B39,併設型!K$7:K$1048576,"○")</f>
        <v>0</v>
      </c>
      <c r="I39" s="6">
        <f>COUNTIFS(併設型!$E$7:$E$1048576,$B39,併設型!L$7:L$1048576,"○")</f>
        <v>0</v>
      </c>
      <c r="J39" s="6">
        <f>COUNTIFS(併設型!$E$7:$E$1048576,$B39,併設型!M$7:M$1048576,"○")</f>
        <v>0</v>
      </c>
      <c r="K39" s="6">
        <f>COUNTIFS(併設型!$E$7:$E$1048576,$B39,併設型!N$7:N$1048576,"○")</f>
        <v>0</v>
      </c>
      <c r="L39" s="6">
        <f>COUNTIFS(併設型!$E$7:$E$1048576,$B39,併設型!O$7:O$1048576,"○")</f>
        <v>0</v>
      </c>
      <c r="M39" s="6">
        <f>COUNTIF(併設型!$E$7:$E$1048576,B39)</f>
        <v>0</v>
      </c>
    </row>
    <row r="40" spans="1:13" ht="15" customHeight="1" x14ac:dyDescent="0.2">
      <c r="A40" s="103"/>
      <c r="B40" s="1" t="s">
        <v>45</v>
      </c>
      <c r="C40" s="5">
        <f>COUNTIF(自律型!E38:$E$1048576,B40)</f>
        <v>0</v>
      </c>
      <c r="D40" s="5">
        <f>SUMIF(自律型!E39:$E$1048576,B40,自律型!H39:$H$1048576)</f>
        <v>0</v>
      </c>
      <c r="E40" s="6">
        <f>COUNTIFS(併設型!$E$7:$E$1048576,$B40,併設型!H$7:H$1048576,"○")</f>
        <v>0</v>
      </c>
      <c r="F40" s="6">
        <f>COUNTIFS(併設型!$E$7:$E$1048576,$B40,併設型!I$7:I$1048576,"○")</f>
        <v>1</v>
      </c>
      <c r="G40" s="6">
        <f>COUNTIFS(併設型!$E$7:$E$1048576,$B40,併設型!J$7:J$1048576,"○")</f>
        <v>0</v>
      </c>
      <c r="H40" s="6">
        <f>COUNTIFS(併設型!$E$7:$E$1048576,$B40,併設型!K$7:K$1048576,"○")</f>
        <v>0</v>
      </c>
      <c r="I40" s="6">
        <f>COUNTIFS(併設型!$E$7:$E$1048576,$B40,併設型!L$7:L$1048576,"○")</f>
        <v>0</v>
      </c>
      <c r="J40" s="6">
        <f>COUNTIFS(併設型!$E$7:$E$1048576,$B40,併設型!M$7:M$1048576,"○")</f>
        <v>0</v>
      </c>
      <c r="K40" s="6">
        <f>COUNTIFS(併設型!$E$7:$E$1048576,$B40,併設型!N$7:N$1048576,"○")</f>
        <v>0</v>
      </c>
      <c r="L40" s="6">
        <f>COUNTIFS(併設型!$E$7:$E$1048576,$B40,併設型!O$7:O$1048576,"○")</f>
        <v>0</v>
      </c>
      <c r="M40" s="6">
        <f>COUNTIF(併設型!$E$7:$E$1048576,B40)</f>
        <v>1</v>
      </c>
    </row>
    <row r="41" spans="1:13" ht="15" customHeight="1" x14ac:dyDescent="0.2">
      <c r="A41" s="103"/>
      <c r="B41" s="1" t="s">
        <v>46</v>
      </c>
      <c r="C41" s="5">
        <f>COUNTIF(自律型!E39:$E$1048576,B41)</f>
        <v>0</v>
      </c>
      <c r="D41" s="5">
        <f>SUMIF(自律型!E40:$E$1048576,B41,自律型!H40:$H$1048576)</f>
        <v>0</v>
      </c>
      <c r="E41" s="6">
        <f>COUNTIFS(併設型!$E$7:$E$1048576,$B41,併設型!H$7:H$1048576,"○")</f>
        <v>0</v>
      </c>
      <c r="F41" s="6">
        <f>COUNTIFS(併設型!$E$7:$E$1048576,$B41,併設型!I$7:I$1048576,"○")</f>
        <v>0</v>
      </c>
      <c r="G41" s="6">
        <f>COUNTIFS(併設型!$E$7:$E$1048576,$B41,併設型!J$7:J$1048576,"○")</f>
        <v>0</v>
      </c>
      <c r="H41" s="6">
        <f>COUNTIFS(併設型!$E$7:$E$1048576,$B41,併設型!K$7:K$1048576,"○")</f>
        <v>0</v>
      </c>
      <c r="I41" s="6">
        <f>COUNTIFS(併設型!$E$7:$E$1048576,$B41,併設型!L$7:L$1048576,"○")</f>
        <v>0</v>
      </c>
      <c r="J41" s="6">
        <f>COUNTIFS(併設型!$E$7:$E$1048576,$B41,併設型!M$7:M$1048576,"○")</f>
        <v>0</v>
      </c>
      <c r="K41" s="6">
        <f>COUNTIFS(併設型!$E$7:$E$1048576,$B41,併設型!N$7:N$1048576,"○")</f>
        <v>0</v>
      </c>
      <c r="L41" s="6">
        <f>COUNTIFS(併設型!$E$7:$E$1048576,$B41,併設型!O$7:O$1048576,"○")</f>
        <v>0</v>
      </c>
      <c r="M41" s="6">
        <f>COUNTIF(併設型!$E$7:$E$1048576,B41)</f>
        <v>0</v>
      </c>
    </row>
    <row r="42" spans="1:13" ht="15" customHeight="1" x14ac:dyDescent="0.2">
      <c r="A42" s="103"/>
      <c r="B42" s="1" t="s">
        <v>47</v>
      </c>
      <c r="C42" s="5">
        <f>COUNTIF(自律型!E40:$E$1048576,B42)</f>
        <v>0</v>
      </c>
      <c r="D42" s="5">
        <f>SUMIF(自律型!E41:$E$1048576,B42,自律型!H41:$H$1048576)</f>
        <v>0</v>
      </c>
      <c r="E42" s="6">
        <f>COUNTIFS(併設型!$E$7:$E$1048576,$B42,併設型!H$7:H$1048576,"○")</f>
        <v>0</v>
      </c>
      <c r="F42" s="6">
        <f>COUNTIFS(併設型!$E$7:$E$1048576,$B42,併設型!I$7:I$1048576,"○")</f>
        <v>0</v>
      </c>
      <c r="G42" s="6">
        <f>COUNTIFS(併設型!$E$7:$E$1048576,$B42,併設型!J$7:J$1048576,"○")</f>
        <v>0</v>
      </c>
      <c r="H42" s="6">
        <f>COUNTIFS(併設型!$E$7:$E$1048576,$B42,併設型!K$7:K$1048576,"○")</f>
        <v>0</v>
      </c>
      <c r="I42" s="6">
        <f>COUNTIFS(併設型!$E$7:$E$1048576,$B42,併設型!L$7:L$1048576,"○")</f>
        <v>0</v>
      </c>
      <c r="J42" s="6">
        <f>COUNTIFS(併設型!$E$7:$E$1048576,$B42,併設型!M$7:M$1048576,"○")</f>
        <v>0</v>
      </c>
      <c r="K42" s="6">
        <f>COUNTIFS(併設型!$E$7:$E$1048576,$B42,併設型!N$7:N$1048576,"○")</f>
        <v>0</v>
      </c>
      <c r="L42" s="6">
        <f>COUNTIFS(併設型!$E$7:$E$1048576,$B42,併設型!O$7:O$1048576,"○")</f>
        <v>0</v>
      </c>
      <c r="M42" s="6">
        <f>COUNTIF(併設型!$E$7:$E$1048576,B42)</f>
        <v>0</v>
      </c>
    </row>
    <row r="43" spans="1:13" ht="15" customHeight="1" x14ac:dyDescent="0.2">
      <c r="A43" s="103"/>
      <c r="B43" s="1" t="s">
        <v>48</v>
      </c>
      <c r="C43" s="5">
        <f>COUNTIF(自律型!E41:$E$1048576,B43)</f>
        <v>0</v>
      </c>
      <c r="D43" s="5">
        <f>SUMIF(自律型!E42:$E$1048576,B43,自律型!H42:$H$1048576)</f>
        <v>0</v>
      </c>
      <c r="E43" s="6">
        <f>COUNTIFS(併設型!$E$7:$E$1048576,$B43,併設型!H$7:H$1048576,"○")</f>
        <v>0</v>
      </c>
      <c r="F43" s="6">
        <f>COUNTIFS(併設型!$E$7:$E$1048576,$B43,併設型!I$7:I$1048576,"○")</f>
        <v>0</v>
      </c>
      <c r="G43" s="6">
        <f>COUNTIFS(併設型!$E$7:$E$1048576,$B43,併設型!J$7:J$1048576,"○")</f>
        <v>0</v>
      </c>
      <c r="H43" s="6">
        <f>COUNTIFS(併設型!$E$7:$E$1048576,$B43,併設型!K$7:K$1048576,"○")</f>
        <v>0</v>
      </c>
      <c r="I43" s="6">
        <f>COUNTIFS(併設型!$E$7:$E$1048576,$B43,併設型!L$7:L$1048576,"○")</f>
        <v>0</v>
      </c>
      <c r="J43" s="6">
        <f>COUNTIFS(併設型!$E$7:$E$1048576,$B43,併設型!M$7:M$1048576,"○")</f>
        <v>0</v>
      </c>
      <c r="K43" s="6">
        <f>COUNTIFS(併設型!$E$7:$E$1048576,$B43,併設型!N$7:N$1048576,"○")</f>
        <v>0</v>
      </c>
      <c r="L43" s="6">
        <f>COUNTIFS(併設型!$E$7:$E$1048576,$B43,併設型!O$7:O$1048576,"○")</f>
        <v>0</v>
      </c>
      <c r="M43" s="6">
        <f>COUNTIF(併設型!$E$7:$E$1048576,B43)</f>
        <v>0</v>
      </c>
    </row>
    <row r="44" spans="1:13" ht="15" customHeight="1" x14ac:dyDescent="0.2">
      <c r="A44" s="103"/>
      <c r="B44" s="1" t="s">
        <v>49</v>
      </c>
      <c r="C44" s="5">
        <f>COUNTIF(自律型!E42:$E$1048576,B44)</f>
        <v>0</v>
      </c>
      <c r="D44" s="5">
        <f>SUMIF(自律型!E43:$E$1048576,B44,自律型!H43:$H$1048576)</f>
        <v>0</v>
      </c>
      <c r="E44" s="6">
        <f>COUNTIFS(併設型!$E$7:$E$1048576,$B44,併設型!H$7:H$1048576,"○")</f>
        <v>0</v>
      </c>
      <c r="F44" s="6">
        <f>COUNTIFS(併設型!$E$7:$E$1048576,$B44,併設型!I$7:I$1048576,"○")</f>
        <v>0</v>
      </c>
      <c r="G44" s="6">
        <f>COUNTIFS(併設型!$E$7:$E$1048576,$B44,併設型!J$7:J$1048576,"○")</f>
        <v>0</v>
      </c>
      <c r="H44" s="6">
        <f>COUNTIFS(併設型!$E$7:$E$1048576,$B44,併設型!K$7:K$1048576,"○")</f>
        <v>0</v>
      </c>
      <c r="I44" s="6">
        <f>COUNTIFS(併設型!$E$7:$E$1048576,$B44,併設型!L$7:L$1048576,"○")</f>
        <v>0</v>
      </c>
      <c r="J44" s="6">
        <f>COUNTIFS(併設型!$E$7:$E$1048576,$B44,併設型!M$7:M$1048576,"○")</f>
        <v>0</v>
      </c>
      <c r="K44" s="6">
        <f>COUNTIFS(併設型!$E$7:$E$1048576,$B44,併設型!N$7:N$1048576,"○")</f>
        <v>0</v>
      </c>
      <c r="L44" s="6">
        <f>COUNTIFS(併設型!$E$7:$E$1048576,$B44,併設型!O$7:O$1048576,"○")</f>
        <v>0</v>
      </c>
      <c r="M44" s="6">
        <f>COUNTIF(併設型!$E$7:$E$1048576,B44)</f>
        <v>0</v>
      </c>
    </row>
    <row r="45" spans="1:13" ht="15" customHeight="1" x14ac:dyDescent="0.2">
      <c r="A45" s="103"/>
      <c r="B45" s="1" t="s">
        <v>50</v>
      </c>
      <c r="C45" s="5">
        <f>COUNTIF(自律型!E43:$E$1048576,B45)</f>
        <v>0</v>
      </c>
      <c r="D45" s="5">
        <f>SUMIF(自律型!E44:$E$1048576,B45,自律型!H44:$H$1048576)</f>
        <v>0</v>
      </c>
      <c r="E45" s="6">
        <f>COUNTIFS(併設型!$E$7:$E$1048576,$B45,併設型!H$7:H$1048576,"○")</f>
        <v>0</v>
      </c>
      <c r="F45" s="6">
        <f>COUNTIFS(併設型!$E$7:$E$1048576,$B45,併設型!I$7:I$1048576,"○")</f>
        <v>0</v>
      </c>
      <c r="G45" s="6">
        <f>COUNTIFS(併設型!$E$7:$E$1048576,$B45,併設型!J$7:J$1048576,"○")</f>
        <v>0</v>
      </c>
      <c r="H45" s="6">
        <f>COUNTIFS(併設型!$E$7:$E$1048576,$B45,併設型!K$7:K$1048576,"○")</f>
        <v>0</v>
      </c>
      <c r="I45" s="6">
        <f>COUNTIFS(併設型!$E$7:$E$1048576,$B45,併設型!L$7:L$1048576,"○")</f>
        <v>0</v>
      </c>
      <c r="J45" s="6">
        <f>COUNTIFS(併設型!$E$7:$E$1048576,$B45,併設型!M$7:M$1048576,"○")</f>
        <v>0</v>
      </c>
      <c r="K45" s="6">
        <f>COUNTIFS(併設型!$E$7:$E$1048576,$B45,併設型!N$7:N$1048576,"○")</f>
        <v>0</v>
      </c>
      <c r="L45" s="6">
        <f>COUNTIFS(併設型!$E$7:$E$1048576,$B45,併設型!O$7:O$1048576,"○")</f>
        <v>0</v>
      </c>
      <c r="M45" s="6">
        <f>COUNTIF(併設型!$E$7:$E$1048576,B45)</f>
        <v>0</v>
      </c>
    </row>
    <row r="46" spans="1:13" ht="15" customHeight="1" x14ac:dyDescent="0.2">
      <c r="A46" s="103"/>
      <c r="B46" s="1" t="s">
        <v>51</v>
      </c>
      <c r="C46" s="5">
        <f>COUNTIF(自律型!E44:$E$1048576,B46)</f>
        <v>0</v>
      </c>
      <c r="D46" s="5">
        <f>SUMIF(自律型!E45:$E$1048576,B46,自律型!H45:$H$1048576)</f>
        <v>0</v>
      </c>
      <c r="E46" s="6">
        <f>COUNTIFS(併設型!$E$7:$E$1048576,$B46,併設型!H$7:H$1048576,"○")</f>
        <v>0</v>
      </c>
      <c r="F46" s="6">
        <f>COUNTIFS(併設型!$E$7:$E$1048576,$B46,併設型!I$7:I$1048576,"○")</f>
        <v>0</v>
      </c>
      <c r="G46" s="6">
        <f>COUNTIFS(併設型!$E$7:$E$1048576,$B46,併設型!J$7:J$1048576,"○")</f>
        <v>0</v>
      </c>
      <c r="H46" s="6">
        <f>COUNTIFS(併設型!$E$7:$E$1048576,$B46,併設型!K$7:K$1048576,"○")</f>
        <v>0</v>
      </c>
      <c r="I46" s="6">
        <f>COUNTIFS(併設型!$E$7:$E$1048576,$B46,併設型!L$7:L$1048576,"○")</f>
        <v>0</v>
      </c>
      <c r="J46" s="6">
        <f>COUNTIFS(併設型!$E$7:$E$1048576,$B46,併設型!M$7:M$1048576,"○")</f>
        <v>0</v>
      </c>
      <c r="K46" s="6">
        <f>COUNTIFS(併設型!$E$7:$E$1048576,$B46,併設型!N$7:N$1048576,"○")</f>
        <v>0</v>
      </c>
      <c r="L46" s="6">
        <f>COUNTIFS(併設型!$E$7:$E$1048576,$B46,併設型!O$7:O$1048576,"○")</f>
        <v>0</v>
      </c>
      <c r="M46" s="6">
        <f>COUNTIF(併設型!$E$7:$E$1048576,B46)</f>
        <v>0</v>
      </c>
    </row>
    <row r="47" spans="1:13" ht="15" customHeight="1" x14ac:dyDescent="0.2">
      <c r="A47" s="103"/>
      <c r="B47" s="1" t="s">
        <v>52</v>
      </c>
      <c r="C47" s="5">
        <f>COUNTIF(自律型!E45:$E$1048576,B47)</f>
        <v>0</v>
      </c>
      <c r="D47" s="5">
        <f>SUMIF(自律型!E46:$E$1048576,B47,自律型!H46:$H$1048576)</f>
        <v>0</v>
      </c>
      <c r="E47" s="6">
        <f>COUNTIFS(併設型!$E$7:$E$1048576,$B47,併設型!H$7:H$1048576,"○")</f>
        <v>0</v>
      </c>
      <c r="F47" s="6">
        <f>COUNTIFS(併設型!$E$7:$E$1048576,$B47,併設型!I$7:I$1048576,"○")</f>
        <v>0</v>
      </c>
      <c r="G47" s="6">
        <f>COUNTIFS(併設型!$E$7:$E$1048576,$B47,併設型!J$7:J$1048576,"○")</f>
        <v>0</v>
      </c>
      <c r="H47" s="6">
        <f>COUNTIFS(併設型!$E$7:$E$1048576,$B47,併設型!K$7:K$1048576,"○")</f>
        <v>0</v>
      </c>
      <c r="I47" s="6">
        <f>COUNTIFS(併設型!$E$7:$E$1048576,$B47,併設型!L$7:L$1048576,"○")</f>
        <v>0</v>
      </c>
      <c r="J47" s="6">
        <f>COUNTIFS(併設型!$E$7:$E$1048576,$B47,併設型!M$7:M$1048576,"○")</f>
        <v>0</v>
      </c>
      <c r="K47" s="6">
        <f>COUNTIFS(併設型!$E$7:$E$1048576,$B47,併設型!N$7:N$1048576,"○")</f>
        <v>0</v>
      </c>
      <c r="L47" s="6">
        <f>COUNTIFS(併設型!$E$7:$E$1048576,$B47,併設型!O$7:O$1048576,"○")</f>
        <v>0</v>
      </c>
      <c r="M47" s="6">
        <f>COUNTIF(併設型!$E$7:$E$1048576,B47)</f>
        <v>0</v>
      </c>
    </row>
    <row r="48" spans="1:13" ht="15" customHeight="1" x14ac:dyDescent="0.2">
      <c r="A48" s="103"/>
      <c r="B48" s="1" t="s">
        <v>53</v>
      </c>
      <c r="C48" s="5">
        <f>COUNTIF(自律型!E46:$E$1048576,B48)</f>
        <v>0</v>
      </c>
      <c r="D48" s="5">
        <f>SUMIF(自律型!E47:$E$1048576,B48,自律型!H47:$H$1048576)</f>
        <v>0</v>
      </c>
      <c r="E48" s="6">
        <f>COUNTIFS(併設型!$E$7:$E$1048576,$B48,併設型!H$7:H$1048576,"○")</f>
        <v>0</v>
      </c>
      <c r="F48" s="6">
        <f>COUNTIFS(併設型!$E$7:$E$1048576,$B48,併設型!I$7:I$1048576,"○")</f>
        <v>0</v>
      </c>
      <c r="G48" s="6">
        <f>COUNTIFS(併設型!$E$7:$E$1048576,$B48,併設型!J$7:J$1048576,"○")</f>
        <v>0</v>
      </c>
      <c r="H48" s="6">
        <f>COUNTIFS(併設型!$E$7:$E$1048576,$B48,併設型!K$7:K$1048576,"○")</f>
        <v>0</v>
      </c>
      <c r="I48" s="6">
        <f>COUNTIFS(併設型!$E$7:$E$1048576,$B48,併設型!L$7:L$1048576,"○")</f>
        <v>0</v>
      </c>
      <c r="J48" s="6">
        <f>COUNTIFS(併設型!$E$7:$E$1048576,$B48,併設型!M$7:M$1048576,"○")</f>
        <v>0</v>
      </c>
      <c r="K48" s="6">
        <f>COUNTIFS(併設型!$E$7:$E$1048576,$B48,併設型!N$7:N$1048576,"○")</f>
        <v>0</v>
      </c>
      <c r="L48" s="6">
        <f>COUNTIFS(併設型!$E$7:$E$1048576,$B48,併設型!O$7:O$1048576,"○")</f>
        <v>0</v>
      </c>
      <c r="M48" s="6">
        <f>COUNTIF(併設型!$E$7:$E$1048576,B48)</f>
        <v>0</v>
      </c>
    </row>
    <row r="49" spans="1:13" ht="15" customHeight="1" x14ac:dyDescent="0.2">
      <c r="A49" s="104" t="s">
        <v>60</v>
      </c>
      <c r="B49" s="1" t="s">
        <v>56</v>
      </c>
      <c r="C49" s="5">
        <f>COUNTIF(自律型!D4:$D$1048576,B49)</f>
        <v>2</v>
      </c>
      <c r="D49" s="5">
        <f>SUMIF(自律型!D4:$D$1048576,B49,自律型!H4:$H$1048576)</f>
        <v>20</v>
      </c>
      <c r="E49" s="6">
        <f>COUNTIFS(併設型!$D$7:$D$1048576,$B49,併設型!H$7:H$1048576,"○")</f>
        <v>3</v>
      </c>
      <c r="F49" s="6">
        <f>COUNTIFS(併設型!$D$7:$D$1048576,$B49,併設型!I$7:I$1048576,"○")</f>
        <v>3</v>
      </c>
      <c r="G49" s="6">
        <f>COUNTIFS(併設型!$D$7:$D$1048576,$B49,併設型!J$7:J$1048576,"○")</f>
        <v>2</v>
      </c>
      <c r="H49" s="6">
        <f>COUNTIFS(併設型!$D$7:$D$1048576,$B49,併設型!K$7:K$1048576,"○")</f>
        <v>1</v>
      </c>
      <c r="I49" s="6">
        <f>COUNTIFS(併設型!$D$7:$D$1048576,$B49,併設型!L$7:L$1048576,"○")</f>
        <v>0</v>
      </c>
      <c r="J49" s="6">
        <f>COUNTIFS(併設型!$D$7:$D$1048576,$B49,併設型!M$7:M$1048576,"○")</f>
        <v>4</v>
      </c>
      <c r="K49" s="6">
        <f>COUNTIFS(併設型!$D$7:$D$1048576,$B49,併設型!N$7:N$1048576,"○")</f>
        <v>0</v>
      </c>
      <c r="L49" s="6">
        <f>COUNTIFS(併設型!$D$7:$D$1048576,$B49,併設型!O$7:O$1048576,"○")</f>
        <v>2</v>
      </c>
      <c r="M49" s="6">
        <f>COUNTIF(併設型!$D$7:$D$1048576,B49)</f>
        <v>9</v>
      </c>
    </row>
    <row r="50" spans="1:13" ht="15" customHeight="1" x14ac:dyDescent="0.2">
      <c r="A50" s="105"/>
      <c r="B50" s="1" t="s">
        <v>54</v>
      </c>
      <c r="C50" s="5">
        <f>COUNTIF(自律型!D5:$D$1048576,B50)</f>
        <v>9</v>
      </c>
      <c r="D50" s="5">
        <f>SUMIF(自律型!D5:$D$1048576,B50,自律型!H5:$H$1048576)</f>
        <v>335</v>
      </c>
      <c r="E50" s="6">
        <f>COUNTIFS(併設型!$D$7:$D$1048576,$B50,併設型!H$7:H$1048576,"○")</f>
        <v>2</v>
      </c>
      <c r="F50" s="6">
        <f>COUNTIFS(併設型!$D$7:$D$1048576,$B50,併設型!I$7:I$1048576,"○")</f>
        <v>2</v>
      </c>
      <c r="G50" s="6">
        <f>COUNTIFS(併設型!$D$7:$D$1048576,$B50,併設型!J$7:J$1048576,"○")</f>
        <v>0</v>
      </c>
      <c r="H50" s="6">
        <f>COUNTIFS(併設型!$D$7:$D$1048576,$B50,併設型!K$7:K$1048576,"○")</f>
        <v>1</v>
      </c>
      <c r="I50" s="6">
        <f>COUNTIFS(併設型!$D$7:$D$1048576,$B50,併設型!L$7:L$1048576,"○")</f>
        <v>0</v>
      </c>
      <c r="J50" s="6">
        <f>COUNTIFS(併設型!$D$7:$D$1048576,$B50,併設型!M$7:M$1048576,"○")</f>
        <v>6</v>
      </c>
      <c r="K50" s="6">
        <f>COUNTIFS(併設型!$D$7:$D$1048576,$B50,併設型!N$7:N$1048576,"○")</f>
        <v>0</v>
      </c>
      <c r="L50" s="6">
        <f>COUNTIFS(併設型!$D$7:$D$1048576,$B50,併設型!O$7:O$1048576,"○")</f>
        <v>0</v>
      </c>
      <c r="M50" s="6">
        <f>COUNTIF(併設型!$D$7:$D$1048576,B50)</f>
        <v>10</v>
      </c>
    </row>
    <row r="51" spans="1:13" ht="15" customHeight="1" x14ac:dyDescent="0.2">
      <c r="A51" s="105"/>
      <c r="B51" s="1" t="s">
        <v>55</v>
      </c>
      <c r="C51" s="5">
        <f>COUNTIF(自律型!D6:$D$1048576,B51)</f>
        <v>2</v>
      </c>
      <c r="D51" s="5">
        <f>SUMIF(自律型!D6:$D$1048576,B51,自律型!H6:$H$1048576)</f>
        <v>100</v>
      </c>
      <c r="E51" s="6">
        <f>COUNTIFS(併設型!$D$7:$D$1048576,$B51,併設型!H$7:H$1048576,"○")</f>
        <v>1</v>
      </c>
      <c r="F51" s="6">
        <f>COUNTIFS(併設型!$D$7:$D$1048576,$B51,併設型!I$7:I$1048576,"○")</f>
        <v>1</v>
      </c>
      <c r="G51" s="6">
        <f>COUNTIFS(併設型!$D$7:$D$1048576,$B51,併設型!J$7:J$1048576,"○")</f>
        <v>1</v>
      </c>
      <c r="H51" s="6">
        <f>COUNTIFS(併設型!$D$7:$D$1048576,$B51,併設型!K$7:K$1048576,"○")</f>
        <v>2</v>
      </c>
      <c r="I51" s="6">
        <f>COUNTIFS(併設型!$D$7:$D$1048576,$B51,併設型!L$7:L$1048576,"○")</f>
        <v>0</v>
      </c>
      <c r="J51" s="6">
        <f>COUNTIFS(併設型!$D$7:$D$1048576,$B51,併設型!M$7:M$1048576,"○")</f>
        <v>5</v>
      </c>
      <c r="K51" s="6">
        <f>COUNTIFS(併設型!$D$7:$D$1048576,$B51,併設型!N$7:N$1048576,"○")</f>
        <v>3</v>
      </c>
      <c r="L51" s="6">
        <f>COUNTIFS(併設型!$D$7:$D$1048576,$B51,併設型!O$7:O$1048576,"○")</f>
        <v>0</v>
      </c>
      <c r="M51" s="6">
        <f>COUNTIF(併設型!$D$7:$D$1048576,B51)</f>
        <v>10</v>
      </c>
    </row>
    <row r="52" spans="1:13" ht="15" customHeight="1" x14ac:dyDescent="0.2">
      <c r="A52" s="105"/>
      <c r="B52" s="1" t="s">
        <v>57</v>
      </c>
      <c r="C52" s="5">
        <f>COUNTIF(自律型!D7:$D$1048576,B52)</f>
        <v>0</v>
      </c>
      <c r="D52" s="5">
        <f>SUMIF(自律型!D7:$D$1048576,B52,自律型!H7:$H$1048576)</f>
        <v>0</v>
      </c>
      <c r="E52" s="6">
        <f>COUNTIFS(併設型!$D$7:$D$1048576,$B52,併設型!H$7:H$1048576,"○")</f>
        <v>0</v>
      </c>
      <c r="F52" s="6">
        <f>COUNTIFS(併設型!$D$7:$D$1048576,$B52,併設型!I$7:I$1048576,"○")</f>
        <v>0</v>
      </c>
      <c r="G52" s="6">
        <f>COUNTIFS(併設型!$D$7:$D$1048576,$B52,併設型!J$7:J$1048576,"○")</f>
        <v>0</v>
      </c>
      <c r="H52" s="6">
        <f>COUNTIFS(併設型!$D$7:$D$1048576,$B52,併設型!K$7:K$1048576,"○")</f>
        <v>1</v>
      </c>
      <c r="I52" s="6">
        <f>COUNTIFS(併設型!$D$7:$D$1048576,$B52,併設型!L$7:L$1048576,"○")</f>
        <v>0</v>
      </c>
      <c r="J52" s="6">
        <f>COUNTIFS(併設型!$D$7:$D$1048576,$B52,併設型!M$7:M$1048576,"○")</f>
        <v>0</v>
      </c>
      <c r="K52" s="6">
        <f>COUNTIFS(併設型!$D$7:$D$1048576,$B52,併設型!N$7:N$1048576,"○")</f>
        <v>0</v>
      </c>
      <c r="L52" s="6">
        <f>COUNTIFS(併設型!$D$7:$D$1048576,$B52,併設型!O$7:O$1048576,"○")</f>
        <v>1</v>
      </c>
      <c r="M52" s="6">
        <f>COUNTIF(併設型!$D$7:$D$1048576,B52)</f>
        <v>1</v>
      </c>
    </row>
    <row r="53" spans="1:13" ht="15" customHeight="1" x14ac:dyDescent="0.2">
      <c r="A53" s="105"/>
      <c r="B53" s="1" t="s">
        <v>8</v>
      </c>
      <c r="C53" s="5">
        <f>COUNTIF(自律型!D8:$D$1048576,B53)</f>
        <v>0</v>
      </c>
      <c r="D53" s="5">
        <f>SUMIF(自律型!D8:$D$1048576,B53,自律型!H8:$H$1048576)</f>
        <v>0</v>
      </c>
      <c r="E53" s="6">
        <f>COUNTIFS(併設型!$D$7:$D$1048576,$B53,併設型!H$7:H$1048576,"○")</f>
        <v>0</v>
      </c>
      <c r="F53" s="6">
        <f>COUNTIFS(併設型!$D$7:$D$1048576,$B53,併設型!I$7:I$1048576,"○")</f>
        <v>0</v>
      </c>
      <c r="G53" s="6">
        <f>COUNTIFS(併設型!$D$7:$D$1048576,$B53,併設型!J$7:J$1048576,"○")</f>
        <v>2</v>
      </c>
      <c r="H53" s="6">
        <f>COUNTIFS(併設型!$D$7:$D$1048576,$B53,併設型!K$7:K$1048576,"○")</f>
        <v>1</v>
      </c>
      <c r="I53" s="6">
        <f>COUNTIFS(併設型!$D$7:$D$1048576,$B53,併設型!L$7:L$1048576,"○")</f>
        <v>0</v>
      </c>
      <c r="J53" s="6">
        <f>COUNTIFS(併設型!$D$7:$D$1048576,$B53,併設型!M$7:M$1048576,"○")</f>
        <v>0</v>
      </c>
      <c r="K53" s="6">
        <f>COUNTIFS(併設型!$D$7:$D$1048576,$B53,併設型!N$7:N$1048576,"○")</f>
        <v>0</v>
      </c>
      <c r="L53" s="6">
        <f>COUNTIFS(併設型!$D$7:$D$1048576,$B53,併設型!O$7:O$1048576,"○")</f>
        <v>0</v>
      </c>
      <c r="M53" s="6">
        <f>COUNTIF(併設型!$D$7:$D$1048576,B53)</f>
        <v>3</v>
      </c>
    </row>
    <row r="54" spans="1:13" ht="15" customHeight="1" x14ac:dyDescent="0.2">
      <c r="A54" s="105"/>
      <c r="B54" s="1" t="s">
        <v>58</v>
      </c>
      <c r="C54" s="5">
        <f>COUNTIF(自律型!D9:$D$1048576,B54)</f>
        <v>0</v>
      </c>
      <c r="D54" s="5">
        <f>SUMIF(自律型!D9:$D$1048576,B54,自律型!H9:$H$1048576)</f>
        <v>0</v>
      </c>
      <c r="E54" s="6">
        <f>COUNTIFS(併設型!$D$7:$D$1048576,$B54,併設型!H$7:H$1048576,"○")</f>
        <v>0</v>
      </c>
      <c r="F54" s="6">
        <f>COUNTIFS(併設型!$D$7:$D$1048576,$B54,併設型!I$7:I$1048576,"○")</f>
        <v>0</v>
      </c>
      <c r="G54" s="6">
        <f>COUNTIFS(併設型!$D$7:$D$1048576,$B54,併設型!J$7:J$1048576,"○")</f>
        <v>0</v>
      </c>
      <c r="H54" s="6">
        <f>COUNTIFS(併設型!$D$7:$D$1048576,$B54,併設型!K$7:K$1048576,"○")</f>
        <v>0</v>
      </c>
      <c r="I54" s="6">
        <f>COUNTIFS(併設型!$D$7:$D$1048576,$B54,併設型!L$7:L$1048576,"○")</f>
        <v>0</v>
      </c>
      <c r="J54" s="6">
        <f>COUNTIFS(併設型!$D$7:$D$1048576,$B54,併設型!M$7:M$1048576,"○")</f>
        <v>2</v>
      </c>
      <c r="K54" s="6">
        <f>COUNTIFS(併設型!$D$7:$D$1048576,$B54,併設型!N$7:N$1048576,"○")</f>
        <v>0</v>
      </c>
      <c r="L54" s="6">
        <f>COUNTIFS(併設型!$D$7:$D$1048576,$B54,併設型!O$7:O$1048576,"○")</f>
        <v>0</v>
      </c>
      <c r="M54" s="6">
        <f>COUNTIF(併設型!$D$7:$D$1048576,B54)</f>
        <v>2</v>
      </c>
    </row>
    <row r="55" spans="1:13" ht="15" customHeight="1" x14ac:dyDescent="0.2">
      <c r="A55" s="105"/>
      <c r="B55" s="1" t="s">
        <v>59</v>
      </c>
      <c r="C55" s="5">
        <f>COUNTIF(自律型!D10:$D$1048576,B55)</f>
        <v>0</v>
      </c>
      <c r="D55" s="5">
        <f>SUMIF(自律型!D10:$D$1048576,B55,自律型!H10:$H$1048576)</f>
        <v>0</v>
      </c>
      <c r="E55" s="6">
        <f>COUNTIFS(併設型!$D$7:$D$1048576,$B55,併設型!H$7:H$1048576,"○")</f>
        <v>3</v>
      </c>
      <c r="F55" s="6">
        <f>COUNTIFS(併設型!$D$7:$D$1048576,$B55,併設型!I$7:I$1048576,"○")</f>
        <v>0</v>
      </c>
      <c r="G55" s="6">
        <f>COUNTIFS(併設型!$D$7:$D$1048576,$B55,併設型!J$7:J$1048576,"○")</f>
        <v>0</v>
      </c>
      <c r="H55" s="6">
        <f>COUNTIFS(併設型!$D$7:$D$1048576,$B55,併設型!K$7:K$1048576,"○")</f>
        <v>1</v>
      </c>
      <c r="I55" s="6">
        <f>COUNTIFS(併設型!$D$7:$D$1048576,$B55,併設型!L$7:L$1048576,"○")</f>
        <v>0</v>
      </c>
      <c r="J55" s="6">
        <f>COUNTIFS(併設型!$D$7:$D$1048576,$B55,併設型!M$7:M$1048576,"○")</f>
        <v>4</v>
      </c>
      <c r="K55" s="6">
        <f>COUNTIFS(併設型!$D$7:$D$1048576,$B55,併設型!N$7:N$1048576,"○")</f>
        <v>0</v>
      </c>
      <c r="L55" s="6">
        <f>COUNTIFS(併設型!$D$7:$D$1048576,$B55,併設型!O$7:O$1048576,"○")</f>
        <v>0</v>
      </c>
      <c r="M55" s="6">
        <f>COUNTIF(併設型!$D$7:$D$1048576,B55)</f>
        <v>7</v>
      </c>
    </row>
    <row r="56" spans="1:13" ht="15" customHeight="1" x14ac:dyDescent="0.2">
      <c r="A56" s="105"/>
      <c r="B56" s="1" t="s">
        <v>245</v>
      </c>
      <c r="C56" s="5">
        <f>COUNTIF(自律型!D11:$D$1048576,B56)</f>
        <v>0</v>
      </c>
      <c r="D56" s="5">
        <f>SUMIF(自律型!D11:$D$1048576,B56,自律型!H11:$H$1048576)</f>
        <v>0</v>
      </c>
      <c r="E56" s="6">
        <f>COUNTIFS(併設型!$D$7:$D$1048576,$B56,併設型!H$7:H$1048576,"○")</f>
        <v>0</v>
      </c>
      <c r="F56" s="6">
        <f>COUNTIFS(併設型!$D$7:$D$1048576,$B56,併設型!I$7:I$1048576,"○")</f>
        <v>0</v>
      </c>
      <c r="G56" s="6">
        <f>COUNTIFS(併設型!$D$7:$D$1048576,$B56,併設型!J$7:J$1048576,"○")</f>
        <v>0</v>
      </c>
      <c r="H56" s="6">
        <f>COUNTIFS(併設型!$D$7:$D$1048576,$B56,併設型!K$7:K$1048576,"○")</f>
        <v>1</v>
      </c>
      <c r="I56" s="6">
        <f>COUNTIFS(併設型!$D$7:$D$1048576,$B56,併設型!L$7:L$1048576,"○")</f>
        <v>0</v>
      </c>
      <c r="J56" s="6">
        <f>COUNTIFS(併設型!$D$7:$D$1048576,$B56,併設型!M$7:M$1048576,"○")</f>
        <v>0</v>
      </c>
      <c r="K56" s="6">
        <f>COUNTIFS(併設型!$D$7:$D$1048576,$B56,併設型!N$7:N$1048576,"○")</f>
        <v>0</v>
      </c>
      <c r="L56" s="6">
        <f>COUNTIFS(併設型!$D$7:$D$1048576,$B56,併設型!O$7:O$1048576,"○")</f>
        <v>0</v>
      </c>
      <c r="M56" s="6">
        <f>COUNTIF(併設型!$D$7:$D$1048576,B56)</f>
        <v>1</v>
      </c>
    </row>
    <row r="57" spans="1:13" ht="15" customHeight="1" x14ac:dyDescent="0.2">
      <c r="A57" s="105"/>
      <c r="B57" s="1" t="s">
        <v>246</v>
      </c>
      <c r="C57" s="5">
        <f>COUNTIF(自律型!D12:$D$1048576,B57)</f>
        <v>0</v>
      </c>
      <c r="D57" s="5">
        <f>SUMIF(自律型!D12:$D$1048576,B57,自律型!H12:$H$1048576)</f>
        <v>0</v>
      </c>
      <c r="E57" s="6">
        <f>COUNTIFS(併設型!$D$7:$D$1048576,$B57,併設型!H$7:H$1048576,"○")</f>
        <v>1</v>
      </c>
      <c r="F57" s="6">
        <f>COUNTIFS(併設型!$D$7:$D$1048576,$B57,併設型!I$7:I$1048576,"○")</f>
        <v>1</v>
      </c>
      <c r="G57" s="6">
        <f>COUNTIFS(併設型!$D$7:$D$1048576,$B57,併設型!J$7:J$1048576,"○")</f>
        <v>1</v>
      </c>
      <c r="H57" s="6">
        <f>COUNTIFS(併設型!$D$7:$D$1048576,$B57,併設型!K$7:K$1048576,"○")</f>
        <v>1</v>
      </c>
      <c r="I57" s="6">
        <f>COUNTIFS(併設型!$D$7:$D$1048576,$B57,併設型!L$7:L$1048576,"○")</f>
        <v>0</v>
      </c>
      <c r="J57" s="6">
        <f>COUNTIFS(併設型!$D$7:$D$1048576,$B57,併設型!M$7:M$1048576,"○")</f>
        <v>0</v>
      </c>
      <c r="K57" s="6">
        <f>COUNTIFS(併設型!$D$7:$D$1048576,$B57,併設型!N$7:N$1048576,"○")</f>
        <v>1</v>
      </c>
      <c r="L57" s="6">
        <f>COUNTIFS(併設型!$D$7:$D$1048576,$B57,併設型!O$7:O$1048576,"○")</f>
        <v>0</v>
      </c>
      <c r="M57" s="6">
        <f>COUNTIF(併設型!$D$7:$D$1048576,B57)</f>
        <v>2</v>
      </c>
    </row>
    <row r="58" spans="1:13" ht="15" customHeight="1" x14ac:dyDescent="0.2">
      <c r="A58" s="106"/>
      <c r="B58" s="1" t="s">
        <v>247</v>
      </c>
      <c r="C58" s="5">
        <f>COUNTIF(自律型!D13:$D$1048576,B58)</f>
        <v>1</v>
      </c>
      <c r="D58" s="5">
        <f>SUMIF(自律型!D13:$D$1048576,B58,自律型!H13:$H$1048576)</f>
        <v>17</v>
      </c>
      <c r="E58" s="6">
        <f>COUNTIFS(併設型!$D$7:$D$1048576,$B58,併設型!H$7:H$1048576,"○")</f>
        <v>0</v>
      </c>
      <c r="F58" s="6">
        <f>COUNTIFS(併設型!$D$7:$D$1048576,$B58,併設型!I$7:I$1048576,"○")</f>
        <v>2</v>
      </c>
      <c r="G58" s="6">
        <f>COUNTIFS(併設型!$D$7:$D$1048576,$B58,併設型!J$7:J$1048576,"○")</f>
        <v>0</v>
      </c>
      <c r="H58" s="6">
        <f>COUNTIFS(併設型!$D$7:$D$1048576,$B58,併設型!K$7:K$1048576,"○")</f>
        <v>0</v>
      </c>
      <c r="I58" s="6">
        <f>COUNTIFS(併設型!$D$7:$D$1048576,$B58,併設型!L$7:L$1048576,"○")</f>
        <v>0</v>
      </c>
      <c r="J58" s="6">
        <f>COUNTIFS(併設型!$D$7:$D$1048576,$B58,併設型!M$7:M$1048576,"○")</f>
        <v>3</v>
      </c>
      <c r="K58" s="6">
        <f>COUNTIFS(併設型!$D$7:$D$1048576,$B58,併設型!N$7:N$1048576,"○")</f>
        <v>0</v>
      </c>
      <c r="L58" s="6">
        <f>COUNTIFS(併設型!$D$7:$D$1048576,$B58,併設型!O$7:O$1048576,"○")</f>
        <v>0</v>
      </c>
      <c r="M58" s="6">
        <f>COUNTIF(併設型!$D$7:$D$1048576,B58)</f>
        <v>4</v>
      </c>
    </row>
    <row r="59" spans="1:13" ht="15" customHeight="1" x14ac:dyDescent="0.2">
      <c r="A59" s="98" t="s">
        <v>61</v>
      </c>
      <c r="B59" s="98"/>
      <c r="C59" s="5">
        <f>SUM(C49:C58)</f>
        <v>14</v>
      </c>
      <c r="D59" s="5">
        <f t="shared" ref="D59:M59" si="0">SUM(D49:D58)</f>
        <v>472</v>
      </c>
      <c r="E59" s="5">
        <f t="shared" si="0"/>
        <v>10</v>
      </c>
      <c r="F59" s="5">
        <f t="shared" si="0"/>
        <v>9</v>
      </c>
      <c r="G59" s="5">
        <f t="shared" si="0"/>
        <v>6</v>
      </c>
      <c r="H59" s="5">
        <f t="shared" si="0"/>
        <v>9</v>
      </c>
      <c r="I59" s="5">
        <f t="shared" si="0"/>
        <v>0</v>
      </c>
      <c r="J59" s="5">
        <f t="shared" si="0"/>
        <v>24</v>
      </c>
      <c r="K59" s="5">
        <f t="shared" si="0"/>
        <v>4</v>
      </c>
      <c r="L59" s="5">
        <f t="shared" si="0"/>
        <v>3</v>
      </c>
      <c r="M59" s="5">
        <f t="shared" si="0"/>
        <v>49</v>
      </c>
    </row>
    <row r="70" spans="1:4" ht="15.9" customHeight="1" x14ac:dyDescent="0.2">
      <c r="A70" s="102"/>
      <c r="B70" s="102"/>
      <c r="C70" s="7"/>
      <c r="D70" s="7"/>
    </row>
    <row r="71" spans="1:4" ht="15.9" customHeight="1" x14ac:dyDescent="0.2">
      <c r="A71" s="8"/>
      <c r="B71" s="8"/>
      <c r="C71" s="8"/>
      <c r="D71" s="8"/>
    </row>
  </sheetData>
  <mergeCells count="17">
    <mergeCell ref="A70:B70"/>
    <mergeCell ref="A59:B59"/>
    <mergeCell ref="A6:A48"/>
    <mergeCell ref="A2:B5"/>
    <mergeCell ref="A49:A58"/>
    <mergeCell ref="C2:D3"/>
    <mergeCell ref="K3:K5"/>
    <mergeCell ref="L3:L5"/>
    <mergeCell ref="C4:C5"/>
    <mergeCell ref="M3:M5"/>
    <mergeCell ref="E2:M2"/>
    <mergeCell ref="E3:E5"/>
    <mergeCell ref="F3:F5"/>
    <mergeCell ref="G3:G5"/>
    <mergeCell ref="H3:H5"/>
    <mergeCell ref="I3:I5"/>
    <mergeCell ref="J3:J5"/>
  </mergeCells>
  <phoneticPr fontId="1"/>
  <printOptions horizontalCentered="1" verticalCentered="1"/>
  <pageMargins left="0.78740157480314965" right="0.78740157480314965" top="0" bottom="0" header="0" footer="0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090E0-F959-42B0-AF12-6D1B77042FE8}">
  <dimension ref="A1:P220"/>
  <sheetViews>
    <sheetView topLeftCell="E1" zoomScaleNormal="100" workbookViewId="0">
      <selection activeCell="I4" sqref="I4"/>
    </sheetView>
  </sheetViews>
  <sheetFormatPr defaultRowHeight="13.2" x14ac:dyDescent="0.2"/>
  <cols>
    <col min="1" max="1" width="39.109375" bestFit="1" customWidth="1"/>
    <col min="2" max="2" width="19" bestFit="1" customWidth="1"/>
    <col min="3" max="3" width="7.5546875" bestFit="1" customWidth="1"/>
    <col min="4" max="5" width="9.5546875" bestFit="1" customWidth="1"/>
    <col min="6" max="6" width="26.5546875" bestFit="1" customWidth="1"/>
    <col min="7" max="7" width="44" bestFit="1" customWidth="1"/>
    <col min="8" max="8" width="8.88671875" customWidth="1"/>
    <col min="9" max="9" width="11.6640625" bestFit="1" customWidth="1"/>
    <col min="13" max="13" width="9.5546875" bestFit="1" customWidth="1"/>
    <col min="14" max="14" width="17.77734375" customWidth="1"/>
    <col min="15" max="15" width="13.44140625" customWidth="1"/>
    <col min="16" max="16" width="11.6640625" bestFit="1" customWidth="1"/>
  </cols>
  <sheetData>
    <row r="1" spans="1:16" ht="13.8" customHeight="1" x14ac:dyDescent="0.2">
      <c r="A1" s="9" t="s">
        <v>71</v>
      </c>
      <c r="B1" s="9"/>
      <c r="C1" s="11" t="s">
        <v>97</v>
      </c>
      <c r="D1" s="11"/>
      <c r="E1" s="9"/>
      <c r="F1" s="9"/>
      <c r="G1" s="9"/>
      <c r="H1" s="9"/>
      <c r="I1" s="12"/>
    </row>
    <row r="2" spans="1:16" x14ac:dyDescent="0.2">
      <c r="A2" s="78" t="s">
        <v>0</v>
      </c>
      <c r="B2" s="78" t="s">
        <v>1</v>
      </c>
      <c r="C2" s="77" t="s">
        <v>4</v>
      </c>
      <c r="D2" s="77" t="s">
        <v>5</v>
      </c>
      <c r="E2" s="79" t="s">
        <v>6</v>
      </c>
      <c r="F2" s="79"/>
      <c r="G2" s="75" t="s">
        <v>7</v>
      </c>
      <c r="H2" s="75" t="s">
        <v>2</v>
      </c>
      <c r="I2" s="75" t="s">
        <v>3</v>
      </c>
    </row>
    <row r="3" spans="1:16" x14ac:dyDescent="0.2">
      <c r="A3" s="78"/>
      <c r="B3" s="78"/>
      <c r="C3" s="77"/>
      <c r="D3" s="77"/>
      <c r="E3" s="41" t="s">
        <v>9</v>
      </c>
      <c r="F3" s="42" t="s">
        <v>10</v>
      </c>
      <c r="G3" s="76"/>
      <c r="H3" s="76"/>
      <c r="I3" s="76"/>
    </row>
    <row r="4" spans="1:16" ht="15" customHeight="1" x14ac:dyDescent="0.2">
      <c r="A4" s="64" t="s">
        <v>171</v>
      </c>
      <c r="B4" s="65" t="s">
        <v>175</v>
      </c>
      <c r="C4" s="66"/>
      <c r="D4" s="64" t="s">
        <v>104</v>
      </c>
      <c r="E4" s="67" t="s">
        <v>104</v>
      </c>
      <c r="F4" s="68" t="s">
        <v>176</v>
      </c>
      <c r="G4" s="69" t="s">
        <v>241</v>
      </c>
      <c r="H4" s="64">
        <v>15</v>
      </c>
      <c r="I4" s="74">
        <v>43767</v>
      </c>
    </row>
    <row r="5" spans="1:16" ht="15" customHeight="1" x14ac:dyDescent="0.2"/>
    <row r="6" spans="1:16" ht="15" customHeight="1" x14ac:dyDescent="0.2"/>
    <row r="7" spans="1:16" ht="15" customHeight="1" x14ac:dyDescent="0.2"/>
    <row r="8" spans="1:16" ht="15" customHeight="1" x14ac:dyDescent="0.2"/>
    <row r="9" spans="1:16" ht="15" customHeight="1" x14ac:dyDescent="0.2"/>
    <row r="10" spans="1:16" ht="15" customHeight="1" x14ac:dyDescent="0.2"/>
    <row r="11" spans="1:16" ht="15" customHeight="1" x14ac:dyDescent="0.2"/>
    <row r="12" spans="1:16" ht="15" customHeight="1" x14ac:dyDescent="0.2"/>
    <row r="13" spans="1:16" ht="15" customHeight="1" x14ac:dyDescent="0.2"/>
    <row r="14" spans="1:16" ht="15" customHeight="1" x14ac:dyDescent="0.2"/>
    <row r="15" spans="1:16" ht="15" customHeight="1" x14ac:dyDescent="0.2"/>
    <row r="16" spans="1:16" ht="15" customHeight="1" x14ac:dyDescent="0.2">
      <c r="A16" s="9" t="s">
        <v>72</v>
      </c>
      <c r="B16" s="10"/>
      <c r="C16" s="11" t="s">
        <v>97</v>
      </c>
      <c r="D16" s="11"/>
      <c r="E16" s="9"/>
      <c r="F16" s="9"/>
      <c r="G16" s="9"/>
      <c r="H16" s="9"/>
      <c r="I16" s="12"/>
      <c r="J16" s="9"/>
      <c r="K16" s="9"/>
      <c r="L16" s="9"/>
      <c r="M16" s="9"/>
      <c r="N16" s="9"/>
      <c r="O16" s="12"/>
      <c r="P16" s="9"/>
    </row>
    <row r="17" spans="1:16" ht="15" customHeight="1" x14ac:dyDescent="0.2">
      <c r="A17" s="78" t="s">
        <v>0</v>
      </c>
      <c r="B17" s="92" t="s">
        <v>1</v>
      </c>
      <c r="C17" s="84" t="s">
        <v>4</v>
      </c>
      <c r="D17" s="84" t="s">
        <v>5</v>
      </c>
      <c r="E17" s="93" t="s">
        <v>6</v>
      </c>
      <c r="F17" s="94"/>
      <c r="G17" s="78" t="s">
        <v>7</v>
      </c>
      <c r="H17" s="79" t="s">
        <v>91</v>
      </c>
      <c r="I17" s="79"/>
      <c r="J17" s="79"/>
      <c r="K17" s="79"/>
      <c r="L17" s="79"/>
      <c r="M17" s="79"/>
      <c r="N17" s="79"/>
      <c r="O17" s="79"/>
      <c r="P17" s="78" t="s">
        <v>3</v>
      </c>
    </row>
    <row r="18" spans="1:16" ht="15" customHeight="1" x14ac:dyDescent="0.2">
      <c r="A18" s="78"/>
      <c r="B18" s="92"/>
      <c r="C18" s="85"/>
      <c r="D18" s="85"/>
      <c r="E18" s="88"/>
      <c r="F18" s="95"/>
      <c r="G18" s="78"/>
      <c r="H18" s="87" t="s">
        <v>89</v>
      </c>
      <c r="I18" s="80" t="s">
        <v>67</v>
      </c>
      <c r="J18" s="80" t="s">
        <v>92</v>
      </c>
      <c r="K18" s="80" t="s">
        <v>85</v>
      </c>
      <c r="L18" s="80" t="s">
        <v>86</v>
      </c>
      <c r="M18" s="80" t="s">
        <v>87</v>
      </c>
      <c r="N18" s="80" t="s">
        <v>244</v>
      </c>
      <c r="O18" s="82" t="s">
        <v>88</v>
      </c>
      <c r="P18" s="78"/>
    </row>
    <row r="19" spans="1:16" ht="15" customHeight="1" x14ac:dyDescent="0.2">
      <c r="A19" s="78"/>
      <c r="B19" s="92"/>
      <c r="C19" s="85"/>
      <c r="D19" s="85"/>
      <c r="E19" s="88"/>
      <c r="F19" s="95"/>
      <c r="G19" s="78"/>
      <c r="H19" s="87"/>
      <c r="I19" s="80"/>
      <c r="J19" s="80"/>
      <c r="K19" s="80"/>
      <c r="L19" s="80"/>
      <c r="M19" s="80"/>
      <c r="N19" s="80"/>
      <c r="O19" s="82"/>
      <c r="P19" s="78"/>
    </row>
    <row r="20" spans="1:16" ht="15" customHeight="1" x14ac:dyDescent="0.2">
      <c r="A20" s="78"/>
      <c r="B20" s="92"/>
      <c r="C20" s="85"/>
      <c r="D20" s="85"/>
      <c r="E20" s="88" t="s">
        <v>9</v>
      </c>
      <c r="F20" s="95" t="s">
        <v>10</v>
      </c>
      <c r="G20" s="78"/>
      <c r="H20" s="88"/>
      <c r="I20" s="91"/>
      <c r="J20" s="91"/>
      <c r="K20" s="80"/>
      <c r="L20" s="80"/>
      <c r="M20" s="80"/>
      <c r="N20" s="80"/>
      <c r="O20" s="82"/>
      <c r="P20" s="78"/>
    </row>
    <row r="21" spans="1:16" ht="15" customHeight="1" x14ac:dyDescent="0.2">
      <c r="A21" s="78"/>
      <c r="B21" s="92"/>
      <c r="C21" s="86"/>
      <c r="D21" s="86"/>
      <c r="E21" s="89"/>
      <c r="F21" s="96"/>
      <c r="G21" s="78"/>
      <c r="H21" s="89"/>
      <c r="I21" s="90"/>
      <c r="J21" s="90"/>
      <c r="K21" s="90"/>
      <c r="L21" s="90"/>
      <c r="M21" s="81"/>
      <c r="N21" s="81"/>
      <c r="O21" s="83"/>
      <c r="P21" s="78"/>
    </row>
    <row r="22" spans="1:16" s="9" customFormat="1" ht="15.6" customHeight="1" x14ac:dyDescent="0.2">
      <c r="A22" s="13" t="s">
        <v>327</v>
      </c>
      <c r="B22" s="14" t="s">
        <v>252</v>
      </c>
      <c r="C22" s="27"/>
      <c r="D22" s="27" t="s">
        <v>54</v>
      </c>
      <c r="E22" s="35" t="s">
        <v>54</v>
      </c>
      <c r="F22" s="18" t="s">
        <v>326</v>
      </c>
      <c r="G22" s="13" t="s">
        <v>236</v>
      </c>
      <c r="H22" s="19"/>
      <c r="I22" s="20"/>
      <c r="J22" s="20"/>
      <c r="K22" s="20"/>
      <c r="L22" s="20"/>
      <c r="M22" s="20"/>
      <c r="N22" s="20"/>
      <c r="O22" s="21"/>
      <c r="P22" s="22"/>
    </row>
    <row r="23" spans="1:16" s="9" customFormat="1" ht="18" customHeight="1" x14ac:dyDescent="0.2">
      <c r="A23" s="13" t="s">
        <v>231</v>
      </c>
      <c r="B23" s="14" t="s">
        <v>126</v>
      </c>
      <c r="C23" s="15"/>
      <c r="D23" s="16" t="s">
        <v>75</v>
      </c>
      <c r="E23" s="17" t="s">
        <v>75</v>
      </c>
      <c r="F23" s="18" t="s">
        <v>324</v>
      </c>
      <c r="G23" s="13" t="s">
        <v>325</v>
      </c>
      <c r="H23" s="19"/>
      <c r="I23" s="20"/>
      <c r="J23" s="20"/>
      <c r="K23" s="20"/>
      <c r="L23" s="20"/>
      <c r="M23" s="20" t="s">
        <v>84</v>
      </c>
      <c r="N23" s="20"/>
      <c r="O23" s="21"/>
      <c r="P23" s="73">
        <v>43767</v>
      </c>
    </row>
    <row r="24" spans="1:16" ht="15" customHeight="1" x14ac:dyDescent="0.2"/>
    <row r="25" spans="1:16" ht="15" customHeight="1" x14ac:dyDescent="0.2"/>
    <row r="26" spans="1:16" ht="15" customHeight="1" x14ac:dyDescent="0.2"/>
    <row r="27" spans="1:16" ht="15" customHeight="1" x14ac:dyDescent="0.2"/>
    <row r="28" spans="1:16" ht="15" customHeight="1" x14ac:dyDescent="0.2"/>
    <row r="29" spans="1:16" ht="15" customHeight="1" x14ac:dyDescent="0.2"/>
    <row r="30" spans="1:16" ht="15" customHeight="1" x14ac:dyDescent="0.2"/>
    <row r="31" spans="1:16" ht="15" customHeight="1" x14ac:dyDescent="0.2"/>
    <row r="32" spans="1:16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</sheetData>
  <mergeCells count="26">
    <mergeCell ref="F20:F21"/>
    <mergeCell ref="P17:P21"/>
    <mergeCell ref="H18:H21"/>
    <mergeCell ref="I18:I21"/>
    <mergeCell ref="J18:J21"/>
    <mergeCell ref="K18:K21"/>
    <mergeCell ref="L18:L21"/>
    <mergeCell ref="M18:M21"/>
    <mergeCell ref="N18:N21"/>
    <mergeCell ref="O18:O21"/>
    <mergeCell ref="H2:H3"/>
    <mergeCell ref="I2:I3"/>
    <mergeCell ref="A17:A21"/>
    <mergeCell ref="B17:B21"/>
    <mergeCell ref="C17:C21"/>
    <mergeCell ref="D17:D21"/>
    <mergeCell ref="E17:F19"/>
    <mergeCell ref="G17:G21"/>
    <mergeCell ref="H17:O17"/>
    <mergeCell ref="E20:E21"/>
    <mergeCell ref="A2:A3"/>
    <mergeCell ref="B2:B3"/>
    <mergeCell ref="C2:C3"/>
    <mergeCell ref="D2:D3"/>
    <mergeCell ref="E2:F2"/>
    <mergeCell ref="G2:G3"/>
  </mergeCells>
  <phoneticPr fontId="1"/>
  <dataValidations count="4">
    <dataValidation type="list" allowBlank="1" showInputMessage="1" showErrorMessage="1" sqref="D1:D4" xr:uid="{64EC4A49-7CB3-4298-9348-D61D750D7358}">
      <formula1>"大阪府,大阪市,堺市,高槻市,東大阪市,豊中市,枚方市,八尾市,寝屋川市"</formula1>
    </dataValidation>
    <dataValidation type="list" allowBlank="1" showInputMessage="1" showErrorMessage="1" sqref="E4 E23" xr:uid="{00000000-0002-0000-0000-000000000000}">
      <formula1>"大阪市,　,堺市,　,能勢町,豊能町,池田市,箕面市,豊中市,　,茨木市,高槻市,島本町,吹田市,摂津市,　,枚方市,交野市,寝屋川市,守口市,門真市,四條畷市,大東市,　,東大阪市,八尾市,柏原市,　,和泉市,高石市,泉大津市,忠岡町,　,岸和田市,貝塚市,熊取町,泉佐野市,田尻町,泉南市,阪南市,岬町,　,松原市,羽曳野市,藤井寺市,太子町,河南町,千早赤阪村,富田林市,大阪狭山市,河内長野市"</formula1>
    </dataValidation>
    <dataValidation type="list" allowBlank="1" showInputMessage="1" showErrorMessage="1" sqref="H22:O23" xr:uid="{00000000-0002-0000-0100-000005000000}">
      <formula1>"○"</formula1>
    </dataValidation>
    <dataValidation type="list" allowBlank="1" showInputMessage="1" showErrorMessage="1" sqref="D23" xr:uid="{00000000-0002-0000-0100-000000000000}">
      <formula1>"大阪府,大阪市,堺市,高槻市,東大阪市,豊中市,枚方市"</formula1>
    </dataValidation>
  </dataValidations>
  <hyperlinks>
    <hyperlink ref="B4" r:id="rId1" xr:uid="{00000000-0004-0000-0000-00000A000000}"/>
    <hyperlink ref="B23" r:id="rId2" xr:uid="{00000000-0004-0000-0100-00001C000000}"/>
    <hyperlink ref="B22" r:id="rId3" xr:uid="{9CD7A8BA-DF26-48FD-8FEA-CCABCB9826EC}"/>
  </hyperlinks>
  <pageMargins left="0.7" right="0.7" top="0.75" bottom="0.75" header="0.3" footer="0.3"/>
  <pageSetup paperSize="9" scale="35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自律型</vt:lpstr>
      <vt:lpstr>併設型</vt:lpstr>
      <vt:lpstr>登録状況</vt:lpstr>
      <vt:lpstr>【参考】非該当住宅</vt:lpstr>
      <vt:lpstr>自律型!Print_Area</vt:lpstr>
      <vt:lpstr>併設型!Print_Area</vt:lpstr>
      <vt:lpstr>自律型!Print_Titles</vt:lpstr>
      <vt:lpstr>併設型!Print_Titles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2026-03-30T09:23:30Z</dcterms:modified>
</cp:coreProperties>
</file>