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4D60EB43-2DAD-422D-AB9A-9211D80F79AD}" xr6:coauthVersionLast="47" xr6:coauthVersionMax="47" xr10:uidLastSave="{00000000-0000-0000-0000-000000000000}"/>
  <bookViews>
    <workbookView xWindow="-108" yWindow="-108" windowWidth="23256" windowHeight="14160" tabRatio="587" xr2:uid="{00000000-000D-0000-FFFF-FFFF00000000}"/>
  </bookViews>
  <sheets>
    <sheet name="管理状況報告書" sheetId="2" r:id="rId1"/>
  </sheets>
  <definedNames>
    <definedName name="_xlnm._FilterDatabase" localSheetId="0" hidden="1">管理状況報告書!$A$5:$AJ$5</definedName>
    <definedName name="_xlnm.Print_Area" localSheetId="0">管理状況報告書!$A$1:$AJ$69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9" i="2" l="1"/>
  <c r="W49" i="2"/>
  <c r="T49" i="2"/>
  <c r="Q49" i="2"/>
  <c r="N49" i="2"/>
  <c r="K49" i="2"/>
  <c r="Z34" i="2"/>
  <c r="W34" i="2"/>
  <c r="T34" i="2"/>
  <c r="Q34" i="2"/>
  <c r="N34" i="2"/>
  <c r="K34" i="2"/>
  <c r="Z19" i="2"/>
  <c r="W19" i="2"/>
  <c r="T19" i="2"/>
  <c r="Q19" i="2"/>
  <c r="N19" i="2"/>
  <c r="K19" i="2"/>
  <c r="AE61" i="2"/>
  <c r="AD61" i="2"/>
  <c r="AB61" i="2"/>
  <c r="Y61" i="2"/>
  <c r="V61" i="2"/>
  <c r="S61" i="2"/>
  <c r="P61" i="2"/>
  <c r="M61" i="2"/>
  <c r="AF60" i="2"/>
  <c r="AC60" i="2"/>
  <c r="AF59" i="2"/>
  <c r="AC59" i="2"/>
  <c r="AF58" i="2"/>
  <c r="AC58" i="2"/>
  <c r="AF57" i="2"/>
  <c r="AC57" i="2"/>
  <c r="AF56" i="2"/>
  <c r="AC56" i="2"/>
  <c r="AF55" i="2"/>
  <c r="AC55" i="2"/>
  <c r="AF54" i="2"/>
  <c r="AC54" i="2"/>
  <c r="AF53" i="2"/>
  <c r="AC53" i="2"/>
  <c r="AF52" i="2"/>
  <c r="AC52" i="2"/>
  <c r="AF51" i="2"/>
  <c r="AF61" i="2" s="1"/>
  <c r="AC51" i="2"/>
  <c r="AC61" i="2" s="1"/>
  <c r="AE46" i="2"/>
  <c r="AD46" i="2"/>
  <c r="AB46" i="2"/>
  <c r="Y46" i="2"/>
  <c r="V46" i="2"/>
  <c r="S46" i="2"/>
  <c r="P46" i="2"/>
  <c r="M46" i="2"/>
  <c r="AF45" i="2"/>
  <c r="AC45" i="2"/>
  <c r="AF44" i="2"/>
  <c r="AC44" i="2"/>
  <c r="AF43" i="2"/>
  <c r="AC43" i="2"/>
  <c r="AF42" i="2"/>
  <c r="AC42" i="2"/>
  <c r="AF41" i="2"/>
  <c r="AC41" i="2"/>
  <c r="AF40" i="2"/>
  <c r="AC40" i="2"/>
  <c r="AF39" i="2"/>
  <c r="AC39" i="2"/>
  <c r="AF38" i="2"/>
  <c r="AF46" i="2" s="1"/>
  <c r="AC38" i="2"/>
  <c r="AF37" i="2"/>
  <c r="AC37" i="2"/>
  <c r="AF36" i="2"/>
  <c r="AC36" i="2"/>
  <c r="AC46" i="2" s="1"/>
  <c r="AE31" i="2"/>
  <c r="AD31" i="2"/>
  <c r="AB31" i="2"/>
  <c r="Y31" i="2"/>
  <c r="V31" i="2"/>
  <c r="S31" i="2"/>
  <c r="P31" i="2"/>
  <c r="M31" i="2"/>
  <c r="AF30" i="2"/>
  <c r="AC30" i="2"/>
  <c r="AF29" i="2"/>
  <c r="AC29" i="2"/>
  <c r="AF28" i="2"/>
  <c r="AC28" i="2"/>
  <c r="AF27" i="2"/>
  <c r="AC27" i="2"/>
  <c r="AF26" i="2"/>
  <c r="AC26" i="2"/>
  <c r="AF25" i="2"/>
  <c r="AC25" i="2"/>
  <c r="AF24" i="2"/>
  <c r="AC24" i="2"/>
  <c r="AF23" i="2"/>
  <c r="AC23" i="2"/>
  <c r="AF22" i="2"/>
  <c r="AC22" i="2"/>
  <c r="AF21" i="2"/>
  <c r="AF31" i="2" s="1"/>
  <c r="AC21" i="2"/>
  <c r="AC31" i="2" s="1"/>
  <c r="AC6" i="2"/>
  <c r="AC7" i="2"/>
  <c r="AC8" i="2"/>
  <c r="AC9" i="2"/>
  <c r="AC10" i="2"/>
  <c r="AC16" i="2" s="1"/>
  <c r="AC11" i="2"/>
  <c r="AC12" i="2"/>
  <c r="AC13" i="2"/>
  <c r="AC14" i="2"/>
  <c r="AC15" i="2"/>
  <c r="AB16" i="2"/>
  <c r="Y16" i="2"/>
  <c r="V16" i="2"/>
  <c r="S16" i="2"/>
  <c r="P16" i="2"/>
  <c r="AE16" i="2" l="1"/>
  <c r="AE62" i="2" s="1"/>
  <c r="I30" i="2"/>
  <c r="I29" i="2"/>
  <c r="I28" i="2"/>
  <c r="I27" i="2"/>
  <c r="I26" i="2"/>
  <c r="I25" i="2"/>
  <c r="I24" i="2"/>
  <c r="I23" i="2"/>
  <c r="I22" i="2"/>
  <c r="I21" i="2"/>
  <c r="AE64" i="2" l="1"/>
  <c r="AG61" i="2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AG31" i="2"/>
  <c r="J30" i="2"/>
  <c r="J29" i="2"/>
  <c r="J28" i="2"/>
  <c r="J27" i="2"/>
  <c r="J26" i="2"/>
  <c r="J25" i="2"/>
  <c r="J24" i="2"/>
  <c r="J23" i="2"/>
  <c r="J22" i="2"/>
  <c r="J21" i="2"/>
  <c r="AG46" i="2"/>
  <c r="I44" i="2"/>
  <c r="J44" i="2" s="1"/>
  <c r="I45" i="2"/>
  <c r="J45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AG16" i="2"/>
  <c r="M16" i="2"/>
  <c r="AF14" i="2"/>
  <c r="I14" i="2"/>
  <c r="J14" i="2" s="1"/>
  <c r="AF15" i="2"/>
  <c r="I15" i="2"/>
  <c r="J15" i="2" s="1"/>
  <c r="AF13" i="2"/>
  <c r="I13" i="2"/>
  <c r="J13" i="2" s="1"/>
  <c r="AF12" i="2"/>
  <c r="I12" i="2"/>
  <c r="J12" i="2" s="1"/>
  <c r="AF11" i="2"/>
  <c r="I11" i="2"/>
  <c r="J11" i="2" s="1"/>
  <c r="AF10" i="2"/>
  <c r="I10" i="2"/>
  <c r="J10" i="2" s="1"/>
  <c r="AF9" i="2"/>
  <c r="I9" i="2"/>
  <c r="J9" i="2" s="1"/>
  <c r="AF8" i="2"/>
  <c r="I8" i="2"/>
  <c r="J8" i="2" s="1"/>
  <c r="AF7" i="2"/>
  <c r="I7" i="2"/>
  <c r="J7" i="2" s="1"/>
  <c r="AG62" i="2" l="1"/>
  <c r="V62" i="2"/>
  <c r="S62" i="2"/>
  <c r="Y62" i="2"/>
  <c r="M62" i="2"/>
  <c r="P62" i="2"/>
  <c r="AB62" i="2"/>
  <c r="J31" i="2"/>
  <c r="J61" i="2"/>
  <c r="J46" i="2"/>
  <c r="AC62" i="2" l="1"/>
  <c r="I6" i="2"/>
  <c r="J6" i="2" s="1"/>
  <c r="J16" i="2" s="1"/>
  <c r="J62" i="2" s="1"/>
  <c r="AJ68" i="2" s="1"/>
  <c r="AF6" i="2" l="1"/>
  <c r="AF16" i="2" s="1"/>
  <c r="AD16" i="2"/>
  <c r="AD62" i="2" s="1"/>
  <c r="AJ66" i="2" s="1"/>
  <c r="AF62" i="2" l="1"/>
  <c r="AJ65" i="2" l="1"/>
  <c r="AJ67" i="2" l="1"/>
  <c r="AJ69" i="2"/>
</calcChain>
</file>

<file path=xl/sharedStrings.xml><?xml version="1.0" encoding="utf-8"?>
<sst xmlns="http://schemas.openxmlformats.org/spreadsheetml/2006/main" count="210" uniqueCount="50">
  <si>
    <t>○コインパーキング事業</t>
  </si>
  <si>
    <t>○予約駐車場サービス事業</t>
  </si>
  <si>
    <t>No</t>
    <phoneticPr fontId="23"/>
  </si>
  <si>
    <t>納付率</t>
    <rPh sb="0" eb="3">
      <t>ノウフリツ</t>
    </rPh>
    <phoneticPr fontId="23"/>
  </si>
  <si>
    <t>市町名</t>
    <rPh sb="0" eb="2">
      <t>シマチ</t>
    </rPh>
    <rPh sb="2" eb="3">
      <t>メイ</t>
    </rPh>
    <phoneticPr fontId="23"/>
  </si>
  <si>
    <t>住宅名</t>
    <rPh sb="0" eb="2">
      <t>ジュウタク</t>
    </rPh>
    <rPh sb="2" eb="3">
      <t>メイ</t>
    </rPh>
    <phoneticPr fontId="23"/>
  </si>
  <si>
    <t>区画番号番号</t>
    <rPh sb="4" eb="6">
      <t>バンゴウ</t>
    </rPh>
    <phoneticPr fontId="23"/>
  </si>
  <si>
    <t>使用許可
開始日</t>
    <rPh sb="5" eb="8">
      <t>カイシビ</t>
    </rPh>
    <phoneticPr fontId="23"/>
  </si>
  <si>
    <t>使用許可
終了日</t>
    <rPh sb="5" eb="8">
      <t>シュウリョウビ</t>
    </rPh>
    <phoneticPr fontId="23"/>
  </si>
  <si>
    <t>年間使用料
①×②×（③/365）</t>
    <rPh sb="0" eb="2">
      <t>ネンカン</t>
    </rPh>
    <rPh sb="2" eb="5">
      <t>シヨウリョウ</t>
    </rPh>
    <phoneticPr fontId="23"/>
  </si>
  <si>
    <t>売上額</t>
    <phoneticPr fontId="23"/>
  </si>
  <si>
    <t>売上額
計</t>
    <phoneticPr fontId="23"/>
  </si>
  <si>
    <t>売上額
計(上期）</t>
    <phoneticPr fontId="23"/>
  </si>
  <si>
    <t>売上額
計（下期）</t>
    <phoneticPr fontId="23"/>
  </si>
  <si>
    <t>売上額
計（通期）</t>
    <phoneticPr fontId="23"/>
  </si>
  <si>
    <t>整備
区画数</t>
    <phoneticPr fontId="23"/>
  </si>
  <si>
    <t>料金
１時間</t>
    <rPh sb="0" eb="2">
      <t>リョウキン</t>
    </rPh>
    <phoneticPr fontId="23"/>
  </si>
  <si>
    <t>料金
24時間最大</t>
    <rPh sb="0" eb="2">
      <t>リョウキン</t>
    </rPh>
    <phoneticPr fontId="23"/>
  </si>
  <si>
    <t>令和　年　月使用料</t>
    <rPh sb="3" eb="4">
      <t>ネン</t>
    </rPh>
    <rPh sb="5" eb="6">
      <t>ツキ</t>
    </rPh>
    <rPh sb="6" eb="9">
      <t>シヨウリョウ</t>
    </rPh>
    <phoneticPr fontId="23"/>
  </si>
  <si>
    <t>（様式７）</t>
    <rPh sb="1" eb="3">
      <t>ヨウシキ</t>
    </rPh>
    <phoneticPr fontId="23"/>
  </si>
  <si>
    <t>②
使用許可
　区画数</t>
    <phoneticPr fontId="23"/>
  </si>
  <si>
    <t>①
最低使用料
単価
（1区画・年間）</t>
    <rPh sb="8" eb="10">
      <t>タンカ</t>
    </rPh>
    <rPh sb="13" eb="15">
      <t>クカク</t>
    </rPh>
    <rPh sb="16" eb="18">
      <t>ネンカン</t>
    </rPh>
    <phoneticPr fontId="23"/>
  </si>
  <si>
    <t>③
日数</t>
    <rPh sb="2" eb="4">
      <t>ニッスウ</t>
    </rPh>
    <phoneticPr fontId="23"/>
  </si>
  <si>
    <t>自動計算</t>
    <rPh sb="0" eb="4">
      <t>ジドウケイサン</t>
    </rPh>
    <phoneticPr fontId="23"/>
  </si>
  <si>
    <t>備考</t>
    <rPh sb="0" eb="2">
      <t>ビコウ</t>
    </rPh>
    <phoneticPr fontId="23"/>
  </si>
  <si>
    <t>料金</t>
    <rPh sb="0" eb="2">
      <t>リョウキン</t>
    </rPh>
    <phoneticPr fontId="23"/>
  </si>
  <si>
    <t>-</t>
    <phoneticPr fontId="23"/>
  </si>
  <si>
    <t>料金
月額（税込）</t>
    <rPh sb="0" eb="2">
      <t>リョウキン</t>
    </rPh>
    <rPh sb="3" eb="5">
      <t>ゲツガク</t>
    </rPh>
    <rPh sb="6" eb="8">
      <t>ゼイコミ</t>
    </rPh>
    <phoneticPr fontId="23"/>
  </si>
  <si>
    <t>○月極貸駐車場事業</t>
    <phoneticPr fontId="23"/>
  </si>
  <si>
    <t>○駐車場関連事業</t>
    <rPh sb="1" eb="4">
      <t>チュウシャジョウ</t>
    </rPh>
    <rPh sb="4" eb="6">
      <t>カンレン</t>
    </rPh>
    <phoneticPr fontId="23"/>
  </si>
  <si>
    <t>事業内容</t>
    <rPh sb="0" eb="4">
      <t>ジギョウナイヨウ</t>
    </rPh>
    <phoneticPr fontId="23"/>
  </si>
  <si>
    <t>大阪府営住宅駐車場 管理状況報告書</t>
    <phoneticPr fontId="23"/>
  </si>
  <si>
    <t>ア：　コインパーキング小計</t>
    <rPh sb="11" eb="13">
      <t>ショウケイ</t>
    </rPh>
    <phoneticPr fontId="23"/>
  </si>
  <si>
    <t>イ：　月極貸駐車場小計</t>
    <rPh sb="9" eb="11">
      <t>ショウケイ</t>
    </rPh>
    <phoneticPr fontId="23"/>
  </si>
  <si>
    <t>ウ：　予約駐車場小計</t>
    <rPh sb="3" eb="5">
      <t>ヨヤク</t>
    </rPh>
    <rPh sb="5" eb="8">
      <t>チュウシャジョウ</t>
    </rPh>
    <rPh sb="8" eb="10">
      <t>ショウケイ</t>
    </rPh>
    <phoneticPr fontId="23"/>
  </si>
  <si>
    <t>エ：　駐車場関連事業小計</t>
    <rPh sb="3" eb="6">
      <t>チュウシャジョウ</t>
    </rPh>
    <rPh sb="6" eb="8">
      <t>カンレン</t>
    </rPh>
    <rPh sb="8" eb="10">
      <t>ジギョウ</t>
    </rPh>
    <rPh sb="10" eb="12">
      <t>ショウケイ</t>
    </rPh>
    <phoneticPr fontId="23"/>
  </si>
  <si>
    <t>合計　（ア＋イ＋ウ＋エ）</t>
    <rPh sb="0" eb="2">
      <t>ゴウケイ</t>
    </rPh>
    <phoneticPr fontId="23"/>
  </si>
  <si>
    <t>地区名</t>
    <rPh sb="0" eb="3">
      <t>チクメイ</t>
    </rPh>
    <phoneticPr fontId="23"/>
  </si>
  <si>
    <t>売上額計（上期）
×
納付率</t>
    <phoneticPr fontId="23"/>
  </si>
  <si>
    <t>売上額計（通期）
×
納付率</t>
    <phoneticPr fontId="23"/>
  </si>
  <si>
    <t>標準使用料（通期）―標準使用料（上期）　※100円未満切上げ</t>
    <phoneticPr fontId="23"/>
  </si>
  <si>
    <t>ア：標準使用料（通期）</t>
    <rPh sb="2" eb="7">
      <t>ヒョウジュンシヨウリョウ</t>
    </rPh>
    <phoneticPr fontId="23"/>
  </si>
  <si>
    <t>　　　　　　　　　（上期）</t>
    <phoneticPr fontId="23"/>
  </si>
  <si>
    <t>　　　　　　　　　（下期）</t>
    <rPh sb="10" eb="11">
      <t>シモ</t>
    </rPh>
    <phoneticPr fontId="23"/>
  </si>
  <si>
    <t>イ：最低使用料　　　　</t>
    <rPh sb="2" eb="7">
      <t>サイテイシヨウリョウ</t>
    </rPh>
    <phoneticPr fontId="23"/>
  </si>
  <si>
    <t>年額使用料</t>
    <rPh sb="0" eb="2">
      <t>ネンガク</t>
    </rPh>
    <rPh sb="2" eb="5">
      <t>シヨウリョウ</t>
    </rPh>
    <phoneticPr fontId="23"/>
  </si>
  <si>
    <t>アとイの高い方の額</t>
    <rPh sb="4" eb="5">
      <t>タカ</t>
    </rPh>
    <rPh sb="6" eb="7">
      <t>ホウ</t>
    </rPh>
    <rPh sb="8" eb="9">
      <t>ガク</t>
    </rPh>
    <phoneticPr fontId="23"/>
  </si>
  <si>
    <t>自</t>
    <rPh sb="0" eb="1">
      <t>ジ</t>
    </rPh>
    <phoneticPr fontId="23"/>
  </si>
  <si>
    <t>至</t>
    <rPh sb="0" eb="1">
      <t>イタル</t>
    </rPh>
    <phoneticPr fontId="2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</si>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</sst>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/d;@"/>
    <numFmt numFmtId="177" formatCode="#,##0_ "/>
    <numFmt numFmtId="178" formatCode="[$-411]ge\.m\.d;@"/>
    <numFmt numFmtId="179" formatCode="#,##0_ ;[Red]\-#,##0\ "/>
    <numFmt numFmtId="180" formatCode="#,##0_);[Red]\(#,##0\)"/>
  </numFmts>
  <fonts count="32" x14ac:knownFonts="1">
    <font>
      <sz val="11"/>
      <color indexed="8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18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6" fontId="22" fillId="0" borderId="0" applyFont="0" applyFill="0" applyBorder="0" applyAlignment="0" applyProtection="0">
      <alignment vertical="center"/>
    </xf>
    <xf numFmtId="0" fontId="2" fillId="18" borderId="11" applyNumberFormat="0" applyFont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38" fontId="2" fillId="0" borderId="0" xfId="9" applyFont="1" applyFill="1">
      <alignment vertical="center"/>
    </xf>
    <xf numFmtId="38" fontId="3" fillId="0" borderId="0" xfId="9" applyFont="1" applyFill="1">
      <alignment vertical="center"/>
    </xf>
    <xf numFmtId="38" fontId="5" fillId="0" borderId="0" xfId="9" applyFont="1" applyFill="1" applyBorder="1" applyAlignment="1">
      <alignment vertical="center"/>
    </xf>
    <xf numFmtId="38" fontId="4" fillId="0" borderId="0" xfId="9" applyFont="1" applyFill="1" applyBorder="1" applyAlignment="1">
      <alignment horizontal="center" vertical="center"/>
    </xf>
    <xf numFmtId="38" fontId="2" fillId="0" borderId="14" xfId="9" applyFont="1" applyFill="1" applyBorder="1" applyAlignment="1">
      <alignment horizontal="center" vertical="center" wrapText="1" shrinkToFit="1"/>
    </xf>
    <xf numFmtId="38" fontId="2" fillId="0" borderId="14" xfId="9" applyFont="1" applyFill="1" applyBorder="1" applyAlignment="1">
      <alignment horizontal="center" vertical="center" wrapText="1"/>
    </xf>
    <xf numFmtId="38" fontId="2" fillId="0" borderId="0" xfId="9" applyFont="1" applyFill="1" applyBorder="1" applyAlignment="1">
      <alignment horizontal="center" vertical="center"/>
    </xf>
    <xf numFmtId="38" fontId="5" fillId="0" borderId="0" xfId="9" applyFont="1" applyFill="1" applyBorder="1" applyAlignment="1">
      <alignment horizontal="center" vertical="center"/>
    </xf>
    <xf numFmtId="176" fontId="4" fillId="0" borderId="0" xfId="9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38" fontId="27" fillId="0" borderId="0" xfId="9" applyFont="1" applyFill="1">
      <alignment vertical="center"/>
    </xf>
    <xf numFmtId="38" fontId="5" fillId="0" borderId="0" xfId="9" applyFont="1" applyFill="1" applyAlignment="1">
      <alignment vertical="center"/>
    </xf>
    <xf numFmtId="176" fontId="5" fillId="0" borderId="0" xfId="9" applyNumberFormat="1" applyFont="1" applyFill="1">
      <alignment vertical="center"/>
    </xf>
    <xf numFmtId="38" fontId="2" fillId="0" borderId="0" xfId="9" applyFont="1" applyFill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38" fontId="27" fillId="0" borderId="0" xfId="9" applyFont="1" applyFill="1" applyBorder="1">
      <alignment vertical="center"/>
    </xf>
    <xf numFmtId="38" fontId="2" fillId="0" borderId="0" xfId="9" applyFont="1" applyFill="1" applyBorder="1" applyAlignment="1">
      <alignment vertical="center" shrinkToFit="1"/>
    </xf>
    <xf numFmtId="176" fontId="2" fillId="0" borderId="0" xfId="9" applyNumberFormat="1" applyFont="1" applyFill="1" applyBorder="1" applyAlignment="1">
      <alignment horizontal="center" vertical="center" wrapText="1"/>
    </xf>
    <xf numFmtId="38" fontId="2" fillId="0" borderId="0" xfId="9" applyFont="1" applyFill="1" applyBorder="1" applyAlignment="1">
      <alignment vertical="center" wrapText="1"/>
    </xf>
    <xf numFmtId="38" fontId="5" fillId="0" borderId="0" xfId="9" applyFont="1" applyFill="1" applyBorder="1" applyAlignment="1">
      <alignment horizontal="center" vertical="center" shrinkToFit="1"/>
    </xf>
    <xf numFmtId="176" fontId="5" fillId="0" borderId="0" xfId="9" applyNumberFormat="1" applyFont="1" applyFill="1" applyBorder="1" applyAlignment="1">
      <alignment vertical="center"/>
    </xf>
    <xf numFmtId="38" fontId="4" fillId="0" borderId="0" xfId="9" applyFont="1" applyFill="1" applyBorder="1" applyAlignment="1">
      <alignment vertical="center" shrinkToFit="1"/>
    </xf>
    <xf numFmtId="38" fontId="4" fillId="0" borderId="0" xfId="9" applyFont="1" applyFill="1" applyBorder="1" applyAlignment="1">
      <alignment vertical="center" wrapText="1"/>
    </xf>
    <xf numFmtId="178" fontId="2" fillId="0" borderId="0" xfId="9" applyNumberFormat="1" applyFont="1" applyFill="1" applyBorder="1" applyAlignment="1">
      <alignment horizontal="center" vertical="center"/>
    </xf>
    <xf numFmtId="176" fontId="2" fillId="0" borderId="0" xfId="9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8" fontId="2" fillId="0" borderId="0" xfId="0" applyNumberFormat="1" applyFont="1" applyFill="1">
      <alignment vertical="center"/>
    </xf>
    <xf numFmtId="38" fontId="5" fillId="0" borderId="0" xfId="52" applyFont="1" applyFill="1">
      <alignment vertical="center"/>
    </xf>
    <xf numFmtId="38" fontId="2" fillId="0" borderId="0" xfId="52" applyFont="1" applyFill="1" applyBorder="1" applyAlignment="1">
      <alignment horizontal="center" vertical="center" wrapText="1" shrinkToFit="1"/>
    </xf>
    <xf numFmtId="38" fontId="5" fillId="0" borderId="0" xfId="52" applyFont="1" applyFill="1" applyBorder="1" applyAlignment="1">
      <alignment vertical="center"/>
    </xf>
    <xf numFmtId="38" fontId="3" fillId="0" borderId="0" xfId="52" applyFont="1" applyFill="1" applyBorder="1" applyAlignment="1">
      <alignment horizontal="center" vertical="center" wrapText="1" shrinkToFit="1"/>
    </xf>
    <xf numFmtId="38" fontId="2" fillId="0" borderId="0" xfId="52" applyFont="1" applyFill="1">
      <alignment vertical="center"/>
    </xf>
    <xf numFmtId="178" fontId="5" fillId="0" borderId="0" xfId="9" applyNumberFormat="1" applyFont="1" applyFill="1" applyAlignment="1">
      <alignment vertical="center"/>
    </xf>
    <xf numFmtId="178" fontId="3" fillId="0" borderId="0" xfId="9" applyNumberFormat="1" applyFont="1" applyFill="1">
      <alignment vertical="center"/>
    </xf>
    <xf numFmtId="178" fontId="5" fillId="0" borderId="0" xfId="9" applyNumberFormat="1" applyFont="1" applyFill="1" applyBorder="1" applyAlignment="1">
      <alignment horizontal="center" vertical="center"/>
    </xf>
    <xf numFmtId="178" fontId="4" fillId="0" borderId="0" xfId="9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58" fontId="2" fillId="0" borderId="0" xfId="9" applyNumberFormat="1" applyFont="1" applyFill="1" applyAlignment="1">
      <alignment horizontal="right" vertical="center"/>
    </xf>
    <xf numFmtId="38" fontId="2" fillId="0" borderId="0" xfId="9" applyFont="1" applyFill="1" applyBorder="1" applyAlignment="1">
      <alignment horizontal="centerContinuous" vertical="center"/>
    </xf>
    <xf numFmtId="38" fontId="2" fillId="0" borderId="0" xfId="9" applyFont="1" applyFill="1" applyAlignment="1"/>
    <xf numFmtId="176" fontId="5" fillId="0" borderId="0" xfId="9" applyNumberFormat="1" applyFont="1" applyFill="1" applyAlignment="1"/>
    <xf numFmtId="38" fontId="2" fillId="0" borderId="0" xfId="52" applyFont="1" applyFill="1" applyBorder="1" applyAlignment="1">
      <alignment horizontal="centerContinuous" vertical="center"/>
    </xf>
    <xf numFmtId="38" fontId="2" fillId="0" borderId="0" xfId="9" applyFont="1" applyFill="1" applyBorder="1" applyAlignment="1">
      <alignment horizontal="centerContinuous" vertical="center" wrapText="1" shrinkToFit="1"/>
    </xf>
    <xf numFmtId="178" fontId="2" fillId="0" borderId="0" xfId="9" applyNumberFormat="1" applyFont="1" applyFill="1" applyBorder="1" applyAlignment="1">
      <alignment horizontal="centerContinuous" vertical="center"/>
    </xf>
    <xf numFmtId="38" fontId="5" fillId="0" borderId="0" xfId="9" applyFont="1" applyFill="1" applyBorder="1" applyAlignment="1">
      <alignment horizontal="centerContinuous" vertical="center"/>
    </xf>
    <xf numFmtId="38" fontId="5" fillId="0" borderId="0" xfId="52" applyFont="1" applyFill="1" applyBorder="1" applyAlignment="1">
      <alignment horizontal="centerContinuous" vertical="center"/>
    </xf>
    <xf numFmtId="38" fontId="5" fillId="0" borderId="0" xfId="9" applyFont="1" applyFill="1" applyBorder="1" applyAlignment="1">
      <alignment horizontal="centerContinuous" vertical="center" wrapText="1" shrinkToFit="1"/>
    </xf>
    <xf numFmtId="178" fontId="5" fillId="0" borderId="0" xfId="9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9" applyNumberFormat="1" applyFont="1" applyFill="1" applyBorder="1" applyAlignment="1">
      <alignment vertical="top" shrinkToFit="1"/>
    </xf>
    <xf numFmtId="38" fontId="28" fillId="24" borderId="14" xfId="9" applyFont="1" applyFill="1" applyBorder="1" applyAlignment="1">
      <alignment horizontal="center" vertical="center" shrinkToFit="1"/>
    </xf>
    <xf numFmtId="0" fontId="29" fillId="0" borderId="0" xfId="0" applyFont="1" applyFill="1" applyBorder="1">
      <alignment vertical="center"/>
    </xf>
    <xf numFmtId="178" fontId="27" fillId="0" borderId="0" xfId="44" applyNumberFormat="1" applyFont="1" applyFill="1" applyAlignment="1">
      <alignment horizontal="left" vertical="center" shrinkToFit="1"/>
    </xf>
    <xf numFmtId="9" fontId="27" fillId="0" borderId="14" xfId="44" applyNumberFormat="1" applyFont="1" applyFill="1" applyBorder="1" applyAlignment="1">
      <alignment horizontal="center" vertical="center" shrinkToFit="1"/>
    </xf>
    <xf numFmtId="38" fontId="5" fillId="0" borderId="3" xfId="9" applyFont="1" applyFill="1" applyBorder="1" applyAlignment="1">
      <alignment horizontal="center" vertical="center" shrinkToFit="1"/>
    </xf>
    <xf numFmtId="38" fontId="5" fillId="0" borderId="3" xfId="9" applyFont="1" applyFill="1" applyBorder="1" applyAlignment="1">
      <alignment horizontal="centerContinuous" vertical="center"/>
    </xf>
    <xf numFmtId="38" fontId="30" fillId="0" borderId="0" xfId="9" applyFont="1" applyFill="1">
      <alignment vertical="center"/>
    </xf>
    <xf numFmtId="38" fontId="31" fillId="0" borderId="16" xfId="9" applyFont="1" applyFill="1" applyBorder="1" applyAlignment="1">
      <alignment horizontal="center" vertical="center"/>
    </xf>
    <xf numFmtId="38" fontId="31" fillId="0" borderId="16" xfId="52" applyFont="1" applyFill="1" applyBorder="1" applyAlignment="1">
      <alignment horizontal="center" vertical="center" wrapText="1" shrinkToFit="1"/>
    </xf>
    <xf numFmtId="38" fontId="31" fillId="0" borderId="16" xfId="9" applyFont="1" applyFill="1" applyBorder="1" applyAlignment="1">
      <alignment horizontal="center" vertical="center" shrinkToFit="1"/>
    </xf>
    <xf numFmtId="38" fontId="31" fillId="0" borderId="16" xfId="9" applyFont="1" applyFill="1" applyBorder="1" applyAlignment="1">
      <alignment horizontal="center" vertical="center" wrapText="1"/>
    </xf>
    <xf numFmtId="38" fontId="31" fillId="0" borderId="1" xfId="9" applyFont="1" applyFill="1" applyBorder="1" applyAlignment="1">
      <alignment horizontal="center" vertical="center"/>
    </xf>
    <xf numFmtId="38" fontId="31" fillId="0" borderId="1" xfId="52" applyFont="1" applyFill="1" applyBorder="1" applyAlignment="1">
      <alignment horizontal="center" vertical="center" wrapText="1" shrinkToFit="1"/>
    </xf>
    <xf numFmtId="38" fontId="31" fillId="0" borderId="1" xfId="9" applyFont="1" applyFill="1" applyBorder="1" applyAlignment="1">
      <alignment horizontal="center" vertical="center" shrinkToFit="1"/>
    </xf>
    <xf numFmtId="38" fontId="31" fillId="0" borderId="1" xfId="9" applyFont="1" applyFill="1" applyBorder="1" applyAlignment="1">
      <alignment horizontal="center" vertical="center" wrapText="1"/>
    </xf>
    <xf numFmtId="38" fontId="2" fillId="0" borderId="14" xfId="9" applyFont="1" applyFill="1" applyBorder="1" applyAlignment="1">
      <alignment horizontal="center" vertical="center" shrinkToFit="1"/>
    </xf>
    <xf numFmtId="38" fontId="2" fillId="0" borderId="14" xfId="52" applyFont="1" applyFill="1" applyBorder="1" applyAlignment="1">
      <alignment horizontal="center" vertical="center" shrinkToFit="1"/>
    </xf>
    <xf numFmtId="38" fontId="2" fillId="0" borderId="17" xfId="9" applyFont="1" applyFill="1" applyBorder="1" applyAlignment="1">
      <alignment horizontal="centerContinuous" vertical="center"/>
    </xf>
    <xf numFmtId="38" fontId="2" fillId="0" borderId="4" xfId="9" applyFont="1" applyFill="1" applyBorder="1" applyAlignment="1">
      <alignment horizontal="centerContinuous" vertical="center"/>
    </xf>
    <xf numFmtId="38" fontId="2" fillId="0" borderId="18" xfId="9" applyFont="1" applyFill="1" applyBorder="1" applyAlignment="1">
      <alignment horizontal="centerContinuous" vertical="center"/>
    </xf>
    <xf numFmtId="38" fontId="2" fillId="0" borderId="4" xfId="9" applyFont="1" applyFill="1" applyBorder="1">
      <alignment vertical="center"/>
    </xf>
    <xf numFmtId="38" fontId="2" fillId="0" borderId="18" xfId="9" applyFont="1" applyFill="1" applyBorder="1">
      <alignment vertical="center"/>
    </xf>
    <xf numFmtId="38" fontId="2" fillId="0" borderId="17" xfId="9" applyFont="1" applyFill="1" applyBorder="1" applyAlignment="1">
      <alignment horizontal="centerContinuous" vertical="center" shrinkToFit="1"/>
    </xf>
    <xf numFmtId="38" fontId="2" fillId="0" borderId="19" xfId="9" applyFont="1" applyFill="1" applyBorder="1" applyAlignment="1">
      <alignment horizontal="centerContinuous" vertical="center" shrinkToFit="1"/>
    </xf>
    <xf numFmtId="38" fontId="2" fillId="0" borderId="21" xfId="9" applyFont="1" applyFill="1" applyBorder="1">
      <alignment vertical="center"/>
    </xf>
    <xf numFmtId="38" fontId="2" fillId="0" borderId="20" xfId="9" applyFont="1" applyFill="1" applyBorder="1">
      <alignment vertical="center"/>
    </xf>
    <xf numFmtId="38" fontId="2" fillId="0" borderId="23" xfId="9" applyFont="1" applyFill="1" applyBorder="1" applyAlignment="1">
      <alignment horizontal="centerContinuous" vertical="center"/>
    </xf>
    <xf numFmtId="38" fontId="2" fillId="0" borderId="25" xfId="9" applyFont="1" applyFill="1" applyBorder="1">
      <alignment vertical="center"/>
    </xf>
    <xf numFmtId="38" fontId="2" fillId="0" borderId="24" xfId="9" applyFont="1" applyFill="1" applyBorder="1">
      <alignment vertical="center"/>
    </xf>
    <xf numFmtId="38" fontId="2" fillId="0" borderId="2" xfId="9" applyFont="1" applyFill="1" applyBorder="1" applyAlignment="1">
      <alignment horizontal="centerContinuous" vertical="center"/>
    </xf>
    <xf numFmtId="38" fontId="2" fillId="0" borderId="3" xfId="9" applyFont="1" applyFill="1" applyBorder="1" applyAlignment="1">
      <alignment horizontal="centerContinuous" vertical="center"/>
    </xf>
    <xf numFmtId="38" fontId="2" fillId="0" borderId="3" xfId="9" applyFont="1" applyFill="1" applyBorder="1">
      <alignment vertical="center"/>
    </xf>
    <xf numFmtId="38" fontId="2" fillId="0" borderId="15" xfId="9" applyFont="1" applyFill="1" applyBorder="1">
      <alignment vertical="center"/>
    </xf>
    <xf numFmtId="38" fontId="28" fillId="0" borderId="28" xfId="9" applyFont="1" applyFill="1" applyBorder="1" applyAlignment="1">
      <alignment horizontal="centerContinuous" vertical="center" shrinkToFit="1"/>
    </xf>
    <xf numFmtId="38" fontId="28" fillId="0" borderId="30" xfId="9" applyFont="1" applyFill="1" applyBorder="1" applyAlignment="1">
      <alignment vertical="center" wrapText="1"/>
    </xf>
    <xf numFmtId="38" fontId="28" fillId="0" borderId="30" xfId="9" applyFont="1" applyFill="1" applyBorder="1" applyAlignment="1">
      <alignment vertical="center"/>
    </xf>
    <xf numFmtId="0" fontId="28" fillId="0" borderId="29" xfId="0" applyFont="1" applyFill="1" applyBorder="1">
      <alignment vertical="center"/>
    </xf>
    <xf numFmtId="38" fontId="2" fillId="0" borderId="4" xfId="9" applyFont="1" applyFill="1" applyBorder="1" applyAlignment="1">
      <alignment horizontal="left" vertical="center"/>
    </xf>
    <xf numFmtId="9" fontId="2" fillId="0" borderId="21" xfId="53" applyFont="1" applyFill="1" applyBorder="1" applyAlignment="1">
      <alignment horizontal="centerContinuous" vertical="center" shrinkToFit="1"/>
    </xf>
    <xf numFmtId="38" fontId="2" fillId="0" borderId="21" xfId="9" applyFont="1" applyFill="1" applyBorder="1" applyAlignment="1">
      <alignment horizontal="left" vertical="center"/>
    </xf>
    <xf numFmtId="9" fontId="2" fillId="0" borderId="25" xfId="53" applyFont="1" applyFill="1" applyBorder="1" applyAlignment="1">
      <alignment horizontal="centerContinuous" vertical="center"/>
    </xf>
    <xf numFmtId="38" fontId="2" fillId="0" borderId="25" xfId="9" applyFont="1" applyFill="1" applyBorder="1" applyAlignment="1">
      <alignment horizontal="left" vertical="center"/>
    </xf>
    <xf numFmtId="38" fontId="28" fillId="0" borderId="30" xfId="9" applyFont="1" applyFill="1" applyBorder="1" applyAlignment="1">
      <alignment horizontal="centerContinuous" vertical="center" shrinkToFit="1"/>
    </xf>
    <xf numFmtId="9" fontId="2" fillId="0" borderId="14" xfId="53" applyFont="1" applyFill="1" applyBorder="1" applyAlignment="1">
      <alignment horizontal="center" vertical="center" shrinkToFit="1"/>
    </xf>
    <xf numFmtId="176" fontId="28" fillId="24" borderId="31" xfId="9" applyNumberFormat="1" applyFont="1" applyFill="1" applyBorder="1" applyAlignment="1">
      <alignment vertical="top" shrinkToFit="1"/>
    </xf>
    <xf numFmtId="176" fontId="28" fillId="24" borderId="32" xfId="9" applyNumberFormat="1" applyFont="1" applyFill="1" applyBorder="1" applyAlignment="1">
      <alignment vertical="top" shrinkToFit="1"/>
    </xf>
    <xf numFmtId="176" fontId="31" fillId="0" borderId="31" xfId="9" applyNumberFormat="1" applyFont="1" applyFill="1" applyBorder="1" applyAlignment="1">
      <alignment horizontal="center" vertical="center" wrapText="1"/>
    </xf>
    <xf numFmtId="176" fontId="31" fillId="0" borderId="32" xfId="9" applyNumberFormat="1" applyFont="1" applyFill="1" applyBorder="1" applyAlignment="1">
      <alignment horizontal="center" vertical="center" wrapText="1"/>
    </xf>
    <xf numFmtId="38" fontId="31" fillId="0" borderId="33" xfId="9" applyFont="1" applyFill="1" applyBorder="1" applyAlignment="1">
      <alignment horizontal="center" vertical="center" wrapText="1"/>
    </xf>
    <xf numFmtId="49" fontId="2" fillId="0" borderId="31" xfId="9" applyNumberFormat="1" applyFont="1" applyFill="1" applyBorder="1" applyAlignment="1">
      <alignment horizontal="center" vertical="center" shrinkToFit="1"/>
    </xf>
    <xf numFmtId="49" fontId="2" fillId="0" borderId="32" xfId="9" applyNumberFormat="1" applyFont="1" applyFill="1" applyBorder="1" applyAlignment="1">
      <alignment horizontal="center" vertical="center" shrinkToFit="1"/>
    </xf>
    <xf numFmtId="38" fontId="2" fillId="0" borderId="33" xfId="9" applyFont="1" applyFill="1" applyBorder="1" applyAlignment="1">
      <alignment horizontal="center" vertical="center" shrinkToFit="1"/>
    </xf>
    <xf numFmtId="38" fontId="31" fillId="0" borderId="34" xfId="9" applyFont="1" applyFill="1" applyBorder="1" applyAlignment="1">
      <alignment horizontal="center" vertical="center" wrapText="1"/>
    </xf>
    <xf numFmtId="38" fontId="31" fillId="0" borderId="35" xfId="9" applyFont="1" applyFill="1" applyBorder="1" applyAlignment="1">
      <alignment horizontal="center" vertical="center" wrapText="1"/>
    </xf>
    <xf numFmtId="38" fontId="31" fillId="0" borderId="36" xfId="9" applyFont="1" applyFill="1" applyBorder="1" applyAlignment="1">
      <alignment horizontal="center" vertical="center" wrapText="1"/>
    </xf>
    <xf numFmtId="38" fontId="31" fillId="0" borderId="37" xfId="9" applyFont="1" applyFill="1" applyBorder="1" applyAlignment="1">
      <alignment horizontal="center" vertical="center" wrapText="1"/>
    </xf>
    <xf numFmtId="38" fontId="31" fillId="0" borderId="38" xfId="9" applyFont="1" applyFill="1" applyBorder="1" applyAlignment="1">
      <alignment horizontal="center" vertical="center" wrapText="1"/>
    </xf>
    <xf numFmtId="38" fontId="31" fillId="0" borderId="39" xfId="9" applyFont="1" applyFill="1" applyBorder="1" applyAlignment="1">
      <alignment horizontal="center" vertical="center" wrapText="1"/>
    </xf>
    <xf numFmtId="38" fontId="28" fillId="24" borderId="17" xfId="9" applyFont="1" applyFill="1" applyBorder="1" applyAlignment="1">
      <alignment horizontal="centerContinuous" vertical="center"/>
    </xf>
    <xf numFmtId="38" fontId="28" fillId="24" borderId="4" xfId="9" applyFont="1" applyFill="1" applyBorder="1" applyAlignment="1">
      <alignment horizontal="centerContinuous" vertical="center"/>
    </xf>
    <xf numFmtId="38" fontId="28" fillId="24" borderId="4" xfId="52" applyFont="1" applyFill="1" applyBorder="1" applyAlignment="1">
      <alignment horizontal="centerContinuous" vertical="center"/>
    </xf>
    <xf numFmtId="38" fontId="28" fillId="24" borderId="4" xfId="9" applyFont="1" applyFill="1" applyBorder="1" applyAlignment="1">
      <alignment horizontal="centerContinuous" vertical="center" wrapText="1" shrinkToFit="1"/>
    </xf>
    <xf numFmtId="178" fontId="28" fillId="24" borderId="4" xfId="9" applyNumberFormat="1" applyFont="1" applyFill="1" applyBorder="1" applyAlignment="1">
      <alignment horizontal="centerContinuous" vertical="center"/>
    </xf>
    <xf numFmtId="38" fontId="28" fillId="24" borderId="18" xfId="9" applyFont="1" applyFill="1" applyBorder="1" applyAlignment="1">
      <alignment horizontal="centerContinuous" vertical="center"/>
    </xf>
    <xf numFmtId="0" fontId="28" fillId="24" borderId="14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 shrinkToFit="1"/>
    </xf>
    <xf numFmtId="0" fontId="2" fillId="24" borderId="14" xfId="0" applyFont="1" applyFill="1" applyBorder="1" applyAlignment="1">
      <alignment horizontal="center" vertical="center" wrapText="1"/>
    </xf>
    <xf numFmtId="38" fontId="28" fillId="25" borderId="17" xfId="9" applyFont="1" applyFill="1" applyBorder="1" applyAlignment="1">
      <alignment horizontal="centerContinuous" vertical="center"/>
    </xf>
    <xf numFmtId="38" fontId="28" fillId="25" borderId="4" xfId="9" applyFont="1" applyFill="1" applyBorder="1" applyAlignment="1">
      <alignment horizontal="centerContinuous" vertical="center"/>
    </xf>
    <xf numFmtId="38" fontId="28" fillId="25" borderId="4" xfId="52" applyFont="1" applyFill="1" applyBorder="1" applyAlignment="1">
      <alignment horizontal="centerContinuous" vertical="center"/>
    </xf>
    <xf numFmtId="38" fontId="28" fillId="25" borderId="4" xfId="9" applyFont="1" applyFill="1" applyBorder="1" applyAlignment="1">
      <alignment horizontal="centerContinuous" vertical="center" wrapText="1" shrinkToFit="1"/>
    </xf>
    <xf numFmtId="178" fontId="28" fillId="25" borderId="4" xfId="9" applyNumberFormat="1" applyFont="1" applyFill="1" applyBorder="1" applyAlignment="1">
      <alignment horizontal="centerContinuous" vertical="center"/>
    </xf>
    <xf numFmtId="38" fontId="28" fillId="25" borderId="18" xfId="9" applyFont="1" applyFill="1" applyBorder="1" applyAlignment="1">
      <alignment horizontal="centerContinuous" vertical="center"/>
    </xf>
    <xf numFmtId="38" fontId="28" fillId="25" borderId="14" xfId="9" applyFont="1" applyFill="1" applyBorder="1" applyAlignment="1">
      <alignment horizontal="center" vertical="center" shrinkToFit="1"/>
    </xf>
    <xf numFmtId="176" fontId="28" fillId="25" borderId="31" xfId="9" applyNumberFormat="1" applyFont="1" applyFill="1" applyBorder="1" applyAlignment="1">
      <alignment vertical="top" shrinkToFit="1"/>
    </xf>
    <xf numFmtId="176" fontId="28" fillId="25" borderId="32" xfId="9" applyNumberFormat="1" applyFont="1" applyFill="1" applyBorder="1" applyAlignment="1">
      <alignment vertical="top" shrinkToFit="1"/>
    </xf>
    <xf numFmtId="0" fontId="28" fillId="25" borderId="14" xfId="0" applyFont="1" applyFill="1" applyBorder="1" applyAlignment="1">
      <alignment horizontal="center" vertical="center" wrapText="1" shrinkToFit="1"/>
    </xf>
    <xf numFmtId="0" fontId="28" fillId="25" borderId="14" xfId="0" applyFont="1" applyFill="1" applyBorder="1" applyAlignment="1">
      <alignment horizontal="center" vertical="center" wrapText="1"/>
    </xf>
    <xf numFmtId="178" fontId="31" fillId="0" borderId="34" xfId="9" applyNumberFormat="1" applyFont="1" applyFill="1" applyBorder="1" applyAlignment="1">
      <alignment vertical="center"/>
    </xf>
    <xf numFmtId="178" fontId="31" fillId="0" borderId="35" xfId="9" applyNumberFormat="1" applyFont="1" applyFill="1" applyBorder="1" applyAlignment="1">
      <alignment horizontal="center" vertical="center"/>
    </xf>
    <xf numFmtId="38" fontId="31" fillId="0" borderId="36" xfId="9" applyFont="1" applyFill="1" applyBorder="1" applyAlignment="1">
      <alignment horizontal="center" vertical="center"/>
    </xf>
    <xf numFmtId="178" fontId="31" fillId="0" borderId="37" xfId="9" applyNumberFormat="1" applyFont="1" applyFill="1" applyBorder="1" applyAlignment="1">
      <alignment horizontal="center" vertical="center" wrapText="1"/>
    </xf>
    <xf numFmtId="178" fontId="31" fillId="0" borderId="38" xfId="9" applyNumberFormat="1" applyFont="1" applyFill="1" applyBorder="1" applyAlignment="1">
      <alignment horizontal="center" vertical="center" wrapText="1"/>
    </xf>
    <xf numFmtId="178" fontId="2" fillId="0" borderId="31" xfId="9" applyNumberFormat="1" applyFont="1" applyFill="1" applyBorder="1" applyAlignment="1">
      <alignment horizontal="center" vertical="center" shrinkToFit="1"/>
    </xf>
    <xf numFmtId="178" fontId="2" fillId="0" borderId="32" xfId="9" applyNumberFormat="1" applyFont="1" applyFill="1" applyBorder="1" applyAlignment="1">
      <alignment horizontal="center" vertical="center" shrinkToFit="1"/>
    </xf>
    <xf numFmtId="179" fontId="2" fillId="0" borderId="33" xfId="52" applyNumberFormat="1" applyFont="1" applyFill="1" applyBorder="1" applyAlignment="1">
      <alignment horizontal="right" vertical="center" shrinkToFit="1"/>
    </xf>
    <xf numFmtId="179" fontId="28" fillId="24" borderId="33" xfId="52" applyNumberFormat="1" applyFont="1" applyFill="1" applyBorder="1" applyAlignment="1">
      <alignment horizontal="right" vertical="center" shrinkToFit="1"/>
    </xf>
    <xf numFmtId="177" fontId="2" fillId="0" borderId="14" xfId="9" applyNumberFormat="1" applyFont="1" applyFill="1" applyBorder="1" applyAlignment="1">
      <alignment horizontal="right" vertical="center" shrinkToFit="1"/>
    </xf>
    <xf numFmtId="177" fontId="28" fillId="24" borderId="14" xfId="9" applyNumberFormat="1" applyFont="1" applyFill="1" applyBorder="1" applyAlignment="1">
      <alignment horizontal="right" vertical="center" shrinkToFit="1"/>
    </xf>
    <xf numFmtId="179" fontId="2" fillId="0" borderId="31" xfId="9" applyNumberFormat="1" applyFont="1" applyFill="1" applyBorder="1" applyAlignment="1">
      <alignment horizontal="right" vertical="center" shrinkToFit="1"/>
    </xf>
    <xf numFmtId="179" fontId="2" fillId="0" borderId="32" xfId="9" applyNumberFormat="1" applyFont="1" applyFill="1" applyBorder="1" applyAlignment="1">
      <alignment horizontal="right" vertical="center" shrinkToFit="1"/>
    </xf>
    <xf numFmtId="179" fontId="2" fillId="0" borderId="33" xfId="9" applyNumberFormat="1" applyFont="1" applyFill="1" applyBorder="1" applyAlignment="1">
      <alignment horizontal="right" vertical="center" shrinkToFit="1"/>
    </xf>
    <xf numFmtId="179" fontId="28" fillId="24" borderId="31" xfId="9" applyNumberFormat="1" applyFont="1" applyFill="1" applyBorder="1" applyAlignment="1">
      <alignment horizontal="right" vertical="center" shrinkToFit="1"/>
    </xf>
    <xf numFmtId="179" fontId="28" fillId="24" borderId="32" xfId="9" applyNumberFormat="1" applyFont="1" applyFill="1" applyBorder="1" applyAlignment="1">
      <alignment horizontal="right" vertical="center" shrinkToFit="1"/>
    </xf>
    <xf numFmtId="179" fontId="28" fillId="24" borderId="33" xfId="9" applyNumberFormat="1" applyFont="1" applyFill="1" applyBorder="1" applyAlignment="1">
      <alignment horizontal="right" vertical="center" shrinkToFit="1"/>
    </xf>
    <xf numFmtId="180" fontId="28" fillId="25" borderId="33" xfId="9" applyNumberFormat="1" applyFont="1" applyFill="1" applyBorder="1" applyAlignment="1">
      <alignment horizontal="right" vertical="center" shrinkToFit="1"/>
    </xf>
    <xf numFmtId="180" fontId="28" fillId="25" borderId="31" xfId="9" applyNumberFormat="1" applyFont="1" applyFill="1" applyBorder="1" applyAlignment="1">
      <alignment horizontal="right" vertical="top" shrinkToFit="1"/>
    </xf>
    <xf numFmtId="180" fontId="28" fillId="25" borderId="32" xfId="9" applyNumberFormat="1" applyFont="1" applyFill="1" applyBorder="1" applyAlignment="1">
      <alignment horizontal="right" vertical="top" shrinkToFit="1"/>
    </xf>
    <xf numFmtId="180" fontId="28" fillId="25" borderId="14" xfId="9" applyNumberFormat="1" applyFont="1" applyFill="1" applyBorder="1" applyAlignment="1">
      <alignment horizontal="right" vertical="center" shrinkToFit="1"/>
    </xf>
    <xf numFmtId="180" fontId="28" fillId="25" borderId="31" xfId="9" applyNumberFormat="1" applyFont="1" applyFill="1" applyBorder="1" applyAlignment="1">
      <alignment horizontal="right" vertical="center" shrinkToFit="1"/>
    </xf>
    <xf numFmtId="180" fontId="28" fillId="25" borderId="32" xfId="9" applyNumberFormat="1" applyFont="1" applyFill="1" applyBorder="1" applyAlignment="1">
      <alignment horizontal="right" vertical="center" shrinkToFit="1"/>
    </xf>
    <xf numFmtId="179" fontId="2" fillId="0" borderId="14" xfId="9" applyNumberFormat="1" applyFont="1" applyFill="1" applyBorder="1">
      <alignment vertical="center"/>
    </xf>
    <xf numFmtId="179" fontId="2" fillId="0" borderId="22" xfId="9" applyNumberFormat="1" applyFont="1" applyFill="1" applyBorder="1">
      <alignment vertical="center"/>
    </xf>
    <xf numFmtId="179" fontId="2" fillId="0" borderId="26" xfId="9" applyNumberFormat="1" applyFont="1" applyFill="1" applyBorder="1">
      <alignment vertical="center"/>
    </xf>
    <xf numFmtId="179" fontId="2" fillId="0" borderId="1" xfId="52" applyNumberFormat="1" applyFont="1" applyFill="1" applyBorder="1" applyAlignment="1">
      <alignment vertical="center" shrinkToFit="1"/>
    </xf>
    <xf numFmtId="179" fontId="28" fillId="0" borderId="27" xfId="0" applyNumberFormat="1" applyFont="1" applyFill="1" applyBorder="1">
      <alignment vertical="center"/>
    </xf>
    <xf numFmtId="58" fontId="2" fillId="0" borderId="0" xfId="9" applyNumberFormat="1" applyFont="1" applyFill="1" applyAlignment="1">
      <alignment horizontal="right" vertical="center"/>
    </xf>
    <xf numFmtId="58" fontId="2" fillId="0" borderId="0" xfId="9" applyNumberFormat="1" applyFont="1" applyFill="1" applyBorder="1" applyAlignment="1">
      <alignment horizontal="right" vertical="center"/>
    </xf>
    <xf numFmtId="176" fontId="31" fillId="0" borderId="17" xfId="9" applyNumberFormat="1" applyFont="1" applyFill="1" applyBorder="1" applyAlignment="1">
      <alignment horizontal="center" vertical="center"/>
    </xf>
    <xf numFmtId="176" fontId="31" fillId="0" borderId="4" xfId="9" applyNumberFormat="1" applyFont="1" applyFill="1" applyBorder="1" applyAlignment="1">
      <alignment horizontal="center" vertical="center"/>
    </xf>
    <xf numFmtId="176" fontId="31" fillId="0" borderId="18" xfId="9" applyNumberFormat="1" applyFont="1" applyFill="1" applyBorder="1" applyAlignment="1">
      <alignment horizontal="center" vertical="center"/>
    </xf>
    <xf numFmtId="178" fontId="27" fillId="0" borderId="17" xfId="44" applyNumberFormat="1" applyFont="1" applyFill="1" applyBorder="1" applyAlignment="1">
      <alignment horizontal="center" vertical="center" shrinkToFit="1"/>
    </xf>
    <xf numFmtId="178" fontId="27" fillId="0" borderId="4" xfId="44" applyNumberFormat="1" applyFont="1" applyFill="1" applyBorder="1" applyAlignment="1">
      <alignment horizontal="center" vertical="center" shrinkToFit="1"/>
    </xf>
    <xf numFmtId="178" fontId="27" fillId="0" borderId="18" xfId="44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/>
  </cellXfs>
  <cellStyles count="54">
    <cellStyle name="20% - アクセント 1" xfId="8" xr:uid="{00000000-0005-0000-0000-000000000000}"/>
    <cellStyle name="20% - アクセント 2" xfId="1" xr:uid="{00000000-0005-0000-0000-000001000000}"/>
    <cellStyle name="20% - アクセント 3" xfId="10" xr:uid="{00000000-0005-0000-0000-000002000000}"/>
    <cellStyle name="20% - アクセント 4" xfId="12" xr:uid="{00000000-0005-0000-0000-000003000000}"/>
    <cellStyle name="20% - アクセント 5" xfId="14" xr:uid="{00000000-0005-0000-0000-000004000000}"/>
    <cellStyle name="20% - アクセント 6" xfId="5" xr:uid="{00000000-0005-0000-0000-000005000000}"/>
    <cellStyle name="40% - アクセント 1" xfId="16" xr:uid="{00000000-0005-0000-0000-000006000000}"/>
    <cellStyle name="40% - アクセント 2" xfId="3" xr:uid="{00000000-0005-0000-0000-000007000000}"/>
    <cellStyle name="40% - アクセント 3" xfId="17" xr:uid="{00000000-0005-0000-0000-000008000000}"/>
    <cellStyle name="40% - アクセント 4" xfId="18" xr:uid="{00000000-0005-0000-0000-000009000000}"/>
    <cellStyle name="40% - アクセント 5" xfId="19" xr:uid="{00000000-0005-0000-0000-00000A000000}"/>
    <cellStyle name="40% - アクセント 6" xfId="20" xr:uid="{00000000-0005-0000-0000-00000B000000}"/>
    <cellStyle name="60% - アクセント 1" xfId="13" xr:uid="{00000000-0005-0000-0000-00000C000000}"/>
    <cellStyle name="60% - アクセント 2" xfId="4" xr:uid="{00000000-0005-0000-0000-00000D000000}"/>
    <cellStyle name="60% - アクセント 3" xfId="21" xr:uid="{00000000-0005-0000-0000-00000E000000}"/>
    <cellStyle name="60% - アクセント 4" xfId="22" xr:uid="{00000000-0005-0000-0000-00000F000000}"/>
    <cellStyle name="60% - アクセント 5" xfId="23" xr:uid="{00000000-0005-0000-0000-000010000000}"/>
    <cellStyle name="60% - アクセント 6" xfId="2" xr:uid="{00000000-0005-0000-0000-000011000000}"/>
    <cellStyle name="アクセント 1" xfId="24" xr:uid="{00000000-0005-0000-0000-000012000000}"/>
    <cellStyle name="アクセント 2" xfId="6" xr:uid="{00000000-0005-0000-0000-000013000000}"/>
    <cellStyle name="アクセント 3" xfId="25" xr:uid="{00000000-0005-0000-0000-000014000000}"/>
    <cellStyle name="アクセント 4" xfId="7" xr:uid="{00000000-0005-0000-0000-000015000000}"/>
    <cellStyle name="アクセント 5" xfId="26" xr:uid="{00000000-0005-0000-0000-000016000000}"/>
    <cellStyle name="アクセント 6" xfId="29" xr:uid="{00000000-0005-0000-0000-000017000000}"/>
    <cellStyle name="タイトル" xfId="31" xr:uid="{00000000-0005-0000-0000-000018000000}"/>
    <cellStyle name="チェック セル" xfId="33" xr:uid="{00000000-0005-0000-0000-000019000000}"/>
    <cellStyle name="どちらでもない" xfId="34" xr:uid="{00000000-0005-0000-0000-00001A000000}"/>
    <cellStyle name="パーセント" xfId="53" builtinId="5"/>
    <cellStyle name="メモ" xfId="11" xr:uid="{00000000-0005-0000-0000-00001B000000}"/>
    <cellStyle name="メモ 2" xfId="50" xr:uid="{00000000-0005-0000-0000-00001C000000}"/>
    <cellStyle name="リンク セル" xfId="30" xr:uid="{00000000-0005-0000-0000-00001D000000}"/>
    <cellStyle name="悪い" xfId="35" xr:uid="{00000000-0005-0000-0000-00001E000000}"/>
    <cellStyle name="計算" xfId="37" xr:uid="{00000000-0005-0000-0000-00001F000000}"/>
    <cellStyle name="警告文" xfId="39" xr:uid="{00000000-0005-0000-0000-000020000000}"/>
    <cellStyle name="桁区切り" xfId="52" builtinId="6"/>
    <cellStyle name="桁区切り 2" xfId="9" xr:uid="{00000000-0005-0000-0000-000022000000}"/>
    <cellStyle name="桁区切り 2 2" xfId="45" xr:uid="{00000000-0005-0000-0000-000023000000}"/>
    <cellStyle name="桁区切り 2 3" xfId="46" xr:uid="{00000000-0005-0000-0000-000024000000}"/>
    <cellStyle name="見出し 1" xfId="28" xr:uid="{00000000-0005-0000-0000-000025000000}"/>
    <cellStyle name="見出し 2" xfId="40" xr:uid="{00000000-0005-0000-0000-000026000000}"/>
    <cellStyle name="見出し 3" xfId="36" xr:uid="{00000000-0005-0000-0000-000027000000}"/>
    <cellStyle name="見出し 4" xfId="41" xr:uid="{00000000-0005-0000-0000-000028000000}"/>
    <cellStyle name="集計" xfId="15" xr:uid="{00000000-0005-0000-0000-000029000000}"/>
    <cellStyle name="出力" xfId="27" xr:uid="{00000000-0005-0000-0000-00002A000000}"/>
    <cellStyle name="説明文" xfId="42" xr:uid="{00000000-0005-0000-0000-00002B000000}"/>
    <cellStyle name="通貨 2" xfId="49" xr:uid="{00000000-0005-0000-0000-00002C000000}"/>
    <cellStyle name="通貨 2 2" xfId="51" xr:uid="{00000000-0005-0000-0000-00002D000000}"/>
    <cellStyle name="入力" xfId="32" xr:uid="{00000000-0005-0000-0000-00002E000000}"/>
    <cellStyle name="標準" xfId="0" builtinId="0"/>
    <cellStyle name="標準 2" xfId="43" xr:uid="{00000000-0005-0000-0000-000030000000}"/>
    <cellStyle name="標準 2 2" xfId="48" xr:uid="{00000000-0005-0000-0000-000031000000}"/>
    <cellStyle name="標準 3" xfId="47" xr:uid="{00000000-0005-0000-0000-000032000000}"/>
    <cellStyle name="標準_コインパーキング設置対象団地（大阪市内）" xfId="44" xr:uid="{00000000-0005-0000-0000-000033000000}"/>
    <cellStyle name="良い" xfId="38" xr:uid="{00000000-0005-0000-0000-000034000000}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7DAB-1435-4F42-BF4C-1035C5CB2AF4}">
  <sheetPr>
    <pageSetUpPr fitToPage="1"/>
  </sheetPr>
  <dimension ref="A1:HO78"/>
  <sheetViews>
    <sheetView showGridLines="0" tabSelected="1" view="pageBreakPreview" zoomScale="50" zoomScaleNormal="85" zoomScaleSheetLayoutView="5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I5" sqref="I5"/>
    </sheetView>
  </sheetViews>
  <sheetFormatPr defaultColWidth="9" defaultRowHeight="13.2" x14ac:dyDescent="0.2"/>
  <cols>
    <col min="1" max="1" width="8.77734375" style="1" customWidth="1"/>
    <col min="2" max="2" width="3.6640625" style="1" customWidth="1"/>
    <col min="3" max="3" width="19.44140625" style="1" customWidth="1"/>
    <col min="4" max="4" width="16.44140625" style="14" bestFit="1" customWidth="1"/>
    <col min="5" max="5" width="11.77734375" style="30" customWidth="1"/>
    <col min="6" max="6" width="9.88671875" style="1" customWidth="1"/>
    <col min="7" max="8" width="8.33203125" style="36" bestFit="1" customWidth="1"/>
    <col min="9" max="9" width="9.88671875" style="2" bestFit="1" customWidth="1"/>
    <col min="10" max="10" width="13.109375" style="1" customWidth="1"/>
    <col min="11" max="11" width="7.6640625" style="13" customWidth="1"/>
    <col min="12" max="12" width="8.33203125" style="13" customWidth="1"/>
    <col min="13" max="13" width="11.5546875" style="1" customWidth="1"/>
    <col min="14" max="14" width="7.6640625" style="13" customWidth="1"/>
    <col min="15" max="15" width="8.33203125" style="13" customWidth="1"/>
    <col min="16" max="16" width="11.5546875" style="1" customWidth="1"/>
    <col min="17" max="17" width="7.6640625" style="13" customWidth="1"/>
    <col min="18" max="18" width="8.33203125" style="13" customWidth="1"/>
    <col min="19" max="19" width="11.5546875" style="1" customWidth="1"/>
    <col min="20" max="20" width="7.6640625" style="13" customWidth="1"/>
    <col min="21" max="21" width="8.33203125" style="13" customWidth="1"/>
    <col min="22" max="22" width="11.5546875" style="1" customWidth="1"/>
    <col min="23" max="23" width="7.6640625" style="13" customWidth="1"/>
    <col min="24" max="24" width="8.33203125" style="13" customWidth="1"/>
    <col min="25" max="25" width="11.5546875" style="1" customWidth="1"/>
    <col min="26" max="26" width="7.6640625" style="13" customWidth="1"/>
    <col min="27" max="27" width="8.33203125" style="13" customWidth="1"/>
    <col min="28" max="28" width="11.5546875" style="1" customWidth="1"/>
    <col min="29" max="29" width="12.21875" style="1" customWidth="1"/>
    <col min="30" max="32" width="11.6640625" style="1" customWidth="1"/>
    <col min="33" max="33" width="6.109375" style="1" customWidth="1"/>
    <col min="34" max="36" width="16.6640625" style="1" customWidth="1"/>
    <col min="37" max="16384" width="9" style="10"/>
  </cols>
  <sheetData>
    <row r="1" spans="1:36" ht="29.4" customHeight="1" x14ac:dyDescent="0.2">
      <c r="A1" s="60" t="s">
        <v>31</v>
      </c>
      <c r="D1" s="12"/>
      <c r="E1" s="1"/>
      <c r="F1" s="56" t="s">
        <v>37</v>
      </c>
      <c r="G1" s="165" t="s">
        <v>49</v>
      </c>
      <c r="H1" s="166"/>
      <c r="I1" s="167"/>
      <c r="J1" s="35"/>
      <c r="AH1" s="160" t="s">
        <v>19</v>
      </c>
      <c r="AI1" s="160"/>
      <c r="AJ1" s="160"/>
    </row>
    <row r="2" spans="1:36" ht="29.4" customHeight="1" x14ac:dyDescent="0.2">
      <c r="A2" s="11"/>
      <c r="D2" s="12"/>
      <c r="E2" s="1"/>
      <c r="F2" s="56" t="s">
        <v>3</v>
      </c>
      <c r="G2" s="57"/>
      <c r="H2" s="12"/>
      <c r="I2" s="35"/>
      <c r="J2" s="35"/>
      <c r="AH2" s="41"/>
      <c r="AI2" s="41"/>
      <c r="AJ2" s="41"/>
    </row>
    <row r="3" spans="1:36" ht="24" customHeight="1" x14ac:dyDescent="0.2">
      <c r="A3" s="11" t="s">
        <v>0</v>
      </c>
      <c r="I3" s="43" t="s">
        <v>23</v>
      </c>
      <c r="J3" s="43" t="s">
        <v>23</v>
      </c>
      <c r="K3" s="44"/>
      <c r="L3" s="44"/>
      <c r="M3" s="43"/>
      <c r="N3" s="44"/>
      <c r="O3" s="44"/>
      <c r="P3" s="43"/>
      <c r="Q3" s="44"/>
      <c r="R3" s="44"/>
      <c r="S3" s="43"/>
      <c r="T3" s="44"/>
      <c r="U3" s="44"/>
      <c r="V3" s="43"/>
      <c r="W3" s="44"/>
      <c r="X3" s="44"/>
      <c r="Y3" s="43"/>
      <c r="Z3" s="44"/>
      <c r="AA3" s="44"/>
      <c r="AB3" s="43"/>
      <c r="AC3" s="43" t="s">
        <v>23</v>
      </c>
      <c r="AD3" s="43"/>
      <c r="AE3" s="43"/>
      <c r="AF3" s="43" t="s">
        <v>23</v>
      </c>
      <c r="AG3" s="43"/>
      <c r="AH3" s="168"/>
      <c r="AI3" s="168"/>
      <c r="AJ3" s="168"/>
    </row>
    <row r="4" spans="1:36" s="40" customFormat="1" ht="24" customHeight="1" x14ac:dyDescent="0.2">
      <c r="A4" s="65"/>
      <c r="B4" s="65"/>
      <c r="C4" s="65"/>
      <c r="D4" s="67"/>
      <c r="E4" s="66"/>
      <c r="F4" s="68"/>
      <c r="G4" s="132"/>
      <c r="H4" s="133"/>
      <c r="I4" s="134"/>
      <c r="J4" s="65"/>
      <c r="K4" s="162" t="s">
        <v>18</v>
      </c>
      <c r="L4" s="163"/>
      <c r="M4" s="164"/>
      <c r="N4" s="162" t="s">
        <v>18</v>
      </c>
      <c r="O4" s="163"/>
      <c r="P4" s="164"/>
      <c r="Q4" s="162" t="s">
        <v>18</v>
      </c>
      <c r="R4" s="163"/>
      <c r="S4" s="164"/>
      <c r="T4" s="162" t="s">
        <v>18</v>
      </c>
      <c r="U4" s="163"/>
      <c r="V4" s="164"/>
      <c r="W4" s="162" t="s">
        <v>18</v>
      </c>
      <c r="X4" s="163"/>
      <c r="Y4" s="164"/>
      <c r="Z4" s="162" t="s">
        <v>18</v>
      </c>
      <c r="AA4" s="163"/>
      <c r="AB4" s="164"/>
      <c r="AC4" s="68"/>
      <c r="AD4" s="106"/>
      <c r="AE4" s="107"/>
      <c r="AF4" s="108"/>
      <c r="AG4" s="65"/>
      <c r="AH4" s="65"/>
      <c r="AI4" s="65"/>
      <c r="AJ4" s="65"/>
    </row>
    <row r="5" spans="1:36" s="40" customFormat="1" ht="46.8" customHeight="1" x14ac:dyDescent="0.2">
      <c r="A5" s="61" t="s">
        <v>4</v>
      </c>
      <c r="B5" s="61" t="s">
        <v>2</v>
      </c>
      <c r="C5" s="61" t="s">
        <v>5</v>
      </c>
      <c r="D5" s="63" t="s">
        <v>6</v>
      </c>
      <c r="E5" s="62" t="s">
        <v>21</v>
      </c>
      <c r="F5" s="64" t="s">
        <v>20</v>
      </c>
      <c r="G5" s="135" t="s">
        <v>7</v>
      </c>
      <c r="H5" s="136" t="s">
        <v>8</v>
      </c>
      <c r="I5" s="111" t="s">
        <v>22</v>
      </c>
      <c r="J5" s="64" t="s">
        <v>9</v>
      </c>
      <c r="K5" s="100" t="s">
        <v>47</v>
      </c>
      <c r="L5" s="101" t="s">
        <v>48</v>
      </c>
      <c r="M5" s="102" t="s">
        <v>10</v>
      </c>
      <c r="N5" s="100" t="s">
        <v>47</v>
      </c>
      <c r="O5" s="101" t="s">
        <v>48</v>
      </c>
      <c r="P5" s="102" t="s">
        <v>10</v>
      </c>
      <c r="Q5" s="100" t="s">
        <v>47</v>
      </c>
      <c r="R5" s="101" t="s">
        <v>48</v>
      </c>
      <c r="S5" s="102" t="s">
        <v>10</v>
      </c>
      <c r="T5" s="100" t="s">
        <v>47</v>
      </c>
      <c r="U5" s="101" t="s">
        <v>48</v>
      </c>
      <c r="V5" s="102" t="s">
        <v>10</v>
      </c>
      <c r="W5" s="100" t="s">
        <v>47</v>
      </c>
      <c r="X5" s="101" t="s">
        <v>48</v>
      </c>
      <c r="Y5" s="102" t="s">
        <v>10</v>
      </c>
      <c r="Z5" s="100" t="s">
        <v>47</v>
      </c>
      <c r="AA5" s="101" t="s">
        <v>48</v>
      </c>
      <c r="AB5" s="102" t="s">
        <v>10</v>
      </c>
      <c r="AC5" s="64" t="s">
        <v>11</v>
      </c>
      <c r="AD5" s="109" t="s">
        <v>12</v>
      </c>
      <c r="AE5" s="110" t="s">
        <v>13</v>
      </c>
      <c r="AF5" s="111" t="s">
        <v>14</v>
      </c>
      <c r="AG5" s="64" t="s">
        <v>15</v>
      </c>
      <c r="AH5" s="64" t="s">
        <v>16</v>
      </c>
      <c r="AI5" s="64" t="s">
        <v>17</v>
      </c>
      <c r="AJ5" s="64" t="s">
        <v>24</v>
      </c>
    </row>
    <row r="6" spans="1:36" s="39" customFormat="1" ht="24" customHeight="1" x14ac:dyDescent="0.2">
      <c r="A6" s="69"/>
      <c r="B6" s="69"/>
      <c r="C6" s="69"/>
      <c r="D6" s="5"/>
      <c r="E6" s="70"/>
      <c r="F6" s="69"/>
      <c r="G6" s="137"/>
      <c r="H6" s="138"/>
      <c r="I6" s="105">
        <f>+_xlfn.DAYS(H6,G6)</f>
        <v>0</v>
      </c>
      <c r="J6" s="69">
        <f t="shared" ref="J6:J15" si="0">+ROUNDUP(E6*F6*(I6/365),-3)</f>
        <v>0</v>
      </c>
      <c r="K6" s="103"/>
      <c r="L6" s="104"/>
      <c r="M6" s="139"/>
      <c r="N6" s="103"/>
      <c r="O6" s="104"/>
      <c r="P6" s="139"/>
      <c r="Q6" s="103"/>
      <c r="R6" s="104"/>
      <c r="S6" s="139"/>
      <c r="T6" s="103"/>
      <c r="U6" s="104"/>
      <c r="V6" s="139"/>
      <c r="W6" s="103"/>
      <c r="X6" s="104"/>
      <c r="Y6" s="139"/>
      <c r="Z6" s="103"/>
      <c r="AA6" s="104"/>
      <c r="AB6" s="139"/>
      <c r="AC6" s="141">
        <f>+SUM(M6,P6,S6,V6,Y6,AB6)</f>
        <v>0</v>
      </c>
      <c r="AD6" s="143"/>
      <c r="AE6" s="144"/>
      <c r="AF6" s="145">
        <f>+SUM(AD6,AE6)</f>
        <v>0</v>
      </c>
      <c r="AG6" s="69"/>
      <c r="AH6" s="6"/>
      <c r="AI6" s="6"/>
      <c r="AJ6" s="5"/>
    </row>
    <row r="7" spans="1:36" s="39" customFormat="1" ht="24" customHeight="1" x14ac:dyDescent="0.2">
      <c r="A7" s="69"/>
      <c r="B7" s="69"/>
      <c r="C7" s="69"/>
      <c r="D7" s="5"/>
      <c r="E7" s="70"/>
      <c r="F7" s="69"/>
      <c r="G7" s="137"/>
      <c r="H7" s="138"/>
      <c r="I7" s="105">
        <f t="shared" ref="I7:I15" si="1">+_xlfn.DAYS(H7,G7)</f>
        <v>0</v>
      </c>
      <c r="J7" s="69">
        <f t="shared" si="0"/>
        <v>0</v>
      </c>
      <c r="K7" s="103"/>
      <c r="L7" s="104"/>
      <c r="M7" s="139"/>
      <c r="N7" s="103"/>
      <c r="O7" s="104"/>
      <c r="P7" s="139"/>
      <c r="Q7" s="103"/>
      <c r="R7" s="104"/>
      <c r="S7" s="139"/>
      <c r="T7" s="103"/>
      <c r="U7" s="104"/>
      <c r="V7" s="139"/>
      <c r="W7" s="103"/>
      <c r="X7" s="104"/>
      <c r="Y7" s="139"/>
      <c r="Z7" s="103"/>
      <c r="AA7" s="104"/>
      <c r="AB7" s="139"/>
      <c r="AC7" s="141">
        <f t="shared" ref="AC7" si="2">+SUM(M7,P7,S7,V7,Y7,AB7)</f>
        <v>0</v>
      </c>
      <c r="AD7" s="143"/>
      <c r="AE7" s="144"/>
      <c r="AF7" s="145">
        <f t="shared" ref="AF7:AF15" si="3">+SUM(AD7,AE7)</f>
        <v>0</v>
      </c>
      <c r="AG7" s="69"/>
      <c r="AH7" s="6"/>
      <c r="AI7" s="6"/>
      <c r="AJ7" s="5"/>
    </row>
    <row r="8" spans="1:36" s="39" customFormat="1" ht="24" customHeight="1" x14ac:dyDescent="0.2">
      <c r="A8" s="69"/>
      <c r="B8" s="69"/>
      <c r="C8" s="69"/>
      <c r="D8" s="5"/>
      <c r="E8" s="70"/>
      <c r="F8" s="69"/>
      <c r="G8" s="137"/>
      <c r="H8" s="138"/>
      <c r="I8" s="105">
        <f t="shared" si="1"/>
        <v>0</v>
      </c>
      <c r="J8" s="69">
        <f t="shared" si="0"/>
        <v>0</v>
      </c>
      <c r="K8" s="103"/>
      <c r="L8" s="104"/>
      <c r="M8" s="139"/>
      <c r="N8" s="103"/>
      <c r="O8" s="104"/>
      <c r="P8" s="139"/>
      <c r="Q8" s="103"/>
      <c r="R8" s="104"/>
      <c r="S8" s="139"/>
      <c r="T8" s="103"/>
      <c r="U8" s="104"/>
      <c r="V8" s="139"/>
      <c r="W8" s="103"/>
      <c r="X8" s="104"/>
      <c r="Y8" s="139"/>
      <c r="Z8" s="103"/>
      <c r="AA8" s="104"/>
      <c r="AB8" s="139"/>
      <c r="AC8" s="141">
        <f t="shared" ref="AC8" si="4">+SUM(M8,P8,S8,V8,Y8,AB8)</f>
        <v>0</v>
      </c>
      <c r="AD8" s="143"/>
      <c r="AE8" s="144"/>
      <c r="AF8" s="145">
        <f t="shared" si="3"/>
        <v>0</v>
      </c>
      <c r="AG8" s="69"/>
      <c r="AH8" s="6"/>
      <c r="AI8" s="6"/>
      <c r="AJ8" s="5"/>
    </row>
    <row r="9" spans="1:36" s="39" customFormat="1" ht="24" customHeight="1" x14ac:dyDescent="0.2">
      <c r="A9" s="69"/>
      <c r="B9" s="69"/>
      <c r="C9" s="69"/>
      <c r="D9" s="5"/>
      <c r="E9" s="70"/>
      <c r="F9" s="69"/>
      <c r="G9" s="137"/>
      <c r="H9" s="138"/>
      <c r="I9" s="105">
        <f t="shared" si="1"/>
        <v>0</v>
      </c>
      <c r="J9" s="69">
        <f t="shared" si="0"/>
        <v>0</v>
      </c>
      <c r="K9" s="103"/>
      <c r="L9" s="104"/>
      <c r="M9" s="139"/>
      <c r="N9" s="103"/>
      <c r="O9" s="104"/>
      <c r="P9" s="139"/>
      <c r="Q9" s="103"/>
      <c r="R9" s="104"/>
      <c r="S9" s="139"/>
      <c r="T9" s="103"/>
      <c r="U9" s="104"/>
      <c r="V9" s="139"/>
      <c r="W9" s="103"/>
      <c r="X9" s="104"/>
      <c r="Y9" s="139"/>
      <c r="Z9" s="103"/>
      <c r="AA9" s="104"/>
      <c r="AB9" s="139"/>
      <c r="AC9" s="141">
        <f t="shared" ref="AC9" si="5">+SUM(M9,P9,S9,V9,Y9,AB9)</f>
        <v>0</v>
      </c>
      <c r="AD9" s="143"/>
      <c r="AE9" s="144"/>
      <c r="AF9" s="145">
        <f t="shared" si="3"/>
        <v>0</v>
      </c>
      <c r="AG9" s="69"/>
      <c r="AH9" s="6"/>
      <c r="AI9" s="6"/>
      <c r="AJ9" s="5"/>
    </row>
    <row r="10" spans="1:36" s="39" customFormat="1" ht="24" customHeight="1" x14ac:dyDescent="0.2">
      <c r="A10" s="69"/>
      <c r="B10" s="69"/>
      <c r="C10" s="69"/>
      <c r="D10" s="5"/>
      <c r="E10" s="70"/>
      <c r="F10" s="69"/>
      <c r="G10" s="137"/>
      <c r="H10" s="138"/>
      <c r="I10" s="105">
        <f t="shared" si="1"/>
        <v>0</v>
      </c>
      <c r="J10" s="69">
        <f t="shared" si="0"/>
        <v>0</v>
      </c>
      <c r="K10" s="103"/>
      <c r="L10" s="104"/>
      <c r="M10" s="139"/>
      <c r="N10" s="103"/>
      <c r="O10" s="104"/>
      <c r="P10" s="139"/>
      <c r="Q10" s="103"/>
      <c r="R10" s="104"/>
      <c r="S10" s="139"/>
      <c r="T10" s="103"/>
      <c r="U10" s="104"/>
      <c r="V10" s="139"/>
      <c r="W10" s="103"/>
      <c r="X10" s="104"/>
      <c r="Y10" s="139"/>
      <c r="Z10" s="103"/>
      <c r="AA10" s="104"/>
      <c r="AB10" s="139"/>
      <c r="AC10" s="141">
        <f t="shared" ref="AC10" si="6">+SUM(M10,P10,S10,V10,Y10,AB10)</f>
        <v>0</v>
      </c>
      <c r="AD10" s="143"/>
      <c r="AE10" s="144"/>
      <c r="AF10" s="145">
        <f t="shared" si="3"/>
        <v>0</v>
      </c>
      <c r="AG10" s="69"/>
      <c r="AH10" s="6"/>
      <c r="AI10" s="6"/>
      <c r="AJ10" s="5"/>
    </row>
    <row r="11" spans="1:36" s="39" customFormat="1" ht="24" customHeight="1" x14ac:dyDescent="0.2">
      <c r="A11" s="69"/>
      <c r="B11" s="69"/>
      <c r="C11" s="69"/>
      <c r="D11" s="5"/>
      <c r="E11" s="70"/>
      <c r="F11" s="69"/>
      <c r="G11" s="137"/>
      <c r="H11" s="138"/>
      <c r="I11" s="105">
        <f t="shared" si="1"/>
        <v>0</v>
      </c>
      <c r="J11" s="69">
        <f t="shared" si="0"/>
        <v>0</v>
      </c>
      <c r="K11" s="103"/>
      <c r="L11" s="104"/>
      <c r="M11" s="139"/>
      <c r="N11" s="103"/>
      <c r="O11" s="104"/>
      <c r="P11" s="139"/>
      <c r="Q11" s="103"/>
      <c r="R11" s="104"/>
      <c r="S11" s="139"/>
      <c r="T11" s="103"/>
      <c r="U11" s="104"/>
      <c r="V11" s="139"/>
      <c r="W11" s="103"/>
      <c r="X11" s="104"/>
      <c r="Y11" s="139"/>
      <c r="Z11" s="103"/>
      <c r="AA11" s="104"/>
      <c r="AB11" s="139"/>
      <c r="AC11" s="141">
        <f t="shared" ref="AC11" si="7">+SUM(M11,P11,S11,V11,Y11,AB11)</f>
        <v>0</v>
      </c>
      <c r="AD11" s="143"/>
      <c r="AE11" s="144"/>
      <c r="AF11" s="145">
        <f t="shared" si="3"/>
        <v>0</v>
      </c>
      <c r="AG11" s="69"/>
      <c r="AH11" s="6"/>
      <c r="AI11" s="6"/>
      <c r="AJ11" s="5"/>
    </row>
    <row r="12" spans="1:36" s="39" customFormat="1" ht="24" customHeight="1" x14ac:dyDescent="0.2">
      <c r="A12" s="69"/>
      <c r="B12" s="69"/>
      <c r="C12" s="69"/>
      <c r="D12" s="5"/>
      <c r="E12" s="70"/>
      <c r="F12" s="69"/>
      <c r="G12" s="137"/>
      <c r="H12" s="138"/>
      <c r="I12" s="105">
        <f t="shared" si="1"/>
        <v>0</v>
      </c>
      <c r="J12" s="69">
        <f t="shared" si="0"/>
        <v>0</v>
      </c>
      <c r="K12" s="103"/>
      <c r="L12" s="104"/>
      <c r="M12" s="139"/>
      <c r="N12" s="103"/>
      <c r="O12" s="104"/>
      <c r="P12" s="139"/>
      <c r="Q12" s="103"/>
      <c r="R12" s="104"/>
      <c r="S12" s="139"/>
      <c r="T12" s="103"/>
      <c r="U12" s="104"/>
      <c r="V12" s="139"/>
      <c r="W12" s="103"/>
      <c r="X12" s="104"/>
      <c r="Y12" s="139"/>
      <c r="Z12" s="103"/>
      <c r="AA12" s="104"/>
      <c r="AB12" s="139"/>
      <c r="AC12" s="141">
        <f t="shared" ref="AC12" si="8">+SUM(M12,P12,S12,V12,Y12,AB12)</f>
        <v>0</v>
      </c>
      <c r="AD12" s="143"/>
      <c r="AE12" s="144"/>
      <c r="AF12" s="145">
        <f t="shared" si="3"/>
        <v>0</v>
      </c>
      <c r="AG12" s="69"/>
      <c r="AH12" s="6"/>
      <c r="AI12" s="6"/>
      <c r="AJ12" s="5"/>
    </row>
    <row r="13" spans="1:36" s="39" customFormat="1" ht="24" customHeight="1" x14ac:dyDescent="0.2">
      <c r="A13" s="69"/>
      <c r="B13" s="69"/>
      <c r="C13" s="69"/>
      <c r="D13" s="5"/>
      <c r="E13" s="70"/>
      <c r="F13" s="69"/>
      <c r="G13" s="137"/>
      <c r="H13" s="138"/>
      <c r="I13" s="105">
        <f t="shared" si="1"/>
        <v>0</v>
      </c>
      <c r="J13" s="69">
        <f t="shared" si="0"/>
        <v>0</v>
      </c>
      <c r="K13" s="103"/>
      <c r="L13" s="104"/>
      <c r="M13" s="139"/>
      <c r="N13" s="103"/>
      <c r="O13" s="104"/>
      <c r="P13" s="139"/>
      <c r="Q13" s="103"/>
      <c r="R13" s="104"/>
      <c r="S13" s="139"/>
      <c r="T13" s="103"/>
      <c r="U13" s="104"/>
      <c r="V13" s="139"/>
      <c r="W13" s="103"/>
      <c r="X13" s="104"/>
      <c r="Y13" s="139"/>
      <c r="Z13" s="103"/>
      <c r="AA13" s="104"/>
      <c r="AB13" s="139"/>
      <c r="AC13" s="141">
        <f t="shared" ref="AC13:AC14" si="9">+SUM(M13,P13,S13,V13,Y13,AB13)</f>
        <v>0</v>
      </c>
      <c r="AD13" s="143"/>
      <c r="AE13" s="144"/>
      <c r="AF13" s="145">
        <f t="shared" si="3"/>
        <v>0</v>
      </c>
      <c r="AG13" s="69"/>
      <c r="AH13" s="6"/>
      <c r="AI13" s="6"/>
      <c r="AJ13" s="5"/>
    </row>
    <row r="14" spans="1:36" s="39" customFormat="1" ht="24" customHeight="1" x14ac:dyDescent="0.2">
      <c r="A14" s="69"/>
      <c r="B14" s="69"/>
      <c r="C14" s="69"/>
      <c r="D14" s="5"/>
      <c r="E14" s="70"/>
      <c r="F14" s="69"/>
      <c r="G14" s="137"/>
      <c r="H14" s="138"/>
      <c r="I14" s="105">
        <f t="shared" ref="I14" si="10">+_xlfn.DAYS(H14,G14)</f>
        <v>0</v>
      </c>
      <c r="J14" s="69">
        <f t="shared" si="0"/>
        <v>0</v>
      </c>
      <c r="K14" s="103"/>
      <c r="L14" s="104"/>
      <c r="M14" s="139"/>
      <c r="N14" s="103"/>
      <c r="O14" s="104"/>
      <c r="P14" s="139"/>
      <c r="Q14" s="103"/>
      <c r="R14" s="104"/>
      <c r="S14" s="139"/>
      <c r="T14" s="103"/>
      <c r="U14" s="104"/>
      <c r="V14" s="139"/>
      <c r="W14" s="103"/>
      <c r="X14" s="104"/>
      <c r="Y14" s="139"/>
      <c r="Z14" s="103"/>
      <c r="AA14" s="104"/>
      <c r="AB14" s="139"/>
      <c r="AC14" s="141">
        <f t="shared" si="9"/>
        <v>0</v>
      </c>
      <c r="AD14" s="143"/>
      <c r="AE14" s="144"/>
      <c r="AF14" s="145">
        <f t="shared" ref="AF14" si="11">+SUM(AD14,AE14)</f>
        <v>0</v>
      </c>
      <c r="AG14" s="69"/>
      <c r="AH14" s="6"/>
      <c r="AI14" s="6"/>
      <c r="AJ14" s="5"/>
    </row>
    <row r="15" spans="1:36" s="39" customFormat="1" ht="24" customHeight="1" x14ac:dyDescent="0.2">
      <c r="A15" s="69"/>
      <c r="B15" s="69"/>
      <c r="C15" s="69"/>
      <c r="D15" s="5"/>
      <c r="E15" s="70"/>
      <c r="F15" s="69"/>
      <c r="G15" s="137"/>
      <c r="H15" s="138"/>
      <c r="I15" s="105">
        <f t="shared" si="1"/>
        <v>0</v>
      </c>
      <c r="J15" s="69">
        <f t="shared" si="0"/>
        <v>0</v>
      </c>
      <c r="K15" s="103"/>
      <c r="L15" s="104"/>
      <c r="M15" s="139"/>
      <c r="N15" s="103"/>
      <c r="O15" s="104"/>
      <c r="P15" s="139"/>
      <c r="Q15" s="103"/>
      <c r="R15" s="104"/>
      <c r="S15" s="139"/>
      <c r="T15" s="103"/>
      <c r="U15" s="104"/>
      <c r="V15" s="139"/>
      <c r="W15" s="103"/>
      <c r="X15" s="104"/>
      <c r="Y15" s="139"/>
      <c r="Z15" s="103"/>
      <c r="AA15" s="104"/>
      <c r="AB15" s="139"/>
      <c r="AC15" s="141">
        <f t="shared" ref="AC15" si="12">+SUM(M15,P15,S15,V15,Y15,AB15)</f>
        <v>0</v>
      </c>
      <c r="AD15" s="143"/>
      <c r="AE15" s="144"/>
      <c r="AF15" s="145">
        <f t="shared" si="3"/>
        <v>0</v>
      </c>
      <c r="AG15" s="69"/>
      <c r="AH15" s="6"/>
      <c r="AI15" s="6"/>
      <c r="AJ15" s="5"/>
    </row>
    <row r="16" spans="1:36" s="39" customFormat="1" ht="24" customHeight="1" x14ac:dyDescent="0.2">
      <c r="A16" s="112" t="s">
        <v>32</v>
      </c>
      <c r="B16" s="113"/>
      <c r="C16" s="113"/>
      <c r="D16" s="115"/>
      <c r="E16" s="114"/>
      <c r="F16" s="113"/>
      <c r="G16" s="116"/>
      <c r="H16" s="116"/>
      <c r="I16" s="117"/>
      <c r="J16" s="54">
        <f>SUM(J6:J15)</f>
        <v>0</v>
      </c>
      <c r="K16" s="98"/>
      <c r="L16" s="99"/>
      <c r="M16" s="140">
        <f>SUM(M6:M15)</f>
        <v>0</v>
      </c>
      <c r="N16" s="98"/>
      <c r="O16" s="99"/>
      <c r="P16" s="140">
        <f>SUM(P6:P15)</f>
        <v>0</v>
      </c>
      <c r="Q16" s="98"/>
      <c r="R16" s="99"/>
      <c r="S16" s="140">
        <f>SUM(S6:S15)</f>
        <v>0</v>
      </c>
      <c r="T16" s="98"/>
      <c r="U16" s="99"/>
      <c r="V16" s="140">
        <f>SUM(V6:V15)</f>
        <v>0</v>
      </c>
      <c r="W16" s="98"/>
      <c r="X16" s="99"/>
      <c r="Y16" s="140">
        <f>SUM(Y6:Y15)</f>
        <v>0</v>
      </c>
      <c r="Z16" s="98"/>
      <c r="AA16" s="99"/>
      <c r="AB16" s="140">
        <f>SUM(AB6:AB15)</f>
        <v>0</v>
      </c>
      <c r="AC16" s="142">
        <f t="shared" ref="AC16:AG16" si="13">SUM(AC6:AC15)</f>
        <v>0</v>
      </c>
      <c r="AD16" s="146">
        <f t="shared" si="13"/>
        <v>0</v>
      </c>
      <c r="AE16" s="147">
        <f t="shared" si="13"/>
        <v>0</v>
      </c>
      <c r="AF16" s="148">
        <f t="shared" si="13"/>
        <v>0</v>
      </c>
      <c r="AG16" s="54">
        <f t="shared" si="13"/>
        <v>0</v>
      </c>
      <c r="AH16" s="118"/>
      <c r="AI16" s="118"/>
      <c r="AJ16" s="118"/>
    </row>
    <row r="17" spans="1:223" x14ac:dyDescent="0.2">
      <c r="A17" s="8"/>
      <c r="B17" s="15"/>
      <c r="C17" s="8"/>
      <c r="D17" s="21"/>
      <c r="E17" s="32"/>
      <c r="F17" s="8"/>
      <c r="G17" s="37"/>
      <c r="H17" s="37"/>
      <c r="I17" s="8"/>
      <c r="J17" s="3"/>
      <c r="K17" s="22"/>
      <c r="L17" s="22"/>
      <c r="M17" s="3"/>
      <c r="N17" s="22"/>
      <c r="O17" s="22"/>
      <c r="P17" s="3"/>
      <c r="Q17" s="22"/>
      <c r="R17" s="22"/>
      <c r="S17" s="3"/>
      <c r="T17" s="22"/>
      <c r="U17" s="22"/>
      <c r="V17" s="3"/>
      <c r="W17" s="22"/>
      <c r="X17" s="22"/>
      <c r="Y17" s="3"/>
      <c r="Z17" s="22"/>
      <c r="AA17" s="22"/>
      <c r="AB17" s="3"/>
      <c r="AC17" s="3"/>
      <c r="AD17" s="3"/>
      <c r="AE17" s="3"/>
      <c r="AF17" s="3"/>
      <c r="AG17" s="8"/>
      <c r="AH17" s="3"/>
      <c r="AI17" s="3"/>
      <c r="AJ17" s="3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</row>
    <row r="18" spans="1:223" s="16" customFormat="1" ht="15" customHeight="1" x14ac:dyDescent="0.2">
      <c r="A18" s="17" t="s">
        <v>28</v>
      </c>
      <c r="C18" s="1"/>
      <c r="D18" s="14"/>
      <c r="E18" s="30"/>
      <c r="F18" s="1"/>
      <c r="G18" s="36"/>
      <c r="H18" s="36"/>
      <c r="I18" s="43" t="s">
        <v>23</v>
      </c>
      <c r="J18" s="43" t="s">
        <v>23</v>
      </c>
      <c r="K18" s="44"/>
      <c r="L18" s="44"/>
      <c r="M18" s="43"/>
      <c r="N18" s="44"/>
      <c r="O18" s="44"/>
      <c r="P18" s="43"/>
      <c r="Q18" s="44"/>
      <c r="R18" s="44"/>
      <c r="S18" s="43"/>
      <c r="T18" s="44"/>
      <c r="U18" s="44"/>
      <c r="V18" s="43"/>
      <c r="W18" s="44"/>
      <c r="X18" s="44"/>
      <c r="Y18" s="43"/>
      <c r="Z18" s="44"/>
      <c r="AA18" s="44"/>
      <c r="AB18" s="43"/>
      <c r="AC18" s="43" t="s">
        <v>23</v>
      </c>
      <c r="AD18" s="43"/>
      <c r="AE18" s="43"/>
      <c r="AF18" s="43" t="s">
        <v>23</v>
      </c>
      <c r="AG18" s="43"/>
      <c r="AH18" s="168"/>
      <c r="AI18" s="168"/>
      <c r="AJ18" s="168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</row>
    <row r="19" spans="1:223" s="40" customFormat="1" ht="24" customHeight="1" x14ac:dyDescent="0.2">
      <c r="A19" s="65"/>
      <c r="B19" s="65"/>
      <c r="C19" s="65"/>
      <c r="D19" s="67"/>
      <c r="E19" s="66"/>
      <c r="F19" s="68"/>
      <c r="G19" s="132"/>
      <c r="H19" s="133"/>
      <c r="I19" s="134"/>
      <c r="J19" s="65"/>
      <c r="K19" s="162" t="str">
        <f>+K$4</f>
        <v>令和　年　月使用料</v>
      </c>
      <c r="L19" s="163"/>
      <c r="M19" s="164"/>
      <c r="N19" s="162" t="str">
        <f t="shared" ref="N19" si="14">+N$4</f>
        <v>令和　年　月使用料</v>
      </c>
      <c r="O19" s="163"/>
      <c r="P19" s="164"/>
      <c r="Q19" s="162" t="str">
        <f t="shared" ref="Q19" si="15">+Q$4</f>
        <v>令和　年　月使用料</v>
      </c>
      <c r="R19" s="163"/>
      <c r="S19" s="164"/>
      <c r="T19" s="162" t="str">
        <f t="shared" ref="T19" si="16">+T$4</f>
        <v>令和　年　月使用料</v>
      </c>
      <c r="U19" s="163"/>
      <c r="V19" s="164"/>
      <c r="W19" s="162" t="str">
        <f t="shared" ref="W19" si="17">+W$4</f>
        <v>令和　年　月使用料</v>
      </c>
      <c r="X19" s="163"/>
      <c r="Y19" s="164"/>
      <c r="Z19" s="162" t="str">
        <f t="shared" ref="Z19" si="18">+Z$4</f>
        <v>令和　年　月使用料</v>
      </c>
      <c r="AA19" s="163"/>
      <c r="AB19" s="164"/>
      <c r="AC19" s="68"/>
      <c r="AD19" s="106"/>
      <c r="AE19" s="107"/>
      <c r="AF19" s="108"/>
      <c r="AG19" s="65"/>
      <c r="AH19" s="65"/>
      <c r="AI19" s="65"/>
      <c r="AJ19" s="65"/>
    </row>
    <row r="20" spans="1:223" s="40" customFormat="1" ht="46.8" customHeight="1" x14ac:dyDescent="0.2">
      <c r="A20" s="61" t="s">
        <v>4</v>
      </c>
      <c r="B20" s="61" t="s">
        <v>2</v>
      </c>
      <c r="C20" s="61" t="s">
        <v>5</v>
      </c>
      <c r="D20" s="63" t="s">
        <v>6</v>
      </c>
      <c r="E20" s="62" t="s">
        <v>21</v>
      </c>
      <c r="F20" s="64" t="s">
        <v>20</v>
      </c>
      <c r="G20" s="135" t="s">
        <v>7</v>
      </c>
      <c r="H20" s="136" t="s">
        <v>8</v>
      </c>
      <c r="I20" s="111" t="s">
        <v>22</v>
      </c>
      <c r="J20" s="64" t="s">
        <v>9</v>
      </c>
      <c r="K20" s="100" t="s">
        <v>47</v>
      </c>
      <c r="L20" s="101" t="s">
        <v>48</v>
      </c>
      <c r="M20" s="102" t="s">
        <v>10</v>
      </c>
      <c r="N20" s="100" t="s">
        <v>47</v>
      </c>
      <c r="O20" s="101" t="s">
        <v>48</v>
      </c>
      <c r="P20" s="102" t="s">
        <v>10</v>
      </c>
      <c r="Q20" s="100" t="s">
        <v>47</v>
      </c>
      <c r="R20" s="101" t="s">
        <v>48</v>
      </c>
      <c r="S20" s="102" t="s">
        <v>10</v>
      </c>
      <c r="T20" s="100" t="s">
        <v>47</v>
      </c>
      <c r="U20" s="101" t="s">
        <v>48</v>
      </c>
      <c r="V20" s="102" t="s">
        <v>10</v>
      </c>
      <c r="W20" s="100" t="s">
        <v>47</v>
      </c>
      <c r="X20" s="101" t="s">
        <v>48</v>
      </c>
      <c r="Y20" s="102" t="s">
        <v>10</v>
      </c>
      <c r="Z20" s="100" t="s">
        <v>47</v>
      </c>
      <c r="AA20" s="101" t="s">
        <v>48</v>
      </c>
      <c r="AB20" s="102" t="s">
        <v>10</v>
      </c>
      <c r="AC20" s="64" t="s">
        <v>11</v>
      </c>
      <c r="AD20" s="109" t="s">
        <v>12</v>
      </c>
      <c r="AE20" s="110" t="s">
        <v>13</v>
      </c>
      <c r="AF20" s="111" t="s">
        <v>14</v>
      </c>
      <c r="AG20" s="64" t="s">
        <v>15</v>
      </c>
      <c r="AH20" s="64" t="s">
        <v>27</v>
      </c>
      <c r="AI20" s="64" t="s">
        <v>26</v>
      </c>
      <c r="AJ20" s="64" t="s">
        <v>24</v>
      </c>
    </row>
    <row r="21" spans="1:223" s="39" customFormat="1" ht="24" customHeight="1" x14ac:dyDescent="0.2">
      <c r="A21" s="69"/>
      <c r="B21" s="69"/>
      <c r="C21" s="69"/>
      <c r="D21" s="5"/>
      <c r="E21" s="70"/>
      <c r="F21" s="69"/>
      <c r="G21" s="137"/>
      <c r="H21" s="138"/>
      <c r="I21" s="105">
        <f t="shared" ref="I21:I30" si="19">+_xlfn.DAYS(H21,G21)</f>
        <v>0</v>
      </c>
      <c r="J21" s="69">
        <f t="shared" ref="J21:J30" si="20">+ROUNDUP(E21*F21*(I21/365),-3)</f>
        <v>0</v>
      </c>
      <c r="K21" s="103"/>
      <c r="L21" s="104"/>
      <c r="M21" s="139"/>
      <c r="N21" s="103"/>
      <c r="O21" s="104"/>
      <c r="P21" s="139"/>
      <c r="Q21" s="103"/>
      <c r="R21" s="104"/>
      <c r="S21" s="139"/>
      <c r="T21" s="103"/>
      <c r="U21" s="104"/>
      <c r="V21" s="139"/>
      <c r="W21" s="103"/>
      <c r="X21" s="104"/>
      <c r="Y21" s="139"/>
      <c r="Z21" s="103"/>
      <c r="AA21" s="104"/>
      <c r="AB21" s="139"/>
      <c r="AC21" s="141">
        <f>+SUM(M21,P21,S21,V21,Y21,AB21)</f>
        <v>0</v>
      </c>
      <c r="AD21" s="143"/>
      <c r="AE21" s="144"/>
      <c r="AF21" s="145">
        <f>+SUM(AD21,AE21)</f>
        <v>0</v>
      </c>
      <c r="AG21" s="69"/>
      <c r="AH21" s="6"/>
      <c r="AI21" s="6" t="s">
        <v>26</v>
      </c>
      <c r="AJ21" s="5"/>
    </row>
    <row r="22" spans="1:223" s="39" customFormat="1" ht="24" customHeight="1" x14ac:dyDescent="0.2">
      <c r="A22" s="69"/>
      <c r="B22" s="69"/>
      <c r="C22" s="69"/>
      <c r="D22" s="5"/>
      <c r="E22" s="70"/>
      <c r="F22" s="69"/>
      <c r="G22" s="137"/>
      <c r="H22" s="138"/>
      <c r="I22" s="105">
        <f t="shared" si="19"/>
        <v>0</v>
      </c>
      <c r="J22" s="69">
        <f t="shared" si="20"/>
        <v>0</v>
      </c>
      <c r="K22" s="103"/>
      <c r="L22" s="104"/>
      <c r="M22" s="139"/>
      <c r="N22" s="103"/>
      <c r="O22" s="104"/>
      <c r="P22" s="139"/>
      <c r="Q22" s="103"/>
      <c r="R22" s="104"/>
      <c r="S22" s="139"/>
      <c r="T22" s="103"/>
      <c r="U22" s="104"/>
      <c r="V22" s="139"/>
      <c r="W22" s="103"/>
      <c r="X22" s="104"/>
      <c r="Y22" s="139"/>
      <c r="Z22" s="103"/>
      <c r="AA22" s="104"/>
      <c r="AB22" s="139"/>
      <c r="AC22" s="141">
        <f t="shared" ref="AC22:AC30" si="21">+SUM(M22,P22,S22,V22,Y22,AB22)</f>
        <v>0</v>
      </c>
      <c r="AD22" s="143"/>
      <c r="AE22" s="144"/>
      <c r="AF22" s="145">
        <f t="shared" ref="AF22:AF30" si="22">+SUM(AD22,AE22)</f>
        <v>0</v>
      </c>
      <c r="AG22" s="69"/>
      <c r="AH22" s="6"/>
      <c r="AI22" s="6" t="s">
        <v>26</v>
      </c>
      <c r="AJ22" s="5"/>
    </row>
    <row r="23" spans="1:223" s="39" customFormat="1" ht="24" customHeight="1" x14ac:dyDescent="0.2">
      <c r="A23" s="69"/>
      <c r="B23" s="69"/>
      <c r="C23" s="69"/>
      <c r="D23" s="5"/>
      <c r="E23" s="70"/>
      <c r="F23" s="69"/>
      <c r="G23" s="137"/>
      <c r="H23" s="138"/>
      <c r="I23" s="105">
        <f t="shared" si="19"/>
        <v>0</v>
      </c>
      <c r="J23" s="69">
        <f t="shared" si="20"/>
        <v>0</v>
      </c>
      <c r="K23" s="103"/>
      <c r="L23" s="104"/>
      <c r="M23" s="139"/>
      <c r="N23" s="103"/>
      <c r="O23" s="104"/>
      <c r="P23" s="139"/>
      <c r="Q23" s="103"/>
      <c r="R23" s="104"/>
      <c r="S23" s="139"/>
      <c r="T23" s="103"/>
      <c r="U23" s="104"/>
      <c r="V23" s="139"/>
      <c r="W23" s="103"/>
      <c r="X23" s="104"/>
      <c r="Y23" s="139"/>
      <c r="Z23" s="103"/>
      <c r="AA23" s="104"/>
      <c r="AB23" s="139"/>
      <c r="AC23" s="141">
        <f t="shared" si="21"/>
        <v>0</v>
      </c>
      <c r="AD23" s="143"/>
      <c r="AE23" s="144"/>
      <c r="AF23" s="145">
        <f t="shared" si="22"/>
        <v>0</v>
      </c>
      <c r="AG23" s="69"/>
      <c r="AH23" s="6"/>
      <c r="AI23" s="6" t="s">
        <v>26</v>
      </c>
      <c r="AJ23" s="5"/>
    </row>
    <row r="24" spans="1:223" s="39" customFormat="1" ht="24" customHeight="1" x14ac:dyDescent="0.2">
      <c r="A24" s="69"/>
      <c r="B24" s="69"/>
      <c r="C24" s="69"/>
      <c r="D24" s="5"/>
      <c r="E24" s="70"/>
      <c r="F24" s="69"/>
      <c r="G24" s="137"/>
      <c r="H24" s="138"/>
      <c r="I24" s="105">
        <f t="shared" si="19"/>
        <v>0</v>
      </c>
      <c r="J24" s="69">
        <f t="shared" si="20"/>
        <v>0</v>
      </c>
      <c r="K24" s="103"/>
      <c r="L24" s="104"/>
      <c r="M24" s="139"/>
      <c r="N24" s="103"/>
      <c r="O24" s="104"/>
      <c r="P24" s="139"/>
      <c r="Q24" s="103"/>
      <c r="R24" s="104"/>
      <c r="S24" s="139"/>
      <c r="T24" s="103"/>
      <c r="U24" s="104"/>
      <c r="V24" s="139"/>
      <c r="W24" s="103"/>
      <c r="X24" s="104"/>
      <c r="Y24" s="139"/>
      <c r="Z24" s="103"/>
      <c r="AA24" s="104"/>
      <c r="AB24" s="139"/>
      <c r="AC24" s="141">
        <f t="shared" si="21"/>
        <v>0</v>
      </c>
      <c r="AD24" s="143"/>
      <c r="AE24" s="144"/>
      <c r="AF24" s="145">
        <f t="shared" si="22"/>
        <v>0</v>
      </c>
      <c r="AG24" s="69"/>
      <c r="AH24" s="6"/>
      <c r="AI24" s="6" t="s">
        <v>26</v>
      </c>
      <c r="AJ24" s="5"/>
    </row>
    <row r="25" spans="1:223" s="39" customFormat="1" ht="24" customHeight="1" x14ac:dyDescent="0.2">
      <c r="A25" s="69"/>
      <c r="B25" s="69"/>
      <c r="C25" s="69"/>
      <c r="D25" s="5"/>
      <c r="E25" s="70"/>
      <c r="F25" s="69"/>
      <c r="G25" s="137"/>
      <c r="H25" s="138"/>
      <c r="I25" s="105">
        <f t="shared" si="19"/>
        <v>0</v>
      </c>
      <c r="J25" s="69">
        <f t="shared" si="20"/>
        <v>0</v>
      </c>
      <c r="K25" s="103"/>
      <c r="L25" s="104"/>
      <c r="M25" s="139"/>
      <c r="N25" s="103"/>
      <c r="O25" s="104"/>
      <c r="P25" s="139"/>
      <c r="Q25" s="103"/>
      <c r="R25" s="104"/>
      <c r="S25" s="139"/>
      <c r="T25" s="103"/>
      <c r="U25" s="104"/>
      <c r="V25" s="139"/>
      <c r="W25" s="103"/>
      <c r="X25" s="104"/>
      <c r="Y25" s="139"/>
      <c r="Z25" s="103"/>
      <c r="AA25" s="104"/>
      <c r="AB25" s="139"/>
      <c r="AC25" s="141">
        <f t="shared" si="21"/>
        <v>0</v>
      </c>
      <c r="AD25" s="143"/>
      <c r="AE25" s="144"/>
      <c r="AF25" s="145">
        <f t="shared" si="22"/>
        <v>0</v>
      </c>
      <c r="AG25" s="69"/>
      <c r="AH25" s="6"/>
      <c r="AI25" s="6" t="s">
        <v>26</v>
      </c>
      <c r="AJ25" s="5"/>
    </row>
    <row r="26" spans="1:223" s="39" customFormat="1" ht="24" customHeight="1" x14ac:dyDescent="0.2">
      <c r="A26" s="69"/>
      <c r="B26" s="69"/>
      <c r="C26" s="69"/>
      <c r="D26" s="5"/>
      <c r="E26" s="70"/>
      <c r="F26" s="69"/>
      <c r="G26" s="137"/>
      <c r="H26" s="138"/>
      <c r="I26" s="105">
        <f t="shared" si="19"/>
        <v>0</v>
      </c>
      <c r="J26" s="69">
        <f t="shared" si="20"/>
        <v>0</v>
      </c>
      <c r="K26" s="103"/>
      <c r="L26" s="104"/>
      <c r="M26" s="139"/>
      <c r="N26" s="103"/>
      <c r="O26" s="104"/>
      <c r="P26" s="139"/>
      <c r="Q26" s="103"/>
      <c r="R26" s="104"/>
      <c r="S26" s="139"/>
      <c r="T26" s="103"/>
      <c r="U26" s="104"/>
      <c r="V26" s="139"/>
      <c r="W26" s="103"/>
      <c r="X26" s="104"/>
      <c r="Y26" s="139"/>
      <c r="Z26" s="103"/>
      <c r="AA26" s="104"/>
      <c r="AB26" s="139"/>
      <c r="AC26" s="141">
        <f t="shared" si="21"/>
        <v>0</v>
      </c>
      <c r="AD26" s="143"/>
      <c r="AE26" s="144"/>
      <c r="AF26" s="145">
        <f t="shared" si="22"/>
        <v>0</v>
      </c>
      <c r="AG26" s="69"/>
      <c r="AH26" s="6"/>
      <c r="AI26" s="6" t="s">
        <v>26</v>
      </c>
      <c r="AJ26" s="5"/>
    </row>
    <row r="27" spans="1:223" s="39" customFormat="1" ht="24" customHeight="1" x14ac:dyDescent="0.2">
      <c r="A27" s="69"/>
      <c r="B27" s="69"/>
      <c r="C27" s="69"/>
      <c r="D27" s="5"/>
      <c r="E27" s="70"/>
      <c r="F27" s="69"/>
      <c r="G27" s="137"/>
      <c r="H27" s="138"/>
      <c r="I27" s="105">
        <f t="shared" si="19"/>
        <v>0</v>
      </c>
      <c r="J27" s="69">
        <f t="shared" si="20"/>
        <v>0</v>
      </c>
      <c r="K27" s="103"/>
      <c r="L27" s="104"/>
      <c r="M27" s="139"/>
      <c r="N27" s="103"/>
      <c r="O27" s="104"/>
      <c r="P27" s="139"/>
      <c r="Q27" s="103"/>
      <c r="R27" s="104"/>
      <c r="S27" s="139"/>
      <c r="T27" s="103"/>
      <c r="U27" s="104"/>
      <c r="V27" s="139"/>
      <c r="W27" s="103"/>
      <c r="X27" s="104"/>
      <c r="Y27" s="139"/>
      <c r="Z27" s="103"/>
      <c r="AA27" s="104"/>
      <c r="AB27" s="139"/>
      <c r="AC27" s="141">
        <f t="shared" si="21"/>
        <v>0</v>
      </c>
      <c r="AD27" s="143"/>
      <c r="AE27" s="144"/>
      <c r="AF27" s="145">
        <f t="shared" si="22"/>
        <v>0</v>
      </c>
      <c r="AG27" s="69"/>
      <c r="AH27" s="6"/>
      <c r="AI27" s="6" t="s">
        <v>26</v>
      </c>
      <c r="AJ27" s="5"/>
    </row>
    <row r="28" spans="1:223" s="39" customFormat="1" ht="24" customHeight="1" x14ac:dyDescent="0.2">
      <c r="A28" s="69"/>
      <c r="B28" s="69"/>
      <c r="C28" s="69"/>
      <c r="D28" s="5"/>
      <c r="E28" s="70"/>
      <c r="F28" s="69"/>
      <c r="G28" s="137"/>
      <c r="H28" s="138"/>
      <c r="I28" s="105">
        <f t="shared" si="19"/>
        <v>0</v>
      </c>
      <c r="J28" s="69">
        <f t="shared" si="20"/>
        <v>0</v>
      </c>
      <c r="K28" s="103"/>
      <c r="L28" s="104"/>
      <c r="M28" s="139"/>
      <c r="N28" s="103"/>
      <c r="O28" s="104"/>
      <c r="P28" s="139"/>
      <c r="Q28" s="103"/>
      <c r="R28" s="104"/>
      <c r="S28" s="139"/>
      <c r="T28" s="103"/>
      <c r="U28" s="104"/>
      <c r="V28" s="139"/>
      <c r="W28" s="103"/>
      <c r="X28" s="104"/>
      <c r="Y28" s="139"/>
      <c r="Z28" s="103"/>
      <c r="AA28" s="104"/>
      <c r="AB28" s="139"/>
      <c r="AC28" s="141">
        <f t="shared" si="21"/>
        <v>0</v>
      </c>
      <c r="AD28" s="143"/>
      <c r="AE28" s="144"/>
      <c r="AF28" s="145">
        <f t="shared" si="22"/>
        <v>0</v>
      </c>
      <c r="AG28" s="69"/>
      <c r="AH28" s="6"/>
      <c r="AI28" s="6" t="s">
        <v>26</v>
      </c>
      <c r="AJ28" s="5"/>
    </row>
    <row r="29" spans="1:223" s="39" customFormat="1" ht="24" customHeight="1" x14ac:dyDescent="0.2">
      <c r="A29" s="69"/>
      <c r="B29" s="69"/>
      <c r="C29" s="69"/>
      <c r="D29" s="5"/>
      <c r="E29" s="70"/>
      <c r="F29" s="69"/>
      <c r="G29" s="137"/>
      <c r="H29" s="138"/>
      <c r="I29" s="105">
        <f t="shared" si="19"/>
        <v>0</v>
      </c>
      <c r="J29" s="69">
        <f t="shared" si="20"/>
        <v>0</v>
      </c>
      <c r="K29" s="103"/>
      <c r="L29" s="104"/>
      <c r="M29" s="139"/>
      <c r="N29" s="103"/>
      <c r="O29" s="104"/>
      <c r="P29" s="139"/>
      <c r="Q29" s="103"/>
      <c r="R29" s="104"/>
      <c r="S29" s="139"/>
      <c r="T29" s="103"/>
      <c r="U29" s="104"/>
      <c r="V29" s="139"/>
      <c r="W29" s="103"/>
      <c r="X29" s="104"/>
      <c r="Y29" s="139"/>
      <c r="Z29" s="103"/>
      <c r="AA29" s="104"/>
      <c r="AB29" s="139"/>
      <c r="AC29" s="141">
        <f t="shared" si="21"/>
        <v>0</v>
      </c>
      <c r="AD29" s="143"/>
      <c r="AE29" s="144"/>
      <c r="AF29" s="145">
        <f t="shared" si="22"/>
        <v>0</v>
      </c>
      <c r="AG29" s="69"/>
      <c r="AH29" s="6"/>
      <c r="AI29" s="6" t="s">
        <v>26</v>
      </c>
      <c r="AJ29" s="5"/>
    </row>
    <row r="30" spans="1:223" s="39" customFormat="1" ht="24" customHeight="1" x14ac:dyDescent="0.2">
      <c r="A30" s="69"/>
      <c r="B30" s="69"/>
      <c r="C30" s="69"/>
      <c r="D30" s="5"/>
      <c r="E30" s="70"/>
      <c r="F30" s="69"/>
      <c r="G30" s="137"/>
      <c r="H30" s="138"/>
      <c r="I30" s="105">
        <f t="shared" si="19"/>
        <v>0</v>
      </c>
      <c r="J30" s="69">
        <f t="shared" si="20"/>
        <v>0</v>
      </c>
      <c r="K30" s="103"/>
      <c r="L30" s="104"/>
      <c r="M30" s="139"/>
      <c r="N30" s="103"/>
      <c r="O30" s="104"/>
      <c r="P30" s="139"/>
      <c r="Q30" s="103"/>
      <c r="R30" s="104"/>
      <c r="S30" s="139"/>
      <c r="T30" s="103"/>
      <c r="U30" s="104"/>
      <c r="V30" s="139"/>
      <c r="W30" s="103"/>
      <c r="X30" s="104"/>
      <c r="Y30" s="139"/>
      <c r="Z30" s="103"/>
      <c r="AA30" s="104"/>
      <c r="AB30" s="139"/>
      <c r="AC30" s="141">
        <f t="shared" si="21"/>
        <v>0</v>
      </c>
      <c r="AD30" s="143"/>
      <c r="AE30" s="144"/>
      <c r="AF30" s="145">
        <f t="shared" si="22"/>
        <v>0</v>
      </c>
      <c r="AG30" s="69"/>
      <c r="AH30" s="6"/>
      <c r="AI30" s="6" t="s">
        <v>26</v>
      </c>
      <c r="AJ30" s="5"/>
    </row>
    <row r="31" spans="1:223" s="39" customFormat="1" ht="24" customHeight="1" x14ac:dyDescent="0.2">
      <c r="A31" s="112" t="s">
        <v>33</v>
      </c>
      <c r="B31" s="113"/>
      <c r="C31" s="113"/>
      <c r="D31" s="115"/>
      <c r="E31" s="114"/>
      <c r="F31" s="113"/>
      <c r="G31" s="116"/>
      <c r="H31" s="116"/>
      <c r="I31" s="117"/>
      <c r="J31" s="54">
        <f>SUM(J21:J30)</f>
        <v>0</v>
      </c>
      <c r="K31" s="98"/>
      <c r="L31" s="99"/>
      <c r="M31" s="140">
        <f>SUM(M21:M30)</f>
        <v>0</v>
      </c>
      <c r="N31" s="98"/>
      <c r="O31" s="99"/>
      <c r="P31" s="140">
        <f>SUM(P21:P30)</f>
        <v>0</v>
      </c>
      <c r="Q31" s="98"/>
      <c r="R31" s="99"/>
      <c r="S31" s="140">
        <f>SUM(S21:S30)</f>
        <v>0</v>
      </c>
      <c r="T31" s="98"/>
      <c r="U31" s="99"/>
      <c r="V31" s="140">
        <f>SUM(V21:V30)</f>
        <v>0</v>
      </c>
      <c r="W31" s="98"/>
      <c r="X31" s="99"/>
      <c r="Y31" s="140">
        <f>SUM(Y21:Y30)</f>
        <v>0</v>
      </c>
      <c r="Z31" s="98"/>
      <c r="AA31" s="99"/>
      <c r="AB31" s="140">
        <f>SUM(AB21:AB30)</f>
        <v>0</v>
      </c>
      <c r="AC31" s="142">
        <f t="shared" ref="AC31" si="23">SUM(AC21:AC30)</f>
        <v>0</v>
      </c>
      <c r="AD31" s="146">
        <f t="shared" ref="AD31" si="24">SUM(AD21:AD30)</f>
        <v>0</v>
      </c>
      <c r="AE31" s="147">
        <f t="shared" ref="AE31" si="25">SUM(AE21:AE30)</f>
        <v>0</v>
      </c>
      <c r="AF31" s="148">
        <f t="shared" ref="AF31" si="26">SUM(AF21:AF30)</f>
        <v>0</v>
      </c>
      <c r="AG31" s="54">
        <f t="shared" ref="AG31" si="27">SUM(AG21:AG30)</f>
        <v>0</v>
      </c>
      <c r="AH31" s="118"/>
      <c r="AI31" s="118"/>
      <c r="AJ31" s="118"/>
    </row>
    <row r="32" spans="1:223" s="15" customFormat="1" ht="24" customHeight="1" x14ac:dyDescent="0.2">
      <c r="A32" s="42"/>
      <c r="B32" s="42"/>
      <c r="C32" s="42"/>
      <c r="D32" s="46"/>
      <c r="E32" s="45"/>
      <c r="F32" s="42"/>
      <c r="G32" s="47"/>
      <c r="H32" s="47"/>
      <c r="I32" s="42"/>
      <c r="J32" s="7"/>
      <c r="K32" s="26"/>
      <c r="L32" s="26"/>
      <c r="M32" s="7"/>
      <c r="N32" s="26"/>
      <c r="O32" s="26"/>
      <c r="P32" s="7"/>
      <c r="Q32" s="26"/>
      <c r="R32" s="26"/>
      <c r="S32" s="7"/>
      <c r="T32" s="26"/>
      <c r="U32" s="26"/>
      <c r="V32" s="7"/>
      <c r="W32" s="26"/>
      <c r="X32" s="26"/>
      <c r="Y32" s="7"/>
      <c r="Z32" s="26"/>
      <c r="AA32" s="26"/>
      <c r="AB32" s="7"/>
      <c r="AC32" s="7"/>
      <c r="AD32" s="7"/>
      <c r="AE32" s="7"/>
      <c r="AF32" s="7"/>
      <c r="AG32" s="7"/>
      <c r="AH32" s="27"/>
      <c r="AI32" s="28"/>
      <c r="AJ32" s="28"/>
    </row>
    <row r="33" spans="1:223" ht="16.2" x14ac:dyDescent="0.2">
      <c r="A33" s="17" t="s">
        <v>1</v>
      </c>
      <c r="I33" s="43" t="s">
        <v>23</v>
      </c>
      <c r="J33" s="43" t="s">
        <v>23</v>
      </c>
      <c r="K33" s="44"/>
      <c r="L33" s="44"/>
      <c r="M33" s="43"/>
      <c r="N33" s="44"/>
      <c r="O33" s="44"/>
      <c r="P33" s="43"/>
      <c r="Q33" s="44"/>
      <c r="R33" s="44"/>
      <c r="S33" s="43"/>
      <c r="T33" s="44"/>
      <c r="U33" s="44"/>
      <c r="V33" s="43"/>
      <c r="W33" s="44"/>
      <c r="X33" s="44"/>
      <c r="Y33" s="43"/>
      <c r="Z33" s="44"/>
      <c r="AA33" s="44"/>
      <c r="AB33" s="43"/>
      <c r="AC33" s="43" t="s">
        <v>23</v>
      </c>
      <c r="AD33" s="43"/>
      <c r="AE33" s="43"/>
      <c r="AF33" s="43" t="s">
        <v>23</v>
      </c>
      <c r="AH33" s="160"/>
      <c r="AI33" s="160"/>
      <c r="AJ33" s="161"/>
      <c r="AK33" s="15"/>
    </row>
    <row r="34" spans="1:223" s="40" customFormat="1" ht="24" customHeight="1" x14ac:dyDescent="0.2">
      <c r="A34" s="65"/>
      <c r="B34" s="65"/>
      <c r="C34" s="65"/>
      <c r="D34" s="67"/>
      <c r="E34" s="66"/>
      <c r="F34" s="68"/>
      <c r="G34" s="132"/>
      <c r="H34" s="133"/>
      <c r="I34" s="134"/>
      <c r="J34" s="65"/>
      <c r="K34" s="162" t="str">
        <f>+K$4</f>
        <v>令和　年　月使用料</v>
      </c>
      <c r="L34" s="163"/>
      <c r="M34" s="164"/>
      <c r="N34" s="162" t="str">
        <f t="shared" ref="N34" si="28">+N$4</f>
        <v>令和　年　月使用料</v>
      </c>
      <c r="O34" s="163"/>
      <c r="P34" s="164"/>
      <c r="Q34" s="162" t="str">
        <f t="shared" ref="Q34" si="29">+Q$4</f>
        <v>令和　年　月使用料</v>
      </c>
      <c r="R34" s="163"/>
      <c r="S34" s="164"/>
      <c r="T34" s="162" t="str">
        <f t="shared" ref="T34" si="30">+T$4</f>
        <v>令和　年　月使用料</v>
      </c>
      <c r="U34" s="163"/>
      <c r="V34" s="164"/>
      <c r="W34" s="162" t="str">
        <f t="shared" ref="W34" si="31">+W$4</f>
        <v>令和　年　月使用料</v>
      </c>
      <c r="X34" s="163"/>
      <c r="Y34" s="164"/>
      <c r="Z34" s="162" t="str">
        <f t="shared" ref="Z34" si="32">+Z$4</f>
        <v>令和　年　月使用料</v>
      </c>
      <c r="AA34" s="163"/>
      <c r="AB34" s="164"/>
      <c r="AC34" s="68"/>
      <c r="AD34" s="106"/>
      <c r="AE34" s="107"/>
      <c r="AF34" s="108"/>
      <c r="AG34" s="65"/>
      <c r="AH34" s="65"/>
      <c r="AI34" s="65"/>
      <c r="AJ34" s="65"/>
    </row>
    <row r="35" spans="1:223" s="40" customFormat="1" ht="46.8" customHeight="1" x14ac:dyDescent="0.2">
      <c r="A35" s="61" t="s">
        <v>4</v>
      </c>
      <c r="B35" s="61" t="s">
        <v>2</v>
      </c>
      <c r="C35" s="61" t="s">
        <v>5</v>
      </c>
      <c r="D35" s="63" t="s">
        <v>6</v>
      </c>
      <c r="E35" s="62" t="s">
        <v>21</v>
      </c>
      <c r="F35" s="64" t="s">
        <v>20</v>
      </c>
      <c r="G35" s="135" t="s">
        <v>7</v>
      </c>
      <c r="H35" s="136" t="s">
        <v>8</v>
      </c>
      <c r="I35" s="111" t="s">
        <v>22</v>
      </c>
      <c r="J35" s="64" t="s">
        <v>9</v>
      </c>
      <c r="K35" s="100" t="s">
        <v>47</v>
      </c>
      <c r="L35" s="101" t="s">
        <v>48</v>
      </c>
      <c r="M35" s="102" t="s">
        <v>10</v>
      </c>
      <c r="N35" s="100" t="s">
        <v>47</v>
      </c>
      <c r="O35" s="101" t="s">
        <v>48</v>
      </c>
      <c r="P35" s="102" t="s">
        <v>10</v>
      </c>
      <c r="Q35" s="100" t="s">
        <v>47</v>
      </c>
      <c r="R35" s="101" t="s">
        <v>48</v>
      </c>
      <c r="S35" s="102" t="s">
        <v>10</v>
      </c>
      <c r="T35" s="100" t="s">
        <v>47</v>
      </c>
      <c r="U35" s="101" t="s">
        <v>48</v>
      </c>
      <c r="V35" s="102" t="s">
        <v>10</v>
      </c>
      <c r="W35" s="100" t="s">
        <v>47</v>
      </c>
      <c r="X35" s="101" t="s">
        <v>48</v>
      </c>
      <c r="Y35" s="102" t="s">
        <v>10</v>
      </c>
      <c r="Z35" s="100" t="s">
        <v>47</v>
      </c>
      <c r="AA35" s="101" t="s">
        <v>48</v>
      </c>
      <c r="AB35" s="102" t="s">
        <v>10</v>
      </c>
      <c r="AC35" s="64" t="s">
        <v>11</v>
      </c>
      <c r="AD35" s="109" t="s">
        <v>12</v>
      </c>
      <c r="AE35" s="110" t="s">
        <v>13</v>
      </c>
      <c r="AF35" s="111" t="s">
        <v>14</v>
      </c>
      <c r="AG35" s="64" t="s">
        <v>15</v>
      </c>
      <c r="AH35" s="64" t="s">
        <v>25</v>
      </c>
      <c r="AI35" s="64" t="s">
        <v>26</v>
      </c>
      <c r="AJ35" s="64" t="s">
        <v>24</v>
      </c>
    </row>
    <row r="36" spans="1:223" s="39" customFormat="1" ht="24" customHeight="1" x14ac:dyDescent="0.2">
      <c r="A36" s="69"/>
      <c r="B36" s="69"/>
      <c r="C36" s="69"/>
      <c r="D36" s="5"/>
      <c r="E36" s="70"/>
      <c r="F36" s="69"/>
      <c r="G36" s="137"/>
      <c r="H36" s="138"/>
      <c r="I36" s="105">
        <f>+_xlfn.DAYS(H36,G36)</f>
        <v>0</v>
      </c>
      <c r="J36" s="69">
        <f t="shared" ref="J36:J45" si="33">+ROUNDUP(E36*F36*(I36/365),-3)</f>
        <v>0</v>
      </c>
      <c r="K36" s="103"/>
      <c r="L36" s="104"/>
      <c r="M36" s="139"/>
      <c r="N36" s="103"/>
      <c r="O36" s="104"/>
      <c r="P36" s="139"/>
      <c r="Q36" s="103"/>
      <c r="R36" s="104"/>
      <c r="S36" s="139"/>
      <c r="T36" s="103"/>
      <c r="U36" s="104"/>
      <c r="V36" s="139"/>
      <c r="W36" s="103"/>
      <c r="X36" s="104"/>
      <c r="Y36" s="139"/>
      <c r="Z36" s="103"/>
      <c r="AA36" s="104"/>
      <c r="AB36" s="139"/>
      <c r="AC36" s="141">
        <f>+SUM(M36,P36,S36,V36,Y36,AB36)</f>
        <v>0</v>
      </c>
      <c r="AD36" s="143"/>
      <c r="AE36" s="144"/>
      <c r="AF36" s="145">
        <f>+SUM(AD36,AE36)</f>
        <v>0</v>
      </c>
      <c r="AG36" s="69"/>
      <c r="AH36" s="6"/>
      <c r="AI36" s="6" t="s">
        <v>26</v>
      </c>
      <c r="AJ36" s="5"/>
    </row>
    <row r="37" spans="1:223" s="39" customFormat="1" ht="24" customHeight="1" x14ac:dyDescent="0.2">
      <c r="A37" s="69"/>
      <c r="B37" s="69"/>
      <c r="C37" s="69"/>
      <c r="D37" s="5"/>
      <c r="E37" s="70"/>
      <c r="F37" s="69"/>
      <c r="G37" s="137"/>
      <c r="H37" s="138"/>
      <c r="I37" s="105">
        <f t="shared" ref="I37:I45" si="34">+_xlfn.DAYS(H37,G37)</f>
        <v>0</v>
      </c>
      <c r="J37" s="69">
        <f t="shared" si="33"/>
        <v>0</v>
      </c>
      <c r="K37" s="103"/>
      <c r="L37" s="104"/>
      <c r="M37" s="139"/>
      <c r="N37" s="103"/>
      <c r="O37" s="104"/>
      <c r="P37" s="139"/>
      <c r="Q37" s="103"/>
      <c r="R37" s="104"/>
      <c r="S37" s="139"/>
      <c r="T37" s="103"/>
      <c r="U37" s="104"/>
      <c r="V37" s="139"/>
      <c r="W37" s="103"/>
      <c r="X37" s="104"/>
      <c r="Y37" s="139"/>
      <c r="Z37" s="103"/>
      <c r="AA37" s="104"/>
      <c r="AB37" s="139"/>
      <c r="AC37" s="141">
        <f t="shared" ref="AC37:AC45" si="35">+SUM(M37,P37,S37,V37,Y37,AB37)</f>
        <v>0</v>
      </c>
      <c r="AD37" s="143"/>
      <c r="AE37" s="144"/>
      <c r="AF37" s="145">
        <f t="shared" ref="AF37:AF45" si="36">+SUM(AD37,AE37)</f>
        <v>0</v>
      </c>
      <c r="AG37" s="69"/>
      <c r="AH37" s="6"/>
      <c r="AI37" s="6" t="s">
        <v>26</v>
      </c>
      <c r="AJ37" s="5"/>
    </row>
    <row r="38" spans="1:223" s="39" customFormat="1" ht="24" customHeight="1" x14ac:dyDescent="0.2">
      <c r="A38" s="69"/>
      <c r="B38" s="69"/>
      <c r="C38" s="69"/>
      <c r="D38" s="5"/>
      <c r="E38" s="70"/>
      <c r="F38" s="69"/>
      <c r="G38" s="137"/>
      <c r="H38" s="138"/>
      <c r="I38" s="105">
        <f t="shared" si="34"/>
        <v>0</v>
      </c>
      <c r="J38" s="69">
        <f t="shared" si="33"/>
        <v>0</v>
      </c>
      <c r="K38" s="103"/>
      <c r="L38" s="104"/>
      <c r="M38" s="139"/>
      <c r="N38" s="103"/>
      <c r="O38" s="104"/>
      <c r="P38" s="139"/>
      <c r="Q38" s="103"/>
      <c r="R38" s="104"/>
      <c r="S38" s="139"/>
      <c r="T38" s="103"/>
      <c r="U38" s="104"/>
      <c r="V38" s="139"/>
      <c r="W38" s="103"/>
      <c r="X38" s="104"/>
      <c r="Y38" s="139"/>
      <c r="Z38" s="103"/>
      <c r="AA38" s="104"/>
      <c r="AB38" s="139"/>
      <c r="AC38" s="141">
        <f t="shared" si="35"/>
        <v>0</v>
      </c>
      <c r="AD38" s="143"/>
      <c r="AE38" s="144"/>
      <c r="AF38" s="145">
        <f t="shared" si="36"/>
        <v>0</v>
      </c>
      <c r="AG38" s="69"/>
      <c r="AH38" s="6"/>
      <c r="AI38" s="6" t="s">
        <v>26</v>
      </c>
      <c r="AJ38" s="5"/>
    </row>
    <row r="39" spans="1:223" s="39" customFormat="1" ht="24" customHeight="1" x14ac:dyDescent="0.2">
      <c r="A39" s="69"/>
      <c r="B39" s="69"/>
      <c r="C39" s="69"/>
      <c r="D39" s="5"/>
      <c r="E39" s="70"/>
      <c r="F39" s="69"/>
      <c r="G39" s="137"/>
      <c r="H39" s="138"/>
      <c r="I39" s="105">
        <f t="shared" si="34"/>
        <v>0</v>
      </c>
      <c r="J39" s="69">
        <f t="shared" si="33"/>
        <v>0</v>
      </c>
      <c r="K39" s="103"/>
      <c r="L39" s="104"/>
      <c r="M39" s="139"/>
      <c r="N39" s="103"/>
      <c r="O39" s="104"/>
      <c r="P39" s="139"/>
      <c r="Q39" s="103"/>
      <c r="R39" s="104"/>
      <c r="S39" s="139"/>
      <c r="T39" s="103"/>
      <c r="U39" s="104"/>
      <c r="V39" s="139"/>
      <c r="W39" s="103"/>
      <c r="X39" s="104"/>
      <c r="Y39" s="139"/>
      <c r="Z39" s="103"/>
      <c r="AA39" s="104"/>
      <c r="AB39" s="139"/>
      <c r="AC39" s="141">
        <f t="shared" si="35"/>
        <v>0</v>
      </c>
      <c r="AD39" s="143"/>
      <c r="AE39" s="144"/>
      <c r="AF39" s="145">
        <f t="shared" si="36"/>
        <v>0</v>
      </c>
      <c r="AG39" s="69"/>
      <c r="AH39" s="6"/>
      <c r="AI39" s="6" t="s">
        <v>26</v>
      </c>
      <c r="AJ39" s="5"/>
    </row>
    <row r="40" spans="1:223" s="39" customFormat="1" ht="24" customHeight="1" x14ac:dyDescent="0.2">
      <c r="A40" s="69"/>
      <c r="B40" s="69"/>
      <c r="C40" s="69"/>
      <c r="D40" s="5"/>
      <c r="E40" s="70"/>
      <c r="F40" s="69"/>
      <c r="G40" s="137"/>
      <c r="H40" s="138"/>
      <c r="I40" s="105">
        <f t="shared" si="34"/>
        <v>0</v>
      </c>
      <c r="J40" s="69">
        <f t="shared" si="33"/>
        <v>0</v>
      </c>
      <c r="K40" s="103"/>
      <c r="L40" s="104"/>
      <c r="M40" s="139"/>
      <c r="N40" s="103"/>
      <c r="O40" s="104"/>
      <c r="P40" s="139"/>
      <c r="Q40" s="103"/>
      <c r="R40" s="104"/>
      <c r="S40" s="139"/>
      <c r="T40" s="103"/>
      <c r="U40" s="104"/>
      <c r="V40" s="139"/>
      <c r="W40" s="103"/>
      <c r="X40" s="104"/>
      <c r="Y40" s="139"/>
      <c r="Z40" s="103"/>
      <c r="AA40" s="104"/>
      <c r="AB40" s="139"/>
      <c r="AC40" s="141">
        <f t="shared" si="35"/>
        <v>0</v>
      </c>
      <c r="AD40" s="143"/>
      <c r="AE40" s="144"/>
      <c r="AF40" s="145">
        <f t="shared" si="36"/>
        <v>0</v>
      </c>
      <c r="AG40" s="69"/>
      <c r="AH40" s="6"/>
      <c r="AI40" s="6" t="s">
        <v>26</v>
      </c>
      <c r="AJ40" s="5"/>
    </row>
    <row r="41" spans="1:223" s="39" customFormat="1" ht="24" customHeight="1" x14ac:dyDescent="0.2">
      <c r="A41" s="69"/>
      <c r="B41" s="69"/>
      <c r="C41" s="69"/>
      <c r="D41" s="5"/>
      <c r="E41" s="70"/>
      <c r="F41" s="69"/>
      <c r="G41" s="137"/>
      <c r="H41" s="138"/>
      <c r="I41" s="105">
        <f t="shared" si="34"/>
        <v>0</v>
      </c>
      <c r="J41" s="69">
        <f t="shared" si="33"/>
        <v>0</v>
      </c>
      <c r="K41" s="103"/>
      <c r="L41" s="104"/>
      <c r="M41" s="139"/>
      <c r="N41" s="103"/>
      <c r="O41" s="104"/>
      <c r="P41" s="139"/>
      <c r="Q41" s="103"/>
      <c r="R41" s="104"/>
      <c r="S41" s="139"/>
      <c r="T41" s="103"/>
      <c r="U41" s="104"/>
      <c r="V41" s="139"/>
      <c r="W41" s="103"/>
      <c r="X41" s="104"/>
      <c r="Y41" s="139"/>
      <c r="Z41" s="103"/>
      <c r="AA41" s="104"/>
      <c r="AB41" s="139"/>
      <c r="AC41" s="141">
        <f t="shared" si="35"/>
        <v>0</v>
      </c>
      <c r="AD41" s="143"/>
      <c r="AE41" s="144"/>
      <c r="AF41" s="145">
        <f t="shared" si="36"/>
        <v>0</v>
      </c>
      <c r="AG41" s="69"/>
      <c r="AH41" s="6"/>
      <c r="AI41" s="6" t="s">
        <v>26</v>
      </c>
      <c r="AJ41" s="5"/>
    </row>
    <row r="42" spans="1:223" s="39" customFormat="1" ht="24" customHeight="1" x14ac:dyDescent="0.2">
      <c r="A42" s="69"/>
      <c r="B42" s="69"/>
      <c r="C42" s="69"/>
      <c r="D42" s="5"/>
      <c r="E42" s="70"/>
      <c r="F42" s="69"/>
      <c r="G42" s="137"/>
      <c r="H42" s="138"/>
      <c r="I42" s="105">
        <f t="shared" si="34"/>
        <v>0</v>
      </c>
      <c r="J42" s="69">
        <f t="shared" si="33"/>
        <v>0</v>
      </c>
      <c r="K42" s="103"/>
      <c r="L42" s="104"/>
      <c r="M42" s="139"/>
      <c r="N42" s="103"/>
      <c r="O42" s="104"/>
      <c r="P42" s="139"/>
      <c r="Q42" s="103"/>
      <c r="R42" s="104"/>
      <c r="S42" s="139"/>
      <c r="T42" s="103"/>
      <c r="U42" s="104"/>
      <c r="V42" s="139"/>
      <c r="W42" s="103"/>
      <c r="X42" s="104"/>
      <c r="Y42" s="139"/>
      <c r="Z42" s="103"/>
      <c r="AA42" s="104"/>
      <c r="AB42" s="139"/>
      <c r="AC42" s="141">
        <f t="shared" si="35"/>
        <v>0</v>
      </c>
      <c r="AD42" s="143"/>
      <c r="AE42" s="144"/>
      <c r="AF42" s="145">
        <f t="shared" si="36"/>
        <v>0</v>
      </c>
      <c r="AG42" s="69"/>
      <c r="AH42" s="6"/>
      <c r="AI42" s="6" t="s">
        <v>26</v>
      </c>
      <c r="AJ42" s="5"/>
    </row>
    <row r="43" spans="1:223" s="39" customFormat="1" ht="24" customHeight="1" x14ac:dyDescent="0.2">
      <c r="A43" s="69"/>
      <c r="B43" s="69"/>
      <c r="C43" s="69"/>
      <c r="D43" s="5"/>
      <c r="E43" s="70"/>
      <c r="F43" s="69"/>
      <c r="G43" s="137"/>
      <c r="H43" s="138"/>
      <c r="I43" s="105">
        <f t="shared" si="34"/>
        <v>0</v>
      </c>
      <c r="J43" s="69">
        <f t="shared" si="33"/>
        <v>0</v>
      </c>
      <c r="K43" s="103"/>
      <c r="L43" s="104"/>
      <c r="M43" s="139"/>
      <c r="N43" s="103"/>
      <c r="O43" s="104"/>
      <c r="P43" s="139"/>
      <c r="Q43" s="103"/>
      <c r="R43" s="104"/>
      <c r="S43" s="139"/>
      <c r="T43" s="103"/>
      <c r="U43" s="104"/>
      <c r="V43" s="139"/>
      <c r="W43" s="103"/>
      <c r="X43" s="104"/>
      <c r="Y43" s="139"/>
      <c r="Z43" s="103"/>
      <c r="AA43" s="104"/>
      <c r="AB43" s="139"/>
      <c r="AC43" s="141">
        <f t="shared" si="35"/>
        <v>0</v>
      </c>
      <c r="AD43" s="143"/>
      <c r="AE43" s="144"/>
      <c r="AF43" s="145">
        <f t="shared" si="36"/>
        <v>0</v>
      </c>
      <c r="AG43" s="69"/>
      <c r="AH43" s="6"/>
      <c r="AI43" s="6" t="s">
        <v>26</v>
      </c>
      <c r="AJ43" s="5"/>
    </row>
    <row r="44" spans="1:223" s="39" customFormat="1" ht="24" customHeight="1" x14ac:dyDescent="0.2">
      <c r="A44" s="69"/>
      <c r="B44" s="69"/>
      <c r="C44" s="69"/>
      <c r="D44" s="5"/>
      <c r="E44" s="70"/>
      <c r="F44" s="69"/>
      <c r="G44" s="137"/>
      <c r="H44" s="138"/>
      <c r="I44" s="105">
        <f t="shared" ref="I44" si="37">+_xlfn.DAYS(H44,G44)</f>
        <v>0</v>
      </c>
      <c r="J44" s="69">
        <f t="shared" si="33"/>
        <v>0</v>
      </c>
      <c r="K44" s="103"/>
      <c r="L44" s="104"/>
      <c r="M44" s="139"/>
      <c r="N44" s="103"/>
      <c r="O44" s="104"/>
      <c r="P44" s="139"/>
      <c r="Q44" s="103"/>
      <c r="R44" s="104"/>
      <c r="S44" s="139"/>
      <c r="T44" s="103"/>
      <c r="U44" s="104"/>
      <c r="V44" s="139"/>
      <c r="W44" s="103"/>
      <c r="X44" s="104"/>
      <c r="Y44" s="139"/>
      <c r="Z44" s="103"/>
      <c r="AA44" s="104"/>
      <c r="AB44" s="139"/>
      <c r="AC44" s="141">
        <f t="shared" si="35"/>
        <v>0</v>
      </c>
      <c r="AD44" s="143"/>
      <c r="AE44" s="144"/>
      <c r="AF44" s="145">
        <f t="shared" si="36"/>
        <v>0</v>
      </c>
      <c r="AG44" s="69"/>
      <c r="AH44" s="6"/>
      <c r="AI44" s="6" t="s">
        <v>26</v>
      </c>
      <c r="AJ44" s="5"/>
    </row>
    <row r="45" spans="1:223" s="39" customFormat="1" ht="24" customHeight="1" x14ac:dyDescent="0.2">
      <c r="A45" s="69"/>
      <c r="B45" s="69"/>
      <c r="C45" s="69"/>
      <c r="D45" s="5"/>
      <c r="E45" s="70"/>
      <c r="F45" s="69"/>
      <c r="G45" s="137"/>
      <c r="H45" s="138"/>
      <c r="I45" s="105">
        <f t="shared" si="34"/>
        <v>0</v>
      </c>
      <c r="J45" s="69">
        <f t="shared" si="33"/>
        <v>0</v>
      </c>
      <c r="K45" s="103"/>
      <c r="L45" s="104"/>
      <c r="M45" s="139"/>
      <c r="N45" s="103"/>
      <c r="O45" s="104"/>
      <c r="P45" s="139"/>
      <c r="Q45" s="103"/>
      <c r="R45" s="104"/>
      <c r="S45" s="139"/>
      <c r="T45" s="103"/>
      <c r="U45" s="104"/>
      <c r="V45" s="139"/>
      <c r="W45" s="103"/>
      <c r="X45" s="104"/>
      <c r="Y45" s="139"/>
      <c r="Z45" s="103"/>
      <c r="AA45" s="104"/>
      <c r="AB45" s="139"/>
      <c r="AC45" s="141">
        <f t="shared" si="35"/>
        <v>0</v>
      </c>
      <c r="AD45" s="143"/>
      <c r="AE45" s="144"/>
      <c r="AF45" s="145">
        <f t="shared" si="36"/>
        <v>0</v>
      </c>
      <c r="AG45" s="69"/>
      <c r="AH45" s="6"/>
      <c r="AI45" s="6" t="s">
        <v>26</v>
      </c>
      <c r="AJ45" s="5"/>
    </row>
    <row r="46" spans="1:223" s="39" customFormat="1" ht="24" customHeight="1" x14ac:dyDescent="0.2">
      <c r="A46" s="112" t="s">
        <v>34</v>
      </c>
      <c r="B46" s="113"/>
      <c r="C46" s="113"/>
      <c r="D46" s="115"/>
      <c r="E46" s="114"/>
      <c r="F46" s="113"/>
      <c r="G46" s="116"/>
      <c r="H46" s="116"/>
      <c r="I46" s="117"/>
      <c r="J46" s="54">
        <f>SUM(J36:J45)</f>
        <v>0</v>
      </c>
      <c r="K46" s="98"/>
      <c r="L46" s="99"/>
      <c r="M46" s="140">
        <f>SUM(M36:M45)</f>
        <v>0</v>
      </c>
      <c r="N46" s="98"/>
      <c r="O46" s="99"/>
      <c r="P46" s="140">
        <f>SUM(P36:P45)</f>
        <v>0</v>
      </c>
      <c r="Q46" s="98"/>
      <c r="R46" s="99"/>
      <c r="S46" s="140">
        <f>SUM(S36:S45)</f>
        <v>0</v>
      </c>
      <c r="T46" s="98"/>
      <c r="U46" s="99"/>
      <c r="V46" s="140">
        <f>SUM(V36:V45)</f>
        <v>0</v>
      </c>
      <c r="W46" s="98"/>
      <c r="X46" s="99"/>
      <c r="Y46" s="140">
        <f>SUM(Y36:Y45)</f>
        <v>0</v>
      </c>
      <c r="Z46" s="98"/>
      <c r="AA46" s="99"/>
      <c r="AB46" s="140">
        <f>SUM(AB36:AB45)</f>
        <v>0</v>
      </c>
      <c r="AC46" s="142">
        <f t="shared" ref="AC46" si="38">SUM(AC36:AC45)</f>
        <v>0</v>
      </c>
      <c r="AD46" s="146">
        <f t="shared" ref="AD46" si="39">SUM(AD36:AD45)</f>
        <v>0</v>
      </c>
      <c r="AE46" s="147">
        <f t="shared" ref="AE46" si="40">SUM(AE36:AE45)</f>
        <v>0</v>
      </c>
      <c r="AF46" s="148">
        <f t="shared" ref="AF46" si="41">SUM(AF36:AF45)</f>
        <v>0</v>
      </c>
      <c r="AG46" s="54">
        <f t="shared" ref="AG46" si="42">SUM(AG36:AG45)</f>
        <v>0</v>
      </c>
      <c r="AH46" s="118"/>
      <c r="AI46" s="118"/>
      <c r="AJ46" s="118"/>
    </row>
    <row r="47" spans="1:223" x14ac:dyDescent="0.2">
      <c r="A47" s="8"/>
      <c r="B47" s="15"/>
      <c r="C47" s="8"/>
      <c r="D47" s="21"/>
      <c r="E47" s="32"/>
      <c r="F47" s="8"/>
      <c r="G47" s="37"/>
      <c r="H47" s="37"/>
      <c r="I47" s="8"/>
      <c r="J47" s="3"/>
      <c r="K47" s="22"/>
      <c r="L47" s="22"/>
      <c r="M47" s="3"/>
      <c r="N47" s="22"/>
      <c r="O47" s="22"/>
      <c r="P47" s="3"/>
      <c r="Q47" s="22"/>
      <c r="R47" s="22"/>
      <c r="S47" s="3"/>
      <c r="T47" s="22"/>
      <c r="U47" s="22"/>
      <c r="V47" s="3"/>
      <c r="W47" s="22"/>
      <c r="X47" s="22"/>
      <c r="Y47" s="3"/>
      <c r="Z47" s="22"/>
      <c r="AA47" s="22"/>
      <c r="AB47" s="3"/>
      <c r="AC47" s="3"/>
      <c r="AD47" s="3"/>
      <c r="AE47" s="3"/>
      <c r="AF47" s="3"/>
      <c r="AG47" s="8"/>
      <c r="AH47" s="3"/>
      <c r="AI47" s="3"/>
      <c r="AJ47" s="3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</row>
    <row r="48" spans="1:223" ht="16.2" x14ac:dyDescent="0.2">
      <c r="A48" s="17" t="s">
        <v>29</v>
      </c>
      <c r="I48" s="43" t="s">
        <v>23</v>
      </c>
      <c r="J48" s="43" t="s">
        <v>23</v>
      </c>
      <c r="K48" s="44"/>
      <c r="L48" s="44"/>
      <c r="M48" s="43"/>
      <c r="N48" s="44"/>
      <c r="O48" s="44"/>
      <c r="P48" s="43"/>
      <c r="Q48" s="44"/>
      <c r="R48" s="44"/>
      <c r="S48" s="43"/>
      <c r="T48" s="44"/>
      <c r="U48" s="44"/>
      <c r="V48" s="43"/>
      <c r="W48" s="44"/>
      <c r="X48" s="44"/>
      <c r="Y48" s="43"/>
      <c r="Z48" s="44"/>
      <c r="AA48" s="44"/>
      <c r="AB48" s="43"/>
      <c r="AC48" s="43" t="s">
        <v>23</v>
      </c>
      <c r="AD48" s="43"/>
      <c r="AE48" s="43"/>
      <c r="AF48" s="43" t="s">
        <v>23</v>
      </c>
      <c r="AH48" s="160"/>
      <c r="AI48" s="160"/>
      <c r="AJ48" s="161"/>
      <c r="AK48" s="15"/>
    </row>
    <row r="49" spans="1:36" s="40" customFormat="1" ht="24" customHeight="1" x14ac:dyDescent="0.2">
      <c r="A49" s="65"/>
      <c r="B49" s="65"/>
      <c r="C49" s="65"/>
      <c r="D49" s="67"/>
      <c r="E49" s="66"/>
      <c r="F49" s="68"/>
      <c r="G49" s="132"/>
      <c r="H49" s="133"/>
      <c r="I49" s="134"/>
      <c r="J49" s="65"/>
      <c r="K49" s="162" t="str">
        <f>+K$4</f>
        <v>令和　年　月使用料</v>
      </c>
      <c r="L49" s="163"/>
      <c r="M49" s="164"/>
      <c r="N49" s="162" t="str">
        <f t="shared" ref="N49" si="43">+N$4</f>
        <v>令和　年　月使用料</v>
      </c>
      <c r="O49" s="163"/>
      <c r="P49" s="164"/>
      <c r="Q49" s="162" t="str">
        <f t="shared" ref="Q49" si="44">+Q$4</f>
        <v>令和　年　月使用料</v>
      </c>
      <c r="R49" s="163"/>
      <c r="S49" s="164"/>
      <c r="T49" s="162" t="str">
        <f t="shared" ref="T49" si="45">+T$4</f>
        <v>令和　年　月使用料</v>
      </c>
      <c r="U49" s="163"/>
      <c r="V49" s="164"/>
      <c r="W49" s="162" t="str">
        <f t="shared" ref="W49" si="46">+W$4</f>
        <v>令和　年　月使用料</v>
      </c>
      <c r="X49" s="163"/>
      <c r="Y49" s="164"/>
      <c r="Z49" s="162" t="str">
        <f t="shared" ref="Z49" si="47">+Z$4</f>
        <v>令和　年　月使用料</v>
      </c>
      <c r="AA49" s="163"/>
      <c r="AB49" s="164"/>
      <c r="AC49" s="68"/>
      <c r="AD49" s="106"/>
      <c r="AE49" s="107"/>
      <c r="AF49" s="108"/>
      <c r="AG49" s="65"/>
      <c r="AH49" s="65"/>
      <c r="AI49" s="65"/>
      <c r="AJ49" s="65"/>
    </row>
    <row r="50" spans="1:36" s="40" customFormat="1" ht="46.8" customHeight="1" x14ac:dyDescent="0.2">
      <c r="A50" s="61" t="s">
        <v>4</v>
      </c>
      <c r="B50" s="61" t="s">
        <v>2</v>
      </c>
      <c r="C50" s="61" t="s">
        <v>5</v>
      </c>
      <c r="D50" s="63" t="s">
        <v>6</v>
      </c>
      <c r="E50" s="62" t="s">
        <v>21</v>
      </c>
      <c r="F50" s="64" t="s">
        <v>20</v>
      </c>
      <c r="G50" s="135" t="s">
        <v>7</v>
      </c>
      <c r="H50" s="136" t="s">
        <v>8</v>
      </c>
      <c r="I50" s="111" t="s">
        <v>22</v>
      </c>
      <c r="J50" s="64" t="s">
        <v>9</v>
      </c>
      <c r="K50" s="100" t="s">
        <v>47</v>
      </c>
      <c r="L50" s="101" t="s">
        <v>48</v>
      </c>
      <c r="M50" s="102" t="s">
        <v>10</v>
      </c>
      <c r="N50" s="100" t="s">
        <v>47</v>
      </c>
      <c r="O50" s="101" t="s">
        <v>48</v>
      </c>
      <c r="P50" s="102" t="s">
        <v>10</v>
      </c>
      <c r="Q50" s="100" t="s">
        <v>47</v>
      </c>
      <c r="R50" s="101" t="s">
        <v>48</v>
      </c>
      <c r="S50" s="102" t="s">
        <v>10</v>
      </c>
      <c r="T50" s="100" t="s">
        <v>47</v>
      </c>
      <c r="U50" s="101" t="s">
        <v>48</v>
      </c>
      <c r="V50" s="102" t="s">
        <v>10</v>
      </c>
      <c r="W50" s="100" t="s">
        <v>47</v>
      </c>
      <c r="X50" s="101" t="s">
        <v>48</v>
      </c>
      <c r="Y50" s="102" t="s">
        <v>10</v>
      </c>
      <c r="Z50" s="100" t="s">
        <v>47</v>
      </c>
      <c r="AA50" s="101" t="s">
        <v>48</v>
      </c>
      <c r="AB50" s="102" t="s">
        <v>10</v>
      </c>
      <c r="AC50" s="64" t="s">
        <v>11</v>
      </c>
      <c r="AD50" s="109" t="s">
        <v>12</v>
      </c>
      <c r="AE50" s="110" t="s">
        <v>13</v>
      </c>
      <c r="AF50" s="111" t="s">
        <v>14</v>
      </c>
      <c r="AG50" s="64" t="s">
        <v>15</v>
      </c>
      <c r="AH50" s="64" t="s">
        <v>30</v>
      </c>
      <c r="AI50" s="64" t="s">
        <v>25</v>
      </c>
      <c r="AJ50" s="64" t="s">
        <v>24</v>
      </c>
    </row>
    <row r="51" spans="1:36" s="39" customFormat="1" ht="24" customHeight="1" x14ac:dyDescent="0.2">
      <c r="A51" s="69"/>
      <c r="B51" s="69"/>
      <c r="C51" s="69"/>
      <c r="D51" s="5"/>
      <c r="E51" s="70"/>
      <c r="F51" s="69"/>
      <c r="G51" s="137"/>
      <c r="H51" s="138"/>
      <c r="I51" s="105">
        <f>+_xlfn.DAYS(H51,G51)</f>
        <v>0</v>
      </c>
      <c r="J51" s="69">
        <f t="shared" ref="J51:J60" si="48">+ROUNDUP(E51*F51*(I51/365),-3)</f>
        <v>0</v>
      </c>
      <c r="K51" s="103"/>
      <c r="L51" s="104"/>
      <c r="M51" s="139"/>
      <c r="N51" s="103"/>
      <c r="O51" s="104"/>
      <c r="P51" s="139"/>
      <c r="Q51" s="103"/>
      <c r="R51" s="104"/>
      <c r="S51" s="139"/>
      <c r="T51" s="103"/>
      <c r="U51" s="104"/>
      <c r="V51" s="139"/>
      <c r="W51" s="103"/>
      <c r="X51" s="104"/>
      <c r="Y51" s="139"/>
      <c r="Z51" s="103"/>
      <c r="AA51" s="104"/>
      <c r="AB51" s="139"/>
      <c r="AC51" s="141">
        <f>+SUM(M51,P51,S51,V51,Y51,AB51)</f>
        <v>0</v>
      </c>
      <c r="AD51" s="143"/>
      <c r="AE51" s="144"/>
      <c r="AF51" s="145">
        <f>+SUM(AD51,AE51)</f>
        <v>0</v>
      </c>
      <c r="AG51" s="69"/>
      <c r="AH51" s="5"/>
      <c r="AI51" s="6"/>
      <c r="AJ51" s="5"/>
    </row>
    <row r="52" spans="1:36" s="39" customFormat="1" ht="24" customHeight="1" x14ac:dyDescent="0.2">
      <c r="A52" s="69"/>
      <c r="B52" s="69"/>
      <c r="C52" s="69"/>
      <c r="D52" s="5"/>
      <c r="E52" s="70"/>
      <c r="F52" s="69"/>
      <c r="G52" s="137"/>
      <c r="H52" s="138"/>
      <c r="I52" s="105">
        <f t="shared" ref="I52:I60" si="49">+_xlfn.DAYS(H52,G52)</f>
        <v>0</v>
      </c>
      <c r="J52" s="69">
        <f t="shared" si="48"/>
        <v>0</v>
      </c>
      <c r="K52" s="103"/>
      <c r="L52" s="104"/>
      <c r="M52" s="139"/>
      <c r="N52" s="103"/>
      <c r="O52" s="104"/>
      <c r="P52" s="139"/>
      <c r="Q52" s="103"/>
      <c r="R52" s="104"/>
      <c r="S52" s="139"/>
      <c r="T52" s="103"/>
      <c r="U52" s="104"/>
      <c r="V52" s="139"/>
      <c r="W52" s="103"/>
      <c r="X52" s="104"/>
      <c r="Y52" s="139"/>
      <c r="Z52" s="103"/>
      <c r="AA52" s="104"/>
      <c r="AB52" s="139"/>
      <c r="AC52" s="141">
        <f t="shared" ref="AC52:AC60" si="50">+SUM(M52,P52,S52,V52,Y52,AB52)</f>
        <v>0</v>
      </c>
      <c r="AD52" s="143"/>
      <c r="AE52" s="144"/>
      <c r="AF52" s="145">
        <f t="shared" ref="AF52:AF60" si="51">+SUM(AD52,AE52)</f>
        <v>0</v>
      </c>
      <c r="AG52" s="69"/>
      <c r="AH52" s="5"/>
      <c r="AI52" s="6"/>
      <c r="AJ52" s="5"/>
    </row>
    <row r="53" spans="1:36" s="39" customFormat="1" ht="24" customHeight="1" x14ac:dyDescent="0.2">
      <c r="A53" s="69"/>
      <c r="B53" s="69"/>
      <c r="C53" s="69"/>
      <c r="D53" s="5"/>
      <c r="E53" s="70"/>
      <c r="F53" s="69"/>
      <c r="G53" s="137"/>
      <c r="H53" s="138"/>
      <c r="I53" s="105">
        <f t="shared" si="49"/>
        <v>0</v>
      </c>
      <c r="J53" s="69">
        <f t="shared" si="48"/>
        <v>0</v>
      </c>
      <c r="K53" s="103"/>
      <c r="L53" s="104"/>
      <c r="M53" s="139"/>
      <c r="N53" s="103"/>
      <c r="O53" s="104"/>
      <c r="P53" s="139"/>
      <c r="Q53" s="103"/>
      <c r="R53" s="104"/>
      <c r="S53" s="139"/>
      <c r="T53" s="103"/>
      <c r="U53" s="104"/>
      <c r="V53" s="139"/>
      <c r="W53" s="103"/>
      <c r="X53" s="104"/>
      <c r="Y53" s="139"/>
      <c r="Z53" s="103"/>
      <c r="AA53" s="104"/>
      <c r="AB53" s="139"/>
      <c r="AC53" s="141">
        <f t="shared" si="50"/>
        <v>0</v>
      </c>
      <c r="AD53" s="143"/>
      <c r="AE53" s="144"/>
      <c r="AF53" s="145">
        <f t="shared" si="51"/>
        <v>0</v>
      </c>
      <c r="AG53" s="69"/>
      <c r="AH53" s="5"/>
      <c r="AI53" s="6"/>
      <c r="AJ53" s="5"/>
    </row>
    <row r="54" spans="1:36" s="39" customFormat="1" ht="24" customHeight="1" x14ac:dyDescent="0.2">
      <c r="A54" s="69"/>
      <c r="B54" s="69"/>
      <c r="C54" s="69"/>
      <c r="D54" s="5"/>
      <c r="E54" s="70"/>
      <c r="F54" s="69"/>
      <c r="G54" s="137"/>
      <c r="H54" s="138"/>
      <c r="I54" s="105">
        <f t="shared" si="49"/>
        <v>0</v>
      </c>
      <c r="J54" s="69">
        <f t="shared" si="48"/>
        <v>0</v>
      </c>
      <c r="K54" s="103"/>
      <c r="L54" s="104"/>
      <c r="M54" s="139"/>
      <c r="N54" s="103"/>
      <c r="O54" s="104"/>
      <c r="P54" s="139"/>
      <c r="Q54" s="103"/>
      <c r="R54" s="104"/>
      <c r="S54" s="139"/>
      <c r="T54" s="103"/>
      <c r="U54" s="104"/>
      <c r="V54" s="139"/>
      <c r="W54" s="103"/>
      <c r="X54" s="104"/>
      <c r="Y54" s="139"/>
      <c r="Z54" s="103"/>
      <c r="AA54" s="104"/>
      <c r="AB54" s="139"/>
      <c r="AC54" s="141">
        <f t="shared" si="50"/>
        <v>0</v>
      </c>
      <c r="AD54" s="143"/>
      <c r="AE54" s="144"/>
      <c r="AF54" s="145">
        <f t="shared" si="51"/>
        <v>0</v>
      </c>
      <c r="AG54" s="69"/>
      <c r="AH54" s="5"/>
      <c r="AI54" s="6"/>
      <c r="AJ54" s="5"/>
    </row>
    <row r="55" spans="1:36" s="39" customFormat="1" ht="24" customHeight="1" x14ac:dyDescent="0.2">
      <c r="A55" s="69"/>
      <c r="B55" s="69"/>
      <c r="C55" s="69"/>
      <c r="D55" s="5"/>
      <c r="E55" s="70"/>
      <c r="F55" s="69"/>
      <c r="G55" s="137"/>
      <c r="H55" s="138"/>
      <c r="I55" s="105">
        <f t="shared" si="49"/>
        <v>0</v>
      </c>
      <c r="J55" s="69">
        <f t="shared" si="48"/>
        <v>0</v>
      </c>
      <c r="K55" s="103"/>
      <c r="L55" s="104"/>
      <c r="M55" s="139"/>
      <c r="N55" s="103"/>
      <c r="O55" s="104"/>
      <c r="P55" s="139"/>
      <c r="Q55" s="103"/>
      <c r="R55" s="104"/>
      <c r="S55" s="139"/>
      <c r="T55" s="103"/>
      <c r="U55" s="104"/>
      <c r="V55" s="139"/>
      <c r="W55" s="103"/>
      <c r="X55" s="104"/>
      <c r="Y55" s="139"/>
      <c r="Z55" s="103"/>
      <c r="AA55" s="104"/>
      <c r="AB55" s="139"/>
      <c r="AC55" s="141">
        <f t="shared" si="50"/>
        <v>0</v>
      </c>
      <c r="AD55" s="143"/>
      <c r="AE55" s="144"/>
      <c r="AF55" s="145">
        <f t="shared" si="51"/>
        <v>0</v>
      </c>
      <c r="AG55" s="69"/>
      <c r="AH55" s="5"/>
      <c r="AI55" s="6"/>
      <c r="AJ55" s="5"/>
    </row>
    <row r="56" spans="1:36" s="39" customFormat="1" ht="24" customHeight="1" x14ac:dyDescent="0.2">
      <c r="A56" s="69"/>
      <c r="B56" s="69"/>
      <c r="C56" s="69"/>
      <c r="D56" s="5"/>
      <c r="E56" s="70"/>
      <c r="F56" s="69"/>
      <c r="G56" s="137"/>
      <c r="H56" s="138"/>
      <c r="I56" s="105">
        <f t="shared" si="49"/>
        <v>0</v>
      </c>
      <c r="J56" s="69">
        <f t="shared" si="48"/>
        <v>0</v>
      </c>
      <c r="K56" s="103"/>
      <c r="L56" s="104"/>
      <c r="M56" s="139"/>
      <c r="N56" s="103"/>
      <c r="O56" s="104"/>
      <c r="P56" s="139"/>
      <c r="Q56" s="103"/>
      <c r="R56" s="104"/>
      <c r="S56" s="139"/>
      <c r="T56" s="103"/>
      <c r="U56" s="104"/>
      <c r="V56" s="139"/>
      <c r="W56" s="103"/>
      <c r="X56" s="104"/>
      <c r="Y56" s="139"/>
      <c r="Z56" s="103"/>
      <c r="AA56" s="104"/>
      <c r="AB56" s="139"/>
      <c r="AC56" s="141">
        <f t="shared" si="50"/>
        <v>0</v>
      </c>
      <c r="AD56" s="143"/>
      <c r="AE56" s="144"/>
      <c r="AF56" s="145">
        <f t="shared" si="51"/>
        <v>0</v>
      </c>
      <c r="AG56" s="69"/>
      <c r="AH56" s="5"/>
      <c r="AI56" s="6"/>
      <c r="AJ56" s="5"/>
    </row>
    <row r="57" spans="1:36" s="39" customFormat="1" ht="24" customHeight="1" x14ac:dyDescent="0.2">
      <c r="A57" s="69"/>
      <c r="B57" s="69"/>
      <c r="C57" s="69"/>
      <c r="D57" s="5"/>
      <c r="E57" s="70"/>
      <c r="F57" s="69"/>
      <c r="G57" s="137"/>
      <c r="H57" s="138"/>
      <c r="I57" s="105">
        <f t="shared" si="49"/>
        <v>0</v>
      </c>
      <c r="J57" s="69">
        <f t="shared" si="48"/>
        <v>0</v>
      </c>
      <c r="K57" s="103"/>
      <c r="L57" s="104"/>
      <c r="M57" s="139"/>
      <c r="N57" s="103"/>
      <c r="O57" s="104"/>
      <c r="P57" s="139"/>
      <c r="Q57" s="103"/>
      <c r="R57" s="104"/>
      <c r="S57" s="139"/>
      <c r="T57" s="103"/>
      <c r="U57" s="104"/>
      <c r="V57" s="139"/>
      <c r="W57" s="103"/>
      <c r="X57" s="104"/>
      <c r="Y57" s="139"/>
      <c r="Z57" s="103"/>
      <c r="AA57" s="104"/>
      <c r="AB57" s="139"/>
      <c r="AC57" s="141">
        <f t="shared" si="50"/>
        <v>0</v>
      </c>
      <c r="AD57" s="143"/>
      <c r="AE57" s="144"/>
      <c r="AF57" s="145">
        <f t="shared" si="51"/>
        <v>0</v>
      </c>
      <c r="AG57" s="69"/>
      <c r="AH57" s="5"/>
      <c r="AI57" s="6"/>
      <c r="AJ57" s="5"/>
    </row>
    <row r="58" spans="1:36" s="39" customFormat="1" ht="24" customHeight="1" x14ac:dyDescent="0.2">
      <c r="A58" s="69"/>
      <c r="B58" s="69"/>
      <c r="C58" s="69"/>
      <c r="D58" s="5"/>
      <c r="E58" s="70"/>
      <c r="F58" s="69"/>
      <c r="G58" s="137"/>
      <c r="H58" s="138"/>
      <c r="I58" s="105">
        <f t="shared" si="49"/>
        <v>0</v>
      </c>
      <c r="J58" s="69">
        <f t="shared" si="48"/>
        <v>0</v>
      </c>
      <c r="K58" s="103"/>
      <c r="L58" s="104"/>
      <c r="M58" s="139"/>
      <c r="N58" s="103"/>
      <c r="O58" s="104"/>
      <c r="P58" s="139"/>
      <c r="Q58" s="103"/>
      <c r="R58" s="104"/>
      <c r="S58" s="139"/>
      <c r="T58" s="103"/>
      <c r="U58" s="104"/>
      <c r="V58" s="139"/>
      <c r="W58" s="103"/>
      <c r="X58" s="104"/>
      <c r="Y58" s="139"/>
      <c r="Z58" s="103"/>
      <c r="AA58" s="104"/>
      <c r="AB58" s="139"/>
      <c r="AC58" s="141">
        <f t="shared" si="50"/>
        <v>0</v>
      </c>
      <c r="AD58" s="143"/>
      <c r="AE58" s="144"/>
      <c r="AF58" s="145">
        <f t="shared" si="51"/>
        <v>0</v>
      </c>
      <c r="AG58" s="69"/>
      <c r="AH58" s="5"/>
      <c r="AI58" s="6"/>
      <c r="AJ58" s="5"/>
    </row>
    <row r="59" spans="1:36" s="39" customFormat="1" ht="24" customHeight="1" x14ac:dyDescent="0.2">
      <c r="A59" s="69"/>
      <c r="B59" s="69"/>
      <c r="C59" s="69"/>
      <c r="D59" s="5"/>
      <c r="E59" s="70"/>
      <c r="F59" s="69"/>
      <c r="G59" s="137"/>
      <c r="H59" s="138"/>
      <c r="I59" s="105">
        <f t="shared" si="49"/>
        <v>0</v>
      </c>
      <c r="J59" s="69">
        <f t="shared" si="48"/>
        <v>0</v>
      </c>
      <c r="K59" s="103"/>
      <c r="L59" s="104"/>
      <c r="M59" s="139"/>
      <c r="N59" s="103"/>
      <c r="O59" s="104"/>
      <c r="P59" s="139"/>
      <c r="Q59" s="103"/>
      <c r="R59" s="104"/>
      <c r="S59" s="139"/>
      <c r="T59" s="103"/>
      <c r="U59" s="104"/>
      <c r="V59" s="139"/>
      <c r="W59" s="103"/>
      <c r="X59" s="104"/>
      <c r="Y59" s="139"/>
      <c r="Z59" s="103"/>
      <c r="AA59" s="104"/>
      <c r="AB59" s="139"/>
      <c r="AC59" s="141">
        <f t="shared" si="50"/>
        <v>0</v>
      </c>
      <c r="AD59" s="143"/>
      <c r="AE59" s="144"/>
      <c r="AF59" s="145">
        <f t="shared" si="51"/>
        <v>0</v>
      </c>
      <c r="AG59" s="69"/>
      <c r="AH59" s="5"/>
      <c r="AI59" s="6"/>
      <c r="AJ59" s="5"/>
    </row>
    <row r="60" spans="1:36" s="39" customFormat="1" ht="24" customHeight="1" x14ac:dyDescent="0.2">
      <c r="A60" s="69"/>
      <c r="B60" s="69"/>
      <c r="C60" s="69"/>
      <c r="D60" s="5"/>
      <c r="E60" s="70"/>
      <c r="F60" s="69"/>
      <c r="G60" s="137"/>
      <c r="H60" s="138"/>
      <c r="I60" s="105">
        <f t="shared" si="49"/>
        <v>0</v>
      </c>
      <c r="J60" s="69">
        <f t="shared" si="48"/>
        <v>0</v>
      </c>
      <c r="K60" s="103"/>
      <c r="L60" s="104"/>
      <c r="M60" s="139"/>
      <c r="N60" s="103"/>
      <c r="O60" s="104"/>
      <c r="P60" s="139"/>
      <c r="Q60" s="103"/>
      <c r="R60" s="104"/>
      <c r="S60" s="139"/>
      <c r="T60" s="103"/>
      <c r="U60" s="104"/>
      <c r="V60" s="139"/>
      <c r="W60" s="103"/>
      <c r="X60" s="104"/>
      <c r="Y60" s="139"/>
      <c r="Z60" s="103"/>
      <c r="AA60" s="104"/>
      <c r="AB60" s="139"/>
      <c r="AC60" s="141">
        <f t="shared" si="50"/>
        <v>0</v>
      </c>
      <c r="AD60" s="143"/>
      <c r="AE60" s="144"/>
      <c r="AF60" s="145">
        <f t="shared" si="51"/>
        <v>0</v>
      </c>
      <c r="AG60" s="69"/>
      <c r="AH60" s="5"/>
      <c r="AI60" s="6"/>
      <c r="AJ60" s="5"/>
    </row>
    <row r="61" spans="1:36" s="39" customFormat="1" ht="24" customHeight="1" x14ac:dyDescent="0.2">
      <c r="A61" s="112" t="s">
        <v>35</v>
      </c>
      <c r="B61" s="113"/>
      <c r="C61" s="113"/>
      <c r="D61" s="115"/>
      <c r="E61" s="114"/>
      <c r="F61" s="113"/>
      <c r="G61" s="116"/>
      <c r="H61" s="116"/>
      <c r="I61" s="117"/>
      <c r="J61" s="54">
        <f>SUM(J51:J60)</f>
        <v>0</v>
      </c>
      <c r="K61" s="98"/>
      <c r="L61" s="99"/>
      <c r="M61" s="140">
        <f>SUM(M51:M60)</f>
        <v>0</v>
      </c>
      <c r="N61" s="98"/>
      <c r="O61" s="99"/>
      <c r="P61" s="140">
        <f>SUM(P51:P60)</f>
        <v>0</v>
      </c>
      <c r="Q61" s="98"/>
      <c r="R61" s="99"/>
      <c r="S61" s="140">
        <f>SUM(S51:S60)</f>
        <v>0</v>
      </c>
      <c r="T61" s="98"/>
      <c r="U61" s="99"/>
      <c r="V61" s="140">
        <f>SUM(V51:V60)</f>
        <v>0</v>
      </c>
      <c r="W61" s="98"/>
      <c r="X61" s="99"/>
      <c r="Y61" s="140">
        <f>SUM(Y51:Y60)</f>
        <v>0</v>
      </c>
      <c r="Z61" s="98"/>
      <c r="AA61" s="99"/>
      <c r="AB61" s="140">
        <f>SUM(AB51:AB60)</f>
        <v>0</v>
      </c>
      <c r="AC61" s="142">
        <f t="shared" ref="AC61" si="52">SUM(AC51:AC60)</f>
        <v>0</v>
      </c>
      <c r="AD61" s="146">
        <f t="shared" ref="AD61" si="53">SUM(AD51:AD60)</f>
        <v>0</v>
      </c>
      <c r="AE61" s="147">
        <f t="shared" ref="AE61" si="54">SUM(AE51:AE60)</f>
        <v>0</v>
      </c>
      <c r="AF61" s="148">
        <f t="shared" ref="AF61" si="55">SUM(AF51:AF60)</f>
        <v>0</v>
      </c>
      <c r="AG61" s="54">
        <f t="shared" ref="AG61" si="56">SUM(AG51:AG60)</f>
        <v>0</v>
      </c>
      <c r="AH61" s="119"/>
      <c r="AI61" s="120"/>
      <c r="AJ61" s="120"/>
    </row>
    <row r="62" spans="1:36" s="55" customFormat="1" ht="24" customHeight="1" x14ac:dyDescent="0.2">
      <c r="A62" s="121" t="s">
        <v>36</v>
      </c>
      <c r="B62" s="122"/>
      <c r="C62" s="122"/>
      <c r="D62" s="124"/>
      <c r="E62" s="123"/>
      <c r="F62" s="122"/>
      <c r="G62" s="125"/>
      <c r="H62" s="125"/>
      <c r="I62" s="126"/>
      <c r="J62" s="127">
        <f>SUM(J16,J31,J46,J61)</f>
        <v>0</v>
      </c>
      <c r="K62" s="128"/>
      <c r="L62" s="129"/>
      <c r="M62" s="149">
        <f>SUM(M16,M31,M46,M61)</f>
        <v>0</v>
      </c>
      <c r="N62" s="150"/>
      <c r="O62" s="151"/>
      <c r="P62" s="149">
        <f>SUM(P16,P31,P46,P61)</f>
        <v>0</v>
      </c>
      <c r="Q62" s="150"/>
      <c r="R62" s="151"/>
      <c r="S62" s="149">
        <f>SUM(S16,S31,S46,S61)</f>
        <v>0</v>
      </c>
      <c r="T62" s="150"/>
      <c r="U62" s="151"/>
      <c r="V62" s="149">
        <f>SUM(V16,V31,V46,V61)</f>
        <v>0</v>
      </c>
      <c r="W62" s="150"/>
      <c r="X62" s="151"/>
      <c r="Y62" s="149">
        <f>SUM(Y16,Y31,Y46,Y61)</f>
        <v>0</v>
      </c>
      <c r="Z62" s="150"/>
      <c r="AA62" s="151"/>
      <c r="AB62" s="149">
        <f t="shared" ref="AB62:AG62" si="57">SUM(AB16,AB31,AB46,AB61)</f>
        <v>0</v>
      </c>
      <c r="AC62" s="152">
        <f t="shared" si="57"/>
        <v>0</v>
      </c>
      <c r="AD62" s="153">
        <f t="shared" si="57"/>
        <v>0</v>
      </c>
      <c r="AE62" s="154">
        <f t="shared" si="57"/>
        <v>0</v>
      </c>
      <c r="AF62" s="149">
        <f t="shared" si="57"/>
        <v>0</v>
      </c>
      <c r="AG62" s="127">
        <f t="shared" si="57"/>
        <v>0</v>
      </c>
      <c r="AH62" s="130"/>
      <c r="AI62" s="131"/>
      <c r="AJ62" s="131"/>
    </row>
    <row r="63" spans="1:36" s="39" customFormat="1" ht="24" customHeight="1" x14ac:dyDescent="0.2">
      <c r="A63" s="59"/>
      <c r="B63" s="48"/>
      <c r="C63" s="48"/>
      <c r="D63" s="50"/>
      <c r="E63" s="49"/>
      <c r="F63" s="48"/>
      <c r="G63" s="51"/>
      <c r="H63" s="51"/>
      <c r="I63" s="48"/>
      <c r="J63" s="21"/>
      <c r="K63" s="53"/>
      <c r="L63" s="53"/>
      <c r="M63" s="21"/>
      <c r="N63" s="53"/>
      <c r="O63" s="53"/>
      <c r="P63" s="21"/>
      <c r="Q63" s="53"/>
      <c r="R63" s="53"/>
      <c r="S63" s="21"/>
      <c r="T63" s="53"/>
      <c r="U63" s="53"/>
      <c r="V63" s="21"/>
      <c r="W63" s="53"/>
      <c r="X63" s="53"/>
      <c r="Y63" s="21"/>
      <c r="Z63" s="53"/>
      <c r="AA63" s="53"/>
      <c r="AB63" s="21"/>
      <c r="AC63" s="58"/>
      <c r="AD63" s="58"/>
      <c r="AE63" s="58"/>
      <c r="AF63" s="58"/>
      <c r="AG63" s="21"/>
      <c r="AH63" s="52"/>
      <c r="AI63" s="27"/>
      <c r="AJ63" s="27"/>
    </row>
    <row r="64" spans="1:36" ht="24" customHeight="1" x14ac:dyDescent="0.2">
      <c r="A64" s="7"/>
      <c r="B64" s="7"/>
      <c r="C64" s="7"/>
      <c r="D64" s="18"/>
      <c r="E64" s="31"/>
      <c r="F64" s="7"/>
      <c r="G64" s="25"/>
      <c r="H64" s="25"/>
      <c r="I64" s="7"/>
      <c r="J64" s="7"/>
      <c r="K64" s="19"/>
      <c r="L64" s="19"/>
      <c r="M64" s="20"/>
      <c r="N64" s="19"/>
      <c r="O64" s="19"/>
      <c r="P64" s="20"/>
      <c r="Q64" s="19"/>
      <c r="R64" s="19"/>
      <c r="S64" s="20"/>
      <c r="T64" s="19"/>
      <c r="U64" s="19"/>
      <c r="V64" s="20"/>
      <c r="W64" s="19"/>
      <c r="X64" s="19"/>
      <c r="Y64" s="20"/>
      <c r="Z64" s="19"/>
      <c r="AA64" s="1"/>
      <c r="AB64" s="19"/>
      <c r="AC64" s="76" t="s">
        <v>3</v>
      </c>
      <c r="AD64" s="73"/>
      <c r="AE64" s="97">
        <f>+G2</f>
        <v>0</v>
      </c>
    </row>
    <row r="65" spans="1:223" ht="24" customHeight="1" x14ac:dyDescent="0.2">
      <c r="A65" s="7"/>
      <c r="B65" s="7"/>
      <c r="C65" s="7"/>
      <c r="D65" s="18"/>
      <c r="E65" s="31"/>
      <c r="F65" s="7"/>
      <c r="G65" s="25"/>
      <c r="H65" s="25"/>
      <c r="I65" s="7"/>
      <c r="J65" s="7"/>
      <c r="K65" s="19"/>
      <c r="L65" s="19"/>
      <c r="M65" s="20"/>
      <c r="N65" s="19"/>
      <c r="O65" s="19"/>
      <c r="P65" s="20"/>
      <c r="Q65" s="19"/>
      <c r="R65" s="19"/>
      <c r="S65" s="20"/>
      <c r="T65" s="19"/>
      <c r="U65" s="19"/>
      <c r="V65" s="20"/>
      <c r="W65" s="19"/>
      <c r="X65" s="19"/>
      <c r="Y65" s="20"/>
      <c r="Z65" s="19"/>
      <c r="AA65" s="1"/>
      <c r="AB65" s="19"/>
      <c r="AC65" s="71" t="s">
        <v>41</v>
      </c>
      <c r="AD65" s="72"/>
      <c r="AE65" s="91" t="s">
        <v>39</v>
      </c>
      <c r="AF65" s="74"/>
      <c r="AG65" s="74"/>
      <c r="AH65" s="74"/>
      <c r="AI65" s="75"/>
      <c r="AJ65" s="155">
        <f>AF62*$AE$64</f>
        <v>0</v>
      </c>
    </row>
    <row r="66" spans="1:223" ht="24" customHeight="1" x14ac:dyDescent="0.2">
      <c r="A66" s="7"/>
      <c r="B66" s="7"/>
      <c r="C66" s="7"/>
      <c r="D66" s="18"/>
      <c r="E66" s="31"/>
      <c r="F66" s="7"/>
      <c r="G66" s="25"/>
      <c r="H66" s="25"/>
      <c r="I66" s="7"/>
      <c r="J66" s="7"/>
      <c r="K66" s="19"/>
      <c r="L66" s="19"/>
      <c r="M66" s="20"/>
      <c r="N66" s="19"/>
      <c r="O66" s="19"/>
      <c r="P66" s="20"/>
      <c r="Q66" s="19"/>
      <c r="R66" s="19"/>
      <c r="S66" s="20"/>
      <c r="T66" s="19"/>
      <c r="U66" s="19"/>
      <c r="V66" s="20"/>
      <c r="W66" s="19"/>
      <c r="X66" s="19"/>
      <c r="Y66" s="20"/>
      <c r="Z66" s="19"/>
      <c r="AA66" s="1"/>
      <c r="AB66" s="19"/>
      <c r="AC66" s="77" t="s">
        <v>42</v>
      </c>
      <c r="AD66" s="92"/>
      <c r="AE66" s="93" t="s">
        <v>38</v>
      </c>
      <c r="AF66" s="78"/>
      <c r="AG66" s="78"/>
      <c r="AH66" s="78"/>
      <c r="AI66" s="79"/>
      <c r="AJ66" s="156">
        <f>AD62*$AE$64</f>
        <v>0</v>
      </c>
    </row>
    <row r="67" spans="1:223" ht="21.6" customHeight="1" x14ac:dyDescent="0.2">
      <c r="A67" s="7"/>
      <c r="B67" s="7"/>
      <c r="C67" s="7"/>
      <c r="D67" s="18"/>
      <c r="E67" s="31"/>
      <c r="F67" s="7"/>
      <c r="G67" s="25"/>
      <c r="H67" s="25"/>
      <c r="I67" s="7"/>
      <c r="J67" s="7"/>
      <c r="K67" s="19"/>
      <c r="L67" s="19"/>
      <c r="M67" s="20"/>
      <c r="N67" s="19"/>
      <c r="O67" s="19"/>
      <c r="P67" s="20"/>
      <c r="Q67" s="19"/>
      <c r="R67" s="19"/>
      <c r="S67" s="20"/>
      <c r="T67" s="19"/>
      <c r="U67" s="19"/>
      <c r="V67" s="20"/>
      <c r="W67" s="19"/>
      <c r="X67" s="19"/>
      <c r="Y67" s="20"/>
      <c r="Z67" s="19"/>
      <c r="AA67" s="1"/>
      <c r="AB67" s="19"/>
      <c r="AC67" s="80" t="s">
        <v>43</v>
      </c>
      <c r="AD67" s="94"/>
      <c r="AE67" s="95" t="s">
        <v>40</v>
      </c>
      <c r="AF67" s="81"/>
      <c r="AG67" s="81"/>
      <c r="AH67" s="81"/>
      <c r="AI67" s="82"/>
      <c r="AJ67" s="157">
        <f>ROUNDUP(AJ65-AJ66,-2)</f>
        <v>0</v>
      </c>
    </row>
    <row r="68" spans="1:223" ht="25.8" customHeight="1" thickBot="1" x14ac:dyDescent="0.25">
      <c r="A68" s="7"/>
      <c r="B68" s="7"/>
      <c r="C68" s="7"/>
      <c r="D68" s="18"/>
      <c r="E68" s="31"/>
      <c r="F68" s="7"/>
      <c r="G68" s="25"/>
      <c r="H68" s="25"/>
      <c r="I68" s="7"/>
      <c r="J68" s="7"/>
      <c r="K68" s="19"/>
      <c r="L68" s="19"/>
      <c r="M68" s="20"/>
      <c r="N68" s="19"/>
      <c r="O68" s="19"/>
      <c r="P68" s="20"/>
      <c r="Q68" s="19"/>
      <c r="R68" s="19"/>
      <c r="S68" s="20"/>
      <c r="T68" s="19"/>
      <c r="U68" s="19"/>
      <c r="V68" s="20"/>
      <c r="W68" s="19"/>
      <c r="X68" s="19"/>
      <c r="Y68" s="20"/>
      <c r="Z68" s="19"/>
      <c r="AA68" s="1"/>
      <c r="AB68" s="19"/>
      <c r="AC68" s="83" t="s">
        <v>44</v>
      </c>
      <c r="AD68" s="84"/>
      <c r="AE68" s="85"/>
      <c r="AF68" s="85"/>
      <c r="AG68" s="85"/>
      <c r="AH68" s="85"/>
      <c r="AI68" s="86"/>
      <c r="AJ68" s="158">
        <f>+J62</f>
        <v>0</v>
      </c>
    </row>
    <row r="69" spans="1:223" ht="25.8" customHeight="1" thickTop="1" thickBot="1" x14ac:dyDescent="0.25">
      <c r="A69" s="8"/>
      <c r="B69" s="8"/>
      <c r="C69" s="8"/>
      <c r="D69" s="23"/>
      <c r="E69" s="33"/>
      <c r="F69" s="4"/>
      <c r="G69" s="38"/>
      <c r="H69" s="38"/>
      <c r="I69" s="4"/>
      <c r="J69" s="4"/>
      <c r="K69" s="9"/>
      <c r="L69" s="9"/>
      <c r="M69" s="24"/>
      <c r="N69" s="9"/>
      <c r="O69" s="9"/>
      <c r="P69" s="24"/>
      <c r="Q69" s="9"/>
      <c r="R69" s="9"/>
      <c r="S69" s="24"/>
      <c r="T69" s="9"/>
      <c r="U69" s="9"/>
      <c r="V69" s="24"/>
      <c r="W69" s="9"/>
      <c r="X69" s="9"/>
      <c r="Y69" s="24"/>
      <c r="Z69" s="9"/>
      <c r="AA69" s="10"/>
      <c r="AB69" s="9"/>
      <c r="AC69" s="87" t="s">
        <v>45</v>
      </c>
      <c r="AD69" s="96"/>
      <c r="AE69" s="89" t="s">
        <v>46</v>
      </c>
      <c r="AF69" s="89"/>
      <c r="AG69" s="88"/>
      <c r="AH69" s="89"/>
      <c r="AI69" s="90"/>
      <c r="AJ69" s="159">
        <f>MAX(AJ65,AJ68)</f>
        <v>0</v>
      </c>
    </row>
    <row r="70" spans="1:223" ht="13.8" thickTop="1" x14ac:dyDescent="0.2">
      <c r="A70" s="10"/>
      <c r="B70" s="10"/>
      <c r="C70" s="10"/>
      <c r="D70" s="10"/>
      <c r="E70" s="34"/>
      <c r="F70" s="10"/>
      <c r="G70" s="29"/>
      <c r="H70" s="2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E70" s="16"/>
      <c r="AF70" s="10"/>
      <c r="AG70" s="10"/>
      <c r="AH70" s="10"/>
      <c r="AI70" s="10"/>
      <c r="AJ70" s="10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</row>
    <row r="71" spans="1:223" x14ac:dyDescent="0.2">
      <c r="A71" s="10"/>
      <c r="B71" s="10"/>
      <c r="C71" s="10"/>
      <c r="D71" s="10"/>
      <c r="E71" s="34"/>
      <c r="F71" s="10"/>
      <c r="G71" s="29"/>
      <c r="H71" s="2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</row>
    <row r="72" spans="1:223" x14ac:dyDescent="0.2">
      <c r="A72" s="10"/>
      <c r="B72" s="10"/>
      <c r="C72" s="10"/>
      <c r="D72" s="10"/>
      <c r="E72" s="34"/>
      <c r="F72" s="10"/>
      <c r="G72" s="29"/>
      <c r="H72" s="2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</row>
    <row r="73" spans="1:223" x14ac:dyDescent="0.2">
      <c r="A73" s="10"/>
      <c r="B73" s="10"/>
      <c r="C73" s="10"/>
      <c r="D73" s="10"/>
      <c r="E73" s="34"/>
      <c r="F73" s="10"/>
      <c r="G73" s="29"/>
      <c r="H73" s="2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</row>
    <row r="74" spans="1:223" x14ac:dyDescent="0.2">
      <c r="B74" s="10"/>
      <c r="AE74" s="10"/>
      <c r="AF74" s="10"/>
      <c r="AG74" s="10"/>
      <c r="AH74" s="10"/>
      <c r="AI74" s="10"/>
      <c r="AJ74" s="10"/>
    </row>
    <row r="75" spans="1:223" x14ac:dyDescent="0.2">
      <c r="B75" s="10"/>
      <c r="AE75" s="10"/>
      <c r="AF75" s="10"/>
      <c r="AG75" s="10"/>
      <c r="AH75" s="10"/>
      <c r="AI75" s="10"/>
      <c r="AJ75" s="10"/>
    </row>
    <row r="76" spans="1:223" x14ac:dyDescent="0.2">
      <c r="B76" s="10"/>
      <c r="AE76" s="10"/>
      <c r="AF76" s="10"/>
      <c r="AG76" s="10"/>
      <c r="AH76" s="10"/>
      <c r="AI76" s="10"/>
      <c r="AJ76" s="10"/>
    </row>
    <row r="77" spans="1:223" x14ac:dyDescent="0.2">
      <c r="B77" s="10"/>
      <c r="AE77" s="10"/>
      <c r="AF77" s="10"/>
      <c r="AG77" s="10"/>
      <c r="AH77" s="10"/>
      <c r="AI77" s="10"/>
      <c r="AJ77" s="10"/>
    </row>
    <row r="78" spans="1:223" x14ac:dyDescent="0.2">
      <c r="AE78" s="10"/>
      <c r="AF78" s="10"/>
      <c r="AG78" s="10"/>
      <c r="AH78" s="10"/>
      <c r="AI78" s="10"/>
      <c r="AJ78" s="10"/>
    </row>
  </sheetData>
  <mergeCells count="30">
    <mergeCell ref="AH33:AJ33"/>
    <mergeCell ref="AH1:AJ1"/>
    <mergeCell ref="AH3:AJ3"/>
    <mergeCell ref="K4:M4"/>
    <mergeCell ref="N4:P4"/>
    <mergeCell ref="Q4:S4"/>
    <mergeCell ref="T4:V4"/>
    <mergeCell ref="W4:Y4"/>
    <mergeCell ref="AH18:AJ18"/>
    <mergeCell ref="W34:Y34"/>
    <mergeCell ref="Z34:AB34"/>
    <mergeCell ref="G1:I1"/>
    <mergeCell ref="W19:Y19"/>
    <mergeCell ref="Z19:AB19"/>
    <mergeCell ref="K19:M19"/>
    <mergeCell ref="N19:P19"/>
    <mergeCell ref="Q19:S19"/>
    <mergeCell ref="T19:V19"/>
    <mergeCell ref="Z4:AB4"/>
    <mergeCell ref="K34:M34"/>
    <mergeCell ref="N34:P34"/>
    <mergeCell ref="Q34:S34"/>
    <mergeCell ref="T34:V34"/>
    <mergeCell ref="AH48:AJ48"/>
    <mergeCell ref="K49:M49"/>
    <mergeCell ref="N49:P49"/>
    <mergeCell ref="Q49:S49"/>
    <mergeCell ref="T49:V49"/>
    <mergeCell ref="W49:Y49"/>
    <mergeCell ref="Z49:AB49"/>
  </mergeCells>
  <phoneticPr fontId="23"/>
  <dataValidations count="1">
    <dataValidation type="list" allowBlank="1" showInputMessage="1" showErrorMessage="1" sqref="G1:I1" xr:uid="{DE995F2C-9459-4B12-BA43-C1D3BD6E1203}">
      <formula1>"豊能・泉州南部,三島・泉州北部,北河内,中・南河内,堺,　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9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管理状況報告書</vt:lpstr>
      <vt:lpstr>管理状況報告書!Print_Area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2024-10-03T00:33:45Z</dcterms:created>
  <dcterms:modified xsi:type="dcterms:W3CDTF">2024-10-07T04:18:56Z</dcterms:modified>
</cp:coreProperties>
</file>