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0000sv0ns501\d10019$\doc\010_税務局共通\040_統計\001 【税務企画Ｇ所管】税務統計\29年度版\H29　HP掲載用（決裁）\"/>
    </mc:Choice>
  </mc:AlternateContent>
  <bookViews>
    <workbookView xWindow="0" yWindow="0" windowWidth="14640" windowHeight="4470"/>
  </bookViews>
  <sheets>
    <sheet name="08-02" sheetId="1" r:id="rId1"/>
    <sheet name="図表14" sheetId="6" r:id="rId2"/>
  </sheets>
  <definedNames>
    <definedName name="_xlnm._FilterDatabase" localSheetId="0" hidden="1">'08-02'!$A$1:$O$46</definedName>
  </definedNames>
  <calcPr calcId="162913"/>
</workbook>
</file>

<file path=xl/calcChain.xml><?xml version="1.0" encoding="utf-8"?>
<calcChain xmlns="http://schemas.openxmlformats.org/spreadsheetml/2006/main">
  <c r="H54" i="6" l="1"/>
  <c r="G54" i="6"/>
  <c r="F54" i="6"/>
  <c r="E54" i="6"/>
  <c r="D54" i="6"/>
  <c r="C53" i="6"/>
  <c r="C52" i="6"/>
  <c r="I52" i="6" s="1"/>
  <c r="C51" i="6"/>
  <c r="C50" i="6"/>
  <c r="C49" i="6"/>
  <c r="I49" i="6" s="1"/>
  <c r="C48" i="6"/>
  <c r="I48" i="6" s="1"/>
  <c r="C47" i="6"/>
  <c r="C46" i="6"/>
  <c r="C45" i="6"/>
  <c r="C44" i="6"/>
  <c r="I44" i="6" s="1"/>
  <c r="C43" i="6"/>
  <c r="C42" i="6"/>
  <c r="C41" i="6"/>
  <c r="I41" i="6" s="1"/>
  <c r="C40" i="6"/>
  <c r="I40" i="6" s="1"/>
  <c r="C39" i="6"/>
  <c r="C38" i="6"/>
  <c r="C37" i="6"/>
  <c r="I37" i="6" s="1"/>
  <c r="C36" i="6"/>
  <c r="I36" i="6" s="1"/>
  <c r="C35" i="6"/>
  <c r="C34" i="6"/>
  <c r="C33" i="6"/>
  <c r="I33" i="6" s="1"/>
  <c r="C32" i="6"/>
  <c r="I32" i="6" s="1"/>
  <c r="C31" i="6"/>
  <c r="C30" i="6"/>
  <c r="C29" i="6"/>
  <c r="I29" i="6" s="1"/>
  <c r="C28" i="6"/>
  <c r="I28" i="6" s="1"/>
  <c r="C27" i="6"/>
  <c r="C26" i="6"/>
  <c r="C25" i="6"/>
  <c r="I25" i="6" s="1"/>
  <c r="C24" i="6"/>
  <c r="I24" i="6" s="1"/>
  <c r="C23" i="6"/>
  <c r="C22" i="6"/>
  <c r="C21" i="6"/>
  <c r="I21" i="6" s="1"/>
  <c r="C20" i="6"/>
  <c r="I20" i="6" s="1"/>
  <c r="C19" i="6"/>
  <c r="C18" i="6"/>
  <c r="C17" i="6"/>
  <c r="I17" i="6" s="1"/>
  <c r="C16" i="6"/>
  <c r="I16" i="6" s="1"/>
  <c r="C15" i="6"/>
  <c r="C14" i="6"/>
  <c r="C13" i="6"/>
  <c r="I13" i="6" s="1"/>
  <c r="C12" i="6"/>
  <c r="I12" i="6" s="1"/>
  <c r="C11" i="6"/>
  <c r="C10" i="6"/>
  <c r="C9" i="6"/>
  <c r="I9" i="6" s="1"/>
  <c r="C8" i="6"/>
  <c r="I8" i="6" s="1"/>
  <c r="C7" i="6"/>
  <c r="C6" i="6"/>
  <c r="C54" i="6" s="1"/>
  <c r="I45" i="6" l="1"/>
  <c r="I53" i="6"/>
  <c r="I11" i="6"/>
  <c r="I51" i="6"/>
  <c r="I23" i="6"/>
  <c r="I7" i="6"/>
  <c r="I43" i="6"/>
  <c r="I31" i="6"/>
  <c r="I15" i="6"/>
  <c r="I50" i="6"/>
  <c r="I46" i="6"/>
  <c r="I42" i="6"/>
  <c r="I38" i="6"/>
  <c r="I34" i="6"/>
  <c r="I30" i="6"/>
  <c r="I26" i="6"/>
  <c r="I22" i="6"/>
  <c r="I18" i="6"/>
  <c r="I14" i="6"/>
  <c r="I10" i="6"/>
  <c r="I6" i="6"/>
  <c r="I39" i="6"/>
  <c r="I35" i="6"/>
  <c r="I19" i="6"/>
  <c r="I54" i="6"/>
  <c r="I47" i="6"/>
  <c r="I27" i="6"/>
</calcChain>
</file>

<file path=xl/sharedStrings.xml><?xml version="1.0" encoding="utf-8"?>
<sst xmlns="http://schemas.openxmlformats.org/spreadsheetml/2006/main" count="197" uniqueCount="138">
  <si>
    <t>なにわ北</t>
  </si>
  <si>
    <t>なにわ南</t>
  </si>
  <si>
    <t>豊能</t>
  </si>
  <si>
    <t>泉北</t>
  </si>
  <si>
    <t>泉南</t>
  </si>
  <si>
    <t>南河内</t>
  </si>
  <si>
    <t>中河内</t>
  </si>
  <si>
    <t>北河内</t>
  </si>
  <si>
    <t>事務所名</t>
    <rPh sb="2" eb="3">
      <t>ショ</t>
    </rPh>
    <rPh sb="3" eb="4">
      <t>ショメイ</t>
    </rPh>
    <phoneticPr fontId="4"/>
  </si>
  <si>
    <t>職名別</t>
    <rPh sb="2" eb="3">
      <t>ベツ</t>
    </rPh>
    <phoneticPr fontId="4"/>
  </si>
  <si>
    <t>業務別</t>
    <rPh sb="2" eb="3">
      <t>ベツ</t>
    </rPh>
    <phoneticPr fontId="4"/>
  </si>
  <si>
    <t>その他</t>
    <phoneticPr fontId="4"/>
  </si>
  <si>
    <t>合計</t>
    <phoneticPr fontId="4"/>
  </si>
  <si>
    <t>総務</t>
    <phoneticPr fontId="4"/>
  </si>
  <si>
    <t>課税</t>
    <phoneticPr fontId="4"/>
  </si>
  <si>
    <t>納税</t>
    <phoneticPr fontId="4"/>
  </si>
  <si>
    <t>事務</t>
    <phoneticPr fontId="4"/>
  </si>
  <si>
    <t>技術</t>
    <phoneticPr fontId="4"/>
  </si>
  <si>
    <t>計</t>
    <rPh sb="0" eb="1">
      <t>ケイ</t>
    </rPh>
    <phoneticPr fontId="4"/>
  </si>
  <si>
    <t>主事補</t>
    <rPh sb="0" eb="2">
      <t>シュジ</t>
    </rPh>
    <rPh sb="2" eb="3">
      <t>ホ</t>
    </rPh>
    <phoneticPr fontId="4"/>
  </si>
  <si>
    <t>嘱託</t>
    <phoneticPr fontId="4"/>
  </si>
  <si>
    <t>技術員</t>
    <rPh sb="0" eb="3">
      <t>ギジュツイン</t>
    </rPh>
    <phoneticPr fontId="4"/>
  </si>
  <si>
    <t>人</t>
    <rPh sb="0" eb="1">
      <t>ニン</t>
    </rPh>
    <phoneticPr fontId="4"/>
  </si>
  <si>
    <t>平成17年度</t>
    <rPh sb="0" eb="2">
      <t>ヘイセイ</t>
    </rPh>
    <rPh sb="4" eb="6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</si>
  <si>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</si>
  <si>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（内　訳）</t>
    <rPh sb="1" eb="4">
      <t>ウチワケ</t>
    </rPh>
    <phoneticPr fontId="4"/>
  </si>
  <si>
    <t>中央</t>
    <rPh sb="0" eb="2">
      <t>チュウオウ</t>
    </rPh>
    <phoneticPr fontId="4"/>
  </si>
  <si>
    <t>大阪市内
府税事務所計</t>
    <rPh sb="5" eb="7">
      <t>フゼイ</t>
    </rPh>
    <rPh sb="7" eb="9">
      <t>ジム</t>
    </rPh>
    <rPh sb="9" eb="10">
      <t>ショ</t>
    </rPh>
    <rPh sb="10" eb="11">
      <t>ケイ</t>
    </rPh>
    <phoneticPr fontId="4"/>
  </si>
  <si>
    <t>三島</t>
    <rPh sb="0" eb="2">
      <t>ミシマ</t>
    </rPh>
    <phoneticPr fontId="4"/>
  </si>
  <si>
    <t>大阪市外
府税事務所計</t>
    <rPh sb="3" eb="4">
      <t>ガイ</t>
    </rPh>
    <rPh sb="5" eb="7">
      <t>フゼイ</t>
    </rPh>
    <rPh sb="7" eb="9">
      <t>ジム</t>
    </rPh>
    <rPh sb="9" eb="10">
      <t>ショ</t>
    </rPh>
    <rPh sb="10" eb="11">
      <t>ケイ</t>
    </rPh>
    <phoneticPr fontId="4"/>
  </si>
  <si>
    <t>府税事務所計</t>
    <rPh sb="0" eb="2">
      <t>フゼイ</t>
    </rPh>
    <rPh sb="2" eb="4">
      <t>ジム</t>
    </rPh>
    <rPh sb="4" eb="5">
      <t>ショ</t>
    </rPh>
    <rPh sb="5" eb="6">
      <t>ケイ</t>
    </rPh>
    <phoneticPr fontId="4"/>
  </si>
  <si>
    <t>大阪自動車税　事務所　</t>
    <rPh sb="2" eb="4">
      <t>ジドウ</t>
    </rPh>
    <rPh sb="4" eb="5">
      <t>シャ</t>
    </rPh>
    <rPh sb="5" eb="6">
      <t>ゼイ</t>
    </rPh>
    <rPh sb="7" eb="9">
      <t>ジム</t>
    </rPh>
    <rPh sb="9" eb="10">
      <t>ショ</t>
    </rPh>
    <phoneticPr fontId="4"/>
  </si>
  <si>
    <t>２　税務職員構成表</t>
    <phoneticPr fontId="4"/>
  </si>
  <si>
    <t>平成19年度</t>
    <rPh sb="0" eb="2">
      <t>ヘイセイ</t>
    </rPh>
    <rPh sb="4" eb="6">
      <t>ネンド</t>
    </rPh>
    <phoneticPr fontId="4"/>
  </si>
  <si>
    <t>(3)</t>
  </si>
  <si>
    <t>(20)</t>
  </si>
  <si>
    <t>(48)</t>
  </si>
  <si>
    <t>(71)</t>
  </si>
  <si>
    <t>-</t>
  </si>
  <si>
    <t>(67)</t>
  </si>
  <si>
    <t>(4)</t>
  </si>
  <si>
    <t>平成20年度</t>
    <rPh sb="0" eb="2">
      <t>ヘイセイ</t>
    </rPh>
    <rPh sb="4" eb="6">
      <t>ネンド</t>
    </rPh>
    <phoneticPr fontId="4"/>
  </si>
  <si>
    <t>職員</t>
    <rPh sb="0" eb="2">
      <t>ショクイン</t>
    </rPh>
    <phoneticPr fontId="4"/>
  </si>
  <si>
    <t>-</t>
    <phoneticPr fontId="4"/>
  </si>
  <si>
    <t>（116）</t>
    <phoneticPr fontId="4"/>
  </si>
  <si>
    <t>(7)</t>
    <phoneticPr fontId="4"/>
  </si>
  <si>
    <t>(37)</t>
    <phoneticPr fontId="4"/>
  </si>
  <si>
    <t>(72)</t>
    <phoneticPr fontId="4"/>
  </si>
  <si>
    <t>(116)</t>
    <phoneticPr fontId="4"/>
  </si>
  <si>
    <t>平成21年度</t>
    <rPh sb="0" eb="2">
      <t>ヘイセイ</t>
    </rPh>
    <rPh sb="4" eb="6">
      <t>ネンド</t>
    </rPh>
    <phoneticPr fontId="4"/>
  </si>
  <si>
    <t>(注）平成１９年度以降の下段の（）は再任用職員の内数である。</t>
    <rPh sb="1" eb="2">
      <t>チュウ</t>
    </rPh>
    <rPh sb="3" eb="5">
      <t>ヘイセイ</t>
    </rPh>
    <rPh sb="7" eb="8">
      <t>ネン</t>
    </rPh>
    <rPh sb="8" eb="9">
      <t>ド</t>
    </rPh>
    <rPh sb="9" eb="11">
      <t>イコウ</t>
    </rPh>
    <rPh sb="12" eb="13">
      <t>カ</t>
    </rPh>
    <rPh sb="13" eb="14">
      <t>ダン</t>
    </rPh>
    <rPh sb="18" eb="21">
      <t>サイニンヨウ</t>
    </rPh>
    <rPh sb="21" eb="23">
      <t>ショクイン</t>
    </rPh>
    <rPh sb="24" eb="25">
      <t>ウチ</t>
    </rPh>
    <rPh sb="25" eb="26">
      <t>スウ</t>
    </rPh>
    <phoneticPr fontId="4"/>
  </si>
  <si>
    <t>(144)</t>
    <phoneticPr fontId="4"/>
  </si>
  <si>
    <t>(149)</t>
    <phoneticPr fontId="4"/>
  </si>
  <si>
    <t>(56)</t>
    <phoneticPr fontId="4"/>
  </si>
  <si>
    <t>(10)</t>
    <phoneticPr fontId="4"/>
  </si>
  <si>
    <t>(83)</t>
    <phoneticPr fontId="4"/>
  </si>
  <si>
    <t>(166)</t>
    <phoneticPr fontId="4"/>
  </si>
  <si>
    <t>(5)</t>
    <phoneticPr fontId="4"/>
  </si>
  <si>
    <t>(111)</t>
    <phoneticPr fontId="4"/>
  </si>
  <si>
    <t>平成22年度</t>
    <rPh sb="0" eb="2">
      <t>ヘイセイ</t>
    </rPh>
    <rPh sb="4" eb="6">
      <t>ネンド</t>
    </rPh>
    <phoneticPr fontId="4"/>
  </si>
  <si>
    <t>(171)</t>
    <phoneticPr fontId="4"/>
  </si>
  <si>
    <t>(176)</t>
    <phoneticPr fontId="4"/>
  </si>
  <si>
    <t>(12)</t>
    <phoneticPr fontId="4"/>
  </si>
  <si>
    <t>(64)</t>
    <phoneticPr fontId="4"/>
  </si>
  <si>
    <t>(100)</t>
    <phoneticPr fontId="4"/>
  </si>
  <si>
    <t>年齢別職員数</t>
    <rPh sb="0" eb="2">
      <t>ネンレイ</t>
    </rPh>
    <rPh sb="2" eb="3">
      <t>ベツ</t>
    </rPh>
    <rPh sb="3" eb="6">
      <t>ショクインスウ</t>
    </rPh>
    <phoneticPr fontId="4"/>
  </si>
  <si>
    <t>年齢</t>
    <rPh sb="0" eb="2">
      <t>ネンレイ</t>
    </rPh>
    <phoneticPr fontId="4"/>
  </si>
  <si>
    <t>総数</t>
    <rPh sb="0" eb="2">
      <t>ソウスウ</t>
    </rPh>
    <phoneticPr fontId="4"/>
  </si>
  <si>
    <t>役付</t>
    <rPh sb="0" eb="1">
      <t>ヤク</t>
    </rPh>
    <rPh sb="1" eb="2">
      <t>ツキ</t>
    </rPh>
    <phoneticPr fontId="4"/>
  </si>
  <si>
    <t>一般</t>
    <rPh sb="0" eb="2">
      <t>イッパン</t>
    </rPh>
    <phoneticPr fontId="4"/>
  </si>
  <si>
    <t>現業</t>
    <rPh sb="0" eb="2">
      <t>ゲンギョウ</t>
    </rPh>
    <phoneticPr fontId="4"/>
  </si>
  <si>
    <t>千分比</t>
    <rPh sb="0" eb="1">
      <t>セン</t>
    </rPh>
    <rPh sb="1" eb="2">
      <t>ブン</t>
    </rPh>
    <rPh sb="2" eb="3">
      <t>ヒ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</si>
  <si>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</si>
  <si>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</si>
  <si>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平成24年度</t>
    <rPh sb="0" eb="2">
      <t>ヘイセイ</t>
    </rPh>
    <rPh sb="4" eb="6">
      <t>ネンド</t>
    </rPh>
    <phoneticPr fontId="4"/>
  </si>
  <si>
    <t>(194)</t>
  </si>
  <si>
    <t>(6)</t>
  </si>
  <si>
    <t>(200)</t>
  </si>
  <si>
    <t>(78)</t>
  </si>
  <si>
    <t>(102)</t>
  </si>
  <si>
    <t>平成23年度</t>
    <rPh sb="0" eb="2">
      <t>ヘイセイ</t>
    </rPh>
    <rPh sb="4" eb="6">
      <t>ネンド</t>
    </rPh>
    <phoneticPr fontId="4"/>
  </si>
  <si>
    <t>(181)</t>
    <phoneticPr fontId="4"/>
  </si>
  <si>
    <t>(7)</t>
    <phoneticPr fontId="4"/>
  </si>
  <si>
    <t>(188)</t>
    <phoneticPr fontId="4"/>
  </si>
  <si>
    <t>(188)</t>
    <phoneticPr fontId="4"/>
  </si>
  <si>
    <t>(21)</t>
    <phoneticPr fontId="4"/>
  </si>
  <si>
    <t>(67)</t>
    <phoneticPr fontId="4"/>
  </si>
  <si>
    <t>(100)</t>
    <phoneticPr fontId="4"/>
  </si>
  <si>
    <t>平成25年度</t>
    <rPh sb="0" eb="2">
      <t>ヘイセイ</t>
    </rPh>
    <rPh sb="4" eb="6">
      <t>ネンド</t>
    </rPh>
    <phoneticPr fontId="4"/>
  </si>
  <si>
    <t>税務局</t>
    <rPh sb="0" eb="2">
      <t>ゼイム</t>
    </rPh>
    <rPh sb="2" eb="3">
      <t>キョク</t>
    </rPh>
    <phoneticPr fontId="4"/>
  </si>
  <si>
    <t>(167)</t>
    <phoneticPr fontId="4"/>
  </si>
  <si>
    <t>(6)</t>
    <phoneticPr fontId="4"/>
  </si>
  <si>
    <t>(173)</t>
    <phoneticPr fontId="4"/>
  </si>
  <si>
    <t>(18)</t>
    <phoneticPr fontId="4"/>
  </si>
  <si>
    <t>(66)</t>
    <phoneticPr fontId="4"/>
  </si>
  <si>
    <t>(89)</t>
    <phoneticPr fontId="4"/>
  </si>
  <si>
    <t>平成26年度</t>
    <rPh sb="0" eb="2">
      <t>ヘイセイ</t>
    </rPh>
    <rPh sb="4" eb="6">
      <t>ネンド</t>
    </rPh>
    <phoneticPr fontId="4"/>
  </si>
  <si>
    <t>(173)</t>
    <phoneticPr fontId="4"/>
  </si>
  <si>
    <t>(6)</t>
    <phoneticPr fontId="4"/>
  </si>
  <si>
    <t>(179)</t>
    <phoneticPr fontId="4"/>
  </si>
  <si>
    <t>(15)</t>
    <phoneticPr fontId="4"/>
  </si>
  <si>
    <t>(179)</t>
    <phoneticPr fontId="4"/>
  </si>
  <si>
    <t>(71)</t>
    <phoneticPr fontId="4"/>
  </si>
  <si>
    <t>(93)</t>
    <phoneticPr fontId="4"/>
  </si>
  <si>
    <t>(179)</t>
    <phoneticPr fontId="4"/>
  </si>
  <si>
    <t>平成27年度</t>
    <rPh sb="0" eb="2">
      <t>ヘイセイ</t>
    </rPh>
    <rPh sb="4" eb="6">
      <t>ネンド</t>
    </rPh>
    <phoneticPr fontId="4"/>
  </si>
  <si>
    <t>(86)</t>
    <phoneticPr fontId="4"/>
  </si>
  <si>
    <t>(70)</t>
    <phoneticPr fontId="4"/>
  </si>
  <si>
    <t xml:space="preserve">（注1）年齢は、平成29年3月31日を基準とした。　　　 </t>
    <rPh sb="1" eb="2">
      <t>チュウ</t>
    </rPh>
    <rPh sb="4" eb="6">
      <t>ネンレイ</t>
    </rPh>
    <rPh sb="8" eb="10">
      <t>ヘイセイ</t>
    </rPh>
    <rPh sb="12" eb="13">
      <t>ネン</t>
    </rPh>
    <rPh sb="14" eb="15">
      <t>ガツ</t>
    </rPh>
    <rPh sb="17" eb="18">
      <t>３１ニチ</t>
    </rPh>
    <rPh sb="19" eb="21">
      <t>キジュン</t>
    </rPh>
    <phoneticPr fontId="4"/>
  </si>
  <si>
    <t xml:space="preserve">（注2）年齢61歳以上の職員は再任用職員である。      </t>
    <rPh sb="1" eb="2">
      <t>チュウ</t>
    </rPh>
    <rPh sb="4" eb="6">
      <t>ネンレイ</t>
    </rPh>
    <rPh sb="8" eb="9">
      <t>サイ</t>
    </rPh>
    <rPh sb="9" eb="11">
      <t>イジョウ</t>
    </rPh>
    <rPh sb="12" eb="14">
      <t>ショクイン</t>
    </rPh>
    <rPh sb="15" eb="18">
      <t>サイニンヨウ</t>
    </rPh>
    <rPh sb="18" eb="20">
      <t>ショクイン</t>
    </rPh>
    <phoneticPr fontId="4"/>
  </si>
  <si>
    <t>平成28年度</t>
    <rPh sb="0" eb="2">
      <t>ヘイセイ</t>
    </rPh>
    <rPh sb="4" eb="6">
      <t>ネンド</t>
    </rPh>
    <phoneticPr fontId="4"/>
  </si>
  <si>
    <t>(150)</t>
    <phoneticPr fontId="4"/>
  </si>
  <si>
    <t>(3)</t>
    <phoneticPr fontId="4"/>
  </si>
  <si>
    <t>(153)</t>
    <phoneticPr fontId="4"/>
  </si>
  <si>
    <t>(153)</t>
    <phoneticPr fontId="4"/>
  </si>
  <si>
    <t>(79)</t>
    <phoneticPr fontId="4"/>
  </si>
  <si>
    <t>(59)</t>
    <phoneticPr fontId="4"/>
  </si>
  <si>
    <t>（平成29年4月13日現在）</t>
    <rPh sb="1" eb="3">
      <t>ヘイセイ</t>
    </rPh>
    <rPh sb="5" eb="6">
      <t>ネン</t>
    </rPh>
    <rPh sb="7" eb="8">
      <t>５ガツ</t>
    </rPh>
    <rPh sb="10" eb="11">
      <t>１４カ</t>
    </rPh>
    <rPh sb="11" eb="13">
      <t>ゲンザイ</t>
    </rPh>
    <phoneticPr fontId="4"/>
  </si>
  <si>
    <t>平成29年度</t>
    <phoneticPr fontId="4"/>
  </si>
  <si>
    <t>988</t>
    <phoneticPr fontId="4"/>
  </si>
  <si>
    <t>(165)</t>
    <phoneticPr fontId="4"/>
  </si>
  <si>
    <t>(127)</t>
    <phoneticPr fontId="4"/>
  </si>
  <si>
    <t>30</t>
    <phoneticPr fontId="4"/>
  </si>
  <si>
    <t>(1)</t>
    <phoneticPr fontId="4"/>
  </si>
  <si>
    <t>1018</t>
    <phoneticPr fontId="4"/>
  </si>
  <si>
    <t>(128)</t>
    <phoneticPr fontId="4"/>
  </si>
  <si>
    <t>(128)</t>
    <phoneticPr fontId="4"/>
  </si>
  <si>
    <t>平成29年4月13日現在</t>
    <rPh sb="0" eb="2">
      <t>ヘイセイ</t>
    </rPh>
    <rPh sb="4" eb="5">
      <t>ネン</t>
    </rPh>
    <rPh sb="6" eb="7">
      <t>５ガツ</t>
    </rPh>
    <rPh sb="9" eb="10">
      <t>１４ニチ</t>
    </rPh>
    <rPh sb="10" eb="12">
      <t>ゲンザイ</t>
    </rPh>
    <phoneticPr fontId="4"/>
  </si>
  <si>
    <t>146</t>
    <phoneticPr fontId="4"/>
  </si>
  <si>
    <t>411</t>
    <phoneticPr fontId="4"/>
  </si>
  <si>
    <t>461</t>
    <phoneticPr fontId="4"/>
  </si>
  <si>
    <t>1018</t>
    <phoneticPr fontId="4"/>
  </si>
  <si>
    <t>(52)</t>
    <phoneticPr fontId="4"/>
  </si>
  <si>
    <t>(62)</t>
    <phoneticPr fontId="4"/>
  </si>
  <si>
    <t>(14)</t>
    <phoneticPr fontId="4"/>
  </si>
  <si>
    <t>(128)</t>
    <phoneticPr fontId="4"/>
  </si>
  <si>
    <t>図表14　税務職員役付・男女別等年齢構成図</t>
    <phoneticPr fontId="4"/>
  </si>
  <si>
    <t>1,018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</si>
</sst>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;&quot;-&quot;"/>
    <numFmt numFmtId="177" formatCode="0.0"/>
    <numFmt numFmtId="178" formatCode="#,##0;&quot;△&quot;#,##0;&quot;-&quot;"/>
    <numFmt numFmtId="179" formatCode="0.0;&quot;△&quot;0.0;&quot;-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9"/>
      <name val="ＭＳ ゴシック"/>
      <family val="3"/>
      <charset val="128"/>
    </font>
    <font>
      <sz val="11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</cellStyleXfs>
  <cellXfs count="107">
    <xf numFmtId="0" fontId="0" fillId="0" borderId="0" xfId="0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0" borderId="12" xfId="0" applyNumberFormat="1" applyFont="1" applyFill="1" applyBorder="1" applyAlignment="1">
      <alignment horizontal="distributed" vertical="center" wrapText="1" justifyLastLine="1"/>
    </xf>
    <xf numFmtId="176" fontId="2" fillId="0" borderId="0" xfId="0" applyNumberFormat="1" applyFont="1" applyFill="1" applyAlignment="1">
      <alignment horizontal="distributed" vertical="center" justifyLastLine="1"/>
    </xf>
    <xf numFmtId="176" fontId="2" fillId="0" borderId="13" xfId="0" applyNumberFormat="1" applyFont="1" applyFill="1" applyBorder="1" applyAlignment="1">
      <alignment horizontal="distributed" vertical="center" wrapText="1" justifyLastLine="1"/>
    </xf>
    <xf numFmtId="176" fontId="2" fillId="0" borderId="2" xfId="0" applyNumberFormat="1" applyFont="1" applyFill="1" applyBorder="1" applyAlignment="1">
      <alignment horizontal="distributed" vertical="center" wrapText="1" justifyLastLine="1"/>
    </xf>
    <xf numFmtId="176" fontId="2" fillId="0" borderId="14" xfId="0" applyNumberFormat="1" applyFont="1" applyFill="1" applyBorder="1" applyAlignment="1">
      <alignment horizontal="distributed" vertical="center" wrapText="1" justifyLastLine="1"/>
    </xf>
    <xf numFmtId="176" fontId="2" fillId="0" borderId="4" xfId="0" applyNumberFormat="1" applyFont="1" applyFill="1" applyBorder="1" applyAlignment="1">
      <alignment horizontal="distributed" vertical="center" wrapText="1" justifyLastLine="1"/>
    </xf>
    <xf numFmtId="176" fontId="2" fillId="0" borderId="5" xfId="0" applyNumberFormat="1" applyFont="1" applyFill="1" applyBorder="1" applyAlignment="1">
      <alignment horizontal="distributed" vertical="center" justifyLastLine="1"/>
    </xf>
    <xf numFmtId="176" fontId="5" fillId="0" borderId="13" xfId="0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horizontal="distributed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16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6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Alignment="1">
      <alignment vertical="center"/>
    </xf>
    <xf numFmtId="176" fontId="7" fillId="0" borderId="13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Alignment="1">
      <alignment horizontal="left" vertical="center"/>
    </xf>
    <xf numFmtId="176" fontId="7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distributed" vertical="center"/>
    </xf>
    <xf numFmtId="176" fontId="6" fillId="0" borderId="15" xfId="0" applyNumberFormat="1" applyFont="1" applyFill="1" applyBorder="1" applyAlignment="1">
      <alignment horizontal="center" vertical="center" wrapText="1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17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distributed" vertical="center" wrapText="1"/>
    </xf>
    <xf numFmtId="176" fontId="2" fillId="0" borderId="9" xfId="0" applyNumberFormat="1" applyFont="1" applyFill="1" applyBorder="1" applyAlignment="1">
      <alignment horizontal="distributed" vertical="center"/>
    </xf>
    <xf numFmtId="176" fontId="2" fillId="0" borderId="10" xfId="0" applyNumberFormat="1" applyFont="1" applyFill="1" applyBorder="1" applyAlignment="1">
      <alignment horizontal="center" vertical="center" wrapText="1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9" xfId="0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9" fillId="0" borderId="13" xfId="0" applyNumberFormat="1" applyFont="1" applyFill="1" applyBorder="1" applyAlignment="1">
      <alignment horizontal="center" vertical="center" wrapText="1"/>
    </xf>
    <xf numFmtId="176" fontId="9" fillId="0" borderId="0" xfId="0" applyNumberFormat="1" applyFont="1" applyFill="1" applyAlignment="1">
      <alignment horizontal="distributed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9" fillId="0" borderId="8" xfId="1" applyNumberFormat="1" applyFont="1" applyFill="1" applyBorder="1" applyAlignment="1">
      <alignment horizontal="right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0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0" xfId="0" applyNumberFormat="1" applyFont="1" applyFill="1" applyAlignment="1">
      <alignment vertical="center"/>
    </xf>
    <xf numFmtId="176" fontId="10" fillId="0" borderId="13" xfId="0" applyNumberFormat="1" applyFont="1" applyFill="1" applyBorder="1" applyAlignment="1">
      <alignment horizontal="center" vertical="center" wrapText="1"/>
    </xf>
    <xf numFmtId="176" fontId="10" fillId="0" borderId="0" xfId="0" applyNumberFormat="1" applyFont="1" applyFill="1" applyAlignment="1">
      <alignment vertical="center"/>
    </xf>
    <xf numFmtId="38" fontId="0" fillId="0" borderId="0" xfId="3" applyFont="1" applyAlignment="1">
      <alignment vertical="center"/>
    </xf>
    <xf numFmtId="176" fontId="2" fillId="0" borderId="0" xfId="0" applyNumberFormat="1" applyFont="1" applyFill="1" applyAlignment="1">
      <alignment vertical="center"/>
    </xf>
    <xf numFmtId="176" fontId="2" fillId="0" borderId="1" xfId="0" applyNumberFormat="1" applyFont="1" applyFill="1" applyBorder="1" applyAlignment="1">
      <alignment horizontal="distributed" vertical="center" wrapText="1" justifyLastLine="1"/>
    </xf>
    <xf numFmtId="176" fontId="2" fillId="0" borderId="3" xfId="0" applyNumberFormat="1" applyFont="1" applyFill="1" applyBorder="1" applyAlignment="1">
      <alignment horizontal="distributed" vertical="center" justifyLastLine="1"/>
    </xf>
    <xf numFmtId="176" fontId="2" fillId="0" borderId="0" xfId="0" applyNumberFormat="1" applyFont="1" applyFill="1" applyBorder="1" applyAlignment="1">
      <alignment horizontal="center" vertical="center"/>
    </xf>
    <xf numFmtId="176" fontId="2" fillId="0" borderId="8" xfId="1" quotePrefix="1" applyNumberFormat="1" applyFont="1" applyFill="1" applyBorder="1" applyAlignment="1">
      <alignment horizontal="right" vertical="center"/>
    </xf>
    <xf numFmtId="176" fontId="2" fillId="0" borderId="0" xfId="1" quotePrefix="1" applyNumberFormat="1" applyFont="1" applyFill="1" applyBorder="1" applyAlignment="1">
      <alignment horizontal="right" vertical="center"/>
    </xf>
    <xf numFmtId="176" fontId="2" fillId="0" borderId="17" xfId="1" quotePrefix="1" applyNumberFormat="1" applyFont="1" applyFill="1" applyBorder="1" applyAlignment="1">
      <alignment horizontal="right" vertical="center"/>
    </xf>
    <xf numFmtId="49" fontId="2" fillId="0" borderId="8" xfId="1" quotePrefix="1" applyNumberFormat="1" applyFont="1" applyFill="1" applyBorder="1" applyAlignment="1">
      <alignment horizontal="right" vertical="center"/>
    </xf>
    <xf numFmtId="49" fontId="2" fillId="0" borderId="0" xfId="1" quotePrefix="1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49" fontId="2" fillId="0" borderId="17" xfId="1" quotePrefix="1" applyNumberFormat="1" applyFont="1" applyFill="1" applyBorder="1" applyAlignment="1">
      <alignment horizontal="right" vertical="center"/>
    </xf>
    <xf numFmtId="0" fontId="1" fillId="0" borderId="0" xfId="4"/>
    <xf numFmtId="0" fontId="1" fillId="0" borderId="0" xfId="4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center" vertical="center"/>
    </xf>
    <xf numFmtId="0" fontId="2" fillId="0" borderId="0" xfId="4" applyFont="1" applyAlignment="1">
      <alignment horizontal="right" vertical="center"/>
    </xf>
    <xf numFmtId="0" fontId="11" fillId="0" borderId="0" xfId="4" applyFont="1" applyAlignment="1">
      <alignment horizontal="left" vertical="center"/>
    </xf>
    <xf numFmtId="0" fontId="11" fillId="0" borderId="0" xfId="4" applyFont="1" applyAlignment="1">
      <alignment vertical="center"/>
    </xf>
    <xf numFmtId="0" fontId="12" fillId="0" borderId="25" xfId="4" applyFont="1" applyFill="1" applyBorder="1" applyAlignment="1">
      <alignment horizontal="distributed" vertical="center" justifyLastLine="1"/>
    </xf>
    <xf numFmtId="0" fontId="12" fillId="0" borderId="3" xfId="4" applyFont="1" applyFill="1" applyBorder="1" applyAlignment="1">
      <alignment horizontal="distributed" vertical="center" justifyLastLine="1"/>
    </xf>
    <xf numFmtId="0" fontId="7" fillId="0" borderId="25" xfId="4" applyFont="1" applyFill="1" applyBorder="1" applyAlignment="1">
      <alignment horizontal="distributed" vertical="center" justifyLastLine="1"/>
    </xf>
    <xf numFmtId="178" fontId="7" fillId="0" borderId="3" xfId="4" applyNumberFormat="1" applyFont="1" applyFill="1" applyBorder="1" applyAlignment="1">
      <alignment vertical="center"/>
    </xf>
    <xf numFmtId="178" fontId="7" fillId="0" borderId="3" xfId="4" applyNumberFormat="1" applyFont="1" applyFill="1" applyBorder="1" applyAlignment="1">
      <alignment horizontal="right" vertical="center"/>
    </xf>
    <xf numFmtId="177" fontId="7" fillId="0" borderId="3" xfId="4" applyNumberFormat="1" applyFont="1" applyFill="1" applyBorder="1" applyAlignment="1">
      <alignment vertical="center"/>
    </xf>
    <xf numFmtId="177" fontId="1" fillId="0" borderId="0" xfId="4" applyNumberFormat="1" applyAlignment="1">
      <alignment vertical="center"/>
    </xf>
    <xf numFmtId="178" fontId="7" fillId="0" borderId="3" xfId="4" applyNumberFormat="1" applyFont="1" applyBorder="1" applyAlignment="1">
      <alignment vertical="center"/>
    </xf>
    <xf numFmtId="178" fontId="7" fillId="0" borderId="3" xfId="4" applyNumberFormat="1" applyFont="1" applyBorder="1" applyAlignment="1">
      <alignment horizontal="right" vertical="center"/>
    </xf>
    <xf numFmtId="177" fontId="7" fillId="0" borderId="3" xfId="4" applyNumberFormat="1" applyFont="1" applyBorder="1" applyAlignment="1">
      <alignment vertical="center"/>
    </xf>
    <xf numFmtId="0" fontId="7" fillId="0" borderId="3" xfId="4" applyFont="1" applyBorder="1" applyAlignment="1">
      <alignment horizontal="center" vertical="center"/>
    </xf>
    <xf numFmtId="179" fontId="7" fillId="0" borderId="3" xfId="4" applyNumberFormat="1" applyFont="1" applyBorder="1" applyAlignment="1">
      <alignment vertical="center"/>
    </xf>
    <xf numFmtId="38" fontId="6" fillId="0" borderId="3" xfId="3" applyFont="1" applyFill="1" applyBorder="1" applyAlignment="1">
      <alignment horizontal="center" vertical="center"/>
    </xf>
    <xf numFmtId="38" fontId="6" fillId="0" borderId="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vertical="center" shrinkToFit="1"/>
    </xf>
    <xf numFmtId="0" fontId="1" fillId="0" borderId="0" xfId="4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 applyAlignment="1">
      <alignment vertical="center"/>
    </xf>
    <xf numFmtId="176" fontId="2" fillId="0" borderId="19" xfId="0" applyNumberFormat="1" applyFont="1" applyFill="1" applyBorder="1" applyAlignment="1">
      <alignment horizontal="distributed" vertical="center" wrapText="1" justifyLastLine="1"/>
    </xf>
    <xf numFmtId="176" fontId="2" fillId="0" borderId="0" xfId="0" applyNumberFormat="1" applyFont="1" applyFill="1" applyBorder="1" applyAlignment="1">
      <alignment horizontal="distributed" vertical="center" wrapText="1" justifyLastLine="1"/>
    </xf>
    <xf numFmtId="176" fontId="2" fillId="0" borderId="20" xfId="0" applyNumberFormat="1" applyFont="1" applyFill="1" applyBorder="1" applyAlignment="1">
      <alignment horizontal="distributed" vertical="center" wrapText="1" justifyLastLine="1"/>
    </xf>
    <xf numFmtId="176" fontId="2" fillId="0" borderId="21" xfId="0" applyNumberFormat="1" applyFont="1" applyFill="1" applyBorder="1" applyAlignment="1">
      <alignment horizontal="distributed" vertical="center" wrapText="1" justifyLastLine="1"/>
    </xf>
    <xf numFmtId="176" fontId="2" fillId="0" borderId="1" xfId="0" applyNumberFormat="1" applyFont="1" applyFill="1" applyBorder="1" applyAlignment="1">
      <alignment horizontal="distributed" vertical="center" wrapText="1" justifyLastLine="1"/>
    </xf>
    <xf numFmtId="176" fontId="2" fillId="0" borderId="22" xfId="0" applyNumberFormat="1" applyFont="1" applyFill="1" applyBorder="1" applyAlignment="1">
      <alignment horizontal="distributed" vertical="center" justifyLastLine="1"/>
    </xf>
    <xf numFmtId="176" fontId="2" fillId="0" borderId="23" xfId="0" applyNumberFormat="1" applyFont="1" applyFill="1" applyBorder="1" applyAlignment="1">
      <alignment horizontal="distributed" vertical="center" justifyLastLine="1"/>
    </xf>
    <xf numFmtId="176" fontId="2" fillId="0" borderId="3" xfId="0" applyNumberFormat="1" applyFont="1" applyFill="1" applyBorder="1" applyAlignment="1">
      <alignment horizontal="distributed" vertical="center" wrapText="1" justifyLastLine="1"/>
    </xf>
    <xf numFmtId="176" fontId="2" fillId="0" borderId="5" xfId="0" applyNumberFormat="1" applyFont="1" applyFill="1" applyBorder="1" applyAlignment="1">
      <alignment horizontal="distributed" vertical="center" wrapText="1" justifyLastLine="1"/>
    </xf>
    <xf numFmtId="176" fontId="2" fillId="0" borderId="3" xfId="0" applyNumberFormat="1" applyFont="1" applyFill="1" applyBorder="1" applyAlignment="1">
      <alignment horizontal="distributed" vertical="center" justifyLastLine="1"/>
    </xf>
    <xf numFmtId="176" fontId="2" fillId="0" borderId="24" xfId="0" applyNumberFormat="1" applyFont="1" applyFill="1" applyBorder="1" applyAlignment="1">
      <alignment horizontal="distributed" vertical="center" justifyLastLine="1"/>
    </xf>
    <xf numFmtId="176" fontId="2" fillId="0" borderId="25" xfId="0" applyNumberFormat="1" applyFont="1" applyFill="1" applyBorder="1" applyAlignment="1">
      <alignment horizontal="distributed" vertical="center" justifyLastLine="1"/>
    </xf>
    <xf numFmtId="176" fontId="2" fillId="0" borderId="26" xfId="0" applyNumberFormat="1" applyFont="1" applyFill="1" applyBorder="1" applyAlignment="1">
      <alignment horizontal="distributed" vertical="center" justifyLastLine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vertical="center"/>
    </xf>
    <xf numFmtId="0" fontId="3" fillId="0" borderId="0" xfId="4" applyFont="1" applyAlignment="1">
      <alignment horizontal="center" vertical="center"/>
    </xf>
    <xf numFmtId="0" fontId="8" fillId="0" borderId="0" xfId="4" applyFont="1" applyBorder="1" applyAlignment="1">
      <alignment horizontal="distributed" vertical="center"/>
    </xf>
    <xf numFmtId="0" fontId="12" fillId="0" borderId="24" xfId="4" applyFont="1" applyFill="1" applyBorder="1" applyAlignment="1">
      <alignment horizontal="distributed" vertical="center" justifyLastLine="1"/>
    </xf>
    <xf numFmtId="0" fontId="12" fillId="0" borderId="25" xfId="4" applyFont="1" applyFill="1" applyBorder="1" applyAlignment="1">
      <alignment horizontal="distributed" vertical="center" justifyLastLine="1"/>
    </xf>
    <xf numFmtId="0" fontId="12" fillId="0" borderId="5" xfId="4" applyFont="1" applyFill="1" applyBorder="1" applyAlignment="1">
      <alignment horizontal="distributed" vertical="center" justifyLastLine="1"/>
    </xf>
    <xf numFmtId="0" fontId="12" fillId="0" borderId="27" xfId="4" applyFont="1" applyFill="1" applyBorder="1" applyAlignment="1">
      <alignment horizontal="distributed" vertical="center" justifyLastLine="1"/>
    </xf>
    <xf numFmtId="0" fontId="12" fillId="0" borderId="24" xfId="4" applyFont="1" applyFill="1" applyBorder="1" applyAlignment="1">
      <alignment horizontal="center" vertical="center" shrinkToFit="1"/>
    </xf>
    <xf numFmtId="0" fontId="13" fillId="0" borderId="25" xfId="4" applyFont="1" applyFill="1" applyBorder="1" applyAlignment="1">
      <alignment horizontal="center" vertical="center" shrinkToFit="1"/>
    </xf>
  </cellXfs>
  <cellStyles count="5">
    <cellStyle name="桁区切り" xfId="1" builtinId="6"/>
    <cellStyle name="桁区切り 2" xfId="3"/>
    <cellStyle name="標準" xfId="0" builtinId="0"/>
    <cellStyle name="標準 2" xfId="2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</xdr:row>
      <xdr:rowOff>0</xdr:rowOff>
    </xdr:from>
    <xdr:to>
      <xdr:col>0</xdr:col>
      <xdr:colOff>3762375</xdr:colOff>
      <xdr:row>55</xdr:row>
      <xdr:rowOff>152400</xdr:rowOff>
    </xdr:to>
    <xdr:pic>
      <xdr:nvPicPr>
        <xdr:cNvPr id="6" name="char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914400"/>
          <a:ext cx="3733800" cy="9563100"/>
        </a:xfrm>
        <a:prstGeom prst="rect">
          <a:avLst/>
        </a:prstGeom>
      </xdr:spPr>
    </xdr:pic>
    <xdr:clientData/>
  </xdr:twoCellAnchor>
  <xdr:twoCellAnchor editAs="oneCell">
    <xdr:from>
      <xdr:col>0</xdr:col>
      <xdr:colOff>1409701</xdr:colOff>
      <xdr:row>24</xdr:row>
      <xdr:rowOff>76200</xdr:rowOff>
    </xdr:from>
    <xdr:to>
      <xdr:col>0</xdr:col>
      <xdr:colOff>3591434</xdr:colOff>
      <xdr:row>47</xdr:row>
      <xdr:rowOff>104774</xdr:rowOff>
    </xdr:to>
    <xdr:pic>
      <xdr:nvPicPr>
        <xdr:cNvPr id="7" name="Picture 18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09701" y="4791075"/>
          <a:ext cx="2181733" cy="419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0"/>
  <sheetViews>
    <sheetView tabSelected="1" workbookViewId="0">
      <pane xSplit="3" ySplit="6" topLeftCell="D25" activePane="bottomRight" state="frozen"/>
      <selection pane="topRight" activeCell="D1" sqref="D1"/>
      <selection pane="bottomLeft" activeCell="A7" sqref="A7"/>
      <selection pane="bottomRight" activeCell="F30" sqref="F30"/>
    </sheetView>
  </sheetViews>
  <sheetFormatPr defaultColWidth="5.375" defaultRowHeight="11.25" x14ac:dyDescent="0.15"/>
  <cols>
    <col min="1" max="1" width="0.625" style="1" customWidth="1"/>
    <col min="2" max="2" width="11.125" style="1" customWidth="1"/>
    <col min="3" max="3" width="0.625" style="1" customWidth="1"/>
    <col min="4" max="15" width="5.875" style="1" customWidth="1"/>
    <col min="16" max="16384" width="5.375" style="1"/>
  </cols>
  <sheetData>
    <row r="1" spans="1:15" ht="24" customHeight="1" x14ac:dyDescent="0.15">
      <c r="A1" s="82" t="s">
        <v>32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</row>
    <row r="2" spans="1:15" ht="24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M2" s="3"/>
      <c r="N2" s="3"/>
      <c r="O2" s="3" t="s">
        <v>117</v>
      </c>
    </row>
    <row r="3" spans="1:15" s="5" customFormat="1" ht="18" customHeight="1" x14ac:dyDescent="0.15">
      <c r="A3" s="4"/>
      <c r="B3" s="84" t="s">
        <v>8</v>
      </c>
      <c r="C3" s="49"/>
      <c r="D3" s="87" t="s">
        <v>9</v>
      </c>
      <c r="E3" s="84"/>
      <c r="F3" s="84"/>
      <c r="G3" s="84"/>
      <c r="H3" s="84"/>
      <c r="I3" s="84"/>
      <c r="J3" s="84"/>
      <c r="K3" s="88"/>
      <c r="L3" s="89" t="s">
        <v>10</v>
      </c>
      <c r="M3" s="89"/>
      <c r="N3" s="89"/>
      <c r="O3" s="90"/>
    </row>
    <row r="4" spans="1:15" s="5" customFormat="1" ht="18" customHeight="1" x14ac:dyDescent="0.15">
      <c r="A4" s="6"/>
      <c r="B4" s="85"/>
      <c r="C4" s="7"/>
      <c r="D4" s="91" t="s">
        <v>42</v>
      </c>
      <c r="E4" s="91"/>
      <c r="F4" s="91"/>
      <c r="G4" s="91" t="s">
        <v>11</v>
      </c>
      <c r="H4" s="91"/>
      <c r="I4" s="91"/>
      <c r="J4" s="92"/>
      <c r="K4" s="93" t="s">
        <v>12</v>
      </c>
      <c r="L4" s="94" t="s">
        <v>13</v>
      </c>
      <c r="M4" s="93" t="s">
        <v>14</v>
      </c>
      <c r="N4" s="93" t="s">
        <v>15</v>
      </c>
      <c r="O4" s="96" t="s">
        <v>12</v>
      </c>
    </row>
    <row r="5" spans="1:15" s="5" customFormat="1" ht="18" customHeight="1" x14ac:dyDescent="0.15">
      <c r="A5" s="8"/>
      <c r="B5" s="86"/>
      <c r="C5" s="9"/>
      <c r="D5" s="50" t="s">
        <v>16</v>
      </c>
      <c r="E5" s="50" t="s">
        <v>17</v>
      </c>
      <c r="F5" s="10" t="s">
        <v>18</v>
      </c>
      <c r="G5" s="50" t="s">
        <v>19</v>
      </c>
      <c r="H5" s="50" t="s">
        <v>20</v>
      </c>
      <c r="I5" s="50" t="s">
        <v>21</v>
      </c>
      <c r="J5" s="10" t="s">
        <v>18</v>
      </c>
      <c r="K5" s="93"/>
      <c r="L5" s="95"/>
      <c r="M5" s="93"/>
      <c r="N5" s="93"/>
      <c r="O5" s="96"/>
    </row>
    <row r="6" spans="1:15" s="17" customFormat="1" ht="12" customHeight="1" x14ac:dyDescent="0.15">
      <c r="A6" s="11"/>
      <c r="B6" s="12"/>
      <c r="C6" s="13"/>
      <c r="D6" s="14" t="s">
        <v>22</v>
      </c>
      <c r="E6" s="15" t="s">
        <v>22</v>
      </c>
      <c r="F6" s="15" t="s">
        <v>22</v>
      </c>
      <c r="G6" s="15" t="s">
        <v>22</v>
      </c>
      <c r="H6" s="15" t="s">
        <v>22</v>
      </c>
      <c r="I6" s="15" t="s">
        <v>22</v>
      </c>
      <c r="J6" s="15" t="s">
        <v>22</v>
      </c>
      <c r="K6" s="15" t="s">
        <v>22</v>
      </c>
      <c r="L6" s="15" t="s">
        <v>22</v>
      </c>
      <c r="M6" s="15" t="s">
        <v>22</v>
      </c>
      <c r="N6" s="15" t="s">
        <v>22</v>
      </c>
      <c r="O6" s="16" t="s">
        <v>22</v>
      </c>
    </row>
    <row r="7" spans="1:15" s="19" customFormat="1" ht="24.75" customHeight="1" x14ac:dyDescent="0.15">
      <c r="A7" s="18"/>
      <c r="B7" s="23" t="s">
        <v>23</v>
      </c>
      <c r="C7" s="51"/>
      <c r="D7" s="25">
        <v>1183</v>
      </c>
      <c r="E7" s="26">
        <v>30</v>
      </c>
      <c r="F7" s="26">
        <v>1213</v>
      </c>
      <c r="G7" s="26">
        <v>0</v>
      </c>
      <c r="H7" s="26">
        <v>0</v>
      </c>
      <c r="I7" s="26">
        <v>3</v>
      </c>
      <c r="J7" s="26">
        <v>3</v>
      </c>
      <c r="K7" s="26">
        <v>1216</v>
      </c>
      <c r="L7" s="26">
        <v>157</v>
      </c>
      <c r="M7" s="26">
        <v>495</v>
      </c>
      <c r="N7" s="26">
        <v>564</v>
      </c>
      <c r="O7" s="27">
        <v>1216</v>
      </c>
    </row>
    <row r="8" spans="1:15" s="19" customFormat="1" ht="24.75" customHeight="1" x14ac:dyDescent="0.15">
      <c r="A8" s="18"/>
      <c r="B8" s="23" t="s">
        <v>24</v>
      </c>
      <c r="C8" s="51"/>
      <c r="D8" s="25">
        <v>1198</v>
      </c>
      <c r="E8" s="26">
        <v>28</v>
      </c>
      <c r="F8" s="26">
        <v>1226</v>
      </c>
      <c r="G8" s="26">
        <v>0</v>
      </c>
      <c r="H8" s="26">
        <v>0</v>
      </c>
      <c r="I8" s="26">
        <v>4</v>
      </c>
      <c r="J8" s="26">
        <v>4</v>
      </c>
      <c r="K8" s="26">
        <v>1230</v>
      </c>
      <c r="L8" s="26">
        <v>154</v>
      </c>
      <c r="M8" s="26">
        <v>505</v>
      </c>
      <c r="N8" s="26">
        <v>571</v>
      </c>
      <c r="O8" s="27">
        <v>1230</v>
      </c>
    </row>
    <row r="9" spans="1:15" s="19" customFormat="1" ht="24.75" customHeight="1" x14ac:dyDescent="0.15">
      <c r="A9" s="18"/>
      <c r="B9" s="23" t="s">
        <v>33</v>
      </c>
      <c r="C9" s="51"/>
      <c r="D9" s="25">
        <v>1194</v>
      </c>
      <c r="E9" s="26">
        <v>31</v>
      </c>
      <c r="F9" s="26">
        <v>1225</v>
      </c>
      <c r="G9" s="26">
        <v>0</v>
      </c>
      <c r="H9" s="26">
        <v>0</v>
      </c>
      <c r="I9" s="26">
        <v>0</v>
      </c>
      <c r="J9" s="26">
        <v>0</v>
      </c>
      <c r="K9" s="26">
        <v>1225</v>
      </c>
      <c r="L9" s="26">
        <v>152</v>
      </c>
      <c r="M9" s="26">
        <v>487</v>
      </c>
      <c r="N9" s="26">
        <v>586</v>
      </c>
      <c r="O9" s="27">
        <v>1225</v>
      </c>
    </row>
    <row r="10" spans="1:15" s="19" customFormat="1" ht="16.5" customHeight="1" x14ac:dyDescent="0.15">
      <c r="A10" s="18"/>
      <c r="B10" s="23"/>
      <c r="C10" s="51"/>
      <c r="D10" s="52" t="s">
        <v>39</v>
      </c>
      <c r="E10" s="53" t="s">
        <v>40</v>
      </c>
      <c r="F10" s="53" t="s">
        <v>37</v>
      </c>
      <c r="G10" s="26"/>
      <c r="H10" s="26"/>
      <c r="I10" s="26"/>
      <c r="J10" s="26"/>
      <c r="K10" s="53" t="s">
        <v>37</v>
      </c>
      <c r="L10" s="53" t="s">
        <v>34</v>
      </c>
      <c r="M10" s="53" t="s">
        <v>35</v>
      </c>
      <c r="N10" s="53" t="s">
        <v>36</v>
      </c>
      <c r="O10" s="54" t="s">
        <v>37</v>
      </c>
    </row>
    <row r="11" spans="1:15" s="19" customFormat="1" ht="24.75" customHeight="1" x14ac:dyDescent="0.15">
      <c r="A11" s="18"/>
      <c r="B11" s="23" t="s">
        <v>41</v>
      </c>
      <c r="C11" s="51"/>
      <c r="D11" s="52">
        <v>1196</v>
      </c>
      <c r="E11" s="53">
        <v>31</v>
      </c>
      <c r="F11" s="53">
        <v>1227</v>
      </c>
      <c r="G11" s="26" t="s">
        <v>43</v>
      </c>
      <c r="H11" s="26" t="s">
        <v>43</v>
      </c>
      <c r="I11" s="26" t="s">
        <v>43</v>
      </c>
      <c r="J11" s="26" t="s">
        <v>43</v>
      </c>
      <c r="K11" s="53">
        <v>1227</v>
      </c>
      <c r="L11" s="53">
        <v>156</v>
      </c>
      <c r="M11" s="53">
        <v>488</v>
      </c>
      <c r="N11" s="53">
        <v>583</v>
      </c>
      <c r="O11" s="54">
        <v>1227</v>
      </c>
    </row>
    <row r="12" spans="1:15" s="19" customFormat="1" ht="16.5" customHeight="1" x14ac:dyDescent="0.15">
      <c r="A12" s="18"/>
      <c r="B12" s="23"/>
      <c r="C12" s="51"/>
      <c r="D12" s="52" t="s">
        <v>58</v>
      </c>
      <c r="E12" s="53" t="s">
        <v>57</v>
      </c>
      <c r="F12" s="53" t="s">
        <v>56</v>
      </c>
      <c r="G12" s="26"/>
      <c r="H12" s="26"/>
      <c r="I12" s="26"/>
      <c r="J12" s="26"/>
      <c r="K12" s="53" t="s">
        <v>44</v>
      </c>
      <c r="L12" s="53" t="s">
        <v>45</v>
      </c>
      <c r="M12" s="53" t="s">
        <v>46</v>
      </c>
      <c r="N12" s="53" t="s">
        <v>47</v>
      </c>
      <c r="O12" s="54" t="s">
        <v>48</v>
      </c>
    </row>
    <row r="13" spans="1:15" s="19" customFormat="1" ht="24.75" customHeight="1" x14ac:dyDescent="0.15">
      <c r="A13" s="18"/>
      <c r="B13" s="23" t="s">
        <v>49</v>
      </c>
      <c r="C13" s="51"/>
      <c r="D13" s="52">
        <v>1152</v>
      </c>
      <c r="E13" s="53">
        <v>32</v>
      </c>
      <c r="F13" s="53">
        <v>1184</v>
      </c>
      <c r="G13" s="26" t="s">
        <v>43</v>
      </c>
      <c r="H13" s="26" t="s">
        <v>43</v>
      </c>
      <c r="I13" s="26" t="s">
        <v>43</v>
      </c>
      <c r="J13" s="26" t="s">
        <v>43</v>
      </c>
      <c r="K13" s="53">
        <v>1184</v>
      </c>
      <c r="L13" s="53">
        <v>150</v>
      </c>
      <c r="M13" s="53">
        <v>473</v>
      </c>
      <c r="N13" s="53">
        <v>561</v>
      </c>
      <c r="O13" s="54">
        <v>1184</v>
      </c>
    </row>
    <row r="14" spans="1:15" s="19" customFormat="1" ht="16.5" customHeight="1" x14ac:dyDescent="0.15">
      <c r="A14" s="18"/>
      <c r="B14" s="23"/>
      <c r="C14" s="51"/>
      <c r="D14" s="52" t="s">
        <v>51</v>
      </c>
      <c r="E14" s="53" t="s">
        <v>57</v>
      </c>
      <c r="F14" s="53" t="s">
        <v>52</v>
      </c>
      <c r="G14" s="26"/>
      <c r="H14" s="26"/>
      <c r="I14" s="26"/>
      <c r="J14" s="26"/>
      <c r="K14" s="53" t="s">
        <v>52</v>
      </c>
      <c r="L14" s="53" t="s">
        <v>54</v>
      </c>
      <c r="M14" s="53" t="s">
        <v>53</v>
      </c>
      <c r="N14" s="53" t="s">
        <v>55</v>
      </c>
      <c r="O14" s="54" t="s">
        <v>52</v>
      </c>
    </row>
    <row r="15" spans="1:15" s="19" customFormat="1" ht="24.75" customHeight="1" x14ac:dyDescent="0.15">
      <c r="A15" s="18"/>
      <c r="B15" s="23" t="s">
        <v>59</v>
      </c>
      <c r="C15" s="51"/>
      <c r="D15" s="52">
        <v>1090</v>
      </c>
      <c r="E15" s="53">
        <v>32</v>
      </c>
      <c r="F15" s="53">
        <v>1122</v>
      </c>
      <c r="G15" s="26" t="s">
        <v>43</v>
      </c>
      <c r="H15" s="26" t="s">
        <v>43</v>
      </c>
      <c r="I15" s="26" t="s">
        <v>43</v>
      </c>
      <c r="J15" s="26" t="s">
        <v>43</v>
      </c>
      <c r="K15" s="53">
        <v>1122</v>
      </c>
      <c r="L15" s="53">
        <v>151</v>
      </c>
      <c r="M15" s="53">
        <v>426</v>
      </c>
      <c r="N15" s="53">
        <v>545</v>
      </c>
      <c r="O15" s="54">
        <v>1122</v>
      </c>
    </row>
    <row r="16" spans="1:15" s="19" customFormat="1" ht="16.5" customHeight="1" x14ac:dyDescent="0.15">
      <c r="A16" s="18"/>
      <c r="B16" s="23"/>
      <c r="C16" s="51"/>
      <c r="D16" s="52" t="s">
        <v>60</v>
      </c>
      <c r="E16" s="53" t="s">
        <v>57</v>
      </c>
      <c r="F16" s="53" t="s">
        <v>61</v>
      </c>
      <c r="G16" s="26"/>
      <c r="H16" s="26"/>
      <c r="I16" s="26"/>
      <c r="J16" s="26"/>
      <c r="K16" s="53" t="s">
        <v>61</v>
      </c>
      <c r="L16" s="53" t="s">
        <v>62</v>
      </c>
      <c r="M16" s="53" t="s">
        <v>63</v>
      </c>
      <c r="N16" s="53" t="s">
        <v>64</v>
      </c>
      <c r="O16" s="54" t="s">
        <v>61</v>
      </c>
    </row>
    <row r="17" spans="1:15" s="19" customFormat="1" ht="24.75" customHeight="1" x14ac:dyDescent="0.15">
      <c r="A17" s="18"/>
      <c r="B17" s="23" t="s">
        <v>80</v>
      </c>
      <c r="C17" s="51"/>
      <c r="D17" s="52">
        <v>1105</v>
      </c>
      <c r="E17" s="53">
        <v>33</v>
      </c>
      <c r="F17" s="53">
        <v>1138</v>
      </c>
      <c r="G17" s="26" t="s">
        <v>38</v>
      </c>
      <c r="H17" s="26" t="s">
        <v>38</v>
      </c>
      <c r="I17" s="26" t="s">
        <v>38</v>
      </c>
      <c r="J17" s="26" t="s">
        <v>38</v>
      </c>
      <c r="K17" s="53">
        <v>1138</v>
      </c>
      <c r="L17" s="53">
        <v>168</v>
      </c>
      <c r="M17" s="53">
        <v>446</v>
      </c>
      <c r="N17" s="53">
        <v>524</v>
      </c>
      <c r="O17" s="54">
        <v>1138</v>
      </c>
    </row>
    <row r="18" spans="1:15" s="19" customFormat="1" ht="16.5" customHeight="1" x14ac:dyDescent="0.15">
      <c r="A18" s="18"/>
      <c r="B18" s="23"/>
      <c r="C18" s="51"/>
      <c r="D18" s="52" t="s">
        <v>75</v>
      </c>
      <c r="E18" s="53" t="s">
        <v>76</v>
      </c>
      <c r="F18" s="53" t="s">
        <v>77</v>
      </c>
      <c r="G18" s="26"/>
      <c r="H18" s="26"/>
      <c r="I18" s="26"/>
      <c r="J18" s="26"/>
      <c r="K18" s="53" t="s">
        <v>77</v>
      </c>
      <c r="L18" s="53" t="s">
        <v>35</v>
      </c>
      <c r="M18" s="53" t="s">
        <v>78</v>
      </c>
      <c r="N18" s="53" t="s">
        <v>79</v>
      </c>
      <c r="O18" s="54" t="s">
        <v>77</v>
      </c>
    </row>
    <row r="19" spans="1:15" s="19" customFormat="1" ht="24.75" customHeight="1" x14ac:dyDescent="0.15">
      <c r="A19" s="18"/>
      <c r="B19" s="23" t="s">
        <v>74</v>
      </c>
      <c r="C19" s="51"/>
      <c r="D19" s="52">
        <v>1090</v>
      </c>
      <c r="E19" s="53">
        <v>34</v>
      </c>
      <c r="F19" s="53">
        <v>1124</v>
      </c>
      <c r="G19" s="26" t="s">
        <v>43</v>
      </c>
      <c r="H19" s="26" t="s">
        <v>43</v>
      </c>
      <c r="I19" s="26" t="s">
        <v>43</v>
      </c>
      <c r="J19" s="26" t="s">
        <v>43</v>
      </c>
      <c r="K19" s="53">
        <v>1124</v>
      </c>
      <c r="L19" s="53">
        <v>170</v>
      </c>
      <c r="M19" s="53">
        <v>426</v>
      </c>
      <c r="N19" s="53">
        <v>528</v>
      </c>
      <c r="O19" s="54">
        <v>1124</v>
      </c>
    </row>
    <row r="20" spans="1:15" s="19" customFormat="1" ht="16.5" customHeight="1" x14ac:dyDescent="0.15">
      <c r="A20" s="18"/>
      <c r="B20" s="23"/>
      <c r="C20" s="51"/>
      <c r="D20" s="52" t="s">
        <v>81</v>
      </c>
      <c r="E20" s="53" t="s">
        <v>82</v>
      </c>
      <c r="F20" s="53" t="s">
        <v>83</v>
      </c>
      <c r="G20" s="26"/>
      <c r="H20" s="26"/>
      <c r="I20" s="26"/>
      <c r="J20" s="26"/>
      <c r="K20" s="53" t="s">
        <v>84</v>
      </c>
      <c r="L20" s="53" t="s">
        <v>85</v>
      </c>
      <c r="M20" s="53" t="s">
        <v>86</v>
      </c>
      <c r="N20" s="53" t="s">
        <v>87</v>
      </c>
      <c r="O20" s="54" t="s">
        <v>83</v>
      </c>
    </row>
    <row r="21" spans="1:15" s="19" customFormat="1" ht="24.75" customHeight="1" x14ac:dyDescent="0.15">
      <c r="A21" s="18"/>
      <c r="B21" s="23" t="s">
        <v>88</v>
      </c>
      <c r="C21" s="51"/>
      <c r="D21" s="52">
        <v>1045</v>
      </c>
      <c r="E21" s="53">
        <v>34</v>
      </c>
      <c r="F21" s="53">
        <v>1079</v>
      </c>
      <c r="G21" s="26" t="s">
        <v>43</v>
      </c>
      <c r="H21" s="26" t="s">
        <v>43</v>
      </c>
      <c r="I21" s="26" t="s">
        <v>43</v>
      </c>
      <c r="J21" s="26" t="s">
        <v>43</v>
      </c>
      <c r="K21" s="53">
        <v>1079</v>
      </c>
      <c r="L21" s="53">
        <v>171</v>
      </c>
      <c r="M21" s="53">
        <v>419</v>
      </c>
      <c r="N21" s="53">
        <v>489</v>
      </c>
      <c r="O21" s="54">
        <v>1079</v>
      </c>
    </row>
    <row r="22" spans="1:15" s="19" customFormat="1" ht="16.5" customHeight="1" x14ac:dyDescent="0.15">
      <c r="A22" s="18"/>
      <c r="B22" s="23"/>
      <c r="C22" s="51"/>
      <c r="D22" s="52" t="s">
        <v>90</v>
      </c>
      <c r="E22" s="53" t="s">
        <v>91</v>
      </c>
      <c r="F22" s="53" t="s">
        <v>92</v>
      </c>
      <c r="G22" s="26"/>
      <c r="H22" s="26"/>
      <c r="I22" s="26"/>
      <c r="J22" s="26"/>
      <c r="K22" s="53" t="s">
        <v>92</v>
      </c>
      <c r="L22" s="53" t="s">
        <v>93</v>
      </c>
      <c r="M22" s="53" t="s">
        <v>94</v>
      </c>
      <c r="N22" s="53" t="s">
        <v>95</v>
      </c>
      <c r="O22" s="54" t="s">
        <v>92</v>
      </c>
    </row>
    <row r="23" spans="1:15" s="19" customFormat="1" ht="24.75" customHeight="1" x14ac:dyDescent="0.15">
      <c r="A23" s="18"/>
      <c r="B23" s="23" t="s">
        <v>96</v>
      </c>
      <c r="C23" s="51"/>
      <c r="D23" s="52">
        <v>1057</v>
      </c>
      <c r="E23" s="53">
        <v>33</v>
      </c>
      <c r="F23" s="53">
        <v>1090</v>
      </c>
      <c r="G23" s="26"/>
      <c r="H23" s="26"/>
      <c r="I23" s="26"/>
      <c r="J23" s="26"/>
      <c r="K23" s="53">
        <v>1090</v>
      </c>
      <c r="L23" s="53">
        <v>168</v>
      </c>
      <c r="M23" s="53">
        <v>420</v>
      </c>
      <c r="N23" s="53">
        <v>502</v>
      </c>
      <c r="O23" s="54">
        <v>1090</v>
      </c>
    </row>
    <row r="24" spans="1:15" s="19" customFormat="1" ht="16.5" customHeight="1" x14ac:dyDescent="0.15">
      <c r="A24" s="18"/>
      <c r="B24" s="23"/>
      <c r="C24" s="51"/>
      <c r="D24" s="55" t="s">
        <v>97</v>
      </c>
      <c r="E24" s="56" t="s">
        <v>98</v>
      </c>
      <c r="F24" s="56" t="s">
        <v>99</v>
      </c>
      <c r="G24" s="57"/>
      <c r="H24" s="57"/>
      <c r="I24" s="57"/>
      <c r="J24" s="57"/>
      <c r="K24" s="56" t="s">
        <v>101</v>
      </c>
      <c r="L24" s="56" t="s">
        <v>100</v>
      </c>
      <c r="M24" s="56" t="s">
        <v>102</v>
      </c>
      <c r="N24" s="56" t="s">
        <v>103</v>
      </c>
      <c r="O24" s="58" t="s">
        <v>104</v>
      </c>
    </row>
    <row r="25" spans="1:15" s="19" customFormat="1" ht="24.75" customHeight="1" x14ac:dyDescent="0.15">
      <c r="A25" s="18"/>
      <c r="B25" s="23" t="s">
        <v>105</v>
      </c>
      <c r="C25" s="51"/>
      <c r="D25" s="52">
        <v>1039</v>
      </c>
      <c r="E25" s="53">
        <v>33</v>
      </c>
      <c r="F25" s="53">
        <v>1072</v>
      </c>
      <c r="G25" s="26"/>
      <c r="H25" s="26"/>
      <c r="I25" s="26"/>
      <c r="J25" s="26"/>
      <c r="K25" s="53">
        <v>1072</v>
      </c>
      <c r="L25" s="53">
        <v>158</v>
      </c>
      <c r="M25" s="53">
        <v>421</v>
      </c>
      <c r="N25" s="53">
        <v>493</v>
      </c>
      <c r="O25" s="54">
        <v>1072</v>
      </c>
    </row>
    <row r="26" spans="1:15" s="19" customFormat="1" ht="16.5" customHeight="1" x14ac:dyDescent="0.15">
      <c r="A26" s="18"/>
      <c r="B26" s="23"/>
      <c r="C26" s="51"/>
      <c r="D26" s="55" t="s">
        <v>120</v>
      </c>
      <c r="E26" s="56" t="s">
        <v>91</v>
      </c>
      <c r="F26" s="56" t="s">
        <v>60</v>
      </c>
      <c r="G26" s="57"/>
      <c r="H26" s="57"/>
      <c r="I26" s="57"/>
      <c r="J26" s="57"/>
      <c r="K26" s="56" t="s">
        <v>60</v>
      </c>
      <c r="L26" s="56" t="s">
        <v>100</v>
      </c>
      <c r="M26" s="56" t="s">
        <v>107</v>
      </c>
      <c r="N26" s="56" t="s">
        <v>106</v>
      </c>
      <c r="O26" s="58" t="s">
        <v>60</v>
      </c>
    </row>
    <row r="27" spans="1:15" s="19" customFormat="1" ht="24.75" customHeight="1" x14ac:dyDescent="0.15">
      <c r="A27" s="18"/>
      <c r="B27" s="23" t="s">
        <v>110</v>
      </c>
      <c r="C27" s="51"/>
      <c r="D27" s="52">
        <v>1018</v>
      </c>
      <c r="E27" s="53">
        <v>32</v>
      </c>
      <c r="F27" s="53">
        <v>1050</v>
      </c>
      <c r="G27" s="26"/>
      <c r="H27" s="26"/>
      <c r="I27" s="26"/>
      <c r="J27" s="26"/>
      <c r="K27" s="53">
        <v>1050</v>
      </c>
      <c r="L27" s="53">
        <v>158</v>
      </c>
      <c r="M27" s="53">
        <v>421</v>
      </c>
      <c r="N27" s="53">
        <v>493</v>
      </c>
      <c r="O27" s="54">
        <v>1050</v>
      </c>
    </row>
    <row r="28" spans="1:15" s="19" customFormat="1" ht="16.5" customHeight="1" x14ac:dyDescent="0.15">
      <c r="A28" s="18"/>
      <c r="B28" s="23"/>
      <c r="C28" s="51"/>
      <c r="D28" s="55" t="s">
        <v>111</v>
      </c>
      <c r="E28" s="56" t="s">
        <v>112</v>
      </c>
      <c r="F28" s="56" t="s">
        <v>113</v>
      </c>
      <c r="G28" s="57"/>
      <c r="H28" s="57"/>
      <c r="I28" s="57"/>
      <c r="J28" s="57"/>
      <c r="K28" s="56" t="s">
        <v>114</v>
      </c>
      <c r="L28" s="56" t="s">
        <v>100</v>
      </c>
      <c r="M28" s="56" t="s">
        <v>116</v>
      </c>
      <c r="N28" s="56" t="s">
        <v>115</v>
      </c>
      <c r="O28" s="58" t="s">
        <v>113</v>
      </c>
    </row>
    <row r="29" spans="1:15" s="19" customFormat="1" ht="25.5" customHeight="1" x14ac:dyDescent="0.15">
      <c r="A29" s="18"/>
      <c r="B29" s="23" t="s">
        <v>118</v>
      </c>
      <c r="C29" s="51"/>
      <c r="D29" s="55" t="s">
        <v>119</v>
      </c>
      <c r="E29" s="56" t="s">
        <v>122</v>
      </c>
      <c r="F29" s="56" t="s">
        <v>137</v>
      </c>
      <c r="G29" s="57"/>
      <c r="H29" s="57"/>
      <c r="I29" s="57"/>
      <c r="J29" s="57"/>
      <c r="K29" s="56" t="s">
        <v>124</v>
      </c>
      <c r="L29" s="56" t="s">
        <v>128</v>
      </c>
      <c r="M29" s="56" t="s">
        <v>129</v>
      </c>
      <c r="N29" s="56" t="s">
        <v>130</v>
      </c>
      <c r="O29" s="58" t="s">
        <v>131</v>
      </c>
    </row>
    <row r="30" spans="1:15" s="19" customFormat="1" ht="16.5" customHeight="1" x14ac:dyDescent="0.15">
      <c r="A30" s="18"/>
      <c r="B30" s="23"/>
      <c r="C30" s="51"/>
      <c r="D30" s="55" t="s">
        <v>121</v>
      </c>
      <c r="E30" s="56" t="s">
        <v>123</v>
      </c>
      <c r="F30" s="56" t="s">
        <v>125</v>
      </c>
      <c r="G30" s="57"/>
      <c r="H30" s="57"/>
      <c r="I30" s="57"/>
      <c r="J30" s="57"/>
      <c r="K30" s="56" t="s">
        <v>126</v>
      </c>
      <c r="L30" s="56" t="s">
        <v>134</v>
      </c>
      <c r="M30" s="56" t="s">
        <v>132</v>
      </c>
      <c r="N30" s="56" t="s">
        <v>133</v>
      </c>
      <c r="O30" s="58" t="s">
        <v>135</v>
      </c>
    </row>
    <row r="31" spans="1:15" s="22" customFormat="1" ht="24.75" customHeight="1" x14ac:dyDescent="0.15">
      <c r="A31" s="20"/>
      <c r="B31" s="21" t="s">
        <v>25</v>
      </c>
      <c r="C31" s="28"/>
      <c r="D31" s="25"/>
      <c r="E31" s="26"/>
      <c r="F31" s="26"/>
      <c r="G31" s="3"/>
      <c r="H31" s="3"/>
      <c r="I31" s="3"/>
      <c r="J31" s="3"/>
      <c r="K31" s="3"/>
      <c r="L31" s="3"/>
      <c r="M31" s="3"/>
      <c r="N31" s="3"/>
      <c r="O31" s="29"/>
    </row>
    <row r="32" spans="1:15" s="22" customFormat="1" ht="24.75" customHeight="1" x14ac:dyDescent="0.15">
      <c r="A32" s="20"/>
      <c r="B32" s="23" t="s">
        <v>26</v>
      </c>
      <c r="C32" s="28"/>
      <c r="D32" s="25">
        <v>174</v>
      </c>
      <c r="E32" s="26">
        <v>2</v>
      </c>
      <c r="F32" s="26">
        <v>176</v>
      </c>
      <c r="G32" s="3">
        <v>0</v>
      </c>
      <c r="H32" s="3">
        <v>0</v>
      </c>
      <c r="I32" s="3">
        <v>0</v>
      </c>
      <c r="J32" s="3">
        <v>0</v>
      </c>
      <c r="K32" s="26">
        <v>176</v>
      </c>
      <c r="L32" s="3">
        <v>10</v>
      </c>
      <c r="M32" s="3">
        <v>86</v>
      </c>
      <c r="N32" s="3">
        <v>80</v>
      </c>
      <c r="O32" s="29">
        <v>176</v>
      </c>
    </row>
    <row r="33" spans="1:15" s="22" customFormat="1" ht="24.75" customHeight="1" x14ac:dyDescent="0.15">
      <c r="A33" s="20"/>
      <c r="B33" s="23" t="s">
        <v>0</v>
      </c>
      <c r="C33" s="28"/>
      <c r="D33" s="25">
        <v>64</v>
      </c>
      <c r="E33" s="26">
        <v>2</v>
      </c>
      <c r="F33" s="26">
        <v>66</v>
      </c>
      <c r="G33" s="3">
        <v>0</v>
      </c>
      <c r="H33" s="3">
        <v>0</v>
      </c>
      <c r="I33" s="3">
        <v>0</v>
      </c>
      <c r="J33" s="3">
        <v>0</v>
      </c>
      <c r="K33" s="26">
        <v>66</v>
      </c>
      <c r="L33" s="3">
        <v>10</v>
      </c>
      <c r="M33" s="3">
        <v>42</v>
      </c>
      <c r="N33" s="3">
        <v>14</v>
      </c>
      <c r="O33" s="29">
        <v>66</v>
      </c>
    </row>
    <row r="34" spans="1:15" s="22" customFormat="1" ht="24.75" customHeight="1" x14ac:dyDescent="0.15">
      <c r="A34" s="20"/>
      <c r="B34" s="23" t="s">
        <v>1</v>
      </c>
      <c r="C34" s="28"/>
      <c r="D34" s="25">
        <v>43</v>
      </c>
      <c r="E34" s="26">
        <v>3</v>
      </c>
      <c r="F34" s="26">
        <v>46</v>
      </c>
      <c r="G34" s="3">
        <v>0</v>
      </c>
      <c r="H34" s="3">
        <v>0</v>
      </c>
      <c r="I34" s="3">
        <v>0</v>
      </c>
      <c r="J34" s="3">
        <v>0</v>
      </c>
      <c r="K34" s="26">
        <v>46</v>
      </c>
      <c r="L34" s="3">
        <v>9</v>
      </c>
      <c r="M34" s="3">
        <v>19</v>
      </c>
      <c r="N34" s="3">
        <v>18</v>
      </c>
      <c r="O34" s="29">
        <v>46</v>
      </c>
    </row>
    <row r="35" spans="1:15" s="44" customFormat="1" ht="24.75" customHeight="1" x14ac:dyDescent="0.15">
      <c r="A35" s="37"/>
      <c r="B35" s="38" t="s">
        <v>27</v>
      </c>
      <c r="C35" s="39"/>
      <c r="D35" s="40">
        <v>281</v>
      </c>
      <c r="E35" s="41">
        <v>7</v>
      </c>
      <c r="F35" s="41">
        <v>288</v>
      </c>
      <c r="G35" s="41">
        <v>0</v>
      </c>
      <c r="H35" s="41">
        <v>0</v>
      </c>
      <c r="I35" s="41">
        <v>0</v>
      </c>
      <c r="J35" s="42">
        <v>0</v>
      </c>
      <c r="K35" s="41">
        <v>288</v>
      </c>
      <c r="L35" s="41">
        <v>29</v>
      </c>
      <c r="M35" s="41">
        <v>147</v>
      </c>
      <c r="N35" s="41">
        <v>112</v>
      </c>
      <c r="O35" s="43">
        <v>288</v>
      </c>
    </row>
    <row r="36" spans="1:15" s="22" customFormat="1" ht="24.75" customHeight="1" x14ac:dyDescent="0.15">
      <c r="A36" s="20"/>
      <c r="B36" s="23" t="s">
        <v>28</v>
      </c>
      <c r="C36" s="28"/>
      <c r="D36" s="25">
        <v>70</v>
      </c>
      <c r="E36" s="26">
        <v>3</v>
      </c>
      <c r="F36" s="26">
        <v>73</v>
      </c>
      <c r="G36" s="3">
        <v>0</v>
      </c>
      <c r="H36" s="3">
        <v>0</v>
      </c>
      <c r="I36" s="3">
        <v>0</v>
      </c>
      <c r="J36" s="3">
        <v>0</v>
      </c>
      <c r="K36" s="26">
        <v>73</v>
      </c>
      <c r="L36" s="3">
        <v>9</v>
      </c>
      <c r="M36" s="3">
        <v>27</v>
      </c>
      <c r="N36" s="3">
        <v>37</v>
      </c>
      <c r="O36" s="29">
        <v>73</v>
      </c>
    </row>
    <row r="37" spans="1:15" s="22" customFormat="1" ht="24.75" customHeight="1" x14ac:dyDescent="0.15">
      <c r="A37" s="20"/>
      <c r="B37" s="23" t="s">
        <v>2</v>
      </c>
      <c r="C37" s="28"/>
      <c r="D37" s="25">
        <v>54</v>
      </c>
      <c r="E37" s="26">
        <v>3</v>
      </c>
      <c r="F37" s="26">
        <v>57</v>
      </c>
      <c r="G37" s="3">
        <v>0</v>
      </c>
      <c r="H37" s="3">
        <v>0</v>
      </c>
      <c r="I37" s="3">
        <v>0</v>
      </c>
      <c r="J37" s="3">
        <v>0</v>
      </c>
      <c r="K37" s="26">
        <v>57</v>
      </c>
      <c r="L37" s="3">
        <v>10</v>
      </c>
      <c r="M37" s="3">
        <v>22</v>
      </c>
      <c r="N37" s="3">
        <v>25</v>
      </c>
      <c r="O37" s="29">
        <v>57</v>
      </c>
    </row>
    <row r="38" spans="1:15" s="22" customFormat="1" ht="24.75" customHeight="1" x14ac:dyDescent="0.15">
      <c r="A38" s="20"/>
      <c r="B38" s="23" t="s">
        <v>3</v>
      </c>
      <c r="C38" s="28"/>
      <c r="D38" s="25">
        <v>98</v>
      </c>
      <c r="E38" s="26">
        <v>2</v>
      </c>
      <c r="F38" s="26">
        <v>100</v>
      </c>
      <c r="G38" s="3">
        <v>0</v>
      </c>
      <c r="H38" s="3">
        <v>0</v>
      </c>
      <c r="I38" s="3">
        <v>0</v>
      </c>
      <c r="J38" s="3">
        <v>0</v>
      </c>
      <c r="K38" s="26">
        <v>100</v>
      </c>
      <c r="L38" s="3">
        <v>7</v>
      </c>
      <c r="M38" s="3">
        <v>35</v>
      </c>
      <c r="N38" s="3">
        <v>58</v>
      </c>
      <c r="O38" s="29">
        <v>100</v>
      </c>
    </row>
    <row r="39" spans="1:15" s="22" customFormat="1" ht="24.75" customHeight="1" x14ac:dyDescent="0.15">
      <c r="A39" s="20"/>
      <c r="B39" s="23" t="s">
        <v>4</v>
      </c>
      <c r="C39" s="28"/>
      <c r="D39" s="25">
        <v>53</v>
      </c>
      <c r="E39" s="26">
        <v>4</v>
      </c>
      <c r="F39" s="26">
        <v>57</v>
      </c>
      <c r="G39" s="3">
        <v>0</v>
      </c>
      <c r="H39" s="3">
        <v>0</v>
      </c>
      <c r="I39" s="3">
        <v>0</v>
      </c>
      <c r="J39" s="3">
        <v>0</v>
      </c>
      <c r="K39" s="26">
        <v>57</v>
      </c>
      <c r="L39" s="3">
        <v>10</v>
      </c>
      <c r="M39" s="3">
        <v>20</v>
      </c>
      <c r="N39" s="3">
        <v>27</v>
      </c>
      <c r="O39" s="29">
        <v>57</v>
      </c>
    </row>
    <row r="40" spans="1:15" s="22" customFormat="1" ht="24.75" customHeight="1" x14ac:dyDescent="0.15">
      <c r="A40" s="20"/>
      <c r="B40" s="23" t="s">
        <v>5</v>
      </c>
      <c r="C40" s="28"/>
      <c r="D40" s="25">
        <v>46</v>
      </c>
      <c r="E40" s="26">
        <v>5</v>
      </c>
      <c r="F40" s="26">
        <v>51</v>
      </c>
      <c r="G40" s="3">
        <v>0</v>
      </c>
      <c r="H40" s="3">
        <v>0</v>
      </c>
      <c r="I40" s="3">
        <v>0</v>
      </c>
      <c r="J40" s="3">
        <v>0</v>
      </c>
      <c r="K40" s="26">
        <v>51</v>
      </c>
      <c r="L40" s="3">
        <v>11</v>
      </c>
      <c r="M40" s="3">
        <v>16</v>
      </c>
      <c r="N40" s="3">
        <v>24</v>
      </c>
      <c r="O40" s="29">
        <v>51</v>
      </c>
    </row>
    <row r="41" spans="1:15" s="22" customFormat="1" ht="24.75" customHeight="1" x14ac:dyDescent="0.15">
      <c r="A41" s="20"/>
      <c r="B41" s="23" t="s">
        <v>6</v>
      </c>
      <c r="C41" s="28"/>
      <c r="D41" s="25">
        <v>80</v>
      </c>
      <c r="E41" s="26">
        <v>2</v>
      </c>
      <c r="F41" s="26">
        <v>82</v>
      </c>
      <c r="G41" s="3">
        <v>0</v>
      </c>
      <c r="H41" s="3">
        <v>0</v>
      </c>
      <c r="I41" s="3">
        <v>0</v>
      </c>
      <c r="J41" s="3">
        <v>0</v>
      </c>
      <c r="K41" s="26">
        <v>82</v>
      </c>
      <c r="L41" s="3">
        <v>7</v>
      </c>
      <c r="M41" s="3">
        <v>32</v>
      </c>
      <c r="N41" s="3">
        <v>43</v>
      </c>
      <c r="O41" s="29">
        <v>82</v>
      </c>
    </row>
    <row r="42" spans="1:15" s="22" customFormat="1" ht="24.75" customHeight="1" x14ac:dyDescent="0.15">
      <c r="A42" s="20"/>
      <c r="B42" s="23" t="s">
        <v>7</v>
      </c>
      <c r="C42" s="28"/>
      <c r="D42" s="25">
        <v>88</v>
      </c>
      <c r="E42" s="26">
        <v>4</v>
      </c>
      <c r="F42" s="26">
        <v>92</v>
      </c>
      <c r="G42" s="3">
        <v>0</v>
      </c>
      <c r="H42" s="3">
        <v>0</v>
      </c>
      <c r="I42" s="3">
        <v>0</v>
      </c>
      <c r="J42" s="3">
        <v>0</v>
      </c>
      <c r="K42" s="26">
        <v>92</v>
      </c>
      <c r="L42" s="3">
        <v>11</v>
      </c>
      <c r="M42" s="3">
        <v>35</v>
      </c>
      <c r="N42" s="3">
        <v>46</v>
      </c>
      <c r="O42" s="29">
        <v>92</v>
      </c>
    </row>
    <row r="43" spans="1:15" s="46" customFormat="1" ht="24.75" customHeight="1" x14ac:dyDescent="0.15">
      <c r="A43" s="45"/>
      <c r="B43" s="38" t="s">
        <v>29</v>
      </c>
      <c r="C43" s="39"/>
      <c r="D43" s="40">
        <v>489</v>
      </c>
      <c r="E43" s="41">
        <v>23</v>
      </c>
      <c r="F43" s="41">
        <v>512</v>
      </c>
      <c r="G43" s="41">
        <v>0</v>
      </c>
      <c r="H43" s="41">
        <v>0</v>
      </c>
      <c r="I43" s="42">
        <v>0</v>
      </c>
      <c r="J43" s="42">
        <v>0</v>
      </c>
      <c r="K43" s="41">
        <v>512</v>
      </c>
      <c r="L43" s="41">
        <v>65</v>
      </c>
      <c r="M43" s="41">
        <v>187</v>
      </c>
      <c r="N43" s="41">
        <v>260</v>
      </c>
      <c r="O43" s="43">
        <v>512</v>
      </c>
    </row>
    <row r="44" spans="1:15" s="19" customFormat="1" ht="24.75" customHeight="1" x14ac:dyDescent="0.15">
      <c r="A44" s="18"/>
      <c r="B44" s="23" t="s">
        <v>30</v>
      </c>
      <c r="C44" s="28"/>
      <c r="D44" s="25">
        <v>770</v>
      </c>
      <c r="E44" s="26">
        <v>30</v>
      </c>
      <c r="F44" s="26">
        <v>800</v>
      </c>
      <c r="G44" s="26">
        <v>0</v>
      </c>
      <c r="H44" s="26">
        <v>0</v>
      </c>
      <c r="I44" s="3">
        <v>0</v>
      </c>
      <c r="J44" s="3">
        <v>0</v>
      </c>
      <c r="K44" s="26">
        <v>800</v>
      </c>
      <c r="L44" s="26">
        <v>94</v>
      </c>
      <c r="M44" s="26">
        <v>334</v>
      </c>
      <c r="N44" s="26">
        <v>372</v>
      </c>
      <c r="O44" s="27">
        <v>800</v>
      </c>
    </row>
    <row r="45" spans="1:15" s="22" customFormat="1" ht="24.75" customHeight="1" x14ac:dyDescent="0.15">
      <c r="A45" s="20"/>
      <c r="B45" s="30" t="s">
        <v>31</v>
      </c>
      <c r="C45" s="28"/>
      <c r="D45" s="25">
        <v>105</v>
      </c>
      <c r="E45" s="26">
        <v>0</v>
      </c>
      <c r="F45" s="26">
        <v>105</v>
      </c>
      <c r="G45" s="3">
        <v>0</v>
      </c>
      <c r="H45" s="3">
        <v>0</v>
      </c>
      <c r="I45" s="3">
        <v>0</v>
      </c>
      <c r="J45" s="3">
        <v>0</v>
      </c>
      <c r="K45" s="26">
        <v>105</v>
      </c>
      <c r="L45" s="3">
        <v>6</v>
      </c>
      <c r="M45" s="3">
        <v>39</v>
      </c>
      <c r="N45" s="3">
        <v>60</v>
      </c>
      <c r="O45" s="29">
        <v>105</v>
      </c>
    </row>
    <row r="46" spans="1:15" s="19" customFormat="1" ht="24.75" customHeight="1" thickBot="1" x14ac:dyDescent="0.2">
      <c r="A46" s="24"/>
      <c r="B46" s="31" t="s">
        <v>89</v>
      </c>
      <c r="C46" s="32"/>
      <c r="D46" s="33">
        <v>113</v>
      </c>
      <c r="E46" s="34">
        <v>0</v>
      </c>
      <c r="F46" s="34">
        <v>113</v>
      </c>
      <c r="G46" s="35">
        <v>0</v>
      </c>
      <c r="H46" s="35">
        <v>0</v>
      </c>
      <c r="I46" s="35">
        <v>0</v>
      </c>
      <c r="J46" s="35">
        <v>0</v>
      </c>
      <c r="K46" s="34">
        <v>113</v>
      </c>
      <c r="L46" s="35">
        <v>46</v>
      </c>
      <c r="M46" s="35">
        <v>38</v>
      </c>
      <c r="N46" s="35">
        <v>29</v>
      </c>
      <c r="O46" s="36">
        <v>113</v>
      </c>
    </row>
    <row r="47" spans="1:15" s="2" customFormat="1" ht="6" customHeight="1" x14ac:dyDescent="0.15"/>
    <row r="48" spans="1:15" x14ac:dyDescent="0.15">
      <c r="B48" s="83" t="s">
        <v>50</v>
      </c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</row>
    <row r="49" spans="2:15" x14ac:dyDescent="0.15"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</row>
    <row r="50" spans="2:15" x14ac:dyDescent="0.15">
      <c r="B50" s="48"/>
      <c r="C50" s="48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</row>
  </sheetData>
  <autoFilter ref="A1:O46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</autoFilter>
  <mergeCells count="13">
    <mergeCell ref="A1:O1"/>
    <mergeCell ref="B49:O49"/>
    <mergeCell ref="B3:B5"/>
    <mergeCell ref="D3:K3"/>
    <mergeCell ref="L3:O3"/>
    <mergeCell ref="D4:F4"/>
    <mergeCell ref="G4:J4"/>
    <mergeCell ref="K4:K5"/>
    <mergeCell ref="L4:L5"/>
    <mergeCell ref="M4:M5"/>
    <mergeCell ref="N4:N5"/>
    <mergeCell ref="O4:O5"/>
    <mergeCell ref="B48:O48"/>
  </mergeCells>
  <phoneticPr fontId="4"/>
  <printOptions horizontalCentered="1"/>
  <pageMargins left="0.59055118110236227" right="0.39370078740157483" top="0.59055118110236227" bottom="0.39370078740157483" header="0.51181102362204722" footer="0.51181102362204722"/>
  <pageSetup paperSize="9" scale="8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view="pageBreakPreview" zoomScaleNormal="100" zoomScaleSheetLayoutView="100" workbookViewId="0">
      <selection sqref="A1:I1"/>
    </sheetView>
  </sheetViews>
  <sheetFormatPr defaultRowHeight="13.5" x14ac:dyDescent="0.15"/>
  <cols>
    <col min="1" max="1" width="49.75" style="60" customWidth="1"/>
    <col min="2" max="2" width="4.75" style="81" customWidth="1"/>
    <col min="3" max="9" width="4.75" style="60" customWidth="1"/>
    <col min="10" max="10" width="2" style="59" customWidth="1"/>
    <col min="11" max="16384" width="9" style="60"/>
  </cols>
  <sheetData>
    <row r="1" spans="1:12" ht="24" customHeight="1" x14ac:dyDescent="0.15">
      <c r="A1" s="99" t="s">
        <v>136</v>
      </c>
      <c r="B1" s="99"/>
      <c r="C1" s="99"/>
      <c r="D1" s="99"/>
      <c r="E1" s="99"/>
      <c r="F1" s="99"/>
      <c r="G1" s="99"/>
      <c r="H1" s="99"/>
      <c r="I1" s="99"/>
    </row>
    <row r="2" spans="1:12" s="61" customFormat="1" ht="30" customHeight="1" x14ac:dyDescent="0.15">
      <c r="B2" s="62"/>
      <c r="I2" s="63" t="s">
        <v>127</v>
      </c>
    </row>
    <row r="3" spans="1:12" ht="18" customHeight="1" x14ac:dyDescent="0.15">
      <c r="B3" s="64"/>
      <c r="C3" s="100" t="s">
        <v>65</v>
      </c>
      <c r="D3" s="100"/>
      <c r="E3" s="100"/>
      <c r="F3" s="100"/>
      <c r="G3" s="100"/>
      <c r="H3" s="100"/>
      <c r="I3" s="65"/>
    </row>
    <row r="4" spans="1:12" ht="14.25" customHeight="1" x14ac:dyDescent="0.15">
      <c r="B4" s="101" t="s">
        <v>66</v>
      </c>
      <c r="C4" s="101" t="s">
        <v>67</v>
      </c>
      <c r="D4" s="103" t="s">
        <v>68</v>
      </c>
      <c r="E4" s="104"/>
      <c r="F4" s="103" t="s">
        <v>69</v>
      </c>
      <c r="G4" s="104"/>
      <c r="H4" s="101" t="s">
        <v>70</v>
      </c>
      <c r="I4" s="105" t="s">
        <v>71</v>
      </c>
    </row>
    <row r="5" spans="1:12" ht="14.25" customHeight="1" x14ac:dyDescent="0.15">
      <c r="B5" s="102"/>
      <c r="C5" s="102"/>
      <c r="D5" s="66" t="s">
        <v>72</v>
      </c>
      <c r="E5" s="66" t="s">
        <v>73</v>
      </c>
      <c r="F5" s="66" t="s">
        <v>72</v>
      </c>
      <c r="G5" s="67" t="s">
        <v>73</v>
      </c>
      <c r="H5" s="102"/>
      <c r="I5" s="106"/>
    </row>
    <row r="6" spans="1:12" ht="14.25" customHeight="1" x14ac:dyDescent="0.15">
      <c r="B6" s="68">
        <v>65</v>
      </c>
      <c r="C6" s="69">
        <f>SUM(D6:H6)</f>
        <v>27</v>
      </c>
      <c r="D6" s="70">
        <v>5</v>
      </c>
      <c r="E6" s="70">
        <v>1</v>
      </c>
      <c r="F6" s="69">
        <v>16</v>
      </c>
      <c r="G6" s="69">
        <v>5</v>
      </c>
      <c r="H6" s="69">
        <v>0</v>
      </c>
      <c r="I6" s="71">
        <f>C6/$C$54*1000</f>
        <v>26.522593320235757</v>
      </c>
    </row>
    <row r="7" spans="1:12" ht="14.25" customHeight="1" x14ac:dyDescent="0.15">
      <c r="B7" s="68">
        <v>64</v>
      </c>
      <c r="C7" s="69">
        <f>SUM(D7:H7)</f>
        <v>18</v>
      </c>
      <c r="D7" s="70">
        <v>5</v>
      </c>
      <c r="E7" s="70">
        <v>0</v>
      </c>
      <c r="F7" s="69">
        <v>9</v>
      </c>
      <c r="G7" s="69">
        <v>3</v>
      </c>
      <c r="H7" s="69">
        <v>1</v>
      </c>
      <c r="I7" s="71">
        <f>C7/$C$54*1000</f>
        <v>17.68172888015717</v>
      </c>
    </row>
    <row r="8" spans="1:12" ht="14.25" customHeight="1" x14ac:dyDescent="0.15">
      <c r="B8" s="68">
        <v>63</v>
      </c>
      <c r="C8" s="69">
        <f>SUM(D8:H8)</f>
        <v>37</v>
      </c>
      <c r="D8" s="70">
        <v>6</v>
      </c>
      <c r="E8" s="70">
        <v>0</v>
      </c>
      <c r="F8" s="69">
        <v>23</v>
      </c>
      <c r="G8" s="69">
        <v>8</v>
      </c>
      <c r="H8" s="69">
        <v>0</v>
      </c>
      <c r="I8" s="71">
        <f>C8/$C$54*1000</f>
        <v>36.345776031434184</v>
      </c>
    </row>
    <row r="9" spans="1:12" ht="14.25" customHeight="1" x14ac:dyDescent="0.15">
      <c r="B9" s="68">
        <v>62</v>
      </c>
      <c r="C9" s="69">
        <f>SUM(D9:H9)</f>
        <v>33</v>
      </c>
      <c r="D9" s="70">
        <v>6</v>
      </c>
      <c r="E9" s="70">
        <v>2</v>
      </c>
      <c r="F9" s="69">
        <v>13</v>
      </c>
      <c r="G9" s="69">
        <v>12</v>
      </c>
      <c r="H9" s="69">
        <v>0</v>
      </c>
      <c r="I9" s="71">
        <f>C9/$C$54*1000</f>
        <v>32.416502946954814</v>
      </c>
      <c r="L9" s="72"/>
    </row>
    <row r="10" spans="1:12" ht="14.25" customHeight="1" x14ac:dyDescent="0.15">
      <c r="B10" s="68">
        <v>61</v>
      </c>
      <c r="C10" s="73">
        <f>SUM(D10:H10)</f>
        <v>13</v>
      </c>
      <c r="D10" s="74">
        <v>3</v>
      </c>
      <c r="E10" s="74">
        <v>0</v>
      </c>
      <c r="F10" s="73">
        <v>4</v>
      </c>
      <c r="G10" s="73">
        <v>6</v>
      </c>
      <c r="H10" s="73">
        <v>0</v>
      </c>
      <c r="I10" s="75">
        <f>C10/$C$54*1000</f>
        <v>12.770137524557956</v>
      </c>
      <c r="L10" s="72"/>
    </row>
    <row r="11" spans="1:12" ht="14.25" customHeight="1" x14ac:dyDescent="0.15">
      <c r="B11" s="76">
        <v>60</v>
      </c>
      <c r="C11" s="73">
        <f t="shared" ref="C11:C53" si="0">SUM(D11:H11)</f>
        <v>21</v>
      </c>
      <c r="D11" s="73">
        <v>11</v>
      </c>
      <c r="E11" s="74">
        <v>2</v>
      </c>
      <c r="F11" s="73">
        <v>1</v>
      </c>
      <c r="G11" s="73">
        <v>5</v>
      </c>
      <c r="H11" s="73">
        <v>2</v>
      </c>
      <c r="I11" s="75">
        <f t="shared" ref="I11:I53" si="1">C11/$C$54*1000</f>
        <v>20.628683693516702</v>
      </c>
      <c r="L11" s="72"/>
    </row>
    <row r="12" spans="1:12" ht="14.25" customHeight="1" x14ac:dyDescent="0.15">
      <c r="B12" s="76">
        <v>59</v>
      </c>
      <c r="C12" s="73">
        <f t="shared" si="0"/>
        <v>31</v>
      </c>
      <c r="D12" s="73">
        <v>18</v>
      </c>
      <c r="E12" s="74">
        <v>5</v>
      </c>
      <c r="F12" s="73">
        <v>1</v>
      </c>
      <c r="G12" s="73">
        <v>5</v>
      </c>
      <c r="H12" s="73">
        <v>2</v>
      </c>
      <c r="I12" s="75">
        <f t="shared" si="1"/>
        <v>30.451866404715126</v>
      </c>
      <c r="L12" s="72"/>
    </row>
    <row r="13" spans="1:12" ht="14.25" customHeight="1" x14ac:dyDescent="0.15">
      <c r="B13" s="76">
        <v>58</v>
      </c>
      <c r="C13" s="73">
        <f t="shared" si="0"/>
        <v>33</v>
      </c>
      <c r="D13" s="73">
        <v>16</v>
      </c>
      <c r="E13" s="74">
        <v>5</v>
      </c>
      <c r="F13" s="73">
        <v>7</v>
      </c>
      <c r="G13" s="73">
        <v>5</v>
      </c>
      <c r="H13" s="73">
        <v>0</v>
      </c>
      <c r="I13" s="75">
        <f t="shared" si="1"/>
        <v>32.416502946954814</v>
      </c>
      <c r="L13" s="72"/>
    </row>
    <row r="14" spans="1:12" ht="14.25" customHeight="1" x14ac:dyDescent="0.15">
      <c r="B14" s="76">
        <v>57</v>
      </c>
      <c r="C14" s="73">
        <f t="shared" si="0"/>
        <v>37</v>
      </c>
      <c r="D14" s="73">
        <v>17</v>
      </c>
      <c r="E14" s="74">
        <v>5</v>
      </c>
      <c r="F14" s="73">
        <v>4</v>
      </c>
      <c r="G14" s="73">
        <v>10</v>
      </c>
      <c r="H14" s="73">
        <v>1</v>
      </c>
      <c r="I14" s="75">
        <f t="shared" si="1"/>
        <v>36.345776031434184</v>
      </c>
      <c r="L14" s="72"/>
    </row>
    <row r="15" spans="1:12" ht="14.25" customHeight="1" x14ac:dyDescent="0.15">
      <c r="B15" s="76">
        <v>56</v>
      </c>
      <c r="C15" s="73">
        <f t="shared" si="0"/>
        <v>34</v>
      </c>
      <c r="D15" s="73">
        <v>20</v>
      </c>
      <c r="E15" s="74">
        <v>6</v>
      </c>
      <c r="F15" s="73">
        <v>2</v>
      </c>
      <c r="G15" s="73">
        <v>6</v>
      </c>
      <c r="H15" s="73">
        <v>0</v>
      </c>
      <c r="I15" s="75">
        <f t="shared" si="1"/>
        <v>33.398821218074659</v>
      </c>
      <c r="L15" s="72"/>
    </row>
    <row r="16" spans="1:12" ht="14.25" customHeight="1" x14ac:dyDescent="0.15">
      <c r="B16" s="76">
        <v>55</v>
      </c>
      <c r="C16" s="73">
        <f t="shared" si="0"/>
        <v>50</v>
      </c>
      <c r="D16" s="73">
        <v>24</v>
      </c>
      <c r="E16" s="74">
        <v>8</v>
      </c>
      <c r="F16" s="73">
        <v>13</v>
      </c>
      <c r="G16" s="73">
        <v>4</v>
      </c>
      <c r="H16" s="73">
        <v>1</v>
      </c>
      <c r="I16" s="75">
        <f t="shared" si="1"/>
        <v>49.115913555992137</v>
      </c>
      <c r="L16" s="72"/>
    </row>
    <row r="17" spans="2:12" ht="14.25" customHeight="1" x14ac:dyDescent="0.15">
      <c r="B17" s="76">
        <v>54</v>
      </c>
      <c r="C17" s="73">
        <f t="shared" si="0"/>
        <v>41</v>
      </c>
      <c r="D17" s="73">
        <v>19</v>
      </c>
      <c r="E17" s="74">
        <v>11</v>
      </c>
      <c r="F17" s="73">
        <v>4</v>
      </c>
      <c r="G17" s="73">
        <v>6</v>
      </c>
      <c r="H17" s="73">
        <v>1</v>
      </c>
      <c r="I17" s="75">
        <f t="shared" si="1"/>
        <v>40.275049115913554</v>
      </c>
      <c r="L17" s="72"/>
    </row>
    <row r="18" spans="2:12" ht="14.25" customHeight="1" x14ac:dyDescent="0.15">
      <c r="B18" s="76">
        <v>53</v>
      </c>
      <c r="C18" s="73">
        <f t="shared" si="0"/>
        <v>31</v>
      </c>
      <c r="D18" s="73">
        <v>13</v>
      </c>
      <c r="E18" s="74">
        <v>10</v>
      </c>
      <c r="F18" s="73">
        <v>3</v>
      </c>
      <c r="G18" s="73">
        <v>4</v>
      </c>
      <c r="H18" s="73">
        <v>1</v>
      </c>
      <c r="I18" s="75">
        <f t="shared" si="1"/>
        <v>30.451866404715126</v>
      </c>
      <c r="L18" s="72"/>
    </row>
    <row r="19" spans="2:12" ht="14.25" customHeight="1" x14ac:dyDescent="0.15">
      <c r="B19" s="76">
        <v>52</v>
      </c>
      <c r="C19" s="73">
        <f t="shared" si="0"/>
        <v>48</v>
      </c>
      <c r="D19" s="73">
        <v>24</v>
      </c>
      <c r="E19" s="74">
        <v>11</v>
      </c>
      <c r="F19" s="73">
        <v>8</v>
      </c>
      <c r="G19" s="73">
        <v>2</v>
      </c>
      <c r="H19" s="73">
        <v>3</v>
      </c>
      <c r="I19" s="75">
        <f t="shared" si="1"/>
        <v>47.151277013752456</v>
      </c>
      <c r="L19" s="72"/>
    </row>
    <row r="20" spans="2:12" ht="14.25" customHeight="1" x14ac:dyDescent="0.15">
      <c r="B20" s="76">
        <v>51</v>
      </c>
      <c r="C20" s="73">
        <f t="shared" si="0"/>
        <v>20</v>
      </c>
      <c r="D20" s="73">
        <v>9</v>
      </c>
      <c r="E20" s="74">
        <v>2</v>
      </c>
      <c r="F20" s="73">
        <v>7</v>
      </c>
      <c r="G20" s="73">
        <v>2</v>
      </c>
      <c r="H20" s="73">
        <v>0</v>
      </c>
      <c r="I20" s="75">
        <f t="shared" si="1"/>
        <v>19.646365422396855</v>
      </c>
      <c r="L20" s="72"/>
    </row>
    <row r="21" spans="2:12" ht="14.25" customHeight="1" x14ac:dyDescent="0.15">
      <c r="B21" s="76">
        <v>50</v>
      </c>
      <c r="C21" s="73">
        <f t="shared" si="0"/>
        <v>45</v>
      </c>
      <c r="D21" s="73">
        <v>22</v>
      </c>
      <c r="E21" s="74">
        <v>9</v>
      </c>
      <c r="F21" s="73">
        <v>9</v>
      </c>
      <c r="G21" s="73">
        <v>4</v>
      </c>
      <c r="H21" s="73">
        <v>1</v>
      </c>
      <c r="I21" s="75">
        <f t="shared" si="1"/>
        <v>44.20432220039293</v>
      </c>
      <c r="L21" s="72"/>
    </row>
    <row r="22" spans="2:12" ht="14.25" customHeight="1" x14ac:dyDescent="0.15">
      <c r="B22" s="76">
        <v>49</v>
      </c>
      <c r="C22" s="73">
        <f t="shared" si="0"/>
        <v>24</v>
      </c>
      <c r="D22" s="73">
        <v>10</v>
      </c>
      <c r="E22" s="74">
        <v>3</v>
      </c>
      <c r="F22" s="73">
        <v>3</v>
      </c>
      <c r="G22" s="73">
        <v>6</v>
      </c>
      <c r="H22" s="73">
        <v>2</v>
      </c>
      <c r="I22" s="75">
        <f t="shared" si="1"/>
        <v>23.575638506876228</v>
      </c>
      <c r="L22" s="72"/>
    </row>
    <row r="23" spans="2:12" ht="14.25" customHeight="1" x14ac:dyDescent="0.15">
      <c r="B23" s="76">
        <v>48</v>
      </c>
      <c r="C23" s="73">
        <f t="shared" si="0"/>
        <v>20</v>
      </c>
      <c r="D23" s="73">
        <v>7</v>
      </c>
      <c r="E23" s="74">
        <v>2</v>
      </c>
      <c r="F23" s="73">
        <v>4</v>
      </c>
      <c r="G23" s="73">
        <v>7</v>
      </c>
      <c r="H23" s="73">
        <v>0</v>
      </c>
      <c r="I23" s="75">
        <f t="shared" si="1"/>
        <v>19.646365422396855</v>
      </c>
      <c r="L23" s="72"/>
    </row>
    <row r="24" spans="2:12" ht="14.25" customHeight="1" x14ac:dyDescent="0.15">
      <c r="B24" s="76">
        <v>47</v>
      </c>
      <c r="C24" s="73">
        <f t="shared" si="0"/>
        <v>28</v>
      </c>
      <c r="D24" s="73">
        <v>6</v>
      </c>
      <c r="E24" s="74">
        <v>2</v>
      </c>
      <c r="F24" s="73">
        <v>10</v>
      </c>
      <c r="G24" s="73">
        <v>9</v>
      </c>
      <c r="H24" s="73">
        <v>1</v>
      </c>
      <c r="I24" s="75">
        <f t="shared" si="1"/>
        <v>27.504911591355601</v>
      </c>
      <c r="L24" s="72"/>
    </row>
    <row r="25" spans="2:12" ht="14.25" customHeight="1" x14ac:dyDescent="0.15">
      <c r="B25" s="76">
        <v>46</v>
      </c>
      <c r="C25" s="73">
        <f t="shared" si="0"/>
        <v>27</v>
      </c>
      <c r="D25" s="73">
        <v>10</v>
      </c>
      <c r="E25" s="74">
        <v>5</v>
      </c>
      <c r="F25" s="73">
        <v>8</v>
      </c>
      <c r="G25" s="73">
        <v>3</v>
      </c>
      <c r="H25" s="73">
        <v>1</v>
      </c>
      <c r="I25" s="75">
        <f t="shared" si="1"/>
        <v>26.522593320235757</v>
      </c>
      <c r="L25" s="72"/>
    </row>
    <row r="26" spans="2:12" ht="14.25" customHeight="1" x14ac:dyDescent="0.15">
      <c r="B26" s="76">
        <v>45</v>
      </c>
      <c r="C26" s="73">
        <f t="shared" si="0"/>
        <v>28</v>
      </c>
      <c r="D26" s="73">
        <v>6</v>
      </c>
      <c r="E26" s="74">
        <v>3</v>
      </c>
      <c r="F26" s="73">
        <v>6</v>
      </c>
      <c r="G26" s="73">
        <v>9</v>
      </c>
      <c r="H26" s="73">
        <v>4</v>
      </c>
      <c r="I26" s="75">
        <f t="shared" si="1"/>
        <v>27.504911591355601</v>
      </c>
      <c r="L26" s="72"/>
    </row>
    <row r="27" spans="2:12" ht="14.25" customHeight="1" x14ac:dyDescent="0.15">
      <c r="B27" s="76">
        <v>44</v>
      </c>
      <c r="C27" s="73">
        <f t="shared" si="0"/>
        <v>13</v>
      </c>
      <c r="D27" s="73">
        <v>2</v>
      </c>
      <c r="E27" s="74">
        <v>0</v>
      </c>
      <c r="F27" s="73">
        <v>4</v>
      </c>
      <c r="G27" s="73">
        <v>7</v>
      </c>
      <c r="H27" s="73">
        <v>0</v>
      </c>
      <c r="I27" s="75">
        <f t="shared" si="1"/>
        <v>12.770137524557956</v>
      </c>
      <c r="L27" s="72"/>
    </row>
    <row r="28" spans="2:12" ht="14.25" customHeight="1" x14ac:dyDescent="0.15">
      <c r="B28" s="76">
        <v>43</v>
      </c>
      <c r="C28" s="73">
        <f t="shared" si="0"/>
        <v>10</v>
      </c>
      <c r="D28" s="73">
        <v>6</v>
      </c>
      <c r="E28" s="74">
        <v>1</v>
      </c>
      <c r="F28" s="73">
        <v>1</v>
      </c>
      <c r="G28" s="73">
        <v>2</v>
      </c>
      <c r="H28" s="73">
        <v>0</v>
      </c>
      <c r="I28" s="75">
        <f t="shared" si="1"/>
        <v>9.8231827111984273</v>
      </c>
      <c r="L28" s="72"/>
    </row>
    <row r="29" spans="2:12" ht="14.25" customHeight="1" x14ac:dyDescent="0.15">
      <c r="B29" s="76">
        <v>42</v>
      </c>
      <c r="C29" s="73">
        <f t="shared" si="0"/>
        <v>6</v>
      </c>
      <c r="D29" s="73">
        <v>3</v>
      </c>
      <c r="E29" s="74">
        <v>0</v>
      </c>
      <c r="F29" s="73">
        <v>1</v>
      </c>
      <c r="G29" s="73">
        <v>0</v>
      </c>
      <c r="H29" s="73">
        <v>2</v>
      </c>
      <c r="I29" s="75">
        <f t="shared" si="1"/>
        <v>5.8939096267190569</v>
      </c>
      <c r="L29" s="72"/>
    </row>
    <row r="30" spans="2:12" ht="14.25" customHeight="1" x14ac:dyDescent="0.15">
      <c r="B30" s="76">
        <v>41</v>
      </c>
      <c r="C30" s="73">
        <f t="shared" si="0"/>
        <v>6</v>
      </c>
      <c r="D30" s="73">
        <v>3</v>
      </c>
      <c r="E30" s="74">
        <v>1</v>
      </c>
      <c r="F30" s="73">
        <v>0</v>
      </c>
      <c r="G30" s="73">
        <v>1</v>
      </c>
      <c r="H30" s="73">
        <v>1</v>
      </c>
      <c r="I30" s="77">
        <f t="shared" si="1"/>
        <v>5.8939096267190569</v>
      </c>
      <c r="L30" s="72"/>
    </row>
    <row r="31" spans="2:12" ht="14.25" customHeight="1" x14ac:dyDescent="0.15">
      <c r="B31" s="76">
        <v>40</v>
      </c>
      <c r="C31" s="73">
        <f t="shared" si="0"/>
        <v>8</v>
      </c>
      <c r="D31" s="73">
        <v>3</v>
      </c>
      <c r="E31" s="74">
        <v>0</v>
      </c>
      <c r="F31" s="73">
        <v>3</v>
      </c>
      <c r="G31" s="73">
        <v>1</v>
      </c>
      <c r="H31" s="73">
        <v>1</v>
      </c>
      <c r="I31" s="77">
        <f t="shared" si="1"/>
        <v>7.8585461689587417</v>
      </c>
      <c r="L31" s="72"/>
    </row>
    <row r="32" spans="2:12" ht="14.25" customHeight="1" x14ac:dyDescent="0.15">
      <c r="B32" s="76">
        <v>39</v>
      </c>
      <c r="C32" s="73">
        <f t="shared" si="0"/>
        <v>4</v>
      </c>
      <c r="D32" s="73">
        <v>1</v>
      </c>
      <c r="E32" s="74">
        <v>1</v>
      </c>
      <c r="F32" s="73">
        <v>1</v>
      </c>
      <c r="G32" s="73">
        <v>1</v>
      </c>
      <c r="H32" s="73">
        <v>0</v>
      </c>
      <c r="I32" s="77">
        <f t="shared" si="1"/>
        <v>3.9292730844793708</v>
      </c>
      <c r="L32" s="72"/>
    </row>
    <row r="33" spans="2:12" ht="14.25" customHeight="1" x14ac:dyDescent="0.15">
      <c r="B33" s="76">
        <v>38</v>
      </c>
      <c r="C33" s="73">
        <f t="shared" si="0"/>
        <v>6</v>
      </c>
      <c r="D33" s="73">
        <v>1</v>
      </c>
      <c r="E33" s="74">
        <v>0</v>
      </c>
      <c r="F33" s="73">
        <v>3</v>
      </c>
      <c r="G33" s="73">
        <v>1</v>
      </c>
      <c r="H33" s="73">
        <v>1</v>
      </c>
      <c r="I33" s="77">
        <f t="shared" si="1"/>
        <v>5.8939096267190569</v>
      </c>
      <c r="L33" s="72"/>
    </row>
    <row r="34" spans="2:12" ht="14.25" customHeight="1" x14ac:dyDescent="0.15">
      <c r="B34" s="76">
        <v>37</v>
      </c>
      <c r="C34" s="73">
        <f t="shared" si="0"/>
        <v>4</v>
      </c>
      <c r="D34" s="73">
        <v>1</v>
      </c>
      <c r="E34" s="74">
        <v>0</v>
      </c>
      <c r="F34" s="73">
        <v>1</v>
      </c>
      <c r="G34" s="73">
        <v>2</v>
      </c>
      <c r="H34" s="73">
        <v>0</v>
      </c>
      <c r="I34" s="77">
        <f t="shared" si="1"/>
        <v>3.9292730844793708</v>
      </c>
      <c r="L34" s="72"/>
    </row>
    <row r="35" spans="2:12" ht="14.25" customHeight="1" x14ac:dyDescent="0.15">
      <c r="B35" s="76">
        <v>36</v>
      </c>
      <c r="C35" s="73">
        <f t="shared" si="0"/>
        <v>11</v>
      </c>
      <c r="D35" s="73">
        <v>0</v>
      </c>
      <c r="E35" s="74">
        <v>1</v>
      </c>
      <c r="F35" s="73">
        <v>3</v>
      </c>
      <c r="G35" s="73">
        <v>5</v>
      </c>
      <c r="H35" s="73">
        <v>2</v>
      </c>
      <c r="I35" s="77">
        <f t="shared" si="1"/>
        <v>10.805500982318271</v>
      </c>
      <c r="L35" s="72"/>
    </row>
    <row r="36" spans="2:12" ht="14.25" customHeight="1" x14ac:dyDescent="0.15">
      <c r="B36" s="76">
        <v>35</v>
      </c>
      <c r="C36" s="73">
        <f t="shared" si="0"/>
        <v>17</v>
      </c>
      <c r="D36" s="73">
        <v>2</v>
      </c>
      <c r="E36" s="74">
        <v>0</v>
      </c>
      <c r="F36" s="73">
        <v>5</v>
      </c>
      <c r="G36" s="73">
        <v>10</v>
      </c>
      <c r="H36" s="73">
        <v>0</v>
      </c>
      <c r="I36" s="77">
        <f t="shared" si="1"/>
        <v>16.699410609037329</v>
      </c>
      <c r="L36" s="72"/>
    </row>
    <row r="37" spans="2:12" ht="14.25" customHeight="1" x14ac:dyDescent="0.15">
      <c r="B37" s="76">
        <v>34</v>
      </c>
      <c r="C37" s="73">
        <f t="shared" si="0"/>
        <v>19</v>
      </c>
      <c r="D37" s="73">
        <v>1</v>
      </c>
      <c r="E37" s="74">
        <v>1</v>
      </c>
      <c r="F37" s="73">
        <v>9</v>
      </c>
      <c r="G37" s="73">
        <v>8</v>
      </c>
      <c r="H37" s="73">
        <v>0</v>
      </c>
      <c r="I37" s="77">
        <f t="shared" si="1"/>
        <v>18.664047151277014</v>
      </c>
      <c r="L37" s="72"/>
    </row>
    <row r="38" spans="2:12" ht="14.25" customHeight="1" x14ac:dyDescent="0.15">
      <c r="B38" s="76">
        <v>33</v>
      </c>
      <c r="C38" s="73">
        <f t="shared" si="0"/>
        <v>17</v>
      </c>
      <c r="D38" s="73">
        <v>0</v>
      </c>
      <c r="E38" s="74">
        <v>0</v>
      </c>
      <c r="F38" s="73">
        <v>9</v>
      </c>
      <c r="G38" s="73">
        <v>8</v>
      </c>
      <c r="H38" s="73">
        <v>0</v>
      </c>
      <c r="I38" s="77">
        <f t="shared" si="1"/>
        <v>16.699410609037329</v>
      </c>
      <c r="L38" s="72"/>
    </row>
    <row r="39" spans="2:12" ht="14.25" customHeight="1" x14ac:dyDescent="0.15">
      <c r="B39" s="76">
        <v>32</v>
      </c>
      <c r="C39" s="73">
        <f t="shared" si="0"/>
        <v>14</v>
      </c>
      <c r="D39" s="73">
        <v>0</v>
      </c>
      <c r="E39" s="74">
        <v>0</v>
      </c>
      <c r="F39" s="73">
        <v>8</v>
      </c>
      <c r="G39" s="73">
        <v>6</v>
      </c>
      <c r="H39" s="73">
        <v>0</v>
      </c>
      <c r="I39" s="77">
        <f t="shared" si="1"/>
        <v>13.7524557956778</v>
      </c>
      <c r="L39" s="72"/>
    </row>
    <row r="40" spans="2:12" ht="14.25" customHeight="1" x14ac:dyDescent="0.15">
      <c r="B40" s="76">
        <v>31</v>
      </c>
      <c r="C40" s="73">
        <f t="shared" si="0"/>
        <v>15</v>
      </c>
      <c r="D40" s="73">
        <v>0</v>
      </c>
      <c r="E40" s="74">
        <v>0</v>
      </c>
      <c r="F40" s="73">
        <v>5</v>
      </c>
      <c r="G40" s="73">
        <v>10</v>
      </c>
      <c r="H40" s="73">
        <v>0</v>
      </c>
      <c r="I40" s="77">
        <f t="shared" si="1"/>
        <v>14.734774066797643</v>
      </c>
      <c r="L40" s="72"/>
    </row>
    <row r="41" spans="2:12" ht="14.25" customHeight="1" x14ac:dyDescent="0.15">
      <c r="B41" s="76">
        <v>30</v>
      </c>
      <c r="C41" s="73">
        <f t="shared" si="0"/>
        <v>9</v>
      </c>
      <c r="D41" s="73">
        <v>0</v>
      </c>
      <c r="E41" s="74">
        <v>0</v>
      </c>
      <c r="F41" s="73">
        <v>4</v>
      </c>
      <c r="G41" s="73">
        <v>5</v>
      </c>
      <c r="H41" s="73">
        <v>0</v>
      </c>
      <c r="I41" s="77">
        <f t="shared" si="1"/>
        <v>8.840864440078585</v>
      </c>
      <c r="L41" s="72"/>
    </row>
    <row r="42" spans="2:12" ht="14.25" customHeight="1" x14ac:dyDescent="0.15">
      <c r="B42" s="76">
        <v>29</v>
      </c>
      <c r="C42" s="73">
        <f t="shared" si="0"/>
        <v>13</v>
      </c>
      <c r="D42" s="73">
        <v>0</v>
      </c>
      <c r="E42" s="74">
        <v>0</v>
      </c>
      <c r="F42" s="73">
        <v>5</v>
      </c>
      <c r="G42" s="73">
        <v>8</v>
      </c>
      <c r="H42" s="73">
        <v>0</v>
      </c>
      <c r="I42" s="77">
        <f t="shared" si="1"/>
        <v>12.770137524557956</v>
      </c>
      <c r="L42" s="72"/>
    </row>
    <row r="43" spans="2:12" ht="14.25" customHeight="1" x14ac:dyDescent="0.15">
      <c r="B43" s="76">
        <v>28</v>
      </c>
      <c r="C43" s="73">
        <f t="shared" si="0"/>
        <v>18</v>
      </c>
      <c r="D43" s="73">
        <v>0</v>
      </c>
      <c r="E43" s="74">
        <v>0</v>
      </c>
      <c r="F43" s="73">
        <v>4</v>
      </c>
      <c r="G43" s="73">
        <v>14</v>
      </c>
      <c r="H43" s="73">
        <v>0</v>
      </c>
      <c r="I43" s="77">
        <f t="shared" si="1"/>
        <v>17.68172888015717</v>
      </c>
      <c r="L43" s="72"/>
    </row>
    <row r="44" spans="2:12" ht="14.25" customHeight="1" x14ac:dyDescent="0.15">
      <c r="B44" s="76">
        <v>27</v>
      </c>
      <c r="C44" s="73">
        <f t="shared" si="0"/>
        <v>27</v>
      </c>
      <c r="D44" s="73">
        <v>0</v>
      </c>
      <c r="E44" s="74">
        <v>0</v>
      </c>
      <c r="F44" s="73">
        <v>7</v>
      </c>
      <c r="G44" s="73">
        <v>19</v>
      </c>
      <c r="H44" s="73">
        <v>1</v>
      </c>
      <c r="I44" s="77">
        <f t="shared" si="1"/>
        <v>26.522593320235757</v>
      </c>
      <c r="L44" s="72"/>
    </row>
    <row r="45" spans="2:12" ht="14.25" customHeight="1" x14ac:dyDescent="0.15">
      <c r="B45" s="76">
        <v>26</v>
      </c>
      <c r="C45" s="73">
        <f t="shared" si="0"/>
        <v>26</v>
      </c>
      <c r="D45" s="73">
        <v>0</v>
      </c>
      <c r="E45" s="74">
        <v>0</v>
      </c>
      <c r="F45" s="73">
        <v>9</v>
      </c>
      <c r="G45" s="73">
        <v>16</v>
      </c>
      <c r="H45" s="73">
        <v>1</v>
      </c>
      <c r="I45" s="77">
        <f t="shared" si="1"/>
        <v>25.540275049115913</v>
      </c>
      <c r="L45" s="72"/>
    </row>
    <row r="46" spans="2:12" ht="14.25" customHeight="1" x14ac:dyDescent="0.15">
      <c r="B46" s="76">
        <v>25</v>
      </c>
      <c r="C46" s="73">
        <f t="shared" si="0"/>
        <v>25</v>
      </c>
      <c r="D46" s="73">
        <v>0</v>
      </c>
      <c r="E46" s="74">
        <v>0</v>
      </c>
      <c r="F46" s="73">
        <v>14</v>
      </c>
      <c r="G46" s="73">
        <v>11</v>
      </c>
      <c r="H46" s="73">
        <v>0</v>
      </c>
      <c r="I46" s="77">
        <f t="shared" si="1"/>
        <v>24.557956777996068</v>
      </c>
      <c r="L46" s="72"/>
    </row>
    <row r="47" spans="2:12" ht="14.25" customHeight="1" x14ac:dyDescent="0.15">
      <c r="B47" s="76">
        <v>24</v>
      </c>
      <c r="C47" s="73">
        <f t="shared" si="0"/>
        <v>29</v>
      </c>
      <c r="D47" s="73">
        <v>0</v>
      </c>
      <c r="E47" s="74">
        <v>0</v>
      </c>
      <c r="F47" s="73">
        <v>10</v>
      </c>
      <c r="G47" s="73">
        <v>19</v>
      </c>
      <c r="H47" s="73">
        <v>0</v>
      </c>
      <c r="I47" s="77">
        <f t="shared" si="1"/>
        <v>28.487229862475441</v>
      </c>
      <c r="L47" s="72"/>
    </row>
    <row r="48" spans="2:12" ht="14.25" customHeight="1" x14ac:dyDescent="0.15">
      <c r="B48" s="76">
        <v>23</v>
      </c>
      <c r="C48" s="73">
        <f t="shared" si="0"/>
        <v>33</v>
      </c>
      <c r="D48" s="73">
        <v>0</v>
      </c>
      <c r="E48" s="74">
        <v>0</v>
      </c>
      <c r="F48" s="73">
        <v>17</v>
      </c>
      <c r="G48" s="73">
        <v>16</v>
      </c>
      <c r="H48" s="73">
        <v>0</v>
      </c>
      <c r="I48" s="77">
        <f t="shared" si="1"/>
        <v>32.416502946954814</v>
      </c>
      <c r="L48" s="72"/>
    </row>
    <row r="49" spans="2:12" ht="14.25" customHeight="1" x14ac:dyDescent="0.15">
      <c r="B49" s="76">
        <v>22</v>
      </c>
      <c r="C49" s="73">
        <f t="shared" si="0"/>
        <v>13</v>
      </c>
      <c r="D49" s="73">
        <v>0</v>
      </c>
      <c r="E49" s="74">
        <v>0</v>
      </c>
      <c r="F49" s="73">
        <v>8</v>
      </c>
      <c r="G49" s="73">
        <v>5</v>
      </c>
      <c r="H49" s="73">
        <v>0</v>
      </c>
      <c r="I49" s="77">
        <f t="shared" si="1"/>
        <v>12.770137524557956</v>
      </c>
      <c r="L49" s="72"/>
    </row>
    <row r="50" spans="2:12" ht="14.25" customHeight="1" x14ac:dyDescent="0.15">
      <c r="B50" s="76">
        <v>21</v>
      </c>
      <c r="C50" s="73">
        <f t="shared" si="0"/>
        <v>18</v>
      </c>
      <c r="D50" s="73">
        <v>0</v>
      </c>
      <c r="E50" s="74">
        <v>0</v>
      </c>
      <c r="F50" s="73">
        <v>9</v>
      </c>
      <c r="G50" s="73">
        <v>9</v>
      </c>
      <c r="H50" s="73">
        <v>0</v>
      </c>
      <c r="I50" s="77">
        <f t="shared" si="1"/>
        <v>17.68172888015717</v>
      </c>
      <c r="L50" s="72"/>
    </row>
    <row r="51" spans="2:12" ht="14.25" customHeight="1" x14ac:dyDescent="0.15">
      <c r="B51" s="76">
        <v>20</v>
      </c>
      <c r="C51" s="73">
        <f t="shared" si="0"/>
        <v>5</v>
      </c>
      <c r="D51" s="73">
        <v>0</v>
      </c>
      <c r="E51" s="74">
        <v>0</v>
      </c>
      <c r="F51" s="73">
        <v>4</v>
      </c>
      <c r="G51" s="73">
        <v>1</v>
      </c>
      <c r="H51" s="73">
        <v>0</v>
      </c>
      <c r="I51" s="77">
        <f t="shared" si="1"/>
        <v>4.9115913555992137</v>
      </c>
      <c r="L51" s="72"/>
    </row>
    <row r="52" spans="2:12" ht="14.25" customHeight="1" x14ac:dyDescent="0.15">
      <c r="B52" s="76">
        <v>19</v>
      </c>
      <c r="C52" s="73">
        <f t="shared" si="0"/>
        <v>6</v>
      </c>
      <c r="D52" s="73">
        <v>0</v>
      </c>
      <c r="E52" s="74">
        <v>0</v>
      </c>
      <c r="F52" s="73">
        <v>1</v>
      </c>
      <c r="G52" s="73">
        <v>5</v>
      </c>
      <c r="H52" s="73">
        <v>0</v>
      </c>
      <c r="I52" s="77">
        <f t="shared" si="1"/>
        <v>5.8939096267190569</v>
      </c>
      <c r="L52" s="72"/>
    </row>
    <row r="53" spans="2:12" ht="14.25" customHeight="1" x14ac:dyDescent="0.15">
      <c r="B53" s="76">
        <v>18</v>
      </c>
      <c r="C53" s="73">
        <f t="shared" si="0"/>
        <v>0</v>
      </c>
      <c r="D53" s="73">
        <v>0</v>
      </c>
      <c r="E53" s="74">
        <v>0</v>
      </c>
      <c r="F53" s="73">
        <v>0</v>
      </c>
      <c r="G53" s="73">
        <v>0</v>
      </c>
      <c r="H53" s="73">
        <v>0</v>
      </c>
      <c r="I53" s="77">
        <f t="shared" si="1"/>
        <v>0</v>
      </c>
      <c r="L53" s="72"/>
    </row>
    <row r="54" spans="2:12" s="47" customFormat="1" ht="14.25" customHeight="1" x14ac:dyDescent="0.15">
      <c r="B54" s="78" t="s">
        <v>18</v>
      </c>
      <c r="C54" s="79">
        <f t="shared" ref="C54:H54" si="2">SUM(C6:C53)</f>
        <v>1018</v>
      </c>
      <c r="D54" s="79">
        <f t="shared" si="2"/>
        <v>280</v>
      </c>
      <c r="E54" s="79">
        <f t="shared" si="2"/>
        <v>97</v>
      </c>
      <c r="F54" s="79">
        <f t="shared" si="2"/>
        <v>300</v>
      </c>
      <c r="G54" s="79">
        <f t="shared" si="2"/>
        <v>311</v>
      </c>
      <c r="H54" s="79">
        <f t="shared" si="2"/>
        <v>30</v>
      </c>
      <c r="I54" s="80">
        <f>C54/$C$54*1000</f>
        <v>1000</v>
      </c>
      <c r="L54" s="72"/>
    </row>
    <row r="55" spans="2:12" ht="14.25" customHeight="1" x14ac:dyDescent="0.15">
      <c r="B55" s="97" t="s">
        <v>108</v>
      </c>
      <c r="C55" s="97"/>
      <c r="D55" s="97"/>
      <c r="E55" s="97"/>
      <c r="F55" s="97"/>
      <c r="G55" s="97"/>
      <c r="H55" s="97"/>
      <c r="I55" s="97"/>
      <c r="J55" s="97"/>
    </row>
    <row r="56" spans="2:12" ht="14.25" customHeight="1" x14ac:dyDescent="0.15">
      <c r="B56" s="98" t="s">
        <v>109</v>
      </c>
      <c r="C56" s="98"/>
      <c r="D56" s="98"/>
      <c r="E56" s="98"/>
      <c r="F56" s="98"/>
      <c r="G56" s="98"/>
      <c r="H56" s="98"/>
      <c r="I56" s="98"/>
      <c r="J56" s="98"/>
    </row>
    <row r="57" spans="2:12" ht="14.25" customHeight="1" x14ac:dyDescent="0.15">
      <c r="I57" s="63"/>
    </row>
    <row r="58" spans="2:12" ht="14.25" customHeight="1" x14ac:dyDescent="0.15">
      <c r="B58" s="60"/>
      <c r="J58" s="60"/>
    </row>
    <row r="59" spans="2:12" x14ac:dyDescent="0.15">
      <c r="B59" s="60"/>
      <c r="J59" s="60"/>
    </row>
    <row r="60" spans="2:12" x14ac:dyDescent="0.15">
      <c r="B60" s="60"/>
      <c r="J60" s="60"/>
    </row>
    <row r="61" spans="2:12" x14ac:dyDescent="0.15">
      <c r="B61" s="60"/>
      <c r="J61" s="60"/>
    </row>
    <row r="62" spans="2:12" x14ac:dyDescent="0.15">
      <c r="B62" s="60"/>
      <c r="J62" s="60"/>
    </row>
    <row r="63" spans="2:12" x14ac:dyDescent="0.15">
      <c r="B63" s="60"/>
      <c r="J63" s="60"/>
    </row>
  </sheetData>
  <mergeCells count="10">
    <mergeCell ref="B55:J55"/>
    <mergeCell ref="B56:J56"/>
    <mergeCell ref="A1:I1"/>
    <mergeCell ref="C3:H3"/>
    <mergeCell ref="B4:B5"/>
    <mergeCell ref="C4:C5"/>
    <mergeCell ref="D4:E4"/>
    <mergeCell ref="F4:G4"/>
    <mergeCell ref="H4:H5"/>
    <mergeCell ref="I4:I5"/>
  </mergeCells>
  <phoneticPr fontId="4"/>
  <printOptions horizontalCentered="1"/>
  <pageMargins left="0.59055118110236227" right="0.59055118110236227" top="0.98425196850393704" bottom="0.59055118110236227" header="0.39370078740157483" footer="0.39370078740157483"/>
  <pageSetup paperSize="9" scale="95" firstPageNumber="15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08-02</vt:lpstr>
      <vt:lpstr>図表14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HoshiaiH</dc:creator>
  <cp:lastModifiedBy>中川　亮</cp:lastModifiedBy>
  <cp:lastPrinted>2018-11-30T01:32:56Z</cp:lastPrinted>
  <dcterms:created xsi:type="dcterms:W3CDTF">2008-03-14T09:02:48Z</dcterms:created>
  <dcterms:modified xsi:type="dcterms:W3CDTF">2018-12-27T01:40:44Z</dcterms:modified>
</cp:coreProperties>
</file>