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0007SV1PF001\Redirect$\DeguchiMa\Desktop\新しいフォルダー (2)\"/>
    </mc:Choice>
  </mc:AlternateContent>
  <workbookProtection workbookPassword="96F9" lockStructure="1"/>
  <bookViews>
    <workbookView xWindow="0" yWindow="0" windowWidth="20490" windowHeight="75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<sst xmlns="http://schemas.openxmlformats.org/spreadsheetml/2006/main" count="322" uniqueCount="204">
  <si>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</si>
  <si>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</si>
  <si>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</si>
  <si>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</si>
  <si>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</si>
  <si>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</si>
  <si>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</si>
  <si>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</si>
  <si>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</si>
  <si>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</si>
  <si>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</si>
  <si>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</si>
  <si>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</si>
  <si>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</si>
  <si>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</si>
  <si>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</si>
  <si>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</si>
  <si>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</si>
  <si>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</si>
  <si>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</si>
  <si>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</si>
  <si>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</si>
  <si>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</si>
  <si>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</si>
  <si>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</si>
  <si>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</si>
  <si>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</si>
  <si>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</si>
  <si>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</si>
  <si>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</si>
  <si>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</si>
  <si>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</si>
  <si>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</si>
  <si>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</si>
  <si>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</si>
  <si>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</si>
  <si>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</si>
  <si>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</si>
  <si>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</si>
  <si>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</si>
  <si>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</si>
  <si>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</si>
  <si>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</si>
  <si>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</si>
  <si>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</si>
  <si>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</si>
  <si>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</si>
  <si>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</si>
  <si>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</si>
  <si>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</si>
  <si>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</si>
  <si>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</si>
  <si>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</si>
  <si>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</si>
  <si>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</si>
  <si>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</si>
  <si>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</si>
  <si>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</si>
  <si>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</si>
  <si>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</si>
  <si>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</si>
  <si>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</si>
  <si>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</si>
  <si>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</si>
  <si>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</si>
  <si>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</si>
  <si>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</si>
  <si>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</si>
  <si>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</si>
  <si>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</si>
  <si>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</si>
  <si>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</si>
  <si>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</si>
  <si>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</si>
  <si>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</si>
  <si>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</si>
  <si>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</si>
  <si>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</si>
  <si>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</si>
  <si>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</si>
  <si>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</si>
  <si>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</si>
  <si>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</si>
  <si>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</si>
  <si>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</si>
  <si>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</si>
  <si>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</si>
  <si>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</si>
  <si>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</si>
  <si>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</si>
  <si>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</si>
  <si>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</si>
  <si>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</si>
  <si>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</si>
  <si>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</si>
  <si>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</si>
  <si>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</si>
  <si>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</si>
  <si>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</si>
  <si>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</si>
  <si>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</si>
  <si>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</si>
  <si>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</si>
  <si>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</si>
  <si>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</si>
  <si>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</si>
  <si>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</si>
  <si>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</si>
  <si>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</si>
  <si>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</si>
  <si>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</si>
  <si>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</si>
  <si>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</si>
  <si>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</si>
  <si>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</si>
  <si>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</si>
  <si>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</si>
  <si>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</si>
  <si>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</si>
  <si>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</si>
  <si>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</si>
  <si>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</si>
  <si>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</si>
  <si>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</si>
  <si>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</si>
  <si>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</si>
  <si>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</si>
  <si>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</si>
  <si>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</si>
  <si>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</si>
  <si>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</si>
  <si>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</si>
  <si>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</si>
  <si>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</si>
  <si>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</si>
  <si>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</si>
  <si>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</si>
  <si>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</si>
  <si>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</si>
  <si>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</si>
  <si>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</si>
  <si>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</si>
  <si>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</si>
  <si>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</si>
  <si>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</si>
  <si>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障害者総合支援法による自立支援医療費（精神通院）支給認定に関する事務</t>
    <phoneticPr fontId="1"/>
  </si>
  <si>
    <t>　大阪府は、障害者総合支援法による自立支援医療費（精神通院）支給認定に関する事務における特定個人情報ファイルを取扱う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</si>
  <si>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大阪府知事</t>
    <phoneticPr fontId="1"/>
  </si>
  <si>
    <t>障害者総合支援法による自立支援医療費（精神通院）支給認定に関する事務</t>
    <phoneticPr fontId="1"/>
  </si>
  <si>
    <t>障害者の日常生活及び社会生活を総合的に支援するための法律（平成17年法律第123号）（以下「総合支援法」という。）に基づき、精神疾病の継続的な通院治療に要する費用の一部を助成するため、
①支給認定申請の審査及び決定（認定内容の変更等を含む）
②受給者証の交付（認定内容の変更等を含む）
③認定情報の管理　　　　　の各事務を行っている。
支給認定事務とは別に、行政手続における特定の個人を識別するための番号の利用等に関する法律（平成25年法律第27号）（以下「番号法」という）に基づき、団体内統合宛名システムへのデータ提供を行うため、特定個人情報ファイルを取り扱う。</t>
    <phoneticPr fontId="1"/>
  </si>
  <si>
    <t>精神障害者手帳発行システム、団体内統合宛名システム、中間サーバー</t>
    <phoneticPr fontId="1"/>
  </si>
  <si>
    <t>自立支援医療費（精神通院）支給認定に関する情報ファイル</t>
    <phoneticPr fontId="1"/>
  </si>
  <si>
    <t>・番号法第９条第１項、別表第一の84の項
・番号法別表第一の主務省令で定める事務を定める命令第60条第３号</t>
  </si>
  <si>
    <t>・番号法第９条第１項、別表第一の84の項
・番号法別表第一の主務省令で定める事務を定める命令第60条第３号</t>
    <phoneticPr fontId="1"/>
  </si>
  <si>
    <t>実施する</t>
  </si>
  <si>
    <t>○情報提供の根拠
・番号法第19条第８号、別表第二の26の項、56の2の項、87の項、108の項
・番号法別表第二の主務省令で定める事務及び情報を定める命令第19条、第30条、第44条、第55条
○情報照会の根拠
・番号法第19条第８号、別表第二の108の項、109の項、110の項
・番号法別表第二の主務省令で定める事務及び情報を定める命令第55条、第55条の２、第55条の３</t>
  </si>
  <si>
    <t>○情報提供の根拠
・番号法第19条第８号、別表第二の26の項、56の2の項、87の項、108の項
・番号法別表第二の主務省令で定める事務及び情報を定める命令第19条、第30条、第44条、第55条
○情報照会の根拠
・番号法第19条第８号、別表第二の108の項、109の項、110の項
・番号法別表第二の主務省令で定める事務及び情報を定める命令第55条、第55条の２、第55条の３</t>
    <phoneticPr fontId="1"/>
  </si>
  <si>
    <t>大阪府こころの健康総合センター</t>
    <phoneticPr fontId="1"/>
  </si>
  <si>
    <t>所長</t>
    <phoneticPr fontId="1"/>
  </si>
  <si>
    <t>府民文化部府政情報室情報公開課　公文書総合センター（府政情報センター）
〒540-8570　大阪市中央区大手前２丁目　大阪府庁本館
電話番号　06-6944-6066
大阪府こころの健康総合センター　総務課
〒558-0056　大阪市住吉区万代東３丁目１番４６号
電話番号　06-6691-3749</t>
    <phoneticPr fontId="1"/>
  </si>
  <si>
    <t>大阪府こころの健康総合センター　総務課
〒558-0056　大阪市住吉区万代東３丁目１番４６号
電話番号　06-6691-3749</t>
    <phoneticPr fontId="1"/>
  </si>
  <si>
    <t>10万人以上30万人未満</t>
  </si>
  <si>
    <t>500人未満</t>
  </si>
  <si>
    <t>発生なし</t>
  </si>
  <si>
    <t>○</t>
  </si>
  <si>
    <t>Ⅰ　関連情報
５．評価実施期間における担当部署</t>
    <rPh sb="2" eb="6">
      <t>カンレンジョウホウ</t>
    </rPh>
    <rPh sb="9" eb="11">
      <t>ヒョウカ</t>
    </rPh>
    <rPh sb="11" eb="13">
      <t>ジッシ</t>
    </rPh>
    <rPh sb="13" eb="15">
      <t>キカン</t>
    </rPh>
    <rPh sb="19" eb="21">
      <t>タントウ</t>
    </rPh>
    <rPh sb="21" eb="23">
      <t>ブショ</t>
    </rPh>
    <phoneticPr fontId="1"/>
  </si>
  <si>
    <t>Ⅰ　関連情報
７．特定個人情報の開示・訂正・利用停止請求</t>
    <rPh sb="2" eb="6">
      <t>カンレンジョウホウ</t>
    </rPh>
    <rPh sb="9" eb="11">
      <t>トクテイ</t>
    </rPh>
    <rPh sb="11" eb="13">
      <t>コジン</t>
    </rPh>
    <rPh sb="13" eb="15">
      <t>ジョウホウ</t>
    </rPh>
    <rPh sb="16" eb="18">
      <t>カイジ</t>
    </rPh>
    <rPh sb="19" eb="21">
      <t>テイセイ</t>
    </rPh>
    <rPh sb="22" eb="24">
      <t>リヨウ</t>
    </rPh>
    <rPh sb="24" eb="26">
      <t>テイシ</t>
    </rPh>
    <rPh sb="26" eb="28">
      <t>セイキュウ</t>
    </rPh>
    <phoneticPr fontId="1"/>
  </si>
  <si>
    <t>Ⅰ　関連情報
８．特定個人情報ファイルの取り扱いに関する問い合わせ　</t>
    <rPh sb="2" eb="6">
      <t>カンレンジョウホウ</t>
    </rPh>
    <rPh sb="9" eb="11">
      <t>トクテイ</t>
    </rPh>
    <rPh sb="11" eb="15">
      <t>コジンジョウホウ</t>
    </rPh>
    <rPh sb="20" eb="21">
      <t>ト</t>
    </rPh>
    <rPh sb="22" eb="23">
      <t>アツカ</t>
    </rPh>
    <rPh sb="25" eb="26">
      <t>カン</t>
    </rPh>
    <rPh sb="28" eb="29">
      <t>ト</t>
    </rPh>
    <rPh sb="30" eb="31">
      <t>ア</t>
    </rPh>
    <phoneticPr fontId="1"/>
  </si>
  <si>
    <t>Ⅰ　関連情報
１．特定個人情報を取り扱う事務
②事務の概要</t>
    <rPh sb="2" eb="6">
      <t>カンレンジョウホウ</t>
    </rPh>
    <rPh sb="9" eb="11">
      <t>トクテイ</t>
    </rPh>
    <rPh sb="11" eb="13">
      <t>コジン</t>
    </rPh>
    <rPh sb="13" eb="15">
      <t>ジョウホウ</t>
    </rPh>
    <rPh sb="16" eb="17">
      <t>ト</t>
    </rPh>
    <rPh sb="18" eb="19">
      <t>アツカ</t>
    </rPh>
    <rPh sb="20" eb="22">
      <t>ジム</t>
    </rPh>
    <rPh sb="24" eb="26">
      <t>ジム</t>
    </rPh>
    <rPh sb="27" eb="29">
      <t>ガイヨウ</t>
    </rPh>
    <phoneticPr fontId="1"/>
  </si>
  <si>
    <t>Ⅰ　関連情報
３．個人番号の利用
法令上の根拠</t>
    <rPh sb="2" eb="6">
      <t>カンレンジョウホウ</t>
    </rPh>
    <rPh sb="9" eb="11">
      <t>コジン</t>
    </rPh>
    <rPh sb="11" eb="13">
      <t>バンゴウ</t>
    </rPh>
    <rPh sb="14" eb="16">
      <t>リヨウ</t>
    </rPh>
    <rPh sb="17" eb="19">
      <t>ホウレイ</t>
    </rPh>
    <rPh sb="19" eb="20">
      <t>ジョウ</t>
    </rPh>
    <rPh sb="21" eb="23">
      <t>コンキョ</t>
    </rPh>
    <phoneticPr fontId="1"/>
  </si>
  <si>
    <t>Ⅰ　関連情報
４．情報提供ネットワークシステムによる情報連携
②法令上の根拠</t>
    <rPh sb="2" eb="6">
      <t>カンレンジョウホウ</t>
    </rPh>
    <rPh sb="9" eb="11">
      <t>ジョウホウ</t>
    </rPh>
    <rPh sb="11" eb="13">
      <t>テイキョウ</t>
    </rPh>
    <rPh sb="26" eb="28">
      <t>ジョウホウ</t>
    </rPh>
    <rPh sb="28" eb="30">
      <t>レンケイ</t>
    </rPh>
    <rPh sb="32" eb="35">
      <t>ホウレイジョウ</t>
    </rPh>
    <rPh sb="36" eb="38">
      <t>コンキョ</t>
    </rPh>
    <phoneticPr fontId="1"/>
  </si>
  <si>
    <t>Ⅱ　しきい値判断項目
１．対象人数</t>
    <rPh sb="5" eb="6">
      <t>チ</t>
    </rPh>
    <rPh sb="6" eb="8">
      <t>ハンダン</t>
    </rPh>
    <rPh sb="8" eb="10">
      <t>コウモク</t>
    </rPh>
    <rPh sb="13" eb="15">
      <t>タイショウ</t>
    </rPh>
    <rPh sb="15" eb="17">
      <t>ニンズウ</t>
    </rPh>
    <phoneticPr fontId="1"/>
  </si>
  <si>
    <t>Ⅳ　リスク対策
５．特定個人情報の提供・移転</t>
    <rPh sb="5" eb="7">
      <t>タイサク</t>
    </rPh>
    <rPh sb="10" eb="12">
      <t>トクテイ</t>
    </rPh>
    <rPh sb="12" eb="14">
      <t>コジン</t>
    </rPh>
    <rPh sb="14" eb="16">
      <t>ジョウホウ</t>
    </rPh>
    <rPh sb="17" eb="19">
      <t>テイキョウ</t>
    </rPh>
    <rPh sb="20" eb="22">
      <t>イテン</t>
    </rPh>
    <phoneticPr fontId="1"/>
  </si>
  <si>
    <t>Ⅳ　リスク対策
５．特定個人情報の提供・移転
不正な提供・移転が行われ
るリスクへの対策は十分か</t>
    <rPh sb="5" eb="7">
      <t>タイサク</t>
    </rPh>
    <rPh sb="10" eb="12">
      <t>トクテイ</t>
    </rPh>
    <rPh sb="12" eb="14">
      <t>コジン</t>
    </rPh>
    <rPh sb="14" eb="16">
      <t>ジョウホウ</t>
    </rPh>
    <rPh sb="17" eb="19">
      <t>テイキョウ</t>
    </rPh>
    <rPh sb="20" eb="22">
      <t>イテン</t>
    </rPh>
    <phoneticPr fontId="1"/>
  </si>
  <si>
    <t>Ⅳ　リスク対策
６．情報提供ネットワークシステムとの接続</t>
    <rPh sb="5" eb="7">
      <t>タイサク</t>
    </rPh>
    <rPh sb="10" eb="12">
      <t>ジョウホウ</t>
    </rPh>
    <rPh sb="12" eb="14">
      <t>テイキョウ</t>
    </rPh>
    <rPh sb="26" eb="28">
      <t>セツゾク</t>
    </rPh>
    <phoneticPr fontId="1"/>
  </si>
  <si>
    <t>Ⅳ　リスク対策
６．情報提供ネットワークシステムとの接続
目的外の入手が行われるリ
スクへの対策は十分か</t>
    <rPh sb="5" eb="7">
      <t>タイサク</t>
    </rPh>
    <rPh sb="10" eb="12">
      <t>ジョウホウ</t>
    </rPh>
    <rPh sb="12" eb="14">
      <t>テイキョウ</t>
    </rPh>
    <rPh sb="26" eb="28">
      <t>セツゾク</t>
    </rPh>
    <phoneticPr fontId="1"/>
  </si>
  <si>
    <t>所長</t>
    <rPh sb="0" eb="2">
      <t>ショチョウ</t>
    </rPh>
    <phoneticPr fontId="1"/>
  </si>
  <si>
    <t>大阪府庁本館１階</t>
    <rPh sb="0" eb="2">
      <t>オオサカ</t>
    </rPh>
    <rPh sb="2" eb="4">
      <t>フチョウ</t>
    </rPh>
    <rPh sb="4" eb="6">
      <t>ホンカン</t>
    </rPh>
    <rPh sb="7" eb="8">
      <t>カイ</t>
    </rPh>
    <phoneticPr fontId="1"/>
  </si>
  <si>
    <t>大阪府庁本館５階</t>
    <rPh sb="0" eb="2">
      <t>オオサカ</t>
    </rPh>
    <rPh sb="2" eb="4">
      <t>フチョウ</t>
    </rPh>
    <rPh sb="4" eb="6">
      <t>ホンカン</t>
    </rPh>
    <rPh sb="7" eb="8">
      <t>カイ</t>
    </rPh>
    <phoneticPr fontId="1"/>
  </si>
  <si>
    <t>評価書記載のとおり</t>
    <rPh sb="0" eb="3">
      <t>ヒョウカショ</t>
    </rPh>
    <rPh sb="3" eb="5">
      <t>キサイ</t>
    </rPh>
    <phoneticPr fontId="1"/>
  </si>
  <si>
    <t>大阪府こころの健康総合センター医療審査課</t>
    <rPh sb="0" eb="3">
      <t>オオサカフ</t>
    </rPh>
    <rPh sb="15" eb="17">
      <t>イリョウ</t>
    </rPh>
    <rPh sb="17" eb="20">
      <t>シンサカ</t>
    </rPh>
    <phoneticPr fontId="1"/>
  </si>
  <si>
    <t>大阪府こころの健康総合センター総務課</t>
    <rPh sb="0" eb="3">
      <t>オオサカフ</t>
    </rPh>
    <rPh sb="15" eb="18">
      <t>ソウムカ</t>
    </rPh>
    <phoneticPr fontId="1"/>
  </si>
  <si>
    <t>障害者の日常生活及び社会生活を総合的に支援するための法律（平成１７年法律第１２３号）に基づき、通院による精神疾病の継続的な治療に対し、その治療費の一部助成をおこなうための自立支援医療費（精神通院医療）の支給認定に関する事務であり、
１ 支給認定の審査及び決定
２ 受給者証交付（認定内容の変更に伴うものも含む）
３ 認定情報の管理
を行ない、このうち上記１の業務について認定に必要な情報の照会等を行なうため、特定個人情報
ファイルを使用し実施する。</t>
  </si>
  <si>
    <t>障害者の日常生活及び社会生活を総合的に支援するための法律（平成17年法律第123号）（以下「総合支援法」という。）に基づき、精神疾病の継続的な通院治療に要する費用の一部を助成するため、
①支給認定申請の審査及び決定（認定内容の変更等を含む）
②受給者証の交付（認定内容の変更等を含む）
③認定情報の管理
の各事務を行っている。
支給認定事務とは別に、行政手続における特定の個人を識別するための番号の利用等に関する法律（平成25年法律第27号）（以下「番号法」という）に基づき、団体内統合宛名システムへのデータ提供を行うため、特定個人情報ファイルを取り扱う。</t>
  </si>
  <si>
    <t>・番号法第９条第１項及び別表第一の８４
・番号法別表第一の主務省令で定める事務を定める省令（平成２６年内閣府・総務省令第５号） 第６０条１、４号</t>
  </si>
  <si>
    <t>・番号法第１９条第７号　別表第二
（別表第二における情報提供の根拠）５６の２の項
（別表第二における情報照会の根拠）１０８の項
・番号法別表第二の主務省令で定める事務及び情報を定める命令（平成２６年内閣府・総務省令第７号）
（別表第二主務省令における情報提供の根拠）第３０条
（別表第二主務省令における情報照会の根拠）第５５条</t>
  </si>
  <si>
    <t>府民文化部府政情報室情報公開課　公文書総合センター（府政情報センター）
〒540-8570　大阪市中央区大手前２丁目
大阪府庁本館５階
電話番号　06-6944-6066</t>
    <rPh sb="0" eb="2">
      <t>フミン</t>
    </rPh>
    <rPh sb="2" eb="5">
      <t>ブンカブ</t>
    </rPh>
    <rPh sb="5" eb="7">
      <t>フセイ</t>
    </rPh>
    <rPh sb="7" eb="9">
      <t>ジョウホウ</t>
    </rPh>
    <rPh sb="9" eb="10">
      <t>シツ</t>
    </rPh>
    <rPh sb="10" eb="12">
      <t>ジョウホウ</t>
    </rPh>
    <rPh sb="12" eb="14">
      <t>コウカイ</t>
    </rPh>
    <rPh sb="14" eb="15">
      <t>カ</t>
    </rPh>
    <rPh sb="16" eb="19">
      <t>コウブンショ</t>
    </rPh>
    <rPh sb="19" eb="21">
      <t>ソウゴウ</t>
    </rPh>
    <rPh sb="26" eb="28">
      <t>フセイ</t>
    </rPh>
    <rPh sb="28" eb="30">
      <t>ジョウホウ</t>
    </rPh>
    <rPh sb="46" eb="48">
      <t>オオサカ</t>
    </rPh>
    <rPh sb="48" eb="49">
      <t>シ</t>
    </rPh>
    <rPh sb="49" eb="51">
      <t>チュウオウ</t>
    </rPh>
    <rPh sb="51" eb="52">
      <t>ク</t>
    </rPh>
    <rPh sb="52" eb="55">
      <t>オオテマエ</t>
    </rPh>
    <rPh sb="56" eb="58">
      <t>チョウメ</t>
    </rPh>
    <rPh sb="59" eb="61">
      <t>オオサカ</t>
    </rPh>
    <rPh sb="61" eb="63">
      <t>フチョウ</t>
    </rPh>
    <rPh sb="63" eb="65">
      <t>ホンカン</t>
    </rPh>
    <rPh sb="66" eb="67">
      <t>カイ</t>
    </rPh>
    <rPh sb="68" eb="70">
      <t>デンワ</t>
    </rPh>
    <rPh sb="70" eb="72">
      <t>バンゴウ</t>
    </rPh>
    <phoneticPr fontId="1"/>
  </si>
  <si>
    <t>府民文化部府政情報室情報公開課　公文書総合センター（府政情報センター）
〒540-8570　大阪市中央区大手前２丁目
大阪府庁本館
電話番号　06-6944-6066</t>
    <rPh sb="0" eb="2">
      <t>フミン</t>
    </rPh>
    <rPh sb="2" eb="5">
      <t>ブンカブ</t>
    </rPh>
    <rPh sb="5" eb="7">
      <t>フセイ</t>
    </rPh>
    <rPh sb="7" eb="9">
      <t>ジョウホウ</t>
    </rPh>
    <rPh sb="9" eb="10">
      <t>シツ</t>
    </rPh>
    <rPh sb="10" eb="12">
      <t>ジョウホウ</t>
    </rPh>
    <rPh sb="12" eb="14">
      <t>コウカイ</t>
    </rPh>
    <rPh sb="14" eb="15">
      <t>カ</t>
    </rPh>
    <rPh sb="16" eb="19">
      <t>コウブンショ</t>
    </rPh>
    <rPh sb="19" eb="21">
      <t>ソウゴウ</t>
    </rPh>
    <rPh sb="26" eb="28">
      <t>フセイ</t>
    </rPh>
    <rPh sb="28" eb="30">
      <t>ジョウホウ</t>
    </rPh>
    <rPh sb="46" eb="48">
      <t>オオサカ</t>
    </rPh>
    <rPh sb="48" eb="49">
      <t>シ</t>
    </rPh>
    <rPh sb="49" eb="51">
      <t>チュウオウ</t>
    </rPh>
    <rPh sb="51" eb="52">
      <t>ク</t>
    </rPh>
    <rPh sb="52" eb="55">
      <t>オオテマエ</t>
    </rPh>
    <rPh sb="56" eb="58">
      <t>チョウメ</t>
    </rPh>
    <rPh sb="59" eb="61">
      <t>オオサカ</t>
    </rPh>
    <rPh sb="61" eb="63">
      <t>フチョウ</t>
    </rPh>
    <rPh sb="63" eb="65">
      <t>ホンカン</t>
    </rPh>
    <rPh sb="66" eb="68">
      <t>デンワ</t>
    </rPh>
    <rPh sb="68" eb="70">
      <t>バンゴウ</t>
    </rPh>
    <phoneticPr fontId="1"/>
  </si>
  <si>
    <t>１万人以上10万人未満</t>
    <rPh sb="1" eb="3">
      <t>マンニン</t>
    </rPh>
    <rPh sb="3" eb="5">
      <t>イジョウ</t>
    </rPh>
    <rPh sb="7" eb="9">
      <t>マンニン</t>
    </rPh>
    <rPh sb="9" eb="11">
      <t>ミマン</t>
    </rPh>
    <phoneticPr fontId="1"/>
  </si>
  <si>
    <t>10万人以上30万人未満</t>
    <rPh sb="2" eb="4">
      <t>マンニン</t>
    </rPh>
    <rPh sb="4" eb="6">
      <t>イジョウ</t>
    </rPh>
    <rPh sb="8" eb="10">
      <t>マンニン</t>
    </rPh>
    <rPh sb="10" eb="12">
      <t>ミマン</t>
    </rPh>
    <phoneticPr fontId="1"/>
  </si>
  <si>
    <t>［　　］提供・移転しない</t>
    <rPh sb="4" eb="6">
      <t>テイキョウ</t>
    </rPh>
    <rPh sb="7" eb="9">
      <t>イテン</t>
    </rPh>
    <phoneticPr fontId="1"/>
  </si>
  <si>
    <t>［ ○ ］提供・移転しない</t>
    <rPh sb="5" eb="7">
      <t>テイキョウ</t>
    </rPh>
    <rPh sb="8" eb="10">
      <t>イテン</t>
    </rPh>
    <phoneticPr fontId="1"/>
  </si>
  <si>
    <t>空白</t>
    <rPh sb="0" eb="2">
      <t>クウハク</t>
    </rPh>
    <phoneticPr fontId="1"/>
  </si>
  <si>
    <t>［　　］接続しない（入手）　［　　］接続しない（提供）</t>
    <rPh sb="4" eb="6">
      <t>セツゾク</t>
    </rPh>
    <rPh sb="10" eb="12">
      <t>ニュウシュ</t>
    </rPh>
    <rPh sb="24" eb="26">
      <t>テイキョウ</t>
    </rPh>
    <phoneticPr fontId="1"/>
  </si>
  <si>
    <t>［ ○ ］接続しない（入手）　［　　］接続しない（提供）</t>
    <rPh sb="5" eb="7">
      <t>セツゾク</t>
    </rPh>
    <rPh sb="11" eb="13">
      <t>ニュウシュ</t>
    </rPh>
    <rPh sb="25" eb="27">
      <t>テイキョウ</t>
    </rPh>
    <phoneticPr fontId="1"/>
  </si>
  <si>
    <t>様式改正に伴う変更</t>
    <rPh sb="0" eb="2">
      <t>ヨウシキ</t>
    </rPh>
    <rPh sb="2" eb="4">
      <t>カイセイ</t>
    </rPh>
    <rPh sb="5" eb="6">
      <t>トモナ</t>
    </rPh>
    <rPh sb="7" eb="9">
      <t>ヘンコウ</t>
    </rPh>
    <phoneticPr fontId="1"/>
  </si>
  <si>
    <t>情報公開課の移転</t>
    <rPh sb="0" eb="5">
      <t>ジョウホウコウカイカ</t>
    </rPh>
    <rPh sb="6" eb="8">
      <t>イテン</t>
    </rPh>
    <phoneticPr fontId="1"/>
  </si>
  <si>
    <t>組織改正に伴う変更</t>
    <rPh sb="0" eb="2">
      <t>ソシキ</t>
    </rPh>
    <rPh sb="2" eb="4">
      <t>カイセイ</t>
    </rPh>
    <rPh sb="5" eb="6">
      <t>トモナ</t>
    </rPh>
    <rPh sb="7" eb="9">
      <t>ヘンコウ</t>
    </rPh>
    <phoneticPr fontId="1"/>
  </si>
  <si>
    <t xml:space="preserve">重点項目評価書の作成に伴う精査
</t>
    <rPh sb="0" eb="2">
      <t>ジュウテン</t>
    </rPh>
    <rPh sb="2" eb="4">
      <t>コウモク</t>
    </rPh>
    <rPh sb="4" eb="6">
      <t>ヒョウカ</t>
    </rPh>
    <rPh sb="8" eb="10">
      <t>サクセイ</t>
    </rPh>
    <rPh sb="11" eb="12">
      <t>トモナ</t>
    </rPh>
    <rPh sb="13" eb="15">
      <t>セイサ</t>
    </rPh>
    <phoneticPr fontId="1"/>
  </si>
  <si>
    <t>重点項目評価書の作成に伴う精査</t>
    <rPh sb="0" eb="2">
      <t>ジュウテン</t>
    </rPh>
    <rPh sb="2" eb="4">
      <t>コウモク</t>
    </rPh>
    <rPh sb="4" eb="7">
      <t>ヒョウカショ</t>
    </rPh>
    <rPh sb="8" eb="10">
      <t>サクセイ</t>
    </rPh>
    <rPh sb="11" eb="12">
      <t>トモナ</t>
    </rPh>
    <rPh sb="13" eb="15">
      <t>セイサ</t>
    </rPh>
    <phoneticPr fontId="1"/>
  </si>
  <si>
    <t>行政手続における特定の個人を識別するための番号の利用等に関する法律の一部改正（令和3年5月19日 法律 第37号）に伴う変更等</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4" eb="36">
      <t>イチブ</t>
    </rPh>
    <rPh sb="36" eb="38">
      <t>カイセイ</t>
    </rPh>
    <rPh sb="39" eb="41">
      <t>レイワ</t>
    </rPh>
    <rPh sb="42" eb="43">
      <t>ネン</t>
    </rPh>
    <rPh sb="44" eb="45">
      <t>ガツ</t>
    </rPh>
    <rPh sb="47" eb="48">
      <t>ニチ</t>
    </rPh>
    <rPh sb="49" eb="51">
      <t>ホウリツ</t>
    </rPh>
    <rPh sb="52" eb="53">
      <t>ダイ</t>
    </rPh>
    <rPh sb="55" eb="56">
      <t>ゴウ</t>
    </rPh>
    <rPh sb="58" eb="59">
      <t>トモナ</t>
    </rPh>
    <rPh sb="60" eb="62">
      <t>ヘンコウ</t>
    </rPh>
    <rPh sb="62" eb="63">
      <t>トウ</t>
    </rPh>
    <phoneticPr fontId="1"/>
  </si>
  <si>
    <t>府政情報センターの移転</t>
    <rPh sb="0" eb="2">
      <t>フセイ</t>
    </rPh>
    <rPh sb="2" eb="4">
      <t>ジョウホウ</t>
    </rPh>
    <rPh sb="9" eb="11">
      <t>イテン</t>
    </rPh>
    <phoneticPr fontId="1"/>
  </si>
  <si>
    <t>対象人数の増加</t>
    <rPh sb="0" eb="2">
      <t>タイショウ</t>
    </rPh>
    <rPh sb="2" eb="4">
      <t>ニンズウ</t>
    </rPh>
    <rPh sb="5" eb="7">
      <t>ゾウカ</t>
    </rPh>
    <phoneticPr fontId="1"/>
  </si>
  <si>
    <t>同上</t>
    <rPh sb="0" eb="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</si>
</sst>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55" zoomScaleNormal="55" zoomScaleSheetLayoutView="5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8</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ITEM1=8</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ITEM2=障害者総合支援法による自立支援医療費（精神通院）支給認定に関する事務</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大阪府は、障害者総合支援法による自立支援医療費（精神通院）支給認定に関する事務における特定個人情報ファイルを取扱う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147</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44998</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ITEM6=20230313</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tabSelected="1" view="pageBreakPreview" zoomScale="85" zoomScaleNormal="100" zoomScaleSheetLayoutView="85" zoomScalePageLayoutView="85" workbookViewId="0">
      <selection activeCell="A17" sqref="A17:I22"/>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148</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ITEM1=障害者総合支援法による自立支援医療費（精神通院）支給認定に関する事務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3" t="s">
        <v>149</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ITEM2_1=障害者の日常生活及び社会生活を総合的に支援するための法律（平成17年法律第123号）（以下「総合支援法」という。）に基づき、精神疾病の継続的な通院治療に要する費用の一部を助成するため、
①支給認定申請の審査及び決定（認定内容の変更等を含む）
②受給者証の交付（認定内容の変更等を含む）
③認定情報の管理　　　　　の各事務を行っている。
支給認定事務とは別に、行政手続における特定の個人を識別するための番号の利用等に関する法律（平成25年法律第27号）（以下「番号法」という）に基づき、団体内統合宛名システムへのデータ提供を行うため、特定個人情報ファイルを取り扱う。</v>
      </c>
      <c r="CB7" s="12" t="s">
        <v>51</v>
      </c>
      <c r="CO7" s="3"/>
    </row>
    <row r="8" spans="1:96" ht="9.9499999999999993"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100.5"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9.9499999999999993" customHeight="1" x14ac:dyDescent="0.15">
      <c r="A10" s="136"/>
      <c r="B10" s="137"/>
      <c r="C10" s="137"/>
      <c r="D10" s="137"/>
      <c r="E10" s="137"/>
      <c r="F10" s="137"/>
      <c r="G10" s="137"/>
      <c r="H10" s="137"/>
      <c r="I10" s="138"/>
      <c r="J10" s="20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4" t="s">
        <v>150</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ITEM3=精神障害者手帳発行システム、団体内統合宛名システム、中間サーバー</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151</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ITEM4=自立支援医療費（精神通院）支給認定に関する情報ファイル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9.9499999999999993" customHeight="1" x14ac:dyDescent="0.15">
      <c r="A20" s="142" t="s">
        <v>10</v>
      </c>
      <c r="B20" s="143"/>
      <c r="C20" s="143"/>
      <c r="D20" s="143"/>
      <c r="E20" s="143"/>
      <c r="F20" s="143"/>
      <c r="G20" s="143"/>
      <c r="H20" s="143"/>
      <c r="I20" s="144"/>
      <c r="J20" s="194" t="s">
        <v>153</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ITEM5=・番号法第９条第１項、別表第一の84の項
・番号法別表第一の主務省令で定める事務を定める命令第60条第３号</v>
      </c>
    </row>
    <row r="21" spans="1:86" ht="20.25"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154</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9.9499999999999993" customHeight="1" x14ac:dyDescent="0.15">
      <c r="A28" s="142" t="s">
        <v>27</v>
      </c>
      <c r="B28" s="143"/>
      <c r="C28" s="143"/>
      <c r="D28" s="143"/>
      <c r="E28" s="143"/>
      <c r="F28" s="143"/>
      <c r="G28" s="143"/>
      <c r="H28" s="143"/>
      <c r="I28" s="144"/>
      <c r="J28" s="205" t="s">
        <v>156</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ITEM7=○情報提供の根拠
・番号法第19条第８号、別表第二の26の項、56の2の項、87の項、108の項
・番号法別表第二の主務省令で定める事務及び情報を定める命令第19条、第30条、第44条、第55条
○情報照会の根拠
・番号法第19条第８号、別表第二の108の項、109の項、110の項
・番号法別表第二の主務省令で定める事務及び情報を定める命令第55条、第55条の２、第55条の３</v>
      </c>
    </row>
    <row r="29" spans="1:86" ht="102.75"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157</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ITEM8=大阪府こころの健康総合センター</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158</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ITEM9=所長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159</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〒540-8570　大阪市中央区大手前２丁目　大阪府庁本館
電話番号　06-6944-6066
大阪府こころの健康総合センター　総務課
〒558-0056　大阪市住吉区万代東３丁目１番４６号
電話番号　06-6691-3749</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89.2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160</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ITEM12=大阪府こころの健康総合センター　総務課
〒558-0056　大阪市住吉区万代東３丁目１番４６号
電話番号　06-6691-3749</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38.25"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4</v>
      </c>
      <c r="BH53" s="12">
        <v>13</v>
      </c>
      <c r="BI53" s="12" t="str">
        <f>"ITEM" &amp; BH53 &amp; BG53 &amp; "=" &amp;BF53</f>
        <v>ITEM13=4</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161</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44651</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ITEM14=20220331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162</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44651</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ITEM16=20220331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163</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基礎項目評価及び重点項目評価の実施が義務付けられる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3</v>
      </c>
      <c r="BH80" s="12">
        <v>18</v>
      </c>
      <c r="BI80" s="12" t="str">
        <f>"ITEM" &amp; BH80 &amp; BG80 &amp; "=" &amp; BF80</f>
        <v>ITEM18=3</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76" t="s">
        <v>30</v>
      </c>
      <c r="E90" s="211" t="s">
        <v>85</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164</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5"/>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t="s">
        <v>164</v>
      </c>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1</v>
      </c>
      <c r="BH126" s="12">
        <v>27</v>
      </c>
      <c r="BI126" s="12" t="str">
        <f>"ITEM" &amp; BH126 &amp;BG126 &amp; "=" &amp;BF126</f>
        <v>ITEM27=TRUE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18"/>
      <c r="B129" s="119"/>
      <c r="C129" s="119"/>
      <c r="D129" s="119"/>
      <c r="E129" s="119"/>
      <c r="F129" s="119"/>
      <c r="G129" s="119"/>
      <c r="H129" s="119"/>
      <c r="I129" s="120"/>
      <c r="J129" s="106" t="s">
        <v>68</v>
      </c>
      <c r="K129" s="155"/>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164</v>
      </c>
      <c r="L144" s="109" t="s">
        <v>87</v>
      </c>
      <c r="M144" s="109"/>
      <c r="N144" s="109"/>
      <c r="O144" s="109"/>
      <c r="P144" s="102"/>
      <c r="Q144" s="109"/>
      <c r="R144" s="44"/>
      <c r="S144" s="102" t="s">
        <v>88</v>
      </c>
      <c r="T144" s="104" t="s">
        <v>164</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tabSelected="1" showWhiteSpace="0" view="pageBreakPreview" zoomScaleNormal="100" zoomScaleSheetLayoutView="100" zoomScalePageLayoutView="40" workbookViewId="0">
      <selection activeCell="A17" sqref="A17:I2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44.25" customHeight="1" x14ac:dyDescent="0.15">
      <c r="A5" s="214">
        <v>43524</v>
      </c>
      <c r="B5" s="215"/>
      <c r="C5" s="215"/>
      <c r="D5" s="216"/>
      <c r="E5" s="217" t="s">
        <v>165</v>
      </c>
      <c r="F5" s="218"/>
      <c r="G5" s="218"/>
      <c r="H5" s="218"/>
      <c r="I5" s="218"/>
      <c r="J5" s="218"/>
      <c r="K5" s="218"/>
      <c r="L5" s="218"/>
      <c r="M5" s="219"/>
      <c r="N5" s="217"/>
      <c r="O5" s="218"/>
      <c r="P5" s="218"/>
      <c r="Q5" s="218"/>
      <c r="R5" s="218"/>
      <c r="S5" s="218"/>
      <c r="T5" s="218"/>
      <c r="U5" s="218"/>
      <c r="V5" s="218"/>
      <c r="W5" s="218"/>
      <c r="X5" s="218"/>
      <c r="Y5" s="218"/>
      <c r="Z5" s="218"/>
      <c r="AA5" s="219"/>
      <c r="AB5" s="217" t="s">
        <v>176</v>
      </c>
      <c r="AC5" s="218"/>
      <c r="AD5" s="218"/>
      <c r="AE5" s="218"/>
      <c r="AF5" s="218"/>
      <c r="AG5" s="218"/>
      <c r="AH5" s="218"/>
      <c r="AI5" s="218"/>
      <c r="AJ5" s="218"/>
      <c r="AK5" s="218"/>
      <c r="AL5" s="218"/>
      <c r="AM5" s="218"/>
      <c r="AN5" s="218"/>
      <c r="AO5" s="219"/>
      <c r="AP5" s="220" t="s">
        <v>138</v>
      </c>
      <c r="AQ5" s="221"/>
      <c r="AR5" s="221"/>
      <c r="AS5" s="221"/>
      <c r="AT5" s="222"/>
      <c r="AU5" s="217" t="s">
        <v>195</v>
      </c>
      <c r="AV5" s="218"/>
      <c r="AW5" s="218"/>
      <c r="AX5" s="218"/>
      <c r="AY5" s="218"/>
      <c r="AZ5" s="218"/>
      <c r="BA5" s="218"/>
      <c r="BB5" s="218"/>
      <c r="BC5" s="219"/>
      <c r="BI5" s="12" t="str">
        <f>"ITEM" &amp; $BI$4 &amp; "=" &amp; IF(TRIM($A5)="","",TEXT($A5,"yyyymmdd"))</f>
        <v>ITEM1=20190228</v>
      </c>
      <c r="BJ5" s="12" t="str">
        <f>"ITEM"&amp;$BJ$4&amp;"="&amp;IF(TRIM($E5)="","",$E5)</f>
        <v>ITEM2=Ⅰ　関連情報
５．評価実施期間における担当部署</v>
      </c>
      <c r="BK5" s="12" t="str">
        <f>"ITEM"&amp;$BK$4&amp;"="&amp;IF(TRIM($N5)="","",$N5)</f>
        <v>ITEM3=</v>
      </c>
      <c r="BL5" s="12" t="str">
        <f>"ITEM"&amp;$BL$4&amp;"="&amp;IF(TRIM($AB5)="","",$AB5)</f>
        <v>ITEM4=所長</v>
      </c>
      <c r="BM5" s="12" t="str">
        <f>"ITEM"&amp;$BM$4&amp;"="&amp;IF(TRIM($AP5)="","",IF(ISERROR(MATCH($AP5,$CA$3:$CA$4,0)),"INPUT_ERROR",MATCH($AP5,$CA$3:$CA$4,0)))</f>
        <v>ITEM5=2</v>
      </c>
      <c r="BN5" s="12" t="str">
        <f>"ITEM"&amp;$BN$4&amp;"="&amp;IF(TRIM($AU5)="","",$AU5)</f>
        <v>ITEM6=様式改正に伴う変更</v>
      </c>
    </row>
    <row r="6" spans="1:79" ht="45.75" customHeight="1" x14ac:dyDescent="0.15">
      <c r="A6" s="214">
        <v>43524</v>
      </c>
      <c r="B6" s="215"/>
      <c r="C6" s="215"/>
      <c r="D6" s="216"/>
      <c r="E6" s="217" t="s">
        <v>166</v>
      </c>
      <c r="F6" s="218"/>
      <c r="G6" s="218"/>
      <c r="H6" s="218"/>
      <c r="I6" s="218"/>
      <c r="J6" s="218"/>
      <c r="K6" s="218"/>
      <c r="L6" s="218"/>
      <c r="M6" s="219"/>
      <c r="N6" s="217" t="s">
        <v>177</v>
      </c>
      <c r="O6" s="218"/>
      <c r="P6" s="218"/>
      <c r="Q6" s="218"/>
      <c r="R6" s="218"/>
      <c r="S6" s="218"/>
      <c r="T6" s="218"/>
      <c r="U6" s="218"/>
      <c r="V6" s="218"/>
      <c r="W6" s="218"/>
      <c r="X6" s="218"/>
      <c r="Y6" s="218"/>
      <c r="Z6" s="218"/>
      <c r="AA6" s="219"/>
      <c r="AB6" s="217" t="s">
        <v>178</v>
      </c>
      <c r="AC6" s="218"/>
      <c r="AD6" s="218"/>
      <c r="AE6" s="218"/>
      <c r="AF6" s="218"/>
      <c r="AG6" s="218"/>
      <c r="AH6" s="218"/>
      <c r="AI6" s="218"/>
      <c r="AJ6" s="218"/>
      <c r="AK6" s="218"/>
      <c r="AL6" s="218"/>
      <c r="AM6" s="218"/>
      <c r="AN6" s="218"/>
      <c r="AO6" s="219"/>
      <c r="AP6" s="220" t="s">
        <v>138</v>
      </c>
      <c r="AQ6" s="221"/>
      <c r="AR6" s="221"/>
      <c r="AS6" s="221"/>
      <c r="AT6" s="222"/>
      <c r="AU6" s="217" t="s">
        <v>196</v>
      </c>
      <c r="AV6" s="218"/>
      <c r="AW6" s="218"/>
      <c r="AX6" s="218"/>
      <c r="AY6" s="218"/>
      <c r="AZ6" s="218"/>
      <c r="BA6" s="218"/>
      <c r="BB6" s="218"/>
      <c r="BC6" s="219"/>
      <c r="BI6" s="12" t="str">
        <f t="shared" ref="BI6:BI69" si="0">"ITEM" &amp; $BI$4 &amp; "=" &amp; IF(TRIM($A6)="","",TEXT($A6,"yyyymmdd"))</f>
        <v>ITEM1=20190228</v>
      </c>
      <c r="BJ6" s="12" t="str">
        <f t="shared" ref="BJ6:BJ69" si="1">"ITEM"&amp;$BJ$4&amp;"="&amp;IF(TRIM($E6)="","",$E6)</f>
        <v>ITEM2=Ⅰ　関連情報
７．特定個人情報の開示・訂正・利用停止請求</v>
      </c>
      <c r="BK6" s="12" t="str">
        <f t="shared" ref="BK6:BK69" si="2">"ITEM"&amp;$BK$4&amp;"="&amp;IF(TRIM($N6)="","",$N6)</f>
        <v>ITEM3=大阪府庁本館１階</v>
      </c>
      <c r="BL6" s="12" t="str">
        <f t="shared" ref="BL6:BL69" si="3">"ITEM"&amp;$BL$4&amp;"="&amp;IF(TRIM($AB6)="","",$AB6)</f>
        <v>ITEM4=大阪府庁本館５階</v>
      </c>
      <c r="BM6" s="12" t="str">
        <f t="shared" ref="BM6:BM69" si="4">"ITEM"&amp;$BM$4&amp;"="&amp;IF(TRIM($AP6)="","",IF(ISERROR(MATCH($AP6,$CA$3:$CA$4,0)),"INPUT_ERROR",MATCH($AP6,$CA$3:$CA$4,0)))</f>
        <v>ITEM5=2</v>
      </c>
      <c r="BN6" s="12" t="str">
        <f t="shared" ref="BN6:BN69" si="5">"ITEM"&amp;$BN$4&amp;"="&amp;IF(TRIM($AU6)="","",$AU6)</f>
        <v>ITEM6=情報公開課の移転</v>
      </c>
    </row>
    <row r="7" spans="1:79" ht="30.75" customHeight="1" x14ac:dyDescent="0.15">
      <c r="A7" s="214">
        <v>43524</v>
      </c>
      <c r="B7" s="215"/>
      <c r="C7" s="215"/>
      <c r="D7" s="216"/>
      <c r="E7" s="217" t="s">
        <v>65</v>
      </c>
      <c r="F7" s="218"/>
      <c r="G7" s="218"/>
      <c r="H7" s="218"/>
      <c r="I7" s="218"/>
      <c r="J7" s="218"/>
      <c r="K7" s="218"/>
      <c r="L7" s="218"/>
      <c r="M7" s="219"/>
      <c r="N7" s="217"/>
      <c r="O7" s="218"/>
      <c r="P7" s="218"/>
      <c r="Q7" s="218"/>
      <c r="R7" s="218"/>
      <c r="S7" s="218"/>
      <c r="T7" s="218"/>
      <c r="U7" s="218"/>
      <c r="V7" s="218"/>
      <c r="W7" s="218"/>
      <c r="X7" s="218"/>
      <c r="Y7" s="218"/>
      <c r="Z7" s="218"/>
      <c r="AA7" s="219"/>
      <c r="AB7" s="217" t="s">
        <v>179</v>
      </c>
      <c r="AC7" s="218"/>
      <c r="AD7" s="218"/>
      <c r="AE7" s="218"/>
      <c r="AF7" s="218"/>
      <c r="AG7" s="218"/>
      <c r="AH7" s="218"/>
      <c r="AI7" s="218"/>
      <c r="AJ7" s="218"/>
      <c r="AK7" s="218"/>
      <c r="AL7" s="218"/>
      <c r="AM7" s="218"/>
      <c r="AN7" s="218"/>
      <c r="AO7" s="219"/>
      <c r="AP7" s="220" t="s">
        <v>138</v>
      </c>
      <c r="AQ7" s="221"/>
      <c r="AR7" s="221"/>
      <c r="AS7" s="221"/>
      <c r="AT7" s="222"/>
      <c r="AU7" s="217" t="s">
        <v>195</v>
      </c>
      <c r="AV7" s="218"/>
      <c r="AW7" s="218"/>
      <c r="AX7" s="218"/>
      <c r="AY7" s="218"/>
      <c r="AZ7" s="218"/>
      <c r="BA7" s="218"/>
      <c r="BB7" s="218"/>
      <c r="BC7" s="219"/>
      <c r="BI7" s="12" t="str">
        <f t="shared" si="0"/>
        <v>ITEM1=20190228</v>
      </c>
      <c r="BJ7" s="12" t="str">
        <f t="shared" si="1"/>
        <v>ITEM2=Ⅳ　リスク対策</v>
      </c>
      <c r="BK7" s="12" t="str">
        <f t="shared" si="2"/>
        <v>ITEM3=</v>
      </c>
      <c r="BL7" s="12" t="str">
        <f t="shared" si="3"/>
        <v>ITEM4=評価書記載のとおり</v>
      </c>
      <c r="BM7" s="12" t="str">
        <f t="shared" si="4"/>
        <v>ITEM5=2</v>
      </c>
      <c r="BN7" s="12" t="str">
        <f t="shared" si="5"/>
        <v>ITEM6=様式改正に伴う変更</v>
      </c>
    </row>
    <row r="8" spans="1:79" ht="42.75" customHeight="1" x14ac:dyDescent="0.15">
      <c r="A8" s="214">
        <v>43980</v>
      </c>
      <c r="B8" s="215"/>
      <c r="C8" s="215"/>
      <c r="D8" s="216"/>
      <c r="E8" s="217" t="s">
        <v>166</v>
      </c>
      <c r="F8" s="218"/>
      <c r="G8" s="218"/>
      <c r="H8" s="218"/>
      <c r="I8" s="218"/>
      <c r="J8" s="218"/>
      <c r="K8" s="218"/>
      <c r="L8" s="218"/>
      <c r="M8" s="219"/>
      <c r="N8" s="217" t="s">
        <v>180</v>
      </c>
      <c r="O8" s="218"/>
      <c r="P8" s="218"/>
      <c r="Q8" s="218"/>
      <c r="R8" s="218"/>
      <c r="S8" s="218"/>
      <c r="T8" s="218"/>
      <c r="U8" s="218"/>
      <c r="V8" s="218"/>
      <c r="W8" s="218"/>
      <c r="X8" s="218"/>
      <c r="Y8" s="218"/>
      <c r="Z8" s="218"/>
      <c r="AA8" s="219"/>
      <c r="AB8" s="217" t="s">
        <v>181</v>
      </c>
      <c r="AC8" s="218"/>
      <c r="AD8" s="218"/>
      <c r="AE8" s="218"/>
      <c r="AF8" s="218"/>
      <c r="AG8" s="218"/>
      <c r="AH8" s="218"/>
      <c r="AI8" s="218"/>
      <c r="AJ8" s="218"/>
      <c r="AK8" s="218"/>
      <c r="AL8" s="218"/>
      <c r="AM8" s="218"/>
      <c r="AN8" s="218"/>
      <c r="AO8" s="219"/>
      <c r="AP8" s="220" t="s">
        <v>138</v>
      </c>
      <c r="AQ8" s="221"/>
      <c r="AR8" s="221"/>
      <c r="AS8" s="221"/>
      <c r="AT8" s="222"/>
      <c r="AU8" s="217" t="s">
        <v>197</v>
      </c>
      <c r="AV8" s="218"/>
      <c r="AW8" s="218"/>
      <c r="AX8" s="218"/>
      <c r="AY8" s="218"/>
      <c r="AZ8" s="218"/>
      <c r="BA8" s="218"/>
      <c r="BB8" s="218"/>
      <c r="BC8" s="219"/>
      <c r="BI8" s="12" t="str">
        <f t="shared" si="0"/>
        <v>ITEM1=20200529</v>
      </c>
      <c r="BJ8" s="12" t="str">
        <f t="shared" si="1"/>
        <v>ITEM2=Ⅰ　関連情報
７．特定個人情報の開示・訂正・利用停止請求</v>
      </c>
      <c r="BK8" s="12" t="str">
        <f t="shared" si="2"/>
        <v>ITEM3=大阪府こころの健康総合センター医療審査課</v>
      </c>
      <c r="BL8" s="12" t="str">
        <f t="shared" si="3"/>
        <v>ITEM4=大阪府こころの健康総合センター総務課</v>
      </c>
      <c r="BM8" s="12" t="str">
        <f t="shared" si="4"/>
        <v>ITEM5=2</v>
      </c>
      <c r="BN8" s="12" t="str">
        <f t="shared" si="5"/>
        <v>ITEM6=組織改正に伴う変更</v>
      </c>
    </row>
    <row r="9" spans="1:79" ht="46.5" customHeight="1" x14ac:dyDescent="0.15">
      <c r="A9" s="214">
        <v>43980</v>
      </c>
      <c r="B9" s="215"/>
      <c r="C9" s="215"/>
      <c r="D9" s="216"/>
      <c r="E9" s="217" t="s">
        <v>167</v>
      </c>
      <c r="F9" s="218"/>
      <c r="G9" s="218"/>
      <c r="H9" s="218"/>
      <c r="I9" s="218"/>
      <c r="J9" s="218"/>
      <c r="K9" s="218"/>
      <c r="L9" s="218"/>
      <c r="M9" s="219"/>
      <c r="N9" s="217" t="s">
        <v>180</v>
      </c>
      <c r="O9" s="218"/>
      <c r="P9" s="218"/>
      <c r="Q9" s="218"/>
      <c r="R9" s="218"/>
      <c r="S9" s="218"/>
      <c r="T9" s="218"/>
      <c r="U9" s="218"/>
      <c r="V9" s="218"/>
      <c r="W9" s="218"/>
      <c r="X9" s="218"/>
      <c r="Y9" s="218"/>
      <c r="Z9" s="218"/>
      <c r="AA9" s="219"/>
      <c r="AB9" s="217" t="s">
        <v>181</v>
      </c>
      <c r="AC9" s="218"/>
      <c r="AD9" s="218"/>
      <c r="AE9" s="218"/>
      <c r="AF9" s="218"/>
      <c r="AG9" s="218"/>
      <c r="AH9" s="218"/>
      <c r="AI9" s="218"/>
      <c r="AJ9" s="218"/>
      <c r="AK9" s="218"/>
      <c r="AL9" s="218"/>
      <c r="AM9" s="218"/>
      <c r="AN9" s="218"/>
      <c r="AO9" s="219"/>
      <c r="AP9" s="220" t="s">
        <v>138</v>
      </c>
      <c r="AQ9" s="221"/>
      <c r="AR9" s="221"/>
      <c r="AS9" s="221"/>
      <c r="AT9" s="222"/>
      <c r="AU9" s="217" t="s">
        <v>197</v>
      </c>
      <c r="AV9" s="218"/>
      <c r="AW9" s="218"/>
      <c r="AX9" s="218"/>
      <c r="AY9" s="218"/>
      <c r="AZ9" s="218"/>
      <c r="BA9" s="218"/>
      <c r="BB9" s="218"/>
      <c r="BC9" s="219"/>
      <c r="BI9" s="12" t="str">
        <f t="shared" si="0"/>
        <v>ITEM1=20200529</v>
      </c>
      <c r="BJ9" s="12" t="str">
        <f t="shared" si="1"/>
        <v>ITEM2=Ⅰ　関連情報
８．特定個人情報ファイルの取り扱いに関する問い合わせ　</v>
      </c>
      <c r="BK9" s="12" t="str">
        <f t="shared" si="2"/>
        <v>ITEM3=大阪府こころの健康総合センター医療審査課</v>
      </c>
      <c r="BL9" s="12" t="str">
        <f t="shared" si="3"/>
        <v>ITEM4=大阪府こころの健康総合センター総務課</v>
      </c>
      <c r="BM9" s="12" t="str">
        <f t="shared" si="4"/>
        <v>ITEM5=2</v>
      </c>
      <c r="BN9" s="12" t="str">
        <f t="shared" si="5"/>
        <v>ITEM6=組織改正に伴う変更</v>
      </c>
    </row>
    <row r="10" spans="1:79" ht="209.25" customHeight="1" x14ac:dyDescent="0.15">
      <c r="A10" s="214">
        <v>44998</v>
      </c>
      <c r="B10" s="215"/>
      <c r="C10" s="215"/>
      <c r="D10" s="216"/>
      <c r="E10" s="217" t="s">
        <v>168</v>
      </c>
      <c r="F10" s="218"/>
      <c r="G10" s="218"/>
      <c r="H10" s="218"/>
      <c r="I10" s="218"/>
      <c r="J10" s="218"/>
      <c r="K10" s="218"/>
      <c r="L10" s="218"/>
      <c r="M10" s="219"/>
      <c r="N10" s="217" t="s">
        <v>182</v>
      </c>
      <c r="O10" s="218"/>
      <c r="P10" s="218"/>
      <c r="Q10" s="218"/>
      <c r="R10" s="218"/>
      <c r="S10" s="218"/>
      <c r="T10" s="218"/>
      <c r="U10" s="218"/>
      <c r="V10" s="218"/>
      <c r="W10" s="218"/>
      <c r="X10" s="218"/>
      <c r="Y10" s="218"/>
      <c r="Z10" s="218"/>
      <c r="AA10" s="219"/>
      <c r="AB10" s="217" t="s">
        <v>183</v>
      </c>
      <c r="AC10" s="218"/>
      <c r="AD10" s="218"/>
      <c r="AE10" s="218"/>
      <c r="AF10" s="218"/>
      <c r="AG10" s="218"/>
      <c r="AH10" s="218"/>
      <c r="AI10" s="218"/>
      <c r="AJ10" s="218"/>
      <c r="AK10" s="218"/>
      <c r="AL10" s="218"/>
      <c r="AM10" s="218"/>
      <c r="AN10" s="218"/>
      <c r="AO10" s="219"/>
      <c r="AP10" s="220" t="s">
        <v>138</v>
      </c>
      <c r="AQ10" s="221"/>
      <c r="AR10" s="221"/>
      <c r="AS10" s="221"/>
      <c r="AT10" s="222"/>
      <c r="AU10" s="217" t="s">
        <v>198</v>
      </c>
      <c r="AV10" s="218"/>
      <c r="AW10" s="218"/>
      <c r="AX10" s="218"/>
      <c r="AY10" s="218"/>
      <c r="AZ10" s="218"/>
      <c r="BA10" s="218"/>
      <c r="BB10" s="218"/>
      <c r="BC10" s="219"/>
      <c r="BI10" s="12" t="str">
        <f t="shared" si="0"/>
        <v>ITEM1=20230313</v>
      </c>
      <c r="BJ10" s="12" t="str">
        <f t="shared" si="1"/>
        <v>ITEM2=Ⅰ　関連情報
１．特定個人情報を取り扱う事務
②事務の概要</v>
      </c>
      <c r="BK10" s="12" t="str">
        <f t="shared" si="2"/>
        <v>ITEM3=障害者の日常生活及び社会生活を総合的に支援するための法律（平成１７年法律第１２３号）に基づき、通院による精神疾病の継続的な治療に対し、その治療費の一部助成をおこなうための自立支援医療費（精神通院医療）の支給認定に関する事務であり、
１ 支給認定の審査及び決定
２ 受給者証交付（認定内容の変更に伴うものも含む）
３ 認定情報の管理
を行ない、このうち上記１の業務について認定に必要な情報の照会等を行なうため、特定個人情報
ファイルを使用し実施する。</v>
      </c>
      <c r="BL10" s="12" t="str">
        <f t="shared" si="3"/>
        <v>ITEM4=障害者の日常生活及び社会生活を総合的に支援するための法律（平成17年法律第123号）（以下「総合支援法」という。）に基づき、精神疾病の継続的な通院治療に要する費用の一部を助成するため、
①支給認定申請の審査及び決定（認定内容の変更等を含む）
②受給者証の交付（認定内容の変更等を含む）
③認定情報の管理
の各事務を行っている。
支給認定事務とは別に、行政手続における特定の個人を識別するための番号の利用等に関する法律（平成25年法律第27号）（以下「番号法」という）に基づき、団体内統合宛名システムへのデータ提供を行うため、特定個人情報ファイルを取り扱う。</v>
      </c>
      <c r="BM10" s="12" t="str">
        <f t="shared" si="4"/>
        <v>ITEM5=2</v>
      </c>
      <c r="BN10" s="12" t="str">
        <f t="shared" si="5"/>
        <v xml:space="preserve">ITEM6=重点項目評価書の作成に伴う精査
</v>
      </c>
    </row>
    <row r="11" spans="1:79" ht="63" customHeight="1" x14ac:dyDescent="0.15">
      <c r="A11" s="214">
        <v>44998</v>
      </c>
      <c r="B11" s="215"/>
      <c r="C11" s="215"/>
      <c r="D11" s="216"/>
      <c r="E11" s="217" t="s">
        <v>169</v>
      </c>
      <c r="F11" s="218"/>
      <c r="G11" s="218"/>
      <c r="H11" s="218"/>
      <c r="I11" s="218"/>
      <c r="J11" s="218"/>
      <c r="K11" s="218"/>
      <c r="L11" s="218"/>
      <c r="M11" s="219"/>
      <c r="N11" s="217" t="s">
        <v>184</v>
      </c>
      <c r="O11" s="218"/>
      <c r="P11" s="218"/>
      <c r="Q11" s="218"/>
      <c r="R11" s="218"/>
      <c r="S11" s="218"/>
      <c r="T11" s="218"/>
      <c r="U11" s="218"/>
      <c r="V11" s="218"/>
      <c r="W11" s="218"/>
      <c r="X11" s="218"/>
      <c r="Y11" s="218"/>
      <c r="Z11" s="218"/>
      <c r="AA11" s="219"/>
      <c r="AB11" s="217" t="s">
        <v>152</v>
      </c>
      <c r="AC11" s="218"/>
      <c r="AD11" s="218"/>
      <c r="AE11" s="218"/>
      <c r="AF11" s="218"/>
      <c r="AG11" s="218"/>
      <c r="AH11" s="218"/>
      <c r="AI11" s="218"/>
      <c r="AJ11" s="218"/>
      <c r="AK11" s="218"/>
      <c r="AL11" s="218"/>
      <c r="AM11" s="218"/>
      <c r="AN11" s="218"/>
      <c r="AO11" s="219"/>
      <c r="AP11" s="220" t="s">
        <v>138</v>
      </c>
      <c r="AQ11" s="221"/>
      <c r="AR11" s="221"/>
      <c r="AS11" s="221"/>
      <c r="AT11" s="222"/>
      <c r="AU11" s="217" t="s">
        <v>199</v>
      </c>
      <c r="AV11" s="218"/>
      <c r="AW11" s="218"/>
      <c r="AX11" s="218"/>
      <c r="AY11" s="218"/>
      <c r="AZ11" s="218"/>
      <c r="BA11" s="218"/>
      <c r="BB11" s="218"/>
      <c r="BC11" s="219"/>
      <c r="BI11" s="12" t="str">
        <f t="shared" si="0"/>
        <v>ITEM1=20230313</v>
      </c>
      <c r="BJ11" s="12" t="str">
        <f t="shared" si="1"/>
        <v>ITEM2=Ⅰ　関連情報
３．個人番号の利用
法令上の根拠</v>
      </c>
      <c r="BK11" s="12" t="str">
        <f t="shared" si="2"/>
        <v>ITEM3=・番号法第９条第１項及び別表第一の８４
・番号法別表第一の主務省令で定める事務を定める省令（平成２６年内閣府・総務省令第５号） 第６０条１、４号</v>
      </c>
      <c r="BL11" s="12" t="str">
        <f t="shared" si="3"/>
        <v>ITEM4=・番号法第９条第１項、別表第一の84の項
・番号法別表第一の主務省令で定める事務を定める命令第60条第３号</v>
      </c>
      <c r="BM11" s="12" t="str">
        <f t="shared" si="4"/>
        <v>ITEM5=2</v>
      </c>
      <c r="BN11" s="12" t="str">
        <f t="shared" si="5"/>
        <v>ITEM6=重点項目評価書の作成に伴う精査</v>
      </c>
    </row>
    <row r="12" spans="1:79" ht="158.25" customHeight="1" x14ac:dyDescent="0.15">
      <c r="A12" s="214">
        <v>44998</v>
      </c>
      <c r="B12" s="215"/>
      <c r="C12" s="215"/>
      <c r="D12" s="216"/>
      <c r="E12" s="217" t="s">
        <v>170</v>
      </c>
      <c r="F12" s="218"/>
      <c r="G12" s="218"/>
      <c r="H12" s="218"/>
      <c r="I12" s="218"/>
      <c r="J12" s="218"/>
      <c r="K12" s="218"/>
      <c r="L12" s="218"/>
      <c r="M12" s="219"/>
      <c r="N12" s="217" t="s">
        <v>185</v>
      </c>
      <c r="O12" s="218"/>
      <c r="P12" s="218"/>
      <c r="Q12" s="218"/>
      <c r="R12" s="218"/>
      <c r="S12" s="218"/>
      <c r="T12" s="218"/>
      <c r="U12" s="218"/>
      <c r="V12" s="218"/>
      <c r="W12" s="218"/>
      <c r="X12" s="218"/>
      <c r="Y12" s="218"/>
      <c r="Z12" s="218"/>
      <c r="AA12" s="219"/>
      <c r="AB12" s="217" t="s">
        <v>155</v>
      </c>
      <c r="AC12" s="218"/>
      <c r="AD12" s="218"/>
      <c r="AE12" s="218"/>
      <c r="AF12" s="218"/>
      <c r="AG12" s="218"/>
      <c r="AH12" s="218"/>
      <c r="AI12" s="218"/>
      <c r="AJ12" s="218"/>
      <c r="AK12" s="218"/>
      <c r="AL12" s="218"/>
      <c r="AM12" s="218"/>
      <c r="AN12" s="218"/>
      <c r="AO12" s="219"/>
      <c r="AP12" s="220" t="s">
        <v>138</v>
      </c>
      <c r="AQ12" s="221"/>
      <c r="AR12" s="221"/>
      <c r="AS12" s="221"/>
      <c r="AT12" s="222"/>
      <c r="AU12" s="217" t="s">
        <v>200</v>
      </c>
      <c r="AV12" s="218"/>
      <c r="AW12" s="218"/>
      <c r="AX12" s="218"/>
      <c r="AY12" s="218"/>
      <c r="AZ12" s="218"/>
      <c r="BA12" s="218"/>
      <c r="BB12" s="218"/>
      <c r="BC12" s="219"/>
      <c r="BI12" s="12" t="str">
        <f t="shared" si="0"/>
        <v>ITEM1=20230313</v>
      </c>
      <c r="BJ12" s="12" t="str">
        <f t="shared" si="1"/>
        <v>ITEM2=Ⅰ　関連情報
４．情報提供ネットワークシステムによる情報連携
②法令上の根拠</v>
      </c>
      <c r="BK12" s="12" t="str">
        <f t="shared" si="2"/>
        <v>ITEM3=・番号法第１９条第７号　別表第二
（別表第二における情報提供の根拠）５６の２の項
（別表第二における情報照会の根拠）１０８の項
・番号法別表第二の主務省令で定める事務及び情報を定める命令（平成２６年内閣府・総務省令第７号）
（別表第二主務省令における情報提供の根拠）第３０条
（別表第二主務省令における情報照会の根拠）第５５条</v>
      </c>
      <c r="BL12" s="12" t="str">
        <f t="shared" si="3"/>
        <v>ITEM4=○情報提供の根拠
・番号法第19条第８号、別表第二の26の項、56の2の項、87の項、108の項
・番号法別表第二の主務省令で定める事務及び情報を定める命令第19条、第30条、第44条、第55条
○情報照会の根拠
・番号法第19条第８号、別表第二の108の項、109の項、110の項
・番号法別表第二の主務省令で定める事務及び情報を定める命令第55条、第55条の２、第55条の３</v>
      </c>
      <c r="BM12" s="12" t="str">
        <f t="shared" si="4"/>
        <v>ITEM5=2</v>
      </c>
      <c r="BN12" s="12" t="str">
        <f t="shared" si="5"/>
        <v>ITEM6=行政手続における特定の個人を識別するための番号の利用等に関する法律の一部改正（令和3年5月19日 法律 第37号）に伴う変更等</v>
      </c>
    </row>
    <row r="13" spans="1:79" ht="72.75" customHeight="1" x14ac:dyDescent="0.15">
      <c r="A13" s="214">
        <v>44998</v>
      </c>
      <c r="B13" s="215"/>
      <c r="C13" s="215"/>
      <c r="D13" s="216"/>
      <c r="E13" s="217" t="s">
        <v>166</v>
      </c>
      <c r="F13" s="218"/>
      <c r="G13" s="218"/>
      <c r="H13" s="218"/>
      <c r="I13" s="218"/>
      <c r="J13" s="218"/>
      <c r="K13" s="218"/>
      <c r="L13" s="218"/>
      <c r="M13" s="219"/>
      <c r="N13" s="217" t="s">
        <v>186</v>
      </c>
      <c r="O13" s="218"/>
      <c r="P13" s="218"/>
      <c r="Q13" s="218"/>
      <c r="R13" s="218"/>
      <c r="S13" s="218"/>
      <c r="T13" s="218"/>
      <c r="U13" s="218"/>
      <c r="V13" s="218"/>
      <c r="W13" s="218"/>
      <c r="X13" s="218"/>
      <c r="Y13" s="218"/>
      <c r="Z13" s="218"/>
      <c r="AA13" s="219"/>
      <c r="AB13" s="217" t="s">
        <v>187</v>
      </c>
      <c r="AC13" s="218"/>
      <c r="AD13" s="218"/>
      <c r="AE13" s="218"/>
      <c r="AF13" s="218"/>
      <c r="AG13" s="218"/>
      <c r="AH13" s="218"/>
      <c r="AI13" s="218"/>
      <c r="AJ13" s="218"/>
      <c r="AK13" s="218"/>
      <c r="AL13" s="218"/>
      <c r="AM13" s="218"/>
      <c r="AN13" s="218"/>
      <c r="AO13" s="219"/>
      <c r="AP13" s="220" t="s">
        <v>138</v>
      </c>
      <c r="AQ13" s="221"/>
      <c r="AR13" s="221"/>
      <c r="AS13" s="221"/>
      <c r="AT13" s="222"/>
      <c r="AU13" s="217" t="s">
        <v>201</v>
      </c>
      <c r="AV13" s="218"/>
      <c r="AW13" s="218"/>
      <c r="AX13" s="218"/>
      <c r="AY13" s="218"/>
      <c r="AZ13" s="218"/>
      <c r="BA13" s="218"/>
      <c r="BB13" s="218"/>
      <c r="BC13" s="219"/>
      <c r="BI13" s="12" t="str">
        <f t="shared" si="0"/>
        <v>ITEM1=20230313</v>
      </c>
      <c r="BJ13" s="12" t="str">
        <f t="shared" si="1"/>
        <v>ITEM2=Ⅰ　関連情報
７．特定個人情報の開示・訂正・利用停止請求</v>
      </c>
      <c r="BK13" s="12" t="str">
        <f t="shared" si="2"/>
        <v>ITEM3=府民文化部府政情報室情報公開課　公文書総合センター（府政情報センター）
〒540-8570　大阪市中央区大手前２丁目
大阪府庁本館５階
電話番号　06-6944-6066</v>
      </c>
      <c r="BL13" s="12" t="str">
        <f t="shared" si="3"/>
        <v>ITEM4=府民文化部府政情報室情報公開課　公文書総合センター（府政情報センター）
〒540-8570　大阪市中央区大手前２丁目
大阪府庁本館
電話番号　06-6944-6066</v>
      </c>
      <c r="BM13" s="12" t="str">
        <f t="shared" si="4"/>
        <v>ITEM5=2</v>
      </c>
      <c r="BN13" s="12" t="str">
        <f t="shared" si="5"/>
        <v>ITEM6=府政情報センターの移転</v>
      </c>
    </row>
    <row r="14" spans="1:79" ht="40.5" customHeight="1" x14ac:dyDescent="0.15">
      <c r="A14" s="214">
        <v>44998</v>
      </c>
      <c r="B14" s="215"/>
      <c r="C14" s="215"/>
      <c r="D14" s="216"/>
      <c r="E14" s="217" t="s">
        <v>171</v>
      </c>
      <c r="F14" s="218"/>
      <c r="G14" s="218"/>
      <c r="H14" s="218"/>
      <c r="I14" s="218"/>
      <c r="J14" s="218"/>
      <c r="K14" s="218"/>
      <c r="L14" s="218"/>
      <c r="M14" s="219"/>
      <c r="N14" s="217" t="s">
        <v>188</v>
      </c>
      <c r="O14" s="218"/>
      <c r="P14" s="218"/>
      <c r="Q14" s="218"/>
      <c r="R14" s="218"/>
      <c r="S14" s="218"/>
      <c r="T14" s="218"/>
      <c r="U14" s="218"/>
      <c r="V14" s="218"/>
      <c r="W14" s="218"/>
      <c r="X14" s="218"/>
      <c r="Y14" s="218"/>
      <c r="Z14" s="218"/>
      <c r="AA14" s="219"/>
      <c r="AB14" s="217" t="s">
        <v>189</v>
      </c>
      <c r="AC14" s="218"/>
      <c r="AD14" s="218"/>
      <c r="AE14" s="218"/>
      <c r="AF14" s="218"/>
      <c r="AG14" s="218"/>
      <c r="AH14" s="218"/>
      <c r="AI14" s="218"/>
      <c r="AJ14" s="218"/>
      <c r="AK14" s="218"/>
      <c r="AL14" s="218"/>
      <c r="AM14" s="218"/>
      <c r="AN14" s="218"/>
      <c r="AO14" s="219"/>
      <c r="AP14" s="220" t="s">
        <v>138</v>
      </c>
      <c r="AQ14" s="221"/>
      <c r="AR14" s="221"/>
      <c r="AS14" s="221"/>
      <c r="AT14" s="222"/>
      <c r="AU14" s="217" t="s">
        <v>202</v>
      </c>
      <c r="AV14" s="218"/>
      <c r="AW14" s="218"/>
      <c r="AX14" s="218"/>
      <c r="AY14" s="218"/>
      <c r="AZ14" s="218"/>
      <c r="BA14" s="218"/>
      <c r="BB14" s="218"/>
      <c r="BC14" s="219"/>
      <c r="BI14" s="12" t="str">
        <f t="shared" si="0"/>
        <v>ITEM1=20230313</v>
      </c>
      <c r="BJ14" s="12" t="str">
        <f t="shared" si="1"/>
        <v>ITEM2=Ⅱ　しきい値判断項目
１．対象人数</v>
      </c>
      <c r="BK14" s="12" t="str">
        <f t="shared" si="2"/>
        <v>ITEM3=１万人以上10万人未満</v>
      </c>
      <c r="BL14" s="12" t="str">
        <f t="shared" si="3"/>
        <v>ITEM4=10万人以上30万人未満</v>
      </c>
      <c r="BM14" s="12" t="str">
        <f t="shared" si="4"/>
        <v>ITEM5=2</v>
      </c>
      <c r="BN14" s="12" t="str">
        <f t="shared" si="5"/>
        <v>ITEM6=対象人数の増加</v>
      </c>
    </row>
    <row r="15" spans="1:79" ht="39" customHeight="1" x14ac:dyDescent="0.15">
      <c r="A15" s="214">
        <v>44998</v>
      </c>
      <c r="B15" s="215"/>
      <c r="C15" s="215"/>
      <c r="D15" s="216"/>
      <c r="E15" s="217" t="s">
        <v>172</v>
      </c>
      <c r="F15" s="218"/>
      <c r="G15" s="218"/>
      <c r="H15" s="218"/>
      <c r="I15" s="218"/>
      <c r="J15" s="218"/>
      <c r="K15" s="218"/>
      <c r="L15" s="218"/>
      <c r="M15" s="219"/>
      <c r="N15" s="217" t="s">
        <v>190</v>
      </c>
      <c r="O15" s="218"/>
      <c r="P15" s="218"/>
      <c r="Q15" s="218"/>
      <c r="R15" s="218"/>
      <c r="S15" s="218"/>
      <c r="T15" s="218"/>
      <c r="U15" s="218"/>
      <c r="V15" s="218"/>
      <c r="W15" s="218"/>
      <c r="X15" s="218"/>
      <c r="Y15" s="218"/>
      <c r="Z15" s="218"/>
      <c r="AA15" s="219"/>
      <c r="AB15" s="217" t="s">
        <v>191</v>
      </c>
      <c r="AC15" s="218"/>
      <c r="AD15" s="218"/>
      <c r="AE15" s="218"/>
      <c r="AF15" s="218"/>
      <c r="AG15" s="218"/>
      <c r="AH15" s="218"/>
      <c r="AI15" s="218"/>
      <c r="AJ15" s="218"/>
      <c r="AK15" s="218"/>
      <c r="AL15" s="218"/>
      <c r="AM15" s="218"/>
      <c r="AN15" s="218"/>
      <c r="AO15" s="219"/>
      <c r="AP15" s="220" t="s">
        <v>138</v>
      </c>
      <c r="AQ15" s="221"/>
      <c r="AR15" s="221"/>
      <c r="AS15" s="221"/>
      <c r="AT15" s="222"/>
      <c r="AU15" s="217" t="s">
        <v>199</v>
      </c>
      <c r="AV15" s="218"/>
      <c r="AW15" s="218"/>
      <c r="AX15" s="218"/>
      <c r="AY15" s="218"/>
      <c r="AZ15" s="218"/>
      <c r="BA15" s="218"/>
      <c r="BB15" s="218"/>
      <c r="BC15" s="219"/>
      <c r="BI15" s="12" t="str">
        <f t="shared" si="0"/>
        <v>ITEM1=20230313</v>
      </c>
      <c r="BJ15" s="12" t="str">
        <f t="shared" si="1"/>
        <v>ITEM2=Ⅳ　リスク対策
５．特定個人情報の提供・移転</v>
      </c>
      <c r="BK15" s="12" t="str">
        <f t="shared" si="2"/>
        <v>ITEM3=［　　］提供・移転しない</v>
      </c>
      <c r="BL15" s="12" t="str">
        <f t="shared" si="3"/>
        <v>ITEM4=［ ○ ］提供・移転しない</v>
      </c>
      <c r="BM15" s="12" t="str">
        <f t="shared" si="4"/>
        <v>ITEM5=2</v>
      </c>
      <c r="BN15" s="12" t="str">
        <f t="shared" si="5"/>
        <v>ITEM6=重点項目評価書の作成に伴う精査</v>
      </c>
    </row>
    <row r="16" spans="1:79" ht="56.25" customHeight="1" x14ac:dyDescent="0.15">
      <c r="A16" s="214">
        <v>44998</v>
      </c>
      <c r="B16" s="215"/>
      <c r="C16" s="215"/>
      <c r="D16" s="216"/>
      <c r="E16" s="217" t="s">
        <v>173</v>
      </c>
      <c r="F16" s="218"/>
      <c r="G16" s="218"/>
      <c r="H16" s="218"/>
      <c r="I16" s="218"/>
      <c r="J16" s="218"/>
      <c r="K16" s="218"/>
      <c r="L16" s="218"/>
      <c r="M16" s="219"/>
      <c r="N16" s="217" t="s">
        <v>92</v>
      </c>
      <c r="O16" s="218"/>
      <c r="P16" s="218"/>
      <c r="Q16" s="218"/>
      <c r="R16" s="218"/>
      <c r="S16" s="218"/>
      <c r="T16" s="218"/>
      <c r="U16" s="218"/>
      <c r="V16" s="218"/>
      <c r="W16" s="218"/>
      <c r="X16" s="218"/>
      <c r="Y16" s="218"/>
      <c r="Z16" s="218"/>
      <c r="AA16" s="219"/>
      <c r="AB16" s="217" t="s">
        <v>192</v>
      </c>
      <c r="AC16" s="218"/>
      <c r="AD16" s="218"/>
      <c r="AE16" s="218"/>
      <c r="AF16" s="218"/>
      <c r="AG16" s="218"/>
      <c r="AH16" s="218"/>
      <c r="AI16" s="218"/>
      <c r="AJ16" s="218"/>
      <c r="AK16" s="218"/>
      <c r="AL16" s="218"/>
      <c r="AM16" s="218"/>
      <c r="AN16" s="218"/>
      <c r="AO16" s="219"/>
      <c r="AP16" s="220" t="s">
        <v>138</v>
      </c>
      <c r="AQ16" s="221"/>
      <c r="AR16" s="221"/>
      <c r="AS16" s="221"/>
      <c r="AT16" s="222"/>
      <c r="AU16" s="217" t="s">
        <v>203</v>
      </c>
      <c r="AV16" s="218"/>
      <c r="AW16" s="218"/>
      <c r="AX16" s="218"/>
      <c r="AY16" s="218"/>
      <c r="AZ16" s="218"/>
      <c r="BA16" s="218"/>
      <c r="BB16" s="218"/>
      <c r="BC16" s="219"/>
      <c r="BI16" s="12" t="str">
        <f t="shared" si="0"/>
        <v>ITEM1=20230313</v>
      </c>
      <c r="BJ16" s="12" t="str">
        <f t="shared" si="1"/>
        <v>ITEM2=Ⅳ　リスク対策
５．特定個人情報の提供・移転
不正な提供・移転が行われ
るリスクへの対策は十分か</v>
      </c>
      <c r="BK16" s="12" t="str">
        <f t="shared" si="2"/>
        <v>ITEM3=十分である</v>
      </c>
      <c r="BL16" s="12" t="str">
        <f t="shared" si="3"/>
        <v>ITEM4=空白</v>
      </c>
      <c r="BM16" s="12" t="str">
        <f t="shared" si="4"/>
        <v>ITEM5=2</v>
      </c>
      <c r="BN16" s="12" t="str">
        <f t="shared" si="5"/>
        <v>ITEM6=同上</v>
      </c>
    </row>
    <row r="17" spans="1:66" ht="48.75" customHeight="1" x14ac:dyDescent="0.15">
      <c r="A17" s="214">
        <v>44998</v>
      </c>
      <c r="B17" s="215"/>
      <c r="C17" s="215"/>
      <c r="D17" s="216"/>
      <c r="E17" s="217" t="s">
        <v>174</v>
      </c>
      <c r="F17" s="218"/>
      <c r="G17" s="218"/>
      <c r="H17" s="218"/>
      <c r="I17" s="218"/>
      <c r="J17" s="218"/>
      <c r="K17" s="218"/>
      <c r="L17" s="218"/>
      <c r="M17" s="219"/>
      <c r="N17" s="217" t="s">
        <v>193</v>
      </c>
      <c r="O17" s="218"/>
      <c r="P17" s="218"/>
      <c r="Q17" s="218"/>
      <c r="R17" s="218"/>
      <c r="S17" s="218"/>
      <c r="T17" s="218"/>
      <c r="U17" s="218"/>
      <c r="V17" s="218"/>
      <c r="W17" s="218"/>
      <c r="X17" s="218"/>
      <c r="Y17" s="218"/>
      <c r="Z17" s="218"/>
      <c r="AA17" s="219"/>
      <c r="AB17" s="217" t="s">
        <v>194</v>
      </c>
      <c r="AC17" s="218"/>
      <c r="AD17" s="218"/>
      <c r="AE17" s="218"/>
      <c r="AF17" s="218"/>
      <c r="AG17" s="218"/>
      <c r="AH17" s="218"/>
      <c r="AI17" s="218"/>
      <c r="AJ17" s="218"/>
      <c r="AK17" s="218"/>
      <c r="AL17" s="218"/>
      <c r="AM17" s="218"/>
      <c r="AN17" s="218"/>
      <c r="AO17" s="219"/>
      <c r="AP17" s="220" t="s">
        <v>138</v>
      </c>
      <c r="AQ17" s="221"/>
      <c r="AR17" s="221"/>
      <c r="AS17" s="221"/>
      <c r="AT17" s="222"/>
      <c r="AU17" s="217" t="s">
        <v>203</v>
      </c>
      <c r="AV17" s="218"/>
      <c r="AW17" s="218"/>
      <c r="AX17" s="218"/>
      <c r="AY17" s="218"/>
      <c r="AZ17" s="218"/>
      <c r="BA17" s="218"/>
      <c r="BB17" s="218"/>
      <c r="BC17" s="219"/>
      <c r="BI17" s="12" t="str">
        <f t="shared" si="0"/>
        <v>ITEM1=20230313</v>
      </c>
      <c r="BJ17" s="12" t="str">
        <f t="shared" si="1"/>
        <v>ITEM2=Ⅳ　リスク対策
６．情報提供ネットワークシステムとの接続</v>
      </c>
      <c r="BK17" s="12" t="str">
        <f t="shared" si="2"/>
        <v>ITEM3=［　　］接続しない（入手）　［　　］接続しない（提供）</v>
      </c>
      <c r="BL17" s="12" t="str">
        <f t="shared" si="3"/>
        <v>ITEM4=［ ○ ］接続しない（入手）　［　　］接続しない（提供）</v>
      </c>
      <c r="BM17" s="12" t="str">
        <f t="shared" si="4"/>
        <v>ITEM5=2</v>
      </c>
      <c r="BN17" s="12" t="str">
        <f t="shared" si="5"/>
        <v>ITEM6=同上</v>
      </c>
    </row>
    <row r="18" spans="1:66" ht="68.25" customHeight="1" x14ac:dyDescent="0.15">
      <c r="A18" s="214">
        <v>44998</v>
      </c>
      <c r="B18" s="215"/>
      <c r="C18" s="215"/>
      <c r="D18" s="216"/>
      <c r="E18" s="217" t="s">
        <v>175</v>
      </c>
      <c r="F18" s="218"/>
      <c r="G18" s="218"/>
      <c r="H18" s="218"/>
      <c r="I18" s="218"/>
      <c r="J18" s="218"/>
      <c r="K18" s="218"/>
      <c r="L18" s="218"/>
      <c r="M18" s="219"/>
      <c r="N18" s="217" t="s">
        <v>92</v>
      </c>
      <c r="O18" s="218"/>
      <c r="P18" s="218"/>
      <c r="Q18" s="218"/>
      <c r="R18" s="218"/>
      <c r="S18" s="218"/>
      <c r="T18" s="218"/>
      <c r="U18" s="218"/>
      <c r="V18" s="218"/>
      <c r="W18" s="218"/>
      <c r="X18" s="218"/>
      <c r="Y18" s="218"/>
      <c r="Z18" s="218"/>
      <c r="AA18" s="219"/>
      <c r="AB18" s="217" t="s">
        <v>192</v>
      </c>
      <c r="AC18" s="218"/>
      <c r="AD18" s="218"/>
      <c r="AE18" s="218"/>
      <c r="AF18" s="218"/>
      <c r="AG18" s="218"/>
      <c r="AH18" s="218"/>
      <c r="AI18" s="218"/>
      <c r="AJ18" s="218"/>
      <c r="AK18" s="218"/>
      <c r="AL18" s="218"/>
      <c r="AM18" s="218"/>
      <c r="AN18" s="218"/>
      <c r="AO18" s="219"/>
      <c r="AP18" s="220" t="s">
        <v>138</v>
      </c>
      <c r="AQ18" s="221"/>
      <c r="AR18" s="221"/>
      <c r="AS18" s="221"/>
      <c r="AT18" s="222"/>
      <c r="AU18" s="217" t="s">
        <v>203</v>
      </c>
      <c r="AV18" s="218"/>
      <c r="AW18" s="218"/>
      <c r="AX18" s="218"/>
      <c r="AY18" s="218"/>
      <c r="AZ18" s="218"/>
      <c r="BA18" s="218"/>
      <c r="BB18" s="218"/>
      <c r="BC18" s="219"/>
      <c r="BI18" s="12" t="str">
        <f t="shared" si="0"/>
        <v>ITEM1=20230313</v>
      </c>
      <c r="BJ18" s="12" t="str">
        <f t="shared" si="1"/>
        <v>ITEM2=Ⅳ　リスク対策
６．情報提供ネットワークシステムとの接続
目的外の入手が行われるリ
スクへの対策は十分か</v>
      </c>
      <c r="BK18" s="12" t="str">
        <f t="shared" si="2"/>
        <v>ITEM3=十分である</v>
      </c>
      <c r="BL18" s="12" t="str">
        <f t="shared" si="3"/>
        <v>ITEM4=空白</v>
      </c>
      <c r="BM18" s="12" t="str">
        <f t="shared" si="4"/>
        <v>ITEM5=2</v>
      </c>
      <c r="BN18" s="12" t="str">
        <f t="shared" si="5"/>
        <v>ITEM6=同上</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3"/>
      <c r="B104" s="224"/>
      <c r="C104" s="224"/>
      <c r="D104" s="224"/>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出口　雅浩</cp:lastModifiedBy>
  <cp:lastPrinted>2023-03-13T06:58:50Z</cp:lastPrinted>
  <dcterms:created xsi:type="dcterms:W3CDTF">2010-08-24T08:00:05Z</dcterms:created>
  <dcterms:modified xsi:type="dcterms:W3CDTF">2023-03-13T06:59:05Z</dcterms:modified>
</cp:coreProperties>
</file>