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908E69F0-C871-48C6-91F5-49717292C8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資料６" sheetId="6" r:id="rId1"/>
  </sheets>
  <definedNames>
    <definedName name="_xlnm.Print_Area" localSheetId="0">資料６!$A$1:$U$37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7" i="6" l="1"/>
  <c r="S27" i="6"/>
  <c r="R27" i="6"/>
  <c r="T26" i="6"/>
  <c r="S26" i="6"/>
  <c r="R26" i="6"/>
  <c r="N26" i="6"/>
  <c r="M26" i="6"/>
  <c r="L26" i="6"/>
  <c r="T25" i="6"/>
  <c r="S25" i="6"/>
  <c r="R25" i="6"/>
  <c r="T24" i="6"/>
  <c r="S24" i="6"/>
  <c r="R24" i="6"/>
  <c r="N24" i="6"/>
  <c r="M24" i="6"/>
  <c r="L24" i="6"/>
  <c r="T23" i="6"/>
  <c r="S23" i="6"/>
  <c r="R23" i="6"/>
  <c r="T22" i="6"/>
  <c r="S22" i="6"/>
  <c r="R22" i="6"/>
  <c r="N22" i="6"/>
  <c r="M22" i="6"/>
  <c r="L22" i="6"/>
  <c r="T21" i="6"/>
  <c r="S21" i="6"/>
  <c r="R21" i="6"/>
  <c r="T20" i="6"/>
  <c r="S20" i="6"/>
  <c r="R20" i="6"/>
  <c r="N20" i="6"/>
  <c r="M20" i="6"/>
  <c r="L20" i="6"/>
  <c r="T19" i="6"/>
  <c r="S19" i="6"/>
  <c r="R19" i="6"/>
  <c r="T18" i="6"/>
  <c r="S18" i="6"/>
  <c r="R18" i="6"/>
  <c r="N18" i="6"/>
  <c r="M18" i="6"/>
  <c r="L18" i="6"/>
  <c r="T17" i="6"/>
  <c r="S17" i="6"/>
  <c r="R17" i="6"/>
  <c r="T16" i="6"/>
  <c r="S16" i="6"/>
  <c r="R16" i="6"/>
  <c r="N16" i="6"/>
  <c r="M16" i="6"/>
  <c r="L16" i="6"/>
  <c r="T15" i="6"/>
  <c r="S15" i="6"/>
  <c r="R15" i="6"/>
  <c r="T14" i="6"/>
  <c r="S14" i="6"/>
  <c r="R14" i="6"/>
  <c r="N14" i="6"/>
  <c r="M14" i="6"/>
  <c r="L14" i="6"/>
  <c r="T13" i="6"/>
  <c r="S13" i="6"/>
  <c r="R13" i="6"/>
  <c r="T12" i="6"/>
  <c r="S12" i="6"/>
  <c r="R12" i="6"/>
  <c r="N12" i="6"/>
  <c r="M12" i="6"/>
  <c r="L12" i="6"/>
  <c r="T11" i="6"/>
  <c r="S11" i="6"/>
  <c r="R11" i="6"/>
  <c r="T10" i="6"/>
  <c r="S10" i="6"/>
  <c r="R10" i="6"/>
  <c r="N10" i="6"/>
  <c r="M10" i="6"/>
  <c r="L10" i="6"/>
  <c r="T8" i="6"/>
  <c r="S8" i="6"/>
  <c r="R8" i="6"/>
  <c r="N8" i="6"/>
  <c r="M8" i="6"/>
  <c r="L8" i="6"/>
</calcChain>
</file>

<file path=xl/sharedStrings.xml><?xml version="1.0" encoding="utf-8"?>
<sst xmlns="http://schemas.openxmlformats.org/spreadsheetml/2006/main" count="23" uniqueCount="17">
  <si>
    <t>点数</t>
    <rPh sb="0" eb="2">
      <t>テンスウ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</si>
  <si>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</si>
  <si>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</si>
  <si>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</si>
  <si>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</si>
  <si>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（単位：万円）</t>
    <rPh sb="1" eb="3">
      <t>タンイ</t>
    </rPh>
    <rPh sb="4" eb="6">
      <t>マンエン</t>
    </rPh>
    <phoneticPr fontId="2"/>
  </si>
  <si>
    <t>４点×3項目
（0.5点刻み）</t>
    <rPh sb="1" eb="2">
      <t>テン</t>
    </rPh>
    <rPh sb="4" eb="6">
      <t>コウモク</t>
    </rPh>
    <rPh sb="11" eb="12">
      <t>テン</t>
    </rPh>
    <rPh sb="12" eb="13">
      <t>キザ</t>
    </rPh>
    <phoneticPr fontId="2"/>
  </si>
  <si>
    <t>※　①…法人トップ（常勤）に適用される報酬基準額</t>
    <rPh sb="4" eb="6">
      <t>ホウジン</t>
    </rPh>
    <rPh sb="10" eb="12">
      <t>ジョウキン</t>
    </rPh>
    <rPh sb="14" eb="16">
      <t>テキヨウ</t>
    </rPh>
    <rPh sb="19" eb="21">
      <t>ホウシュウ</t>
    </rPh>
    <rPh sb="21" eb="23">
      <t>キジュン</t>
    </rPh>
    <rPh sb="23" eb="24">
      <t>ガク</t>
    </rPh>
    <phoneticPr fontId="2"/>
  </si>
  <si>
    <t>（現行）</t>
    <rPh sb="1" eb="3">
      <t>ゲンコウ</t>
    </rPh>
    <phoneticPr fontId="2"/>
  </si>
  <si>
    <t>（変更案）</t>
    <rPh sb="1" eb="3">
      <t>ヘンコウ</t>
    </rPh>
    <rPh sb="3" eb="4">
      <t>アン</t>
    </rPh>
    <phoneticPr fontId="2"/>
  </si>
  <si>
    <t>4点×3項目
（１点刻み）</t>
    <rPh sb="1" eb="2">
      <t>テン</t>
    </rPh>
    <rPh sb="4" eb="6">
      <t>コウモク</t>
    </rPh>
    <rPh sb="9" eb="10">
      <t>テン</t>
    </rPh>
    <rPh sb="10" eb="11">
      <t>キザ</t>
    </rPh>
    <phoneticPr fontId="2"/>
  </si>
  <si>
    <t>評価点数の区分変更による評価点数及び報酬基準（案）</t>
    <rPh sb="0" eb="2">
      <t>ヒョウカ</t>
    </rPh>
    <rPh sb="2" eb="4">
      <t>テンスウ</t>
    </rPh>
    <rPh sb="5" eb="7">
      <t>クブン</t>
    </rPh>
    <rPh sb="7" eb="9">
      <t>ヘンコウ</t>
    </rPh>
    <rPh sb="12" eb="16">
      <t>ヒョウカテンスウ</t>
    </rPh>
    <rPh sb="16" eb="17">
      <t>オヨ</t>
    </rPh>
    <rPh sb="18" eb="22">
      <t>ホウシュウキジュン</t>
    </rPh>
    <rPh sb="23" eb="24">
      <t>アン</t>
    </rPh>
    <phoneticPr fontId="2"/>
  </si>
  <si>
    <t>報酬基準</t>
    <rPh sb="0" eb="2">
      <t>ホウシュウ</t>
    </rPh>
    <rPh sb="2" eb="4">
      <t>キジュン</t>
    </rPh>
    <phoneticPr fontId="2"/>
  </si>
  <si>
    <t>　　③…法人のトップが常勤の場合の専務理事、常務理事、専務取締役、常務取締役（①の80％水準）</t>
    <rPh sb="44" eb="46">
      <t>スイジュン</t>
    </rPh>
    <phoneticPr fontId="2"/>
  </si>
  <si>
    <t>　　④…法人のトップが非常勤の場合の専務理事、常務理事（①の95％水準）</t>
    <rPh sb="33" eb="35">
      <t>スイジュン</t>
    </rPh>
    <phoneticPr fontId="2"/>
  </si>
  <si>
    <t>　　②…法人のトップが常勤の場合の専務理事、常務理事、専務取締役、常務取締役で代表権を有する、
  　　　  若しくは代表者に準じる職で、かつ他の役員との職責の差が明確な者（①の90％水準）</t>
    <rPh sb="92" eb="94">
      <t>スイジュン</t>
    </rPh>
    <phoneticPr fontId="2"/>
  </si>
  <si>
    <t>役員報酬基準の評価方法見直し（案）</t>
    <rPh sb="0" eb="2">
      <t>ヤクイン</t>
    </rPh>
    <rPh sb="2" eb="4">
      <t>ホウシュウ</t>
    </rPh>
    <rPh sb="4" eb="6">
      <t>キジュン</t>
    </rPh>
    <rPh sb="7" eb="9">
      <t>ヒョウカ</t>
    </rPh>
    <rPh sb="9" eb="11">
      <t>ホウホウ</t>
    </rPh>
    <rPh sb="11" eb="13">
      <t>ミナオ</t>
    </rPh>
    <rPh sb="15" eb="16">
      <t>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</si>
</sst>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9" fontId="3" fillId="2" borderId="1" xfId="1" quotePrefix="1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3" xfId="0" applyFont="1" applyFill="1" applyBorder="1">
      <alignment vertical="center"/>
    </xf>
    <xf numFmtId="38" fontId="5" fillId="2" borderId="1" xfId="1" applyFont="1" applyFill="1" applyBorder="1">
      <alignment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38" fontId="5" fillId="2" borderId="3" xfId="1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4" xfId="0" applyFont="1" applyBorder="1">
      <alignment vertical="center"/>
    </xf>
    <xf numFmtId="0" fontId="6" fillId="2" borderId="5" xfId="0" applyFont="1" applyFill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38" fontId="3" fillId="2" borderId="1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69850</xdr:colOff>
      <xdr:row>0</xdr:row>
      <xdr:rowOff>64407</xdr:rowOff>
    </xdr:from>
    <xdr:to>
      <xdr:col>20</xdr:col>
      <xdr:colOff>97064</xdr:colOff>
      <xdr:row>1</xdr:row>
      <xdr:rowOff>177800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576175" y="64407"/>
          <a:ext cx="1284514" cy="513443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1200" b="1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６</a:t>
          </a:r>
          <a:endParaRPr lang="ja-JP" sz="1200" kern="100">
            <a:effectLst/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112713</xdr:colOff>
      <xdr:row>3</xdr:row>
      <xdr:rowOff>111125</xdr:rowOff>
    </xdr:from>
    <xdr:to>
      <xdr:col>6</xdr:col>
      <xdr:colOff>598488</xdr:colOff>
      <xdr:row>11</xdr:row>
      <xdr:rowOff>123825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2713" y="1006475"/>
          <a:ext cx="5000625" cy="1993900"/>
        </a:xfrm>
        <a:prstGeom prst="roundRect">
          <a:avLst>
            <a:gd name="adj" fmla="val 850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algn="l"/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現行の点検方法</a:t>
          </a: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○３つの視点について１～４点で評価。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</a:p>
        <a:p>
          <a:pPr algn="l"/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○各委員の評価をとりまとめ、法人の報酬基準を決定。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128588</xdr:colOff>
      <xdr:row>11</xdr:row>
      <xdr:rowOff>219076</xdr:rowOff>
    </xdr:from>
    <xdr:to>
      <xdr:col>6</xdr:col>
      <xdr:colOff>582613</xdr:colOff>
      <xdr:row>18</xdr:row>
      <xdr:rowOff>142876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8588" y="3095626"/>
          <a:ext cx="4968875" cy="1657350"/>
        </a:xfrm>
        <a:prstGeom prst="roundRect">
          <a:avLst>
            <a:gd name="adj" fmla="val 850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r>
            <a:rPr kumimoji="1" lang="en-US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課　題</a:t>
          </a:r>
          <a:r>
            <a:rPr kumimoji="1" lang="en-US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endParaRPr lang="ja-JP" altLang="ja-JP" sz="1200" b="1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○評価が１点単位であるため、１点に満たない変化について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評価に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反映できない。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lang="ja-JP" altLang="ja-JP" sz="11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評価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とりまとめの段階で、１点単位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となった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各委員の評価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をベースにとりまとめを行う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こととなるため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</a:t>
          </a:r>
          <a:r>
            <a:rPr kumimoji="0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各委員の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１点に満たない変化についての評価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を踏まえた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議論が困難。</a:t>
          </a:r>
          <a:endParaRPr lang="ja-JP" altLang="ja-JP" sz="11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679451</xdr:colOff>
      <xdr:row>19</xdr:row>
      <xdr:rowOff>149225</xdr:rowOff>
    </xdr:from>
    <xdr:to>
      <xdr:col>6</xdr:col>
      <xdr:colOff>50801</xdr:colOff>
      <xdr:row>21</xdr:row>
      <xdr:rowOff>60325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10800000">
          <a:off x="679451" y="5006975"/>
          <a:ext cx="3886200" cy="4064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0</xdr:col>
      <xdr:colOff>136525</xdr:colOff>
      <xdr:row>21</xdr:row>
      <xdr:rowOff>238126</xdr:rowOff>
    </xdr:from>
    <xdr:to>
      <xdr:col>6</xdr:col>
      <xdr:colOff>574675</xdr:colOff>
      <xdr:row>34</xdr:row>
      <xdr:rowOff>219075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6525" y="5591176"/>
          <a:ext cx="4953000" cy="3200399"/>
        </a:xfrm>
        <a:prstGeom prst="roundRect">
          <a:avLst>
            <a:gd name="adj" fmla="val 850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r>
            <a:rPr kumimoji="1" lang="en-US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点検方法の変更（案）</a:t>
          </a:r>
          <a:r>
            <a:rPr kumimoji="1" lang="en-US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endParaRPr lang="ja-JP" altLang="ja-JP" sz="1200" b="1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○評価</a:t>
          </a:r>
          <a:r>
            <a:rPr kumimoji="1" lang="ja-JP" altLang="en-US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について、これまでの１点単位の４段階から</a:t>
          </a:r>
          <a:r>
            <a:rPr kumimoji="1" lang="en-US" altLang="ja-JP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0.5</a:t>
          </a:r>
          <a:r>
            <a:rPr kumimoji="1" lang="ja-JP" altLang="en-US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点単位の７段階に　</a:t>
          </a:r>
          <a:endParaRPr kumimoji="1" lang="en-US" altLang="ja-JP" sz="1200" b="1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2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変更</a:t>
          </a:r>
          <a:endParaRPr kumimoji="1" lang="en-US" altLang="ja-JP" sz="1200" b="1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（これまで反映が難しかった１点に満たない評価の変化に対応）</a:t>
          </a:r>
          <a:endParaRPr kumimoji="1" lang="en-US" altLang="ja-JP" sz="12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12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12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12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12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12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</a:t>
          </a:r>
          <a:r>
            <a:rPr kumimoji="1" lang="ja-JP" altLang="en-US" sz="1200" b="1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⇒各評価の視点について</a:t>
          </a:r>
          <a:r>
            <a:rPr kumimoji="1" lang="en-US" altLang="ja-JP" sz="1200" b="1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0.5</a:t>
          </a:r>
          <a:r>
            <a:rPr kumimoji="1" lang="ja-JP" altLang="en-US" sz="1200" b="1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点単位で１～４点の７段階評価として</a:t>
          </a:r>
          <a:endParaRPr kumimoji="1" lang="en-US" altLang="ja-JP" sz="1200" b="1" u="none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200" b="1" u="non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</a:t>
          </a:r>
          <a:r>
            <a:rPr kumimoji="1" lang="ja-JP" altLang="en-US" sz="1200" b="1" u="sng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とりまとめ、報酬基準を決定。</a:t>
          </a:r>
          <a:endParaRPr lang="ja-JP" altLang="ja-JP" sz="1200" b="1" u="sng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368301</xdr:colOff>
      <xdr:row>6</xdr:row>
      <xdr:rowOff>19049</xdr:rowOff>
    </xdr:from>
    <xdr:to>
      <xdr:col>6</xdr:col>
      <xdr:colOff>209550</xdr:colOff>
      <xdr:row>9</xdr:row>
      <xdr:rowOff>142874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68301" y="1657349"/>
          <a:ext cx="4356099" cy="866775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352425</xdr:colOff>
      <xdr:row>27</xdr:row>
      <xdr:rowOff>241299</xdr:rowOff>
    </xdr:from>
    <xdr:to>
      <xdr:col>6</xdr:col>
      <xdr:colOff>161925</xdr:colOff>
      <xdr:row>29</xdr:row>
      <xdr:rowOff>114300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52425" y="7080249"/>
          <a:ext cx="4324350" cy="36830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４</a:t>
          </a:r>
          <a:r>
            <a:rPr kumimoji="1" lang="ja-JP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ja-JP" altLang="en-US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kumimoji="1"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3.5</a:t>
          </a:r>
          <a:r>
            <a:rPr kumimoji="1" lang="ja-JP" altLang="en-US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</a:t>
          </a:r>
          <a:r>
            <a:rPr kumimoji="1" lang="en-US" altLang="ja-JP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kumimoji="1" lang="ja-JP" altLang="en-US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</a:t>
          </a:r>
          <a:r>
            <a:rPr kumimoji="1"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2.5</a:t>
          </a:r>
          <a:r>
            <a:rPr kumimoji="1" lang="ja-JP" altLang="en-US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</a:t>
          </a:r>
          <a:r>
            <a:rPr kumimoji="1" lang="en-US" altLang="ja-JP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</a:t>
          </a:r>
          <a:r>
            <a:rPr kumimoji="1" lang="en-US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1.5</a:t>
          </a:r>
          <a:r>
            <a:rPr kumimoji="1" lang="ja-JP" altLang="en-US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 　</a:t>
          </a:r>
          <a:r>
            <a:rPr kumimoji="1" lang="ja-JP" altLang="en-US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</a:t>
          </a:r>
          <a:r>
            <a:rPr kumimoji="1" lang="ja-JP" altLang="ja-JP" sz="12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ja-JP" sz="1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lang="ja-JP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336550</xdr:colOff>
      <xdr:row>26</xdr:row>
      <xdr:rowOff>231774</xdr:rowOff>
    </xdr:from>
    <xdr:to>
      <xdr:col>6</xdr:col>
      <xdr:colOff>177799</xdr:colOff>
      <xdr:row>28</xdr:row>
      <xdr:rowOff>171450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6550" y="6823074"/>
          <a:ext cx="4356099" cy="434976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特に高い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高い　　　   　普通　　　　　 低い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449262</xdr:colOff>
      <xdr:row>29</xdr:row>
      <xdr:rowOff>38100</xdr:rowOff>
    </xdr:from>
    <xdr:to>
      <xdr:col>1</xdr:col>
      <xdr:colOff>449262</xdr:colOff>
      <xdr:row>29</xdr:row>
      <xdr:rowOff>218100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97012" y="7372350"/>
          <a:ext cx="0" cy="180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547686</xdr:colOff>
      <xdr:row>29</xdr:row>
      <xdr:rowOff>38100</xdr:rowOff>
    </xdr:from>
    <xdr:to>
      <xdr:col>2</xdr:col>
      <xdr:colOff>547686</xdr:colOff>
      <xdr:row>29</xdr:row>
      <xdr:rowOff>218100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490786" y="7372350"/>
          <a:ext cx="0" cy="180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341310</xdr:colOff>
      <xdr:row>29</xdr:row>
      <xdr:rowOff>38100</xdr:rowOff>
    </xdr:from>
    <xdr:to>
      <xdr:col>4</xdr:col>
      <xdr:colOff>341310</xdr:colOff>
      <xdr:row>29</xdr:row>
      <xdr:rowOff>218100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3484560" y="7372350"/>
          <a:ext cx="0" cy="180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1000125</xdr:colOff>
      <xdr:row>29</xdr:row>
      <xdr:rowOff>38100</xdr:rowOff>
    </xdr:from>
    <xdr:to>
      <xdr:col>5</xdr:col>
      <xdr:colOff>238125</xdr:colOff>
      <xdr:row>29</xdr:row>
      <xdr:rowOff>218100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1000125" y="7372350"/>
          <a:ext cx="2981325" cy="180000"/>
          <a:chOff x="1000125" y="7372350"/>
          <a:chExt cx="2981325" cy="180000"/>
        </a:xfrm>
      </xdr:grpSpPr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1000125" y="7462350"/>
            <a:ext cx="29718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1000125" y="7372350"/>
            <a:ext cx="0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>
            <a:off x="1993899" y="7372350"/>
            <a:ext cx="0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CxnSpPr/>
        </xdr:nvCxnSpPr>
        <xdr:spPr>
          <a:xfrm>
            <a:off x="2987673" y="7372350"/>
            <a:ext cx="0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>
            <a:off x="3981450" y="7372350"/>
            <a:ext cx="0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368301</xdr:colOff>
      <xdr:row>27</xdr:row>
      <xdr:rowOff>47625</xdr:rowOff>
    </xdr:from>
    <xdr:to>
      <xdr:col>6</xdr:col>
      <xdr:colOff>209451</xdr:colOff>
      <xdr:row>30</xdr:row>
      <xdr:rowOff>76200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68301" y="6886575"/>
          <a:ext cx="4356000" cy="7715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365125</xdr:colOff>
      <xdr:row>5</xdr:row>
      <xdr:rowOff>222249</xdr:rowOff>
    </xdr:from>
    <xdr:to>
      <xdr:col>6</xdr:col>
      <xdr:colOff>206374</xdr:colOff>
      <xdr:row>9</xdr:row>
      <xdr:rowOff>46650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365125" y="1612899"/>
          <a:ext cx="4356099" cy="815001"/>
          <a:chOff x="5813425" y="5822949"/>
          <a:chExt cx="4356099" cy="815001"/>
        </a:xfrm>
      </xdr:grpSpPr>
      <xdr:grpSp>
        <xdr:nvGrpSpPr>
          <xdr:cNvPr id="26" name="グループ化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GrpSpPr/>
        </xdr:nvGrpSpPr>
        <xdr:grpSpPr>
          <a:xfrm>
            <a:off x="6467475" y="6457950"/>
            <a:ext cx="2981325" cy="180000"/>
            <a:chOff x="1000125" y="7372350"/>
            <a:chExt cx="2981325" cy="180000"/>
          </a:xfrm>
        </xdr:grpSpPr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CxnSpPr/>
          </xdr:nvCxnSpPr>
          <xdr:spPr>
            <a:xfrm>
              <a:off x="1000125" y="7462350"/>
              <a:ext cx="29718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CxnSpPr/>
          </xdr:nvCxnSpPr>
          <xdr:spPr>
            <a:xfrm>
              <a:off x="1000125" y="7372350"/>
              <a:ext cx="0" cy="18000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9" name="直線コネクタ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CxnSpPr/>
          </xdr:nvCxnSpPr>
          <xdr:spPr>
            <a:xfrm>
              <a:off x="1993899" y="7372350"/>
              <a:ext cx="0" cy="18000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0" name="直線コネクタ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CxnSpPr/>
          </xdr:nvCxnSpPr>
          <xdr:spPr>
            <a:xfrm>
              <a:off x="2987673" y="7372350"/>
              <a:ext cx="0" cy="18000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1" name="直線コネクタ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CxnSpPr/>
          </xdr:nvCxnSpPr>
          <xdr:spPr>
            <a:xfrm>
              <a:off x="3981450" y="7372350"/>
              <a:ext cx="0" cy="18000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5813425" y="6080124"/>
            <a:ext cx="4302125" cy="36830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2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４ </a:t>
            </a:r>
            <a:r>
              <a:rPr kumimoji="1" lang="en-US" altLang="ja-JP" sz="12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 </a:t>
            </a:r>
            <a:r>
              <a:rPr kumimoji="1" lang="ja-JP" altLang="en-US" sz="12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　　　　　</a:t>
            </a:r>
            <a:r>
              <a:rPr kumimoji="1" lang="en-US" altLang="ja-JP" sz="12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3</a:t>
            </a:r>
            <a:r>
              <a:rPr kumimoji="1" lang="ja-JP" altLang="en-US" sz="12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　　　　　　</a:t>
            </a:r>
            <a:r>
              <a:rPr kumimoji="1" lang="en-US" altLang="ja-JP" sz="12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2</a:t>
            </a:r>
            <a:r>
              <a:rPr kumimoji="1" lang="ja-JP" altLang="en-US" sz="12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　　　　　１</a:t>
            </a:r>
            <a:r>
              <a:rPr kumimoji="1" lang="ja-JP" altLang="ja-JP" sz="12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</a:t>
            </a:r>
            <a:endParaRPr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3" name="正方形/長方形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5813425" y="5822949"/>
            <a:ext cx="4356099" cy="43497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　  </a:t>
            </a:r>
            <a:r>
              <a:rPr kumimoji="1" lang="ja-JP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特に高い</a:t>
            </a:r>
            <a:r>
              <a:rPr kumimoji="1" lang="en-US" altLang="ja-JP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ja-JP" altLang="en-US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　　　高い　　　   　普通　　　　　 低い</a:t>
            </a:r>
            <a:endPara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14</xdr:col>
      <xdr:colOff>221796</xdr:colOff>
      <xdr:row>12</xdr:row>
      <xdr:rowOff>160564</xdr:rowOff>
    </xdr:from>
    <xdr:to>
      <xdr:col>14</xdr:col>
      <xdr:colOff>653143</xdr:colOff>
      <xdr:row>21</xdr:row>
      <xdr:rowOff>-1</xdr:rowOff>
    </xdr:to>
    <xdr:sp macro="" textlink="">
      <xdr:nvSpPr>
        <xdr:cNvPr id="35" name="右矢印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965121" y="3884839"/>
          <a:ext cx="431347" cy="283981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266700</xdr:colOff>
      <xdr:row>2</xdr:row>
      <xdr:rowOff>0</xdr:rowOff>
    </xdr:from>
    <xdr:to>
      <xdr:col>20</xdr:col>
      <xdr:colOff>133350</xdr:colOff>
      <xdr:row>34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38800" y="647700"/>
          <a:ext cx="8258175" cy="81438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view="pageBreakPreview" topLeftCell="D7" zoomScaleNormal="70" zoomScaleSheetLayoutView="100" workbookViewId="0">
      <selection activeCell="J18" sqref="J18:J19"/>
    </sheetView>
  </sheetViews>
  <sheetFormatPr defaultRowHeight="19.5" customHeight="1" x14ac:dyDescent="0.4"/>
  <cols>
    <col min="1" max="1" width="13.75" style="1" customWidth="1"/>
    <col min="2" max="2" width="11.75" style="2" customWidth="1"/>
    <col min="3" max="5" width="7.875" style="1" customWidth="1"/>
    <col min="6" max="6" width="10.125" style="1" customWidth="1"/>
    <col min="7" max="7" width="11.25" style="1" bestFit="1" customWidth="1"/>
    <col min="8" max="8" width="5.25" style="1" customWidth="1"/>
    <col min="9" max="9" width="5.625" style="1" customWidth="1"/>
    <col min="10" max="10" width="11.625" style="1" customWidth="1"/>
    <col min="11" max="11" width="9.75" style="2" customWidth="1"/>
    <col min="12" max="14" width="6.875" style="1" customWidth="1"/>
    <col min="15" max="15" width="10.125" style="1" customWidth="1"/>
    <col min="16" max="16" width="11.5" style="1" customWidth="1"/>
    <col min="17" max="17" width="9.75" style="2" customWidth="1"/>
    <col min="18" max="20" width="6.875" style="1" customWidth="1"/>
    <col min="21" max="21" width="4.25" style="1" customWidth="1"/>
    <col min="22" max="16384" width="9" style="1"/>
  </cols>
  <sheetData>
    <row r="1" spans="1:20" ht="31.5" customHeight="1" x14ac:dyDescent="0.4">
      <c r="A1" s="25" t="s">
        <v>16</v>
      </c>
    </row>
    <row r="3" spans="1:20" ht="19.5" customHeight="1" x14ac:dyDescent="0.4">
      <c r="A3" s="21"/>
      <c r="J3" s="21" t="s">
        <v>11</v>
      </c>
    </row>
    <row r="4" spans="1:20" ht="19.5" customHeight="1" x14ac:dyDescent="0.4">
      <c r="A4" s="21"/>
      <c r="J4" s="22" t="s">
        <v>8</v>
      </c>
      <c r="K4" s="23"/>
      <c r="L4" s="22"/>
      <c r="M4" s="22"/>
      <c r="N4" s="22"/>
      <c r="O4" s="22"/>
      <c r="P4" s="22" t="s">
        <v>9</v>
      </c>
      <c r="Q4" s="23"/>
      <c r="R4" s="22"/>
      <c r="S4" s="22"/>
      <c r="T4" s="24" t="s">
        <v>5</v>
      </c>
    </row>
    <row r="5" spans="1:20" ht="19.5" customHeight="1" x14ac:dyDescent="0.4">
      <c r="A5" s="21"/>
      <c r="J5" s="5" t="s">
        <v>0</v>
      </c>
      <c r="K5" s="39" t="s">
        <v>12</v>
      </c>
      <c r="L5" s="39"/>
      <c r="M5" s="39"/>
      <c r="N5" s="39"/>
      <c r="P5" s="5" t="s">
        <v>0</v>
      </c>
      <c r="Q5" s="39" t="s">
        <v>12</v>
      </c>
      <c r="R5" s="39"/>
      <c r="S5" s="39"/>
      <c r="T5" s="39"/>
    </row>
    <row r="6" spans="1:20" ht="19.5" customHeight="1" x14ac:dyDescent="0.4">
      <c r="A6" s="21"/>
      <c r="J6" s="40" t="s">
        <v>10</v>
      </c>
      <c r="K6" s="6" t="s">
        <v>1</v>
      </c>
      <c r="L6" s="7" t="s">
        <v>2</v>
      </c>
      <c r="M6" s="7" t="s">
        <v>3</v>
      </c>
      <c r="N6" s="7" t="s">
        <v>4</v>
      </c>
      <c r="P6" s="42" t="s">
        <v>6</v>
      </c>
      <c r="Q6" s="6" t="s">
        <v>1</v>
      </c>
      <c r="R6" s="7" t="s">
        <v>2</v>
      </c>
      <c r="S6" s="7" t="s">
        <v>3</v>
      </c>
      <c r="T6" s="7" t="s">
        <v>4</v>
      </c>
    </row>
    <row r="7" spans="1:20" ht="19.5" customHeight="1" x14ac:dyDescent="0.4">
      <c r="A7" s="21"/>
      <c r="J7" s="41"/>
      <c r="K7" s="8">
        <v>1</v>
      </c>
      <c r="L7" s="10">
        <v>0.9</v>
      </c>
      <c r="M7" s="10">
        <v>0.8</v>
      </c>
      <c r="N7" s="10">
        <v>0.95</v>
      </c>
      <c r="P7" s="43"/>
      <c r="Q7" s="8">
        <v>1</v>
      </c>
      <c r="R7" s="9">
        <v>0.9</v>
      </c>
      <c r="S7" s="9">
        <v>0.8</v>
      </c>
      <c r="T7" s="9">
        <v>0.95</v>
      </c>
    </row>
    <row r="8" spans="1:20" ht="19.5" customHeight="1" x14ac:dyDescent="0.4">
      <c r="J8" s="27">
        <v>12</v>
      </c>
      <c r="K8" s="29">
        <v>1050</v>
      </c>
      <c r="L8" s="31">
        <f>ROUNDDOWN(K8*0.9,0)</f>
        <v>945</v>
      </c>
      <c r="M8" s="31">
        <f>ROUNDDOWN(K8*0.8,0)</f>
        <v>840</v>
      </c>
      <c r="N8" s="31">
        <f>ROUNDDOWN(K8*0.95,0)</f>
        <v>997</v>
      </c>
      <c r="P8" s="44">
        <v>12</v>
      </c>
      <c r="Q8" s="45">
        <v>1050</v>
      </c>
      <c r="R8" s="46">
        <f>ROUNDDOWN(Q8*0.9,0)</f>
        <v>945</v>
      </c>
      <c r="S8" s="46">
        <f>ROUNDDOWN(Q8*0.8,0)</f>
        <v>840</v>
      </c>
      <c r="T8" s="46">
        <f>ROUNDDOWN(Q8*0.95,0)</f>
        <v>997</v>
      </c>
    </row>
    <row r="9" spans="1:20" ht="19.5" customHeight="1" x14ac:dyDescent="0.4">
      <c r="J9" s="28"/>
      <c r="K9" s="30"/>
      <c r="L9" s="32"/>
      <c r="M9" s="32"/>
      <c r="N9" s="32"/>
      <c r="P9" s="44"/>
      <c r="Q9" s="45"/>
      <c r="R9" s="46"/>
      <c r="S9" s="46"/>
      <c r="T9" s="46"/>
    </row>
    <row r="10" spans="1:20" ht="19.5" customHeight="1" x14ac:dyDescent="0.4">
      <c r="J10" s="27">
        <v>11</v>
      </c>
      <c r="K10" s="29">
        <v>1050</v>
      </c>
      <c r="L10" s="31">
        <f t="shared" ref="L10:L26" si="0">ROUNDDOWN(K10*0.9,0)</f>
        <v>945</v>
      </c>
      <c r="M10" s="31">
        <f t="shared" ref="M10:M26" si="1">ROUNDDOWN(K10*0.8,0)</f>
        <v>840</v>
      </c>
      <c r="N10" s="31">
        <f t="shared" ref="N10:N26" si="2">ROUNDDOWN(K10*0.95,0)</f>
        <v>997</v>
      </c>
      <c r="P10" s="11">
        <v>11.5</v>
      </c>
      <c r="Q10" s="13">
        <v>1050</v>
      </c>
      <c r="R10" s="17">
        <f t="shared" ref="R10:R27" si="3">ROUNDDOWN(Q10*0.9,0)</f>
        <v>945</v>
      </c>
      <c r="S10" s="17">
        <f t="shared" ref="S10:S27" si="4">ROUNDDOWN(Q10*0.8,0)</f>
        <v>840</v>
      </c>
      <c r="T10" s="17">
        <f t="shared" ref="T10:T27" si="5">ROUNDDOWN(Q10*0.95,0)</f>
        <v>997</v>
      </c>
    </row>
    <row r="11" spans="1:20" ht="19.5" customHeight="1" x14ac:dyDescent="0.4">
      <c r="J11" s="28"/>
      <c r="K11" s="30"/>
      <c r="L11" s="32"/>
      <c r="M11" s="32"/>
      <c r="N11" s="32"/>
      <c r="P11" s="3">
        <v>11</v>
      </c>
      <c r="Q11" s="14">
        <v>1050</v>
      </c>
      <c r="R11" s="18">
        <f t="shared" si="3"/>
        <v>945</v>
      </c>
      <c r="S11" s="18">
        <f t="shared" si="4"/>
        <v>840</v>
      </c>
      <c r="T11" s="18">
        <f t="shared" si="5"/>
        <v>997</v>
      </c>
    </row>
    <row r="12" spans="1:20" ht="19.5" customHeight="1" x14ac:dyDescent="0.4">
      <c r="J12" s="27">
        <v>10</v>
      </c>
      <c r="K12" s="29">
        <v>1050</v>
      </c>
      <c r="L12" s="31">
        <f t="shared" si="0"/>
        <v>945</v>
      </c>
      <c r="M12" s="31">
        <f t="shared" si="1"/>
        <v>840</v>
      </c>
      <c r="N12" s="31">
        <f t="shared" si="2"/>
        <v>997</v>
      </c>
      <c r="P12" s="11">
        <v>10.5</v>
      </c>
      <c r="Q12" s="13">
        <v>1050</v>
      </c>
      <c r="R12" s="17">
        <f t="shared" si="3"/>
        <v>945</v>
      </c>
      <c r="S12" s="17">
        <f t="shared" si="4"/>
        <v>840</v>
      </c>
      <c r="T12" s="17">
        <f t="shared" si="5"/>
        <v>997</v>
      </c>
    </row>
    <row r="13" spans="1:20" ht="19.5" customHeight="1" thickBot="1" x14ac:dyDescent="0.45">
      <c r="J13" s="33"/>
      <c r="K13" s="34"/>
      <c r="L13" s="35"/>
      <c r="M13" s="35"/>
      <c r="N13" s="35"/>
      <c r="P13" s="4">
        <v>10</v>
      </c>
      <c r="Q13" s="15">
        <v>1050</v>
      </c>
      <c r="R13" s="19">
        <f t="shared" si="3"/>
        <v>945</v>
      </c>
      <c r="S13" s="19">
        <f t="shared" si="4"/>
        <v>840</v>
      </c>
      <c r="T13" s="19">
        <f t="shared" si="5"/>
        <v>997</v>
      </c>
    </row>
    <row r="14" spans="1:20" ht="19.5" customHeight="1" x14ac:dyDescent="0.4">
      <c r="J14" s="36">
        <v>9</v>
      </c>
      <c r="K14" s="37">
        <v>1000</v>
      </c>
      <c r="L14" s="38">
        <f t="shared" si="0"/>
        <v>900</v>
      </c>
      <c r="M14" s="38">
        <f t="shared" si="1"/>
        <v>800</v>
      </c>
      <c r="N14" s="38">
        <f t="shared" si="2"/>
        <v>950</v>
      </c>
      <c r="P14" s="12">
        <v>9.5</v>
      </c>
      <c r="Q14" s="16">
        <v>1025</v>
      </c>
      <c r="R14" s="20">
        <f t="shared" si="3"/>
        <v>922</v>
      </c>
      <c r="S14" s="20">
        <f t="shared" si="4"/>
        <v>820</v>
      </c>
      <c r="T14" s="20">
        <f t="shared" si="5"/>
        <v>973</v>
      </c>
    </row>
    <row r="15" spans="1:20" ht="19.5" customHeight="1" x14ac:dyDescent="0.4">
      <c r="J15" s="28"/>
      <c r="K15" s="30"/>
      <c r="L15" s="32"/>
      <c r="M15" s="32"/>
      <c r="N15" s="32"/>
      <c r="P15" s="3">
        <v>9</v>
      </c>
      <c r="Q15" s="14">
        <v>1000</v>
      </c>
      <c r="R15" s="18">
        <f t="shared" si="3"/>
        <v>900</v>
      </c>
      <c r="S15" s="18">
        <f t="shared" si="4"/>
        <v>800</v>
      </c>
      <c r="T15" s="18">
        <f t="shared" si="5"/>
        <v>950</v>
      </c>
    </row>
    <row r="16" spans="1:20" ht="19.5" customHeight="1" x14ac:dyDescent="0.4">
      <c r="J16" s="27">
        <v>8</v>
      </c>
      <c r="K16" s="29">
        <v>950</v>
      </c>
      <c r="L16" s="31">
        <f t="shared" si="0"/>
        <v>855</v>
      </c>
      <c r="M16" s="31">
        <f t="shared" si="1"/>
        <v>760</v>
      </c>
      <c r="N16" s="31">
        <f t="shared" si="2"/>
        <v>902</v>
      </c>
      <c r="P16" s="11">
        <v>8.5</v>
      </c>
      <c r="Q16" s="13">
        <v>975</v>
      </c>
      <c r="R16" s="17">
        <f t="shared" si="3"/>
        <v>877</v>
      </c>
      <c r="S16" s="17">
        <f t="shared" si="4"/>
        <v>780</v>
      </c>
      <c r="T16" s="17">
        <f t="shared" si="5"/>
        <v>926</v>
      </c>
    </row>
    <row r="17" spans="10:20" ht="19.5" customHeight="1" x14ac:dyDescent="0.4">
      <c r="J17" s="28"/>
      <c r="K17" s="30"/>
      <c r="L17" s="32"/>
      <c r="M17" s="32"/>
      <c r="N17" s="32"/>
      <c r="P17" s="3">
        <v>8</v>
      </c>
      <c r="Q17" s="14">
        <v>950</v>
      </c>
      <c r="R17" s="18">
        <f t="shared" si="3"/>
        <v>855</v>
      </c>
      <c r="S17" s="18">
        <f t="shared" si="4"/>
        <v>760</v>
      </c>
      <c r="T17" s="18">
        <f t="shared" si="5"/>
        <v>902</v>
      </c>
    </row>
    <row r="18" spans="10:20" ht="19.5" customHeight="1" x14ac:dyDescent="0.4">
      <c r="J18" s="27">
        <v>7</v>
      </c>
      <c r="K18" s="29">
        <v>900</v>
      </c>
      <c r="L18" s="31">
        <f t="shared" si="0"/>
        <v>810</v>
      </c>
      <c r="M18" s="31">
        <f t="shared" si="1"/>
        <v>720</v>
      </c>
      <c r="N18" s="31">
        <f t="shared" si="2"/>
        <v>855</v>
      </c>
      <c r="P18" s="11">
        <v>7.5</v>
      </c>
      <c r="Q18" s="13">
        <v>925</v>
      </c>
      <c r="R18" s="17">
        <f t="shared" si="3"/>
        <v>832</v>
      </c>
      <c r="S18" s="17">
        <f t="shared" si="4"/>
        <v>740</v>
      </c>
      <c r="T18" s="17">
        <f t="shared" si="5"/>
        <v>878</v>
      </c>
    </row>
    <row r="19" spans="10:20" ht="19.5" customHeight="1" x14ac:dyDescent="0.4">
      <c r="J19" s="28"/>
      <c r="K19" s="30"/>
      <c r="L19" s="32"/>
      <c r="M19" s="32"/>
      <c r="N19" s="32"/>
      <c r="P19" s="3">
        <v>7</v>
      </c>
      <c r="Q19" s="14">
        <v>900</v>
      </c>
      <c r="R19" s="18">
        <f t="shared" si="3"/>
        <v>810</v>
      </c>
      <c r="S19" s="18">
        <f t="shared" si="4"/>
        <v>720</v>
      </c>
      <c r="T19" s="18">
        <f t="shared" si="5"/>
        <v>855</v>
      </c>
    </row>
    <row r="20" spans="10:20" ht="19.5" customHeight="1" x14ac:dyDescent="0.4">
      <c r="J20" s="27">
        <v>6</v>
      </c>
      <c r="K20" s="29">
        <v>850</v>
      </c>
      <c r="L20" s="31">
        <f t="shared" si="0"/>
        <v>765</v>
      </c>
      <c r="M20" s="31">
        <f t="shared" si="1"/>
        <v>680</v>
      </c>
      <c r="N20" s="31">
        <f t="shared" si="2"/>
        <v>807</v>
      </c>
      <c r="P20" s="11">
        <v>6.5</v>
      </c>
      <c r="Q20" s="13">
        <v>875</v>
      </c>
      <c r="R20" s="17">
        <f t="shared" si="3"/>
        <v>787</v>
      </c>
      <c r="S20" s="17">
        <f t="shared" si="4"/>
        <v>700</v>
      </c>
      <c r="T20" s="17">
        <f t="shared" si="5"/>
        <v>831</v>
      </c>
    </row>
    <row r="21" spans="10:20" ht="19.5" customHeight="1" x14ac:dyDescent="0.4">
      <c r="J21" s="28"/>
      <c r="K21" s="30"/>
      <c r="L21" s="32"/>
      <c r="M21" s="32"/>
      <c r="N21" s="32"/>
      <c r="P21" s="3">
        <v>6</v>
      </c>
      <c r="Q21" s="14">
        <v>850</v>
      </c>
      <c r="R21" s="18">
        <f t="shared" si="3"/>
        <v>765</v>
      </c>
      <c r="S21" s="18">
        <f t="shared" si="4"/>
        <v>680</v>
      </c>
      <c r="T21" s="18">
        <f t="shared" si="5"/>
        <v>807</v>
      </c>
    </row>
    <row r="22" spans="10:20" ht="19.5" customHeight="1" x14ac:dyDescent="0.4">
      <c r="J22" s="27">
        <v>5</v>
      </c>
      <c r="K22" s="29">
        <v>800</v>
      </c>
      <c r="L22" s="31">
        <f t="shared" si="0"/>
        <v>720</v>
      </c>
      <c r="M22" s="31">
        <f t="shared" si="1"/>
        <v>640</v>
      </c>
      <c r="N22" s="31">
        <f t="shared" si="2"/>
        <v>760</v>
      </c>
      <c r="P22" s="11">
        <v>5.5</v>
      </c>
      <c r="Q22" s="13">
        <v>825</v>
      </c>
      <c r="R22" s="17">
        <f t="shared" si="3"/>
        <v>742</v>
      </c>
      <c r="S22" s="17">
        <f t="shared" si="4"/>
        <v>660</v>
      </c>
      <c r="T22" s="17">
        <f t="shared" si="5"/>
        <v>783</v>
      </c>
    </row>
    <row r="23" spans="10:20" ht="19.5" customHeight="1" x14ac:dyDescent="0.4">
      <c r="J23" s="28"/>
      <c r="K23" s="30"/>
      <c r="L23" s="32"/>
      <c r="M23" s="32"/>
      <c r="N23" s="32"/>
      <c r="P23" s="3">
        <v>5</v>
      </c>
      <c r="Q23" s="14">
        <v>800</v>
      </c>
      <c r="R23" s="18">
        <f t="shared" si="3"/>
        <v>720</v>
      </c>
      <c r="S23" s="18">
        <f t="shared" si="4"/>
        <v>640</v>
      </c>
      <c r="T23" s="18">
        <f t="shared" si="5"/>
        <v>760</v>
      </c>
    </row>
    <row r="24" spans="10:20" ht="19.5" customHeight="1" x14ac:dyDescent="0.4">
      <c r="J24" s="27">
        <v>4</v>
      </c>
      <c r="K24" s="29">
        <v>750</v>
      </c>
      <c r="L24" s="31">
        <f t="shared" si="0"/>
        <v>675</v>
      </c>
      <c r="M24" s="31">
        <f t="shared" si="1"/>
        <v>600</v>
      </c>
      <c r="N24" s="31">
        <f t="shared" si="2"/>
        <v>712</v>
      </c>
      <c r="P24" s="11">
        <v>4.5</v>
      </c>
      <c r="Q24" s="13">
        <v>775</v>
      </c>
      <c r="R24" s="17">
        <f t="shared" si="3"/>
        <v>697</v>
      </c>
      <c r="S24" s="17">
        <f t="shared" si="4"/>
        <v>620</v>
      </c>
      <c r="T24" s="17">
        <f t="shared" si="5"/>
        <v>736</v>
      </c>
    </row>
    <row r="25" spans="10:20" ht="19.5" customHeight="1" x14ac:dyDescent="0.4">
      <c r="J25" s="28"/>
      <c r="K25" s="30"/>
      <c r="L25" s="32"/>
      <c r="M25" s="32"/>
      <c r="N25" s="32"/>
      <c r="P25" s="3">
        <v>4</v>
      </c>
      <c r="Q25" s="14">
        <v>750</v>
      </c>
      <c r="R25" s="18">
        <f t="shared" si="3"/>
        <v>675</v>
      </c>
      <c r="S25" s="18">
        <f t="shared" si="4"/>
        <v>600</v>
      </c>
      <c r="T25" s="18">
        <f t="shared" si="5"/>
        <v>712</v>
      </c>
    </row>
    <row r="26" spans="10:20" ht="19.5" customHeight="1" x14ac:dyDescent="0.4">
      <c r="J26" s="27">
        <v>3</v>
      </c>
      <c r="K26" s="29">
        <v>700</v>
      </c>
      <c r="L26" s="31">
        <f t="shared" si="0"/>
        <v>630</v>
      </c>
      <c r="M26" s="31">
        <f t="shared" si="1"/>
        <v>560</v>
      </c>
      <c r="N26" s="31">
        <f t="shared" si="2"/>
        <v>665</v>
      </c>
      <c r="P26" s="11">
        <v>3.5</v>
      </c>
      <c r="Q26" s="13">
        <v>725</v>
      </c>
      <c r="R26" s="17">
        <f t="shared" si="3"/>
        <v>652</v>
      </c>
      <c r="S26" s="17">
        <f t="shared" si="4"/>
        <v>580</v>
      </c>
      <c r="T26" s="17">
        <f t="shared" si="5"/>
        <v>688</v>
      </c>
    </row>
    <row r="27" spans="10:20" ht="19.5" customHeight="1" x14ac:dyDescent="0.4">
      <c r="J27" s="28"/>
      <c r="K27" s="30"/>
      <c r="L27" s="32"/>
      <c r="M27" s="32"/>
      <c r="N27" s="32"/>
      <c r="P27" s="3">
        <v>3</v>
      </c>
      <c r="Q27" s="14">
        <v>700</v>
      </c>
      <c r="R27" s="18">
        <f t="shared" si="3"/>
        <v>630</v>
      </c>
      <c r="S27" s="18">
        <f t="shared" si="4"/>
        <v>560</v>
      </c>
      <c r="T27" s="18">
        <f t="shared" si="5"/>
        <v>665</v>
      </c>
    </row>
    <row r="29" spans="10:20" ht="19.5" customHeight="1" x14ac:dyDescent="0.4">
      <c r="J29" s="22" t="s">
        <v>7</v>
      </c>
      <c r="K29" s="23"/>
      <c r="L29" s="22"/>
      <c r="M29" s="22"/>
      <c r="N29" s="22"/>
      <c r="O29" s="22"/>
      <c r="P29" s="22"/>
      <c r="Q29" s="23"/>
      <c r="R29" s="22"/>
      <c r="S29" s="22"/>
      <c r="T29" s="22"/>
    </row>
    <row r="30" spans="10:20" ht="19.5" customHeight="1" x14ac:dyDescent="0.4">
      <c r="J30" s="26" t="s">
        <v>15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10:20" ht="19.5" customHeight="1" x14ac:dyDescent="0.4"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0:20" ht="19.5" customHeight="1" x14ac:dyDescent="0.4">
      <c r="J32" s="22" t="s">
        <v>13</v>
      </c>
      <c r="K32" s="23"/>
      <c r="L32" s="22"/>
      <c r="M32" s="22"/>
      <c r="N32" s="22"/>
      <c r="O32" s="22"/>
      <c r="P32" s="22"/>
      <c r="Q32" s="23"/>
      <c r="R32" s="22"/>
      <c r="S32" s="22"/>
      <c r="T32" s="22"/>
    </row>
    <row r="33" spans="10:20" ht="19.5" customHeight="1" x14ac:dyDescent="0.4">
      <c r="J33" s="22" t="s">
        <v>14</v>
      </c>
      <c r="K33" s="23"/>
      <c r="L33" s="22"/>
      <c r="M33" s="22"/>
      <c r="N33" s="22"/>
      <c r="O33" s="22"/>
      <c r="P33" s="22"/>
      <c r="Q33" s="23"/>
      <c r="R33" s="22"/>
      <c r="S33" s="22"/>
      <c r="T33" s="22"/>
    </row>
  </sheetData>
  <mergeCells count="60">
    <mergeCell ref="K5:N5"/>
    <mergeCell ref="Q5:T5"/>
    <mergeCell ref="J6:J7"/>
    <mergeCell ref="P6:P7"/>
    <mergeCell ref="J8:J9"/>
    <mergeCell ref="K8:K9"/>
    <mergeCell ref="L8:L9"/>
    <mergeCell ref="M8:M9"/>
    <mergeCell ref="N8:N9"/>
    <mergeCell ref="P8:P9"/>
    <mergeCell ref="Q8:Q9"/>
    <mergeCell ref="R8:R9"/>
    <mergeCell ref="S8:S9"/>
    <mergeCell ref="T8:T9"/>
    <mergeCell ref="J10:J11"/>
    <mergeCell ref="K10:K11"/>
    <mergeCell ref="L10:L11"/>
    <mergeCell ref="M10:M11"/>
    <mergeCell ref="N10:N11"/>
    <mergeCell ref="J14:J15"/>
    <mergeCell ref="K14:K15"/>
    <mergeCell ref="L14:L15"/>
    <mergeCell ref="M14:M15"/>
    <mergeCell ref="N14:N15"/>
    <mergeCell ref="J12:J13"/>
    <mergeCell ref="K12:K13"/>
    <mergeCell ref="L12:L13"/>
    <mergeCell ref="M12:M13"/>
    <mergeCell ref="N12:N13"/>
    <mergeCell ref="J18:J19"/>
    <mergeCell ref="K18:K19"/>
    <mergeCell ref="L18:L19"/>
    <mergeCell ref="M18:M19"/>
    <mergeCell ref="N18:N19"/>
    <mergeCell ref="J16:J17"/>
    <mergeCell ref="K16:K17"/>
    <mergeCell ref="L16:L17"/>
    <mergeCell ref="M16:M17"/>
    <mergeCell ref="N16:N17"/>
    <mergeCell ref="J22:J23"/>
    <mergeCell ref="K22:K23"/>
    <mergeCell ref="L22:L23"/>
    <mergeCell ref="M22:M23"/>
    <mergeCell ref="N22:N23"/>
    <mergeCell ref="J20:J21"/>
    <mergeCell ref="K20:K21"/>
    <mergeCell ref="L20:L21"/>
    <mergeCell ref="M20:M21"/>
    <mergeCell ref="N20:N21"/>
    <mergeCell ref="J30:T31"/>
    <mergeCell ref="J24:J25"/>
    <mergeCell ref="K24:K25"/>
    <mergeCell ref="L24:L25"/>
    <mergeCell ref="M24:M25"/>
    <mergeCell ref="N24:N25"/>
    <mergeCell ref="J26:J27"/>
    <mergeCell ref="K26:K27"/>
    <mergeCell ref="L26:L27"/>
    <mergeCell ref="M26:M27"/>
    <mergeCell ref="N26:N27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資料６</vt:lpstr>
      <vt:lpstr>資料６!Print_Area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2022-03-01T05:23:11Z</dcterms:created>
  <dcterms:modified xsi:type="dcterms:W3CDTF">2022-03-01T05:23:18Z</dcterms:modified>
</cp:coreProperties>
</file>