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defaultThemeVersion="124226"/>
  <xr:revisionPtr revIDLastSave="0" documentId="13_ncr:1_{78F651C5-A2BE-4BFC-9142-ACCFC9D665FE}" xr6:coauthVersionLast="47" xr6:coauthVersionMax="47" xr10:uidLastSave="{00000000-0000-0000-0000-000000000000}"/>
  <bookViews>
    <workbookView xWindow="-108" yWindow="-108" windowWidth="23256" windowHeight="13896" xr2:uid="{00000000-000D-0000-FFFF-FFFF00000000}"/>
  </bookViews>
  <sheets>
    <sheet name="共通入力シート" sheetId="5" r:id="rId1"/>
    <sheet name="C-01" sheetId="3" r:id="rId2"/>
    <sheet name="C-02" sheetId="4" r:id="rId3"/>
    <sheet name="C-03" sheetId="6" r:id="rId4"/>
    <sheet name="C-04" sheetId="7" r:id="rId5"/>
    <sheet name="C-05" sheetId="14" r:id="rId6"/>
    <sheet name="C-05（見本）" sheetId="15" r:id="rId7"/>
  </sheets>
  <definedNames>
    <definedName name="_xlnm._FilterDatabase" localSheetId="1" hidden="1">'C-01'!$B$2:$K$37</definedName>
    <definedName name="_Hlk161674751" localSheetId="5">'C-05'!$A$52</definedName>
    <definedName name="_Hlk161675095" localSheetId="5">'C-05'!$A$51</definedName>
    <definedName name="_Hlk161675383" localSheetId="5">'C-05'!$A$67</definedName>
    <definedName name="_Hlk161675473" localSheetId="5">'C-05'!$A$99</definedName>
    <definedName name="_xlnm.Print_Area" localSheetId="1">'C-01'!$A$1:$H$37</definedName>
    <definedName name="_xlnm.Print_Area" localSheetId="2">'C-02'!$A$1:$K$21</definedName>
    <definedName name="_xlnm.Print_Area" localSheetId="3">'C-03'!$A$1:$J$17</definedName>
    <definedName name="_xlnm.Print_Area" localSheetId="4">'C-04'!$A$1:$N$29</definedName>
    <definedName name="_xlnm.Print_Area" localSheetId="5">'C-05'!$A$1:$AF$102</definedName>
    <definedName name="_xlnm.Print_Area" localSheetId="6">'C-05（見本）'!$A$1:$BN$155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41" i="14" l="1"/>
  <c r="W25" i="14"/>
  <c r="W52" i="15" l="1"/>
  <c r="L74" i="15"/>
  <c r="K35" i="15"/>
  <c r="K33" i="15"/>
  <c r="W23" i="14"/>
  <c r="Q12" i="7"/>
  <c r="P13" i="7"/>
  <c r="P19" i="7"/>
  <c r="Q19" i="7"/>
  <c r="P20" i="7"/>
  <c r="Q20" i="7"/>
  <c r="P21" i="7"/>
  <c r="Q21" i="7"/>
  <c r="P22" i="7"/>
  <c r="Q22" i="7"/>
  <c r="Q18" i="7"/>
  <c r="P18" i="7"/>
  <c r="Q17" i="7"/>
  <c r="P17" i="7"/>
  <c r="Q16" i="7"/>
  <c r="P16" i="7"/>
  <c r="Q15" i="7"/>
  <c r="P15" i="7"/>
  <c r="Q14" i="7"/>
  <c r="P14" i="7"/>
  <c r="Q13" i="7"/>
  <c r="P12" i="7"/>
  <c r="K82" i="15" l="1"/>
  <c r="K81" i="15"/>
  <c r="K80" i="15"/>
  <c r="K79" i="15"/>
  <c r="K78" i="15"/>
  <c r="BG74" i="15"/>
  <c r="BG73" i="15"/>
  <c r="AX73" i="15"/>
  <c r="AO73" i="15"/>
  <c r="BG72" i="15"/>
  <c r="AX72" i="15"/>
  <c r="AO72" i="15"/>
  <c r="AF72" i="15"/>
  <c r="W72" i="15"/>
  <c r="BG71" i="15"/>
  <c r="AX71" i="15"/>
  <c r="AO71" i="15"/>
  <c r="AF71" i="15"/>
  <c r="W71" i="15"/>
  <c r="L70" i="15"/>
  <c r="L69" i="15"/>
  <c r="L68" i="15"/>
  <c r="L67" i="15"/>
  <c r="L66" i="15"/>
  <c r="L72" i="15" s="1"/>
  <c r="L65" i="15"/>
  <c r="BG64" i="15"/>
  <c r="AX64" i="15"/>
  <c r="AO64" i="15"/>
  <c r="AF64" i="15"/>
  <c r="W64" i="15"/>
  <c r="BG63" i="15"/>
  <c r="AX63" i="15"/>
  <c r="AO63" i="15"/>
  <c r="AF63" i="15"/>
  <c r="W63" i="15"/>
  <c r="L62" i="15"/>
  <c r="L61" i="15"/>
  <c r="L60" i="15"/>
  <c r="L59" i="15"/>
  <c r="L58" i="15"/>
  <c r="L57" i="15"/>
  <c r="L56" i="15"/>
  <c r="L64" i="15" s="1"/>
  <c r="L55" i="15"/>
  <c r="L54" i="15"/>
  <c r="L53" i="15"/>
  <c r="BG52" i="15"/>
  <c r="AX52" i="15"/>
  <c r="AX74" i="15" s="1"/>
  <c r="AO52" i="15"/>
  <c r="AO74" i="15" s="1"/>
  <c r="AF52" i="15"/>
  <c r="AF74" i="15" s="1"/>
  <c r="W74" i="15"/>
  <c r="BG51" i="15"/>
  <c r="AX51" i="15"/>
  <c r="AO51" i="15"/>
  <c r="AF51" i="15"/>
  <c r="AF73" i="15" s="1"/>
  <c r="W51" i="15"/>
  <c r="W73" i="15" s="1"/>
  <c r="L50" i="15"/>
  <c r="L49" i="15"/>
  <c r="L48" i="15"/>
  <c r="L47" i="15"/>
  <c r="L46" i="15"/>
  <c r="L45" i="15"/>
  <c r="L44" i="15"/>
  <c r="L43" i="15"/>
  <c r="L51" i="15" s="1"/>
  <c r="L42" i="15"/>
  <c r="L52" i="15" s="1"/>
  <c r="L41" i="15"/>
  <c r="AW38" i="15"/>
  <c r="AN38" i="15"/>
  <c r="AE38" i="15"/>
  <c r="BF36" i="15"/>
  <c r="BF38" i="15" s="1"/>
  <c r="AW36" i="15"/>
  <c r="AN36" i="15"/>
  <c r="AE36" i="15"/>
  <c r="U36" i="15"/>
  <c r="U38" i="15" s="1"/>
  <c r="K36" i="15"/>
  <c r="L71" i="15" l="1"/>
  <c r="L63" i="15"/>
  <c r="K38" i="15"/>
  <c r="K75" i="15" s="1"/>
  <c r="L73" i="15" l="1"/>
  <c r="AW75" i="15" s="1"/>
  <c r="N22" i="7"/>
  <c r="I22" i="7" l="1"/>
  <c r="J22" i="7"/>
  <c r="K22" i="7"/>
  <c r="L22" i="7"/>
  <c r="M22" i="7"/>
  <c r="H16" i="4" l="1"/>
  <c r="W40" i="14"/>
  <c r="W39" i="14"/>
  <c r="W38" i="14"/>
  <c r="W36" i="14"/>
  <c r="W34" i="14"/>
  <c r="W37" i="14"/>
  <c r="W35" i="14"/>
  <c r="W33" i="14"/>
  <c r="W31" i="14"/>
  <c r="W29" i="14"/>
  <c r="W32" i="14"/>
  <c r="W30" i="14"/>
  <c r="W28" i="14"/>
  <c r="W22" i="14"/>
  <c r="T11" i="14"/>
  <c r="T9" i="14"/>
  <c r="T7" i="14"/>
  <c r="D4" i="7"/>
  <c r="N11" i="7"/>
  <c r="C4" i="6"/>
  <c r="F20" i="4"/>
  <c r="F19" i="4"/>
  <c r="F18" i="4"/>
  <c r="D4" i="3"/>
  <c r="H19" i="14" l="1"/>
  <c r="W24" i="14"/>
  <c r="B19" i="14" s="1"/>
  <c r="N19" i="14" l="1"/>
  <c r="T19" i="14"/>
  <c r="Z19"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3949E8EC-2A95-4628-8D7D-888CCFCDAB37}">
      <text>
        <r>
          <rPr>
            <b/>
            <sz val="9"/>
            <color indexed="81"/>
            <rFont val="MS P ゴシック"/>
            <family val="3"/>
            <charset val="128"/>
          </rPr>
          <t>提案書類持参日を
入力してください。</t>
        </r>
      </text>
    </comment>
  </commentList>
</comments>
</file>

<file path=xl/sharedStrings.xml><?xml version="1.0" encoding="utf-8"?>
<sst xmlns="http://schemas.openxmlformats.org/spreadsheetml/2006/main" count="685" uniqueCount="245">
  <si>
    <t>担当者名</t>
    <rPh sb="0" eb="2">
      <t>タントウ</t>
    </rPh>
    <rPh sb="2" eb="3">
      <t>シャ</t>
    </rPh>
    <rPh sb="3" eb="4">
      <t>メイ</t>
    </rPh>
    <phoneticPr fontId="6"/>
  </si>
  <si>
    <t>R01</t>
    <phoneticPr fontId="6"/>
  </si>
  <si>
    <t>5階　A教室</t>
    <rPh sb="1" eb="2">
      <t>カイ</t>
    </rPh>
    <rPh sb="4" eb="6">
      <t>キョウシツ</t>
    </rPh>
    <phoneticPr fontId="6"/>
  </si>
  <si>
    <t>【記入例】</t>
    <phoneticPr fontId="6"/>
  </si>
  <si>
    <t>.</t>
    <phoneticPr fontId="6"/>
  </si>
  <si>
    <t>○○スクール　なんば校　</t>
    <phoneticPr fontId="6"/>
  </si>
  <si>
    <t>連絡先電話番号</t>
    <rPh sb="0" eb="2">
      <t>レンラク</t>
    </rPh>
    <rPh sb="2" eb="3">
      <t>サキ</t>
    </rPh>
    <rPh sb="3" eb="5">
      <t>デンワ</t>
    </rPh>
    <rPh sb="5" eb="7">
      <t>バンゴウ</t>
    </rPh>
    <phoneticPr fontId="6"/>
  </si>
  <si>
    <t>連絡先メールアドレス</t>
    <rPh sb="0" eb="2">
      <t>レンラク</t>
    </rPh>
    <rPh sb="2" eb="3">
      <t>サキ</t>
    </rPh>
    <phoneticPr fontId="6"/>
  </si>
  <si>
    <t>訓練実施施設名</t>
    <rPh sb="2" eb="4">
      <t>ジッシ</t>
    </rPh>
    <phoneticPr fontId="6"/>
  </si>
  <si>
    <t>6階　C教室
7階　D教室</t>
    <rPh sb="1" eb="2">
      <t>カイ</t>
    </rPh>
    <rPh sb="4" eb="6">
      <t>キョウシツ</t>
    </rPh>
    <rPh sb="8" eb="9">
      <t>カイ</t>
    </rPh>
    <rPh sb="11" eb="13">
      <t>キョウシツ</t>
    </rPh>
    <phoneticPr fontId="6"/>
  </si>
  <si>
    <t>○○スクール　梅田校</t>
    <rPh sb="7" eb="10">
      <t>ウメダコウ</t>
    </rPh>
    <phoneticPr fontId="6"/>
  </si>
  <si>
    <t>5階　B教室</t>
    <rPh sb="1" eb="2">
      <t>カイ</t>
    </rPh>
    <rPh sb="4" eb="6">
      <t>キョウシツ</t>
    </rPh>
    <phoneticPr fontId="6"/>
  </si>
  <si>
    <t>R02</t>
    <phoneticPr fontId="6"/>
  </si>
  <si>
    <t>R25</t>
    <phoneticPr fontId="6"/>
  </si>
  <si>
    <t>企画提案総括票</t>
    <rPh sb="0" eb="2">
      <t>キカク</t>
    </rPh>
    <rPh sb="2" eb="4">
      <t>テイアン</t>
    </rPh>
    <rPh sb="4" eb="6">
      <t>ソウカツ</t>
    </rPh>
    <rPh sb="6" eb="7">
      <t>ヒョウ</t>
    </rPh>
    <phoneticPr fontId="6"/>
  </si>
  <si>
    <t>科目
番号</t>
    <rPh sb="0" eb="2">
      <t>カモク</t>
    </rPh>
    <rPh sb="3" eb="5">
      <t>バンゴウ</t>
    </rPh>
    <phoneticPr fontId="6"/>
  </si>
  <si>
    <t>科目名</t>
    <rPh sb="0" eb="3">
      <t>カモクメイ</t>
    </rPh>
    <phoneticPr fontId="6"/>
  </si>
  <si>
    <t>様式第Ｃ－１号</t>
    <rPh sb="0" eb="2">
      <t>ヨウシキ</t>
    </rPh>
    <rPh sb="2" eb="3">
      <t>ダイ</t>
    </rPh>
    <rPh sb="6" eb="7">
      <t>ゴウ</t>
    </rPh>
    <phoneticPr fontId="6"/>
  </si>
  <si>
    <t>誓　　約　　書</t>
    <rPh sb="0" eb="1">
      <t>チカイ</t>
    </rPh>
    <rPh sb="3" eb="4">
      <t>ヤク</t>
    </rPh>
    <rPh sb="6" eb="7">
      <t>ショ</t>
    </rPh>
    <phoneticPr fontId="6"/>
  </si>
  <si>
    <t>大 阪 府 知 事　  様</t>
  </si>
  <si>
    <t>様式第Ｃ－２号</t>
    <rPh sb="0" eb="2">
      <t>ヨウシキ</t>
    </rPh>
    <rPh sb="2" eb="3">
      <t>ダイ</t>
    </rPh>
    <rPh sb="6" eb="7">
      <t>ゴウ</t>
    </rPh>
    <phoneticPr fontId="6"/>
  </si>
  <si>
    <t>様式第Ｃ－３号</t>
  </si>
  <si>
    <t>区　　　分</t>
  </si>
  <si>
    <t>校</t>
    <phoneticPr fontId="6"/>
  </si>
  <si>
    <t>様式第Ｃ－４号</t>
    <phoneticPr fontId="6"/>
  </si>
  <si>
    <t>就職率
平均値
（自動計算）</t>
    <rPh sb="0" eb="2">
      <t>シュウショク</t>
    </rPh>
    <rPh sb="2" eb="3">
      <t>リツ</t>
    </rPh>
    <rPh sb="4" eb="6">
      <t>ヘイキン</t>
    </rPh>
    <rPh sb="6" eb="7">
      <t>チ</t>
    </rPh>
    <rPh sb="9" eb="11">
      <t>ジドウ</t>
    </rPh>
    <rPh sb="11" eb="13">
      <t>ケイサン</t>
    </rPh>
    <phoneticPr fontId="6"/>
  </si>
  <si>
    <t>訓練科名</t>
    <phoneticPr fontId="6"/>
  </si>
  <si>
    <t>委託者</t>
    <rPh sb="0" eb="3">
      <t>イタクシャ</t>
    </rPh>
    <phoneticPr fontId="6"/>
  </si>
  <si>
    <t>訓練期間</t>
  </si>
  <si>
    <t>中退者</t>
    <rPh sb="0" eb="3">
      <t>チュウタイシャ</t>
    </rPh>
    <phoneticPr fontId="6"/>
  </si>
  <si>
    <t>(例)</t>
    <phoneticPr fontId="6"/>
  </si>
  <si>
    <t>大阪府</t>
    <rPh sb="0" eb="3">
      <t>オオサカフ</t>
    </rPh>
    <phoneticPr fontId="6"/>
  </si>
  <si>
    <t>～</t>
  </si>
  <si>
    <t>～</t>
    <phoneticPr fontId="6"/>
  </si>
  <si>
    <t>計</t>
    <rPh sb="0" eb="1">
      <t>ケイ</t>
    </rPh>
    <phoneticPr fontId="6"/>
  </si>
  <si>
    <t>―</t>
    <phoneticPr fontId="6"/>
  </si>
  <si>
    <t>※</t>
    <phoneticPr fontId="6"/>
  </si>
  <si>
    <t>就職率平均値＝（（ア）欄の計＋（ウ）欄の計）÷（（ア）欄の計＋（イ）欄の計）×１００</t>
    <rPh sb="0" eb="2">
      <t>シュウショク</t>
    </rPh>
    <rPh sb="2" eb="3">
      <t>リツ</t>
    </rPh>
    <rPh sb="3" eb="5">
      <t>ヘイキン</t>
    </rPh>
    <rPh sb="5" eb="6">
      <t>チ</t>
    </rPh>
    <rPh sb="11" eb="12">
      <t>ラン</t>
    </rPh>
    <rPh sb="13" eb="14">
      <t>ケイ</t>
    </rPh>
    <rPh sb="18" eb="19">
      <t>ラン</t>
    </rPh>
    <rPh sb="20" eb="21">
      <t>ケイ</t>
    </rPh>
    <rPh sb="27" eb="28">
      <t>ラン</t>
    </rPh>
    <rPh sb="29" eb="30">
      <t>ケイ</t>
    </rPh>
    <rPh sb="34" eb="35">
      <t>ラン</t>
    </rPh>
    <rPh sb="36" eb="37">
      <t>ケイ</t>
    </rPh>
    <phoneticPr fontId="6"/>
  </si>
  <si>
    <t>※</t>
  </si>
  <si>
    <t>修了者数は、訓練を修了した人数を記入すること。</t>
  </si>
  <si>
    <t>中退者数は、訓練を中退した人数を記入すること。</t>
  </si>
  <si>
    <t>各年度において、実施した全てのコースを記入すること。</t>
    <rPh sb="8" eb="10">
      <t>ジッシ</t>
    </rPh>
    <rPh sb="12" eb="13">
      <t>スベ</t>
    </rPh>
    <phoneticPr fontId="6"/>
  </si>
  <si>
    <t>―</t>
  </si>
  <si>
    <t>令和</t>
    <rPh sb="0" eb="2">
      <t>レイワ</t>
    </rPh>
    <phoneticPr fontId="6"/>
  </si>
  <si>
    <t>　 下記のとおり報告します。</t>
    <rPh sb="2" eb="4">
      <t>カキ</t>
    </rPh>
    <rPh sb="8" eb="10">
      <t>ホウコク</t>
    </rPh>
    <phoneticPr fontId="6"/>
  </si>
  <si>
    <t>年</t>
    <rPh sb="0" eb="1">
      <t>ネン</t>
    </rPh>
    <phoneticPr fontId="6"/>
  </si>
  <si>
    <t>月</t>
    <rPh sb="0" eb="1">
      <t>ツキ</t>
    </rPh>
    <phoneticPr fontId="6"/>
  </si>
  <si>
    <t>日</t>
    <rPh sb="0" eb="1">
      <t>ニチ</t>
    </rPh>
    <phoneticPr fontId="6"/>
  </si>
  <si>
    <t>公共職業安定所長　殿</t>
    <rPh sb="0" eb="2">
      <t>コウキョウ</t>
    </rPh>
    <rPh sb="2" eb="3">
      <t>ショク</t>
    </rPh>
    <rPh sb="3" eb="4">
      <t>ギョウ</t>
    </rPh>
    <rPh sb="4" eb="6">
      <t>アンテイ</t>
    </rPh>
    <rPh sb="6" eb="8">
      <t>ショチョウ</t>
    </rPh>
    <rPh sb="9" eb="10">
      <t>ドノ</t>
    </rPh>
    <phoneticPr fontId="6"/>
  </si>
  <si>
    <t>住　所</t>
    <rPh sb="0" eb="1">
      <t>ジュウ</t>
    </rPh>
    <rPh sb="2" eb="3">
      <t>トコロ</t>
    </rPh>
    <phoneticPr fontId="6"/>
  </si>
  <si>
    <t>産業
分類</t>
    <rPh sb="0" eb="2">
      <t>サンギョウ</t>
    </rPh>
    <rPh sb="3" eb="5">
      <t>ブンルイ</t>
    </rPh>
    <phoneticPr fontId="6"/>
  </si>
  <si>
    <t>　Ｂ　雇用の状況</t>
  </si>
  <si>
    <t>人</t>
  </si>
  <si>
    <t>（</t>
  </si>
  <si>
    <t>）</t>
  </si>
  <si>
    <t>氏名</t>
    <rPh sb="0" eb="2">
      <t>シメイ</t>
    </rPh>
    <phoneticPr fontId="6"/>
  </si>
  <si>
    <t>様式Ｃ　共通項目入力シート</t>
    <rPh sb="0" eb="2">
      <t>ヨウシキ</t>
    </rPh>
    <rPh sb="4" eb="6">
      <t>キョウツウ</t>
    </rPh>
    <rPh sb="6" eb="8">
      <t>コウモク</t>
    </rPh>
    <rPh sb="8" eb="10">
      <t>ニュウリョク</t>
    </rPh>
    <phoneticPr fontId="14"/>
  </si>
  <si>
    <t>安定所
処理欄</t>
    <rPh sb="0" eb="3">
      <t>アンテイジョ</t>
    </rPh>
    <rPh sb="4" eb="6">
      <t>ショリ</t>
    </rPh>
    <rPh sb="6" eb="7">
      <t>ラン</t>
    </rPh>
    <phoneticPr fontId="36"/>
  </si>
  <si>
    <t>　　　　（記載上の留意事項は、裏面にあります。）</t>
    <rPh sb="5" eb="7">
      <t>キサイ</t>
    </rPh>
    <rPh sb="7" eb="8">
      <t>ジョウ</t>
    </rPh>
    <rPh sb="9" eb="11">
      <t>リュウイ</t>
    </rPh>
    <rPh sb="11" eb="13">
      <t>ジコウ</t>
    </rPh>
    <rPh sb="15" eb="17">
      <t>ウラメン</t>
    </rPh>
    <phoneticPr fontId="6"/>
  </si>
  <si>
    <t xml:space="preserve">所属部課名 </t>
    <rPh sb="0" eb="1">
      <t>トコロ</t>
    </rPh>
    <rPh sb="1" eb="2">
      <t>ゾク</t>
    </rPh>
    <rPh sb="2" eb="4">
      <t>ブカ</t>
    </rPh>
    <rPh sb="4" eb="5">
      <t>メイ</t>
    </rPh>
    <phoneticPr fontId="6"/>
  </si>
  <si>
    <t>Ｆ 記入
担当者</t>
    <rPh sb="2" eb="4">
      <t>キニュウ</t>
    </rPh>
    <rPh sb="5" eb="8">
      <t>タントウシャ</t>
    </rPh>
    <phoneticPr fontId="6"/>
  </si>
  <si>
    <t>役職名</t>
  </si>
  <si>
    <t xml:space="preserve"> Ｅ 障害者
 雇用推進者
</t>
    <phoneticPr fontId="36"/>
  </si>
  <si>
    <t>人</t>
    <rPh sb="0" eb="1">
      <t>ニン</t>
    </rPh>
    <phoneticPr fontId="36"/>
  </si>
  <si>
    <t>内部障害者（第５号に該当する者）</t>
    <rPh sb="0" eb="2">
      <t>ナイブ</t>
    </rPh>
    <rPh sb="2" eb="4">
      <t>ショウガイ</t>
    </rPh>
    <rPh sb="4" eb="5">
      <t>シャ</t>
    </rPh>
    <rPh sb="6" eb="7">
      <t>ダイ</t>
    </rPh>
    <rPh sb="8" eb="9">
      <t>ゴウ</t>
    </rPh>
    <rPh sb="10" eb="12">
      <t>ガイトウ</t>
    </rPh>
    <rPh sb="14" eb="15">
      <t>シャ</t>
    </rPh>
    <phoneticPr fontId="36"/>
  </si>
  <si>
    <t>肢体不自由者（第４号に該当する者）</t>
    <rPh sb="0" eb="2">
      <t>シタイ</t>
    </rPh>
    <rPh sb="2" eb="5">
      <t>フジユウ</t>
    </rPh>
    <rPh sb="5" eb="6">
      <t>シャ</t>
    </rPh>
    <rPh sb="7" eb="8">
      <t>ダイ</t>
    </rPh>
    <rPh sb="9" eb="10">
      <t>ゴウ</t>
    </rPh>
    <rPh sb="11" eb="13">
      <t>ガイトウ</t>
    </rPh>
    <rPh sb="15" eb="16">
      <t>シャ</t>
    </rPh>
    <phoneticPr fontId="36"/>
  </si>
  <si>
    <t>音声・言語・そしゃく機能障害者
（第３号に該当する者）</t>
    <rPh sb="0" eb="2">
      <t>オンセイ</t>
    </rPh>
    <rPh sb="3" eb="5">
      <t>ゲンゴ</t>
    </rPh>
    <rPh sb="10" eb="12">
      <t>キノウ</t>
    </rPh>
    <rPh sb="12" eb="15">
      <t>ショウガイシャ</t>
    </rPh>
    <rPh sb="17" eb="18">
      <t>ダイ</t>
    </rPh>
    <rPh sb="19" eb="20">
      <t>ゴウ</t>
    </rPh>
    <rPh sb="21" eb="23">
      <t>ガイトウ</t>
    </rPh>
    <rPh sb="25" eb="26">
      <t>シャ</t>
    </rPh>
    <phoneticPr fontId="36"/>
  </si>
  <si>
    <t>聴覚又は平衡機能障害者
（第２号に該当する者）</t>
    <rPh sb="0" eb="2">
      <t>チョウカク</t>
    </rPh>
    <rPh sb="2" eb="3">
      <t>マタ</t>
    </rPh>
    <rPh sb="4" eb="6">
      <t>ヘイコウ</t>
    </rPh>
    <rPh sb="6" eb="8">
      <t>キノウ</t>
    </rPh>
    <rPh sb="8" eb="10">
      <t>ショウガイ</t>
    </rPh>
    <rPh sb="10" eb="11">
      <t>シャ</t>
    </rPh>
    <rPh sb="13" eb="14">
      <t>ダイ</t>
    </rPh>
    <rPh sb="15" eb="16">
      <t>ゴウ</t>
    </rPh>
    <rPh sb="17" eb="19">
      <t>ガイトウ</t>
    </rPh>
    <rPh sb="21" eb="22">
      <t>シャ</t>
    </rPh>
    <phoneticPr fontId="36"/>
  </si>
  <si>
    <t>視覚障害者（第１号に該当する者）</t>
    <rPh sb="0" eb="2">
      <t>シカク</t>
    </rPh>
    <rPh sb="2" eb="5">
      <t>ショウガイシャ</t>
    </rPh>
    <rPh sb="6" eb="7">
      <t>ダイ</t>
    </rPh>
    <rPh sb="8" eb="9">
      <t>ゴウ</t>
    </rPh>
    <rPh sb="10" eb="12">
      <t>ガイトウ</t>
    </rPh>
    <rPh sb="14" eb="15">
      <t>シャ</t>
    </rPh>
    <phoneticPr fontId="36"/>
  </si>
  <si>
    <t>Ｄ　障害者の雇用の促進等に関する法律別表に掲げる種類別の身体障害者数</t>
    <rPh sb="2" eb="5">
      <t>ショウガイシャ</t>
    </rPh>
    <rPh sb="6" eb="8">
      <t>コヨウ</t>
    </rPh>
    <rPh sb="9" eb="12">
      <t>ソクシントウ</t>
    </rPh>
    <rPh sb="13" eb="14">
      <t>カン</t>
    </rPh>
    <rPh sb="16" eb="18">
      <t>ホウリツ</t>
    </rPh>
    <rPh sb="18" eb="20">
      <t>ベッピョウ</t>
    </rPh>
    <rPh sb="21" eb="22">
      <t>カカ</t>
    </rPh>
    <rPh sb="24" eb="27">
      <t>シュルイベツ</t>
    </rPh>
    <rPh sb="28" eb="30">
      <t>シンタイ</t>
    </rPh>
    <rPh sb="30" eb="33">
      <t>ショウガイシャ</t>
    </rPh>
    <rPh sb="33" eb="34">
      <t>スウ</t>
    </rPh>
    <phoneticPr fontId="36"/>
  </si>
  <si>
    <t xml:space="preserve"> (⑫/⑩のﾆ×100) </t>
    <phoneticPr fontId="36"/>
  </si>
  <si>
    <t>％</t>
  </si>
  <si>
    <t xml:space="preserve">⑬ 実雇用率  </t>
    <phoneticPr fontId="36"/>
  </si>
  <si>
    <r>
      <t>⑫　　　     計</t>
    </r>
    <r>
      <rPr>
        <sz val="8"/>
        <rFont val="Century"/>
        <family val="1"/>
      </rPr>
      <t/>
    </r>
    <phoneticPr fontId="36"/>
  </si>
  <si>
    <t>(ﾄ)重度身体障害者である
   短時間労働者の数</t>
    <rPh sb="3" eb="5">
      <t>ジュウド</t>
    </rPh>
    <rPh sb="5" eb="7">
      <t>シンタイ</t>
    </rPh>
    <rPh sb="7" eb="10">
      <t>ショウガイシャ</t>
    </rPh>
    <rPh sb="17" eb="20">
      <t>タンジカン</t>
    </rPh>
    <rPh sb="20" eb="23">
      <t>ロウドウシャ</t>
    </rPh>
    <phoneticPr fontId="36"/>
  </si>
  <si>
    <t>(ﾍ)重度身体障害者以外の
   身体障害者の数</t>
    <phoneticPr fontId="36"/>
  </si>
  <si>
    <t>(ﾎ)重度身体障害者の数</t>
    <phoneticPr fontId="36"/>
  </si>
  <si>
    <t>⑪　常用雇用身体障害者、知的障害者及び精神障害者の数</t>
    <rPh sb="19" eb="21">
      <t>セイシン</t>
    </rPh>
    <rPh sb="21" eb="24">
      <t>ショウガイシャ</t>
    </rPh>
    <phoneticPr fontId="6"/>
  </si>
  <si>
    <t>(ﾆ)法定雇用障害者の算定の基礎
　 となる労働者の数</t>
    <phoneticPr fontId="36"/>
  </si>
  <si>
    <t>(ﾊ)常用雇用労働者の数
  ［ｲ+(ﾛ×0.5)］</t>
    <rPh sb="3" eb="5">
      <t>ジョウヨウ</t>
    </rPh>
    <rPh sb="5" eb="7">
      <t>コヨウ</t>
    </rPh>
    <phoneticPr fontId="36"/>
  </si>
  <si>
    <t>(ﾛ)短時間労働者の数</t>
    <rPh sb="3" eb="6">
      <t>タンジカン</t>
    </rPh>
    <rPh sb="6" eb="9">
      <t>ロウドウシャ</t>
    </rPh>
    <phoneticPr fontId="36"/>
  </si>
  <si>
    <t>(ｲ)常用雇用労働者の数
　（短時間労働者を除く）</t>
    <rPh sb="15" eb="18">
      <t>タンジカン</t>
    </rPh>
    <rPh sb="18" eb="21">
      <t>ロウドウシャ</t>
    </rPh>
    <rPh sb="22" eb="23">
      <t>ノゾ</t>
    </rPh>
    <phoneticPr fontId="36"/>
  </si>
  <si>
    <t>⑩　常用雇用労働者の数</t>
    <rPh sb="2" eb="4">
      <t>ジョウヨウ</t>
    </rPh>
    <rPh sb="4" eb="6">
      <t>コヨウ</t>
    </rPh>
    <rPh sb="6" eb="9">
      <t>ロウドウシャ</t>
    </rPh>
    <rPh sb="10" eb="11">
      <t>カズ</t>
    </rPh>
    <phoneticPr fontId="36"/>
  </si>
  <si>
    <t>⑨　除外率</t>
    <phoneticPr fontId="36"/>
  </si>
  <si>
    <t>⑧　事業の内容</t>
    <phoneticPr fontId="36"/>
  </si>
  <si>
    <t>⑦　事業所の所在地</t>
    <phoneticPr fontId="36"/>
  </si>
  <si>
    <r>
      <t xml:space="preserve">⑥　事業所の区分
</t>
    </r>
    <r>
      <rPr>
        <sz val="7.5"/>
        <rFont val="ＭＳ 明朝"/>
        <family val="1"/>
        <charset val="128"/>
      </rPr>
      <t>　１　特例子会社に含まれる事業所
　２　指定就労継続支援Ａ型事業所
　３　上記１及び２以外</t>
    </r>
    <rPh sb="2" eb="5">
      <t>ジギョウショ</t>
    </rPh>
    <rPh sb="6" eb="8">
      <t>クブン</t>
    </rPh>
    <rPh sb="12" eb="14">
      <t>トクレイ</t>
    </rPh>
    <rPh sb="14" eb="17">
      <t>コガイシャ</t>
    </rPh>
    <rPh sb="18" eb="19">
      <t>フク</t>
    </rPh>
    <rPh sb="22" eb="25">
      <t>ジギョウショ</t>
    </rPh>
    <rPh sb="29" eb="31">
      <t>シテイ</t>
    </rPh>
    <rPh sb="31" eb="33">
      <t>シュウロウ</t>
    </rPh>
    <rPh sb="33" eb="35">
      <t>ケイゾク</t>
    </rPh>
    <rPh sb="35" eb="37">
      <t>シエン</t>
    </rPh>
    <rPh sb="38" eb="39">
      <t>ガタ</t>
    </rPh>
    <rPh sb="39" eb="42">
      <t>ジギョウショ</t>
    </rPh>
    <rPh sb="46" eb="48">
      <t>ジョウキ</t>
    </rPh>
    <rPh sb="49" eb="50">
      <t>オヨ</t>
    </rPh>
    <rPh sb="52" eb="54">
      <t>イガイ</t>
    </rPh>
    <phoneticPr fontId="36"/>
  </si>
  <si>
    <t>⑤　事業所の名称</t>
    <phoneticPr fontId="36"/>
  </si>
  <si>
    <t>④　適用事業所番号</t>
    <rPh sb="2" eb="4">
      <t>テキヨウ</t>
    </rPh>
    <rPh sb="4" eb="7">
      <t>ジギョウショ</t>
    </rPh>
    <rPh sb="7" eb="9">
      <t>バンゴウ</t>
    </rPh>
    <phoneticPr fontId="6"/>
  </si>
  <si>
    <t>合　計</t>
  </si>
  <si>
    <t>区     分</t>
  </si>
  <si>
    <t>③　法人番号</t>
    <rPh sb="2" eb="4">
      <t>ホウジン</t>
    </rPh>
    <rPh sb="4" eb="6">
      <t>バンゴウ</t>
    </rPh>
    <phoneticPr fontId="36"/>
  </si>
  <si>
    <t>)</t>
  </si>
  <si>
    <t>(TEL</t>
  </si>
  <si>
    <t>氏名又は代表
者氏名</t>
    <rPh sb="0" eb="2">
      <t>シメイ</t>
    </rPh>
    <rPh sb="2" eb="3">
      <t>マタ</t>
    </rPh>
    <rPh sb="4" eb="6">
      <t>ダイヒョウ</t>
    </rPh>
    <rPh sb="7" eb="8">
      <t>シャ</t>
    </rPh>
    <rPh sb="8" eb="10">
      <t>シメイ</t>
    </rPh>
    <phoneticPr fontId="6"/>
  </si>
  <si>
    <t xml:space="preserve"> 法人にあって
 は主たる事業
 所の所在地</t>
    <rPh sb="1" eb="3">
      <t>ホウジン</t>
    </rPh>
    <rPh sb="10" eb="11">
      <t>ヌシ</t>
    </rPh>
    <rPh sb="13" eb="15">
      <t>ジギョウ</t>
    </rPh>
    <rPh sb="17" eb="18">
      <t>トコロ</t>
    </rPh>
    <rPh sb="19" eb="22">
      <t>ショザイチ</t>
    </rPh>
    <phoneticPr fontId="6"/>
  </si>
  <si>
    <t>(ふりがな)</t>
  </si>
  <si>
    <t>法人名称</t>
    <rPh sb="0" eb="2">
      <t>ホウジン</t>
    </rPh>
    <rPh sb="2" eb="4">
      <t>メイショウ</t>
    </rPh>
    <phoneticPr fontId="6"/>
  </si>
  <si>
    <t>②
事業所
の数</t>
    <rPh sb="4" eb="5">
      <t>ショ</t>
    </rPh>
    <rPh sb="7" eb="8">
      <t>カズ</t>
    </rPh>
    <phoneticPr fontId="6"/>
  </si>
  <si>
    <t>①　事業
　の種類</t>
    <rPh sb="2" eb="4">
      <t>ジギョウ</t>
    </rPh>
    <rPh sb="7" eb="9">
      <t>シュルイ</t>
    </rPh>
    <phoneticPr fontId="6"/>
  </si>
  <si>
    <t>〒</t>
  </si>
  <si>
    <t>Ａ　事業主</t>
  </si>
  <si>
    <t>　 障害者の雇用の促進等に関する法律施行規則第８条の規定により、</t>
  </si>
  <si>
    <t xml:space="preserve">年 ６月 １日現在  </t>
    <phoneticPr fontId="36"/>
  </si>
  <si>
    <t>障 害 者 雇 用 状 況 報 告 書</t>
    <phoneticPr fontId="36"/>
  </si>
  <si>
    <t>（日本産業規格Ａ列４）</t>
    <rPh sb="3" eb="5">
      <t>サンギョウ</t>
    </rPh>
    <rPh sb="5" eb="7">
      <t>キカク</t>
    </rPh>
    <phoneticPr fontId="36"/>
  </si>
  <si>
    <r>
      <rPr>
        <b/>
        <sz val="10"/>
        <rFont val="ＭＳ ゴシック"/>
        <family val="3"/>
        <charset val="128"/>
      </rPr>
      <t>様式第６号</t>
    </r>
    <r>
      <rPr>
        <sz val="10"/>
        <rFont val="ＭＳ 明朝"/>
        <family val="1"/>
        <charset val="128"/>
      </rPr>
      <t>（第４条関係）（表面）</t>
    </r>
    <phoneticPr fontId="36"/>
  </si>
  <si>
    <t>障がい者の雇用状況についての報告書</t>
    <phoneticPr fontId="6"/>
  </si>
  <si>
    <t>訓練生数</t>
    <rPh sb="0" eb="3">
      <t>クンレンセイ</t>
    </rPh>
    <rPh sb="3" eb="4">
      <t>スウ</t>
    </rPh>
    <phoneticPr fontId="6"/>
  </si>
  <si>
    <t>宛先事業者名</t>
    <rPh sb="0" eb="2">
      <t>アテサキ</t>
    </rPh>
    <rPh sb="2" eb="6">
      <t>ジギョウシャメイ</t>
    </rPh>
    <phoneticPr fontId="6"/>
  </si>
  <si>
    <t>Webデザイン制作科(3か月）</t>
    <rPh sb="7" eb="9">
      <t>セイサク</t>
    </rPh>
    <rPh sb="9" eb="10">
      <t>カ</t>
    </rPh>
    <rPh sb="13" eb="14">
      <t>ゲツ</t>
    </rPh>
    <phoneticPr fontId="6"/>
  </si>
  <si>
    <t>Webデザイン＋プログラミング基礎科(４か月）</t>
    <rPh sb="15" eb="17">
      <t>キソ</t>
    </rPh>
    <rPh sb="17" eb="18">
      <t>カ</t>
    </rPh>
    <rPh sb="21" eb="22">
      <t>ゲツ</t>
    </rPh>
    <phoneticPr fontId="6"/>
  </si>
  <si>
    <t>医療事務＋ＯＡ基礎科（３か月）【託児付】</t>
    <phoneticPr fontId="6"/>
  </si>
  <si>
    <t>　</t>
    <phoneticPr fontId="6"/>
  </si>
  <si>
    <t>　「大阪府委託訓練事業（離職者等再就職訓練）に係る企画提案公募要領」に規定する企画提案公募参加資格をすべて満たしていることを申告します。
  必要な資格を満たしていないことが判明したとき、又は提出した書類の内容に虚偽の記載があることが判明したときは、提案内容が失格となり、契約解除に伴う違約金の支払い、入札参加資格停止等の措置を受けても、異議を申し立てません。</t>
    <rPh sb="12" eb="21">
      <t>リショクシャトウサイシュウショククンレン</t>
    </rPh>
    <rPh sb="94" eb="95">
      <t>マタ</t>
    </rPh>
    <rPh sb="96" eb="98">
      <t>テイシュツ</t>
    </rPh>
    <rPh sb="100" eb="102">
      <t>ショルイ</t>
    </rPh>
    <rPh sb="103" eb="105">
      <t>ナイヨウ</t>
    </rPh>
    <rPh sb="106" eb="108">
      <t>キョギ</t>
    </rPh>
    <rPh sb="109" eb="111">
      <t>キサイ</t>
    </rPh>
    <rPh sb="117" eb="119">
      <t>ハンメイ</t>
    </rPh>
    <phoneticPr fontId="6"/>
  </si>
  <si>
    <t>件</t>
    <rPh sb="0" eb="1">
      <t>ケン</t>
    </rPh>
    <phoneticPr fontId="6"/>
  </si>
  <si>
    <t>企画提案書総件数※</t>
    <rPh sb="0" eb="2">
      <t>キカク</t>
    </rPh>
    <rPh sb="5" eb="6">
      <t>ソウ</t>
    </rPh>
    <rPh sb="6" eb="8">
      <t>ケンスウ</t>
    </rPh>
    <phoneticPr fontId="6"/>
  </si>
  <si>
    <t>介護職員初任者研修科</t>
    <rPh sb="0" eb="2">
      <t>カイゴ</t>
    </rPh>
    <rPh sb="2" eb="4">
      <t>ショクイン</t>
    </rPh>
    <rPh sb="4" eb="7">
      <t>ショニンシャ</t>
    </rPh>
    <rPh sb="7" eb="10">
      <t>ケンシュウカ</t>
    </rPh>
    <phoneticPr fontId="6"/>
  </si>
  <si>
    <t>代表者職・氏名：</t>
    <phoneticPr fontId="6"/>
  </si>
  <si>
    <t>〒</t>
    <phoneticPr fontId="6"/>
  </si>
  <si>
    <t>郵便番号</t>
    <rPh sb="0" eb="2">
      <t>ユウビン</t>
    </rPh>
    <rPh sb="2" eb="4">
      <t>バンゴウ</t>
    </rPh>
    <phoneticPr fontId="6"/>
  </si>
  <si>
    <t>住所</t>
    <rPh sb="0" eb="1">
      <t>ジュウ</t>
    </rPh>
    <rPh sb="1" eb="2">
      <t>ショ</t>
    </rPh>
    <phoneticPr fontId="6"/>
  </si>
  <si>
    <t>(ﾁ)重度身体障害者以外の身体障
　 害者である短時間労働者の数</t>
    <phoneticPr fontId="36"/>
  </si>
  <si>
    <t>(ﾘ)重度身体障害者である
　 特定短時間労働者の数</t>
    <rPh sb="16" eb="18">
      <t>トクテイ</t>
    </rPh>
    <phoneticPr fontId="36"/>
  </si>
  <si>
    <t>(ﾇ)身体障害者の数</t>
    <phoneticPr fontId="36"/>
  </si>
  <si>
    <t xml:space="preserve">  ［(ﾎ×2)+ﾍ+ﾄ+((ﾁ+ﾘ)×0.5)］</t>
    <phoneticPr fontId="36"/>
  </si>
  <si>
    <t>(ﾙ)重度知的障害者の数</t>
    <phoneticPr fontId="36"/>
  </si>
  <si>
    <t>(ｦ)重度知的障害者以外の
   知的障害者の数</t>
    <phoneticPr fontId="36"/>
  </si>
  <si>
    <t>(ﾜ)重度知的障害者である
   短時間労働者の数</t>
    <rPh sb="17" eb="20">
      <t>タンジカン</t>
    </rPh>
    <rPh sb="20" eb="23">
      <t>ロウドウシャ</t>
    </rPh>
    <phoneticPr fontId="36"/>
  </si>
  <si>
    <t>(ｶ)重度知的障害者以外の知的障
   害者である短時間労働者の数</t>
    <phoneticPr fontId="36"/>
  </si>
  <si>
    <t>(ﾖ)重度知的障害者である
　 特定短時間労働者の数</t>
    <rPh sb="16" eb="18">
      <t>トクテイ</t>
    </rPh>
    <phoneticPr fontId="36"/>
  </si>
  <si>
    <t>(ﾀ)知的障害者の数</t>
    <phoneticPr fontId="36"/>
  </si>
  <si>
    <t xml:space="preserve">  ［(ﾙ×2)+ｦ+ﾜ+((ｶ+ﾖ)×0.5)］</t>
    <phoneticPr fontId="36"/>
  </si>
  <si>
    <t>(ﾚ)精神障害者の数</t>
    <rPh sb="3" eb="5">
      <t>セイシン</t>
    </rPh>
    <rPh sb="5" eb="8">
      <t>ショウガイシャ</t>
    </rPh>
    <rPh sb="9" eb="10">
      <t>カズ</t>
    </rPh>
    <phoneticPr fontId="6"/>
  </si>
  <si>
    <t>(ｿ)精神障害者である
   短時間労働者の数</t>
    <rPh sb="3" eb="5">
      <t>セイシン</t>
    </rPh>
    <rPh sb="5" eb="8">
      <t>ショウガイシャ</t>
    </rPh>
    <rPh sb="15" eb="18">
      <t>タンジカン</t>
    </rPh>
    <rPh sb="18" eb="21">
      <t>ロウドウシャ</t>
    </rPh>
    <rPh sb="22" eb="23">
      <t>カズ</t>
    </rPh>
    <phoneticPr fontId="6"/>
  </si>
  <si>
    <t>(ﾂ)精神障害者である
　 特定短時間労働者の数</t>
    <rPh sb="3" eb="5">
      <t>セイシン</t>
    </rPh>
    <rPh sb="5" eb="8">
      <t>ショウガイシャ</t>
    </rPh>
    <rPh sb="14" eb="16">
      <t>トクテイ</t>
    </rPh>
    <rPh sb="16" eb="19">
      <t>タンジカン</t>
    </rPh>
    <rPh sb="19" eb="22">
      <t>ロウドウシャ</t>
    </rPh>
    <phoneticPr fontId="36"/>
  </si>
  <si>
    <t>(ﾈ)精神障害者の数</t>
    <rPh sb="3" eb="5">
      <t>セイシン</t>
    </rPh>
    <rPh sb="5" eb="8">
      <t>ショウガイシャ</t>
    </rPh>
    <rPh sb="9" eb="10">
      <t>カズ</t>
    </rPh>
    <phoneticPr fontId="36"/>
  </si>
  <si>
    <t>　［ﾚ+ｿ+(ﾂ×0.5)］</t>
    <phoneticPr fontId="36"/>
  </si>
  <si>
    <t xml:space="preserve">  　［⑪の(ﾇ)+⑪の(ﾀ)+⑪の(ﾈ)］</t>
    <phoneticPr fontId="36"/>
  </si>
  <si>
    <t>⑭　身体障害者、知的障害者又は精神障害者の不足数
　［(⑩のﾆ×法定雇用率)-⑫］</t>
    <phoneticPr fontId="36"/>
  </si>
  <si>
    <t>Ｃ　事業所別の内訳</t>
  </si>
  <si>
    <t>×2</t>
    <phoneticPr fontId="6"/>
  </si>
  <si>
    <t>×1</t>
    <phoneticPr fontId="6"/>
  </si>
  <si>
    <t>×1/2</t>
    <phoneticPr fontId="6"/>
  </si>
  <si>
    <t>=</t>
    <phoneticPr fontId="6"/>
  </si>
  <si>
    <t>計　②</t>
    <rPh sb="0" eb="1">
      <t>ケイ</t>
    </rPh>
    <phoneticPr fontId="6"/>
  </si>
  <si>
    <t>法定雇用数の
算定基礎となる
労働者数</t>
    <rPh sb="0" eb="4">
      <t>ホウテイコヨウ</t>
    </rPh>
    <rPh sb="4" eb="5">
      <t>スウ</t>
    </rPh>
    <rPh sb="7" eb="9">
      <t>サンテイ</t>
    </rPh>
    <rPh sb="9" eb="11">
      <t>キソ</t>
    </rPh>
    <rPh sb="15" eb="17">
      <t>ロウドウ</t>
    </rPh>
    <rPh sb="17" eb="18">
      <t>シャ</t>
    </rPh>
    <rPh sb="18" eb="19">
      <t>スウ</t>
    </rPh>
    <phoneticPr fontId="6"/>
  </si>
  <si>
    <t>雇用障がい者総数</t>
    <rPh sb="0" eb="2">
      <t>コヨウ</t>
    </rPh>
    <rPh sb="2" eb="3">
      <t>ショウ</t>
    </rPh>
    <rPh sb="5" eb="6">
      <t>シャ</t>
    </rPh>
    <rPh sb="6" eb="8">
      <t>ソウスウ</t>
    </rPh>
    <phoneticPr fontId="6"/>
  </si>
  <si>
    <t>障がい者雇用率
（％）</t>
    <rPh sb="0" eb="1">
      <t>ショウ</t>
    </rPh>
    <rPh sb="3" eb="4">
      <t>シャ</t>
    </rPh>
    <rPh sb="4" eb="6">
      <t>コヨウ</t>
    </rPh>
    <rPh sb="6" eb="7">
      <t>リツ</t>
    </rPh>
    <phoneticPr fontId="6"/>
  </si>
  <si>
    <t>法定雇用数</t>
    <rPh sb="0" eb="5">
      <t>ホウテイコヨウスウ</t>
    </rPh>
    <phoneticPr fontId="6"/>
  </si>
  <si>
    <t>法定超過雇用数</t>
    <rPh sb="0" eb="2">
      <t>ホウテイ</t>
    </rPh>
    <rPh sb="2" eb="4">
      <t>チョウカ</t>
    </rPh>
    <rPh sb="4" eb="6">
      <t>コヨウ</t>
    </rPh>
    <rPh sb="6" eb="7">
      <t>スウ</t>
    </rPh>
    <phoneticPr fontId="6"/>
  </si>
  <si>
    <t>①</t>
    <phoneticPr fontId="6"/>
  </si>
  <si>
    <t>②</t>
    <phoneticPr fontId="6"/>
  </si>
  <si>
    <t>※自動計算</t>
    <rPh sb="1" eb="5">
      <t>ジドウケイサン</t>
    </rPh>
    <phoneticPr fontId="6"/>
  </si>
  <si>
    <t>大阪府知事様　　</t>
    <phoneticPr fontId="6"/>
  </si>
  <si>
    <t>重度身体障がい者（週30時間以上）</t>
    <rPh sb="0" eb="2">
      <t>ジュウド</t>
    </rPh>
    <rPh sb="2" eb="4">
      <t>シンタイ</t>
    </rPh>
    <rPh sb="4" eb="5">
      <t>ショウ</t>
    </rPh>
    <rPh sb="7" eb="8">
      <t>シャ</t>
    </rPh>
    <rPh sb="9" eb="10">
      <t>シュウ</t>
    </rPh>
    <rPh sb="12" eb="14">
      <t>ジカン</t>
    </rPh>
    <rPh sb="14" eb="16">
      <t>イジョウ</t>
    </rPh>
    <phoneticPr fontId="6"/>
  </si>
  <si>
    <t>身体障がい者（週30時間以上）</t>
    <rPh sb="0" eb="2">
      <t>シンタイ</t>
    </rPh>
    <rPh sb="2" eb="3">
      <t>ショウ</t>
    </rPh>
    <rPh sb="5" eb="6">
      <t>シャ</t>
    </rPh>
    <rPh sb="7" eb="8">
      <t>シュウ</t>
    </rPh>
    <rPh sb="10" eb="12">
      <t>ジカン</t>
    </rPh>
    <rPh sb="12" eb="14">
      <t>イジョウ</t>
    </rPh>
    <phoneticPr fontId="6"/>
  </si>
  <si>
    <t>重度身体障がい者（週20時間以上30時間未満）</t>
    <rPh sb="0" eb="2">
      <t>ジュウド</t>
    </rPh>
    <rPh sb="2" eb="4">
      <t>シンタイ</t>
    </rPh>
    <rPh sb="4" eb="5">
      <t>ショウ</t>
    </rPh>
    <rPh sb="7" eb="8">
      <t>シャ</t>
    </rPh>
    <rPh sb="9" eb="10">
      <t>シュウ</t>
    </rPh>
    <rPh sb="12" eb="14">
      <t>ジカン</t>
    </rPh>
    <rPh sb="14" eb="16">
      <t>イジョウ</t>
    </rPh>
    <rPh sb="18" eb="20">
      <t>ジカン</t>
    </rPh>
    <rPh sb="20" eb="22">
      <t>ミマン</t>
    </rPh>
    <phoneticPr fontId="6"/>
  </si>
  <si>
    <t>身体障がい者（週20時間以上30時間未満）</t>
    <rPh sb="0" eb="2">
      <t>シンタイ</t>
    </rPh>
    <rPh sb="2" eb="3">
      <t>ショウ</t>
    </rPh>
    <rPh sb="5" eb="6">
      <t>シャ</t>
    </rPh>
    <rPh sb="7" eb="8">
      <t>シュウ</t>
    </rPh>
    <rPh sb="10" eb="12">
      <t>ジカン</t>
    </rPh>
    <rPh sb="12" eb="14">
      <t>イジョウ</t>
    </rPh>
    <rPh sb="16" eb="18">
      <t>ジカン</t>
    </rPh>
    <rPh sb="18" eb="20">
      <t>ミマン</t>
    </rPh>
    <phoneticPr fontId="6"/>
  </si>
  <si>
    <t>重度身体障がい者（週10時間以上20時間未満）</t>
    <rPh sb="0" eb="2">
      <t>ジュウド</t>
    </rPh>
    <rPh sb="2" eb="4">
      <t>シンタイ</t>
    </rPh>
    <rPh sb="4" eb="5">
      <t>ショウ</t>
    </rPh>
    <rPh sb="7" eb="8">
      <t>シャ</t>
    </rPh>
    <rPh sb="9" eb="10">
      <t>シュウ</t>
    </rPh>
    <rPh sb="12" eb="14">
      <t>ジカン</t>
    </rPh>
    <rPh sb="14" eb="16">
      <t>イジョウ</t>
    </rPh>
    <rPh sb="18" eb="20">
      <t>ジカン</t>
    </rPh>
    <rPh sb="20" eb="22">
      <t>ミマン</t>
    </rPh>
    <phoneticPr fontId="6"/>
  </si>
  <si>
    <t>重度知的障がい者（週30時間以上）</t>
    <rPh sb="0" eb="2">
      <t>ジュウド</t>
    </rPh>
    <rPh sb="2" eb="4">
      <t>チテキ</t>
    </rPh>
    <rPh sb="4" eb="5">
      <t>ショウ</t>
    </rPh>
    <rPh sb="7" eb="8">
      <t>シャ</t>
    </rPh>
    <rPh sb="9" eb="10">
      <t>シュウ</t>
    </rPh>
    <rPh sb="12" eb="14">
      <t>ジカン</t>
    </rPh>
    <rPh sb="14" eb="16">
      <t>イジョウ</t>
    </rPh>
    <phoneticPr fontId="6"/>
  </si>
  <si>
    <t>知的障がい者（週30時間以上）</t>
    <rPh sb="0" eb="2">
      <t>チテキ</t>
    </rPh>
    <rPh sb="2" eb="3">
      <t>ショウ</t>
    </rPh>
    <rPh sb="5" eb="6">
      <t>シャ</t>
    </rPh>
    <rPh sb="7" eb="8">
      <t>シュウ</t>
    </rPh>
    <rPh sb="10" eb="12">
      <t>ジカン</t>
    </rPh>
    <rPh sb="12" eb="14">
      <t>イジョウ</t>
    </rPh>
    <phoneticPr fontId="6"/>
  </si>
  <si>
    <t>重度知的障がい者（週20時間以上30時間未満）</t>
    <rPh sb="0" eb="2">
      <t>ジュウド</t>
    </rPh>
    <rPh sb="2" eb="4">
      <t>チテキ</t>
    </rPh>
    <rPh sb="4" eb="5">
      <t>ショウ</t>
    </rPh>
    <rPh sb="7" eb="8">
      <t>シャ</t>
    </rPh>
    <rPh sb="9" eb="10">
      <t>シュウ</t>
    </rPh>
    <rPh sb="12" eb="14">
      <t>ジカン</t>
    </rPh>
    <rPh sb="14" eb="16">
      <t>イジョウ</t>
    </rPh>
    <rPh sb="18" eb="20">
      <t>ジカン</t>
    </rPh>
    <rPh sb="20" eb="22">
      <t>ミマン</t>
    </rPh>
    <phoneticPr fontId="6"/>
  </si>
  <si>
    <t>知的障がい者（週20時間以上30時間未満）</t>
    <rPh sb="0" eb="2">
      <t>チテキ</t>
    </rPh>
    <rPh sb="2" eb="3">
      <t>ショウ</t>
    </rPh>
    <rPh sb="5" eb="6">
      <t>シャ</t>
    </rPh>
    <rPh sb="7" eb="8">
      <t>シュウ</t>
    </rPh>
    <rPh sb="10" eb="12">
      <t>ジカン</t>
    </rPh>
    <rPh sb="12" eb="14">
      <t>イジョウ</t>
    </rPh>
    <rPh sb="16" eb="18">
      <t>ジカン</t>
    </rPh>
    <rPh sb="18" eb="20">
      <t>ミマン</t>
    </rPh>
    <phoneticPr fontId="6"/>
  </si>
  <si>
    <t>重度知的障がい者（週10時間以上20時間未満）</t>
    <rPh sb="0" eb="2">
      <t>ジュウド</t>
    </rPh>
    <rPh sb="2" eb="4">
      <t>チテキ</t>
    </rPh>
    <rPh sb="4" eb="5">
      <t>ショウ</t>
    </rPh>
    <rPh sb="7" eb="8">
      <t>シャ</t>
    </rPh>
    <rPh sb="9" eb="10">
      <t>シュウ</t>
    </rPh>
    <rPh sb="12" eb="14">
      <t>ジカン</t>
    </rPh>
    <rPh sb="14" eb="16">
      <t>イジョウ</t>
    </rPh>
    <rPh sb="18" eb="20">
      <t>ジカン</t>
    </rPh>
    <rPh sb="20" eb="22">
      <t>ミマン</t>
    </rPh>
    <phoneticPr fontId="6"/>
  </si>
  <si>
    <t>精神障がい者（週30時間以上）</t>
    <rPh sb="0" eb="2">
      <t>セイシン</t>
    </rPh>
    <rPh sb="2" eb="3">
      <t>ショウ</t>
    </rPh>
    <rPh sb="5" eb="6">
      <t>シャ</t>
    </rPh>
    <rPh sb="7" eb="8">
      <t>シュウ</t>
    </rPh>
    <rPh sb="10" eb="12">
      <t>ジカン</t>
    </rPh>
    <rPh sb="12" eb="14">
      <t>イジョウ</t>
    </rPh>
    <phoneticPr fontId="6"/>
  </si>
  <si>
    <t>精神障がい者（週20時間以上30時間未満）</t>
    <rPh sb="0" eb="2">
      <t>セイシン</t>
    </rPh>
    <rPh sb="2" eb="3">
      <t>ショウ</t>
    </rPh>
    <rPh sb="5" eb="6">
      <t>シャ</t>
    </rPh>
    <rPh sb="7" eb="8">
      <t>シュウ</t>
    </rPh>
    <rPh sb="10" eb="12">
      <t>ジカン</t>
    </rPh>
    <rPh sb="12" eb="14">
      <t>イジョウ</t>
    </rPh>
    <rPh sb="16" eb="18">
      <t>ジカン</t>
    </rPh>
    <rPh sb="18" eb="20">
      <t>ミマン</t>
    </rPh>
    <phoneticPr fontId="6"/>
  </si>
  <si>
    <t>精神障がい者（週10時間以上20時間未満）</t>
    <rPh sb="0" eb="2">
      <t>セイシン</t>
    </rPh>
    <rPh sb="2" eb="3">
      <t>ショウ</t>
    </rPh>
    <rPh sb="5" eb="6">
      <t>シャ</t>
    </rPh>
    <rPh sb="7" eb="8">
      <t>シュウ</t>
    </rPh>
    <rPh sb="10" eb="12">
      <t>ジカン</t>
    </rPh>
    <rPh sb="12" eb="14">
      <t>イジョウ</t>
    </rPh>
    <rPh sb="16" eb="18">
      <t>ジカン</t>
    </rPh>
    <rPh sb="18" eb="20">
      <t>ミマン</t>
    </rPh>
    <phoneticPr fontId="6"/>
  </si>
  <si>
    <t>短時間労働者（週20時間以上30時間未満）</t>
    <rPh sb="0" eb="3">
      <t>タンジカン</t>
    </rPh>
    <rPh sb="3" eb="6">
      <t>ロウドウシャ</t>
    </rPh>
    <rPh sb="7" eb="8">
      <t>シュウ</t>
    </rPh>
    <rPh sb="10" eb="12">
      <t>ジカン</t>
    </rPh>
    <rPh sb="12" eb="14">
      <t>イジョウ</t>
    </rPh>
    <rPh sb="16" eb="18">
      <t>ジカン</t>
    </rPh>
    <rPh sb="18" eb="20">
      <t>ミマン</t>
    </rPh>
    <phoneticPr fontId="6"/>
  </si>
  <si>
    <t xml:space="preserve"> </t>
    <phoneticPr fontId="6"/>
  </si>
  <si>
    <t>計（１＋２－３）＝　①</t>
    <rPh sb="0" eb="1">
      <t>ケイ</t>
    </rPh>
    <phoneticPr fontId="6"/>
  </si>
  <si>
    <t>商号又は名称：</t>
    <rPh sb="0" eb="2">
      <t>ショウゴウ</t>
    </rPh>
    <rPh sb="2" eb="3">
      <t>マタ</t>
    </rPh>
    <rPh sb="4" eb="6">
      <t>メイショウ</t>
    </rPh>
    <phoneticPr fontId="6"/>
  </si>
  <si>
    <t>商号又は名称</t>
    <rPh sb="0" eb="2">
      <t>ショウゴウ</t>
    </rPh>
    <rPh sb="2" eb="3">
      <t>マタ</t>
    </rPh>
    <rPh sb="4" eb="6">
      <t>メイショウ</t>
    </rPh>
    <phoneticPr fontId="6"/>
  </si>
  <si>
    <t>商号又は名称：</t>
    <phoneticPr fontId="6"/>
  </si>
  <si>
    <r>
      <t>【雇用労働者数】　</t>
    </r>
    <r>
      <rPr>
        <sz val="9"/>
        <color theme="1"/>
        <rFont val="ＭＳ Ｐゴシック"/>
        <family val="3"/>
        <charset val="128"/>
      </rPr>
      <t>※障がいの有無は不問。</t>
    </r>
    <rPh sb="1" eb="3">
      <t>コヨウ</t>
    </rPh>
    <rPh sb="3" eb="6">
      <t>ロウドウシャ</t>
    </rPh>
    <rPh sb="6" eb="7">
      <t>カズ</t>
    </rPh>
    <rPh sb="10" eb="11">
      <t>ショウ</t>
    </rPh>
    <rPh sb="14" eb="16">
      <t>ウム</t>
    </rPh>
    <rPh sb="17" eb="19">
      <t>フモン</t>
    </rPh>
    <phoneticPr fontId="6"/>
  </si>
  <si>
    <r>
      <t>【障がい者雇用数】　</t>
    </r>
    <r>
      <rPr>
        <sz val="8"/>
        <color theme="1"/>
        <rFont val="ＭＳ Ｐゴシック"/>
        <family val="3"/>
        <charset val="128"/>
      </rPr>
      <t>※（　　）内は週当たり勤務時間数</t>
    </r>
    <rPh sb="1" eb="2">
      <t>ショウ</t>
    </rPh>
    <rPh sb="4" eb="5">
      <t>シャ</t>
    </rPh>
    <rPh sb="5" eb="8">
      <t>コヨウスウ</t>
    </rPh>
    <rPh sb="15" eb="16">
      <t>ナイ</t>
    </rPh>
    <rPh sb="17" eb="19">
      <t>シュウア</t>
    </rPh>
    <rPh sb="21" eb="25">
      <t>キンムジカン</t>
    </rPh>
    <rPh sb="25" eb="26">
      <t>スウ</t>
    </rPh>
    <phoneticPr fontId="6"/>
  </si>
  <si>
    <t>③ =（②÷①×100）</t>
    <phoneticPr fontId="6"/>
  </si>
  <si>
    <t>常用雇用労働者（週30時間以上）</t>
    <rPh sb="0" eb="2">
      <t>ジョウヨウ</t>
    </rPh>
    <rPh sb="2" eb="4">
      <t>コヨウ</t>
    </rPh>
    <rPh sb="4" eb="7">
      <t>ロウドウシャ</t>
    </rPh>
    <rPh sb="8" eb="9">
      <t>シュウ</t>
    </rPh>
    <rPh sb="11" eb="13">
      <t>ジカン</t>
    </rPh>
    <rPh sb="13" eb="15">
      <t>イジョウ</t>
    </rPh>
    <phoneticPr fontId="6"/>
  </si>
  <si>
    <t>○　短時間労働者</t>
  </si>
  <si>
    <t>○　対象となる障がい者について</t>
  </si>
  <si>
    <t>常用雇用労働者とは雇用契約の形式如何を問わず、１週間の所定労働時間が20時間以上の労働者であって、次のように１年を超えて雇用される者（見込みを含みます。）をいいます。なお、１週間の所定労働時間が20時間未満の方については、障害者雇用率制度上の常用雇用労働者の範囲には含まれません。
※昼夜学生や２つの事業主に雇用されている労働者であっても、週所定労働時間が20時間以上である労働者は常時雇用する労働者となります。
①　雇用期間の定めのない労働者
②　１年を超える雇用期間を定めて雇用されている者
③　一定の期間（１か月、６か月等）を定めて雇用される者であり、かつ、過去１年を超える期間について引き続き雇用されている者、又は雇入れのときから１年を超えて引き続き雇用されると見込まれる者（１年以下の期間を定めて雇用される場合であっても、更新の可能性がある限り、該当する）
④　日々雇用される者であって、雇用契約が日々更新されている者であり、かつ、過去１年を超える期間について引き続き雇用されている者又は雇入れの時から１年を超えて引き続き雇用されると見込まれる者（上記③同様。）
以下の労働者については、取扱いにご留意ください。
□　「出向中」の労働者は、原則として、その者が生計を維持するのに必要な主たる賃金を受ける事業主の労働者として取り扱います。なお、当該必要な主たる賃金を受ける事業主についての判断が困難な場合は、雇用保険の取扱いを行っている事業主の労働者として取り扱って差し支えありません。
□　「休業中」の労働者（育児休業等含む。）は、現実かつ具体的な労務の提供がなく、そのため給与の支払いを受けていない場合もありますが、事業主との労働契約関係は維持されているので、常用雇用労働者に含まれます。
□　外国にある支社、支店、出張所等に勤務している労働者は、日本国内の事業所から派遣されている場合に限り、その事業主の雇用する労働者とします。したがって、現地で採用している労働者は含みません。
□　生命保険会社の外務員等については、雇用保険の被保険者として取り扱われているかどうかによって判断してください。
□　いわゆる登録型の派遣労働者の場合、契約期間に多少の日数の隔たりがあっても、同一の派遣元事業主と雇用契約を更新又は再契約して引き続き雇用されることが常態となっている場合には、常用雇用労働者に含まれる場合があります。
□　65歳以上の労働者であっても、常用雇用労働者に含まれます。</t>
    <phoneticPr fontId="6"/>
  </si>
  <si>
    <t>○　常用雇用労働者の範囲</t>
    <phoneticPr fontId="6"/>
  </si>
  <si>
    <t>（記入に当たっての注意事項）</t>
    <phoneticPr fontId="6"/>
  </si>
  <si>
    <t>○　雇用障がい者数のカウントの方法について</t>
    <phoneticPr fontId="6"/>
  </si>
  <si>
    <t>対象となる障がい者を１人雇用している場合のカウント数は、次のとおりです。
※１　精神障がい者である短時間労働者について、当分の間、雇用率上、１人の雇用をもって１とカウントします。
※２　週所定労働時間が10時間以上20時間未満の精神障がい者、重度身体障がい者及び重度知的障がい者について、雇用率上、０．５カウントとします。</t>
    <phoneticPr fontId="6"/>
  </si>
  <si>
    <t>⑤ =②－④</t>
    <phoneticPr fontId="6"/>
  </si>
  <si>
    <t>③</t>
    <phoneticPr fontId="6"/>
  </si>
  <si>
    <t>④</t>
    <phoneticPr fontId="6"/>
  </si>
  <si>
    <t>⑤</t>
    <phoneticPr fontId="6"/>
  </si>
  <si>
    <t>⑥</t>
    <phoneticPr fontId="6"/>
  </si>
  <si>
    <t>⑦</t>
    <phoneticPr fontId="6"/>
  </si>
  <si>
    <t>⑧</t>
    <phoneticPr fontId="6"/>
  </si>
  <si>
    <t>⑨</t>
    <phoneticPr fontId="6"/>
  </si>
  <si>
    <t>⑩</t>
    <phoneticPr fontId="6"/>
  </si>
  <si>
    <t>⑪</t>
    <phoneticPr fontId="6"/>
  </si>
  <si>
    <t>⑫</t>
    <phoneticPr fontId="6"/>
  </si>
  <si>
    <t>⑬</t>
    <phoneticPr fontId="6"/>
  </si>
  <si>
    <t>⑭</t>
    <phoneticPr fontId="6"/>
  </si>
  <si>
    <t>⑮</t>
    <phoneticPr fontId="6"/>
  </si>
  <si>
    <t>⑯</t>
    <phoneticPr fontId="6"/>
  </si>
  <si>
    <t>×（①＋②）</t>
    <phoneticPr fontId="6"/>
  </si>
  <si>
    <t>訓練運営担当者</t>
    <phoneticPr fontId="6"/>
  </si>
  <si>
    <t>訓練実施責任者氏名</t>
    <phoneticPr fontId="6"/>
  </si>
  <si>
    <t>事務担当者氏名</t>
    <phoneticPr fontId="6"/>
  </si>
  <si>
    <t>苦情処理責任者氏名</t>
    <phoneticPr fontId="6"/>
  </si>
  <si>
    <t>就職支援責任者氏名</t>
    <phoneticPr fontId="6"/>
  </si>
  <si>
    <t>就職支援担当者氏名</t>
    <phoneticPr fontId="6"/>
  </si>
  <si>
    <t>書類送付先</t>
    <rPh sb="0" eb="2">
      <t>ショルイ</t>
    </rPh>
    <rPh sb="2" eb="5">
      <t>ソウフサキ</t>
    </rPh>
    <phoneticPr fontId="6"/>
  </si>
  <si>
    <t>提出日</t>
    <rPh sb="0" eb="2">
      <t>テイシュツ</t>
    </rPh>
    <rPh sb="2" eb="3">
      <t>ビ</t>
    </rPh>
    <phoneticPr fontId="14"/>
  </si>
  <si>
    <t>住所</t>
    <rPh sb="0" eb="2">
      <t>ジュウショ</t>
    </rPh>
    <phoneticPr fontId="14"/>
  </si>
  <si>
    <t>代表者職・氏名</t>
    <phoneticPr fontId="6"/>
  </si>
  <si>
    <t>訓練実施施設名</t>
    <rPh sb="0" eb="2">
      <t>クンレン</t>
    </rPh>
    <rPh sb="2" eb="4">
      <t>ジッシ</t>
    </rPh>
    <rPh sb="4" eb="6">
      <t>シセツ</t>
    </rPh>
    <rPh sb="6" eb="7">
      <t>メイ</t>
    </rPh>
    <phoneticPr fontId="14"/>
  </si>
  <si>
    <t>開講希望月</t>
    <rPh sb="0" eb="2">
      <t>カイコウ</t>
    </rPh>
    <rPh sb="2" eb="4">
      <t>キボウ</t>
    </rPh>
    <rPh sb="4" eb="5">
      <t>ツキ</t>
    </rPh>
    <phoneticPr fontId="6"/>
  </si>
  <si>
    <t>６・７・９・１０</t>
    <phoneticPr fontId="6"/>
  </si>
  <si>
    <t>６・９・１２・３</t>
    <phoneticPr fontId="6"/>
  </si>
  <si>
    <t>８・１</t>
    <phoneticPr fontId="6"/>
  </si>
  <si>
    <t>訓練コース
番号</t>
    <rPh sb="6" eb="8">
      <t>バンゴウ</t>
    </rPh>
    <phoneticPr fontId="6"/>
  </si>
  <si>
    <t>うち中退
就職者数
（ア）</t>
    <rPh sb="2" eb="4">
      <t>チュウタイ</t>
    </rPh>
    <phoneticPr fontId="6"/>
  </si>
  <si>
    <t>修了者
（イ）</t>
    <rPh sb="0" eb="3">
      <t>シュウリョウシャ</t>
    </rPh>
    <phoneticPr fontId="6"/>
  </si>
  <si>
    <t>うち修了
就職者数
（ウ）</t>
    <rPh sb="2" eb="4">
      <t>シュウリョウ</t>
    </rPh>
    <phoneticPr fontId="6"/>
  </si>
  <si>
    <t>所　在　地：</t>
    <rPh sb="0" eb="1">
      <t>ショ</t>
    </rPh>
    <rPh sb="2" eb="3">
      <t>ザイ</t>
    </rPh>
    <rPh sb="4" eb="5">
      <t>チ</t>
    </rPh>
    <phoneticPr fontId="14"/>
  </si>
  <si>
    <r>
      <t>施設別 運営体制一覧表</t>
    </r>
    <r>
      <rPr>
        <sz val="12"/>
        <color indexed="8"/>
        <rFont val="ＭＳ ゴシック"/>
        <family val="3"/>
        <charset val="128"/>
      </rPr>
      <t>(複数校で提案する場合)</t>
    </r>
    <phoneticPr fontId="6"/>
  </si>
  <si>
    <t>所在地：</t>
    <rPh sb="0" eb="3">
      <t>ショザイチ</t>
    </rPh>
    <rPh sb="3" eb="4">
      <t>ショ</t>
    </rPh>
    <phoneticPr fontId="14"/>
  </si>
  <si>
    <t>提案する事業者全体の実施した科目の全ての実績を記入すること。</t>
    <rPh sb="0" eb="2">
      <t>テイアン</t>
    </rPh>
    <rPh sb="4" eb="6">
      <t>ジギョウ</t>
    </rPh>
    <rPh sb="6" eb="7">
      <t>シャ</t>
    </rPh>
    <rPh sb="7" eb="9">
      <t>ゼンタイ</t>
    </rPh>
    <rPh sb="10" eb="12">
      <t>ジッシ</t>
    </rPh>
    <rPh sb="14" eb="16">
      <t>カモク</t>
    </rPh>
    <rPh sb="17" eb="18">
      <t>スベ</t>
    </rPh>
    <rPh sb="20" eb="22">
      <t>ジッセキ</t>
    </rPh>
    <phoneticPr fontId="6"/>
  </si>
  <si>
    <t>大阪府の委託訓練の就職率については、就職状況報告書における全体の就職状況の就職率を記入すること。</t>
    <phoneticPr fontId="6"/>
  </si>
  <si>
    <t>全ての科目の実績を記入すること。</t>
    <rPh sb="0" eb="1">
      <t>スベ</t>
    </rPh>
    <rPh sb="3" eb="5">
      <t>カモク</t>
    </rPh>
    <rPh sb="6" eb="8">
      <t>ジッセキ</t>
    </rPh>
    <phoneticPr fontId="6"/>
  </si>
  <si>
    <t>フロア・教室名</t>
    <rPh sb="4" eb="6">
      <t>キョウシツ</t>
    </rPh>
    <rPh sb="6" eb="7">
      <t>メイ</t>
    </rPh>
    <phoneticPr fontId="6"/>
  </si>
  <si>
    <t>（国、自治体、機構等）</t>
    <rPh sb="1" eb="2">
      <t>クニ</t>
    </rPh>
    <rPh sb="3" eb="6">
      <t>ジチタイ</t>
    </rPh>
    <rPh sb="7" eb="9">
      <t>キコウ</t>
    </rPh>
    <rPh sb="9" eb="10">
      <t>トウ</t>
    </rPh>
    <phoneticPr fontId="6"/>
  </si>
  <si>
    <r>
      <t>除外率（専修学校・大学・短大は</t>
    </r>
    <r>
      <rPr>
        <sz val="10"/>
        <color rgb="FFFF0000"/>
        <rFont val="ＭＳ Ｐゴシック"/>
        <family val="3"/>
        <charset val="128"/>
      </rPr>
      <t>0.2</t>
    </r>
    <r>
      <rPr>
        <sz val="10"/>
        <color theme="1"/>
        <rFont val="ＭＳ Ｐゴシック"/>
        <family val="3"/>
        <charset val="128"/>
      </rPr>
      <t>、その他の事業者は0を入力）</t>
    </r>
    <rPh sb="0" eb="2">
      <t>ジョガイ</t>
    </rPh>
    <rPh sb="2" eb="3">
      <t>リツ</t>
    </rPh>
    <rPh sb="4" eb="8">
      <t>センシュウガッコウ</t>
    </rPh>
    <rPh sb="9" eb="11">
      <t>ダイガク</t>
    </rPh>
    <rPh sb="12" eb="14">
      <t>タンダイ</t>
    </rPh>
    <rPh sb="21" eb="22">
      <t>タ</t>
    </rPh>
    <rPh sb="23" eb="26">
      <t>ジギョウシャ</t>
    </rPh>
    <rPh sb="29" eb="31">
      <t>ニュウリョク</t>
    </rPh>
    <phoneticPr fontId="6"/>
  </si>
  <si>
    <t>24R0603</t>
    <phoneticPr fontId="6"/>
  </si>
  <si>
    <t>確認用</t>
    <rPh sb="0" eb="3">
      <t>カクニンヨウ</t>
    </rPh>
    <phoneticPr fontId="6"/>
  </si>
  <si>
    <r>
      <t>④ （①×</t>
    </r>
    <r>
      <rPr>
        <sz val="10"/>
        <color rgb="FFFF0000"/>
        <rFont val="ＭＳ Ｐゴシック"/>
        <family val="3"/>
        <charset val="128"/>
      </rPr>
      <t>2.5%</t>
    </r>
    <r>
      <rPr>
        <sz val="10"/>
        <color theme="1"/>
        <rFont val="ＭＳ Ｐゴシック"/>
        <family val="3"/>
        <charset val="128"/>
      </rPr>
      <t>）</t>
    </r>
    <phoneticPr fontId="6"/>
  </si>
  <si>
    <t>短時間労働者とは、常用雇用労働者のうち、1週間の所定労働時間が20時間以上30時間未満である者をいいます。</t>
    <phoneticPr fontId="6"/>
  </si>
  <si>
    <t>対象となる障がい者は、以下のいずれかに該当する労働者です。
（１）身体障がい者、重度身体障がい者
原則として身体障害者福祉法に規定する身体障害者手帳の等級が１級から６級に該当する方及び７級に該当する障がいが２以上重複する方です。
重度身体障がい者とは、身体障害者手帳の等級が１級または２級とされる方及び３級に該当する障がいを２以上重複して有すること等によって２級に相当する障がいを有する方です。
（２）知的障がい者、重度知的障がい者
児童相談所、知的障害者福祉法第９条第６項に規定する知的障害者更生相談所、精神保健及び精神障害者福祉に関する法律第６条第１項に規定する精神保健福祉センター、精神保健指定医（以下「判定機関等」といいます。）または障害者の雇用の促進等に関する法律第19条の障害者職業センターにより知的障がい者と判定された方です。
重度知的障がい者とは、知的障がい者のうち知的障がいの程度が重いと判定された方です。具体的には、次のいずれかの場合に、重度知的障がい者に該当します。
・療育手帳で程度が「Ａ」とされている方
・療育手帳の「Ａ」に相当する程度（特別障害者控除を受けられる程度等）とする判定書をもらっている方（上記の判定機関等による判定書が対象です。）
・障害者職業センターにより重度知的障がい者と判定された方（障害者介助等助成金、特定求職者雇用開発助成金、職場適応訓練の適用等に当たって行われている「知的障がいの程度が重い」範囲と同様の範囲で判定が行われます。）
（３）精神障がい者
精神障害者保健福祉手帳の交付を受けている方です。</t>
    <phoneticPr fontId="6"/>
  </si>
  <si>
    <t>令和６年度</t>
    <rPh sb="0" eb="2">
      <t>レイワ</t>
    </rPh>
    <rPh sb="3" eb="5">
      <t>ネンド</t>
    </rPh>
    <rPh sb="4" eb="5">
      <t>ド</t>
    </rPh>
    <phoneticPr fontId="6"/>
  </si>
  <si>
    <t>令和７年度</t>
    <rPh sb="0" eb="2">
      <t>レイワ</t>
    </rPh>
    <rPh sb="3" eb="5">
      <t>ネンド</t>
    </rPh>
    <phoneticPr fontId="6"/>
  </si>
  <si>
    <t>※機関（法人等）としての総件数を記入すること。</t>
    <phoneticPr fontId="6"/>
  </si>
  <si>
    <t>※機関（法人等）としての全ての提案を記入すること。
　記入欄が不足する場合は、行追加して２枚目以降を作成すること（【記入例】の削除可）。</t>
    <rPh sb="12" eb="13">
      <t>スベ</t>
    </rPh>
    <rPh sb="18" eb="20">
      <t>キニュウ</t>
    </rPh>
    <rPh sb="31" eb="33">
      <t>フソク</t>
    </rPh>
    <rPh sb="35" eb="37">
      <t>バアイ</t>
    </rPh>
    <rPh sb="39" eb="42">
      <t>ギョウツイカ</t>
    </rPh>
    <rPh sb="45" eb="47">
      <t>マイメ</t>
    </rPh>
    <rPh sb="47" eb="49">
      <t>イコウ</t>
    </rPh>
    <rPh sb="50" eb="52">
      <t>サクセイ</t>
    </rPh>
    <rPh sb="65" eb="66">
      <t>カ</t>
    </rPh>
    <phoneticPr fontId="6"/>
  </si>
  <si>
    <t>△△福祉専門学校</t>
    <rPh sb="2" eb="4">
      <t>フクシ</t>
    </rPh>
    <rPh sb="4" eb="8">
      <t>センモンガッコウ</t>
    </rPh>
    <phoneticPr fontId="6"/>
  </si>
  <si>
    <t>※同一機関(法人等)において複数校(施設)の企画提案をしている場合、各校の提案様式第Ｂ－１号及び様式第Ｂ－４号の責任者名・担当者名を記入すること。</t>
    <phoneticPr fontId="6"/>
  </si>
  <si>
    <t>※期間の長短を問わず国、自治体、高齢・障害・求職者雇用支援機構等の公的機関から受託した職業訓練に関する就職実績を記入すること。</t>
    <rPh sb="56" eb="58">
      <t>キニュウ</t>
    </rPh>
    <phoneticPr fontId="6"/>
  </si>
  <si>
    <t>障がい者の雇用の状況について、下記のとおり報告します。</t>
    <phoneticPr fontId="6"/>
  </si>
  <si>
    <t>令和６年度・令和７年度に実施した訓練等における就職状況</t>
    <rPh sb="0" eb="2">
      <t>レイワ</t>
    </rPh>
    <rPh sb="3" eb="5">
      <t>ネンド</t>
    </rPh>
    <rPh sb="6" eb="8">
      <t>レイワ</t>
    </rPh>
    <rPh sb="9" eb="11">
      <t>ネンド</t>
    </rPh>
    <rPh sb="12" eb="14">
      <t>ジッシ</t>
    </rPh>
    <rPh sb="16" eb="18">
      <t>クンレン</t>
    </rPh>
    <rPh sb="18" eb="19">
      <t>トウ</t>
    </rPh>
    <rPh sb="23" eb="25">
      <t>シュウショク</t>
    </rPh>
    <rPh sb="25" eb="27">
      <t>ジョウキョウ</t>
    </rPh>
    <phoneticPr fontId="6"/>
  </si>
  <si>
    <t>※a:障がい者雇用の有無に関わらず、「障害者の雇用の促進等に関する法律」第43条第7項の規定による
障がい者雇用状況の報告義務のない事業者はすべて提出すること。（常用労働者40人未満の事業者）
※b:①②④の項目は小数点以下の端数は切捨てること。
※c:③の障がい者雇用率（％）は小数点第2位までとすること（第3位を四捨五入）。
※d:①雇用労働者の算定に当たっては、障がいの有無を問わず、1年以上勤務見込みの労働者のうち、
週30時間以上の労働者は×1、週20時間以上30時間未満の労働者は×0.5で計算すること。</t>
    <rPh sb="66" eb="69">
      <t>ジギョウシャ</t>
    </rPh>
    <rPh sb="81" eb="83">
      <t>ジョウヨウ</t>
    </rPh>
    <rPh sb="83" eb="86">
      <t>ロウドウシャ</t>
    </rPh>
    <rPh sb="88" eb="89">
      <t>ニン</t>
    </rPh>
    <rPh sb="89" eb="91">
      <t>ミマン</t>
    </rPh>
    <rPh sb="92" eb="95">
      <t>ジギョウシャ</t>
    </rPh>
    <rPh sb="169" eb="171">
      <t>コヨウ</t>
    </rPh>
    <rPh sb="171" eb="174">
      <t>ロウドウシャ</t>
    </rPh>
    <rPh sb="175" eb="177">
      <t>サンテイ</t>
    </rPh>
    <rPh sb="178" eb="179">
      <t>ア</t>
    </rPh>
    <rPh sb="184" eb="185">
      <t>ショウ</t>
    </rPh>
    <rPh sb="188" eb="190">
      <t>ウム</t>
    </rPh>
    <rPh sb="191" eb="192">
      <t>ト</t>
    </rPh>
    <rPh sb="196" eb="197">
      <t>ネン</t>
    </rPh>
    <rPh sb="197" eb="199">
      <t>イジョウ</t>
    </rPh>
    <rPh sb="199" eb="201">
      <t>キンム</t>
    </rPh>
    <rPh sb="201" eb="203">
      <t>ミコ</t>
    </rPh>
    <rPh sb="205" eb="208">
      <t>ロウドウシャ</t>
    </rPh>
    <rPh sb="213" eb="214">
      <t>シュウ</t>
    </rPh>
    <rPh sb="216" eb="218">
      <t>ジカン</t>
    </rPh>
    <rPh sb="218" eb="220">
      <t>イジョウ</t>
    </rPh>
    <rPh sb="221" eb="224">
      <t>ロウドウシャ</t>
    </rPh>
    <rPh sb="228" eb="229">
      <t>シュウ</t>
    </rPh>
    <rPh sb="231" eb="233">
      <t>ジカン</t>
    </rPh>
    <rPh sb="233" eb="235">
      <t>イジョウ</t>
    </rPh>
    <rPh sb="237" eb="239">
      <t>ジカン</t>
    </rPh>
    <rPh sb="239" eb="241">
      <t>ミマン</t>
    </rPh>
    <rPh sb="242" eb="245">
      <t>ロウドウシャ</t>
    </rPh>
    <rPh sb="251" eb="253">
      <t>ケイサン</t>
    </rPh>
    <phoneticPr fontId="6"/>
  </si>
  <si>
    <t>様式第Ｃ－５号</t>
    <rPh sb="0" eb="2">
      <t>ヨウシキ</t>
    </rPh>
    <rPh sb="2" eb="3">
      <t>ダイ</t>
    </rPh>
    <rPh sb="6" eb="7">
      <t>ゴウ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</si>
</sst>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DBNum3]ggge&quot;年&quot;m&quot;月&quot;d&quot;日&quot;"/>
    <numFmt numFmtId="177" formatCode="[$-411]ggge&quot;年&quot;m&quot;月&quot;d&quot;日&quot;;@"/>
    <numFmt numFmtId="178" formatCode="0_ "/>
    <numFmt numFmtId="179" formatCode="0.0_ "/>
    <numFmt numFmtId="180" formatCode="0_);[Red]\(0\)"/>
    <numFmt numFmtId="181" formatCode="#,##0_ "/>
    <numFmt numFmtId="182" formatCode="#,##0.0_ "/>
    <numFmt numFmtId="183" formatCode="0.00_ "/>
    <numFmt numFmtId="184" formatCode="0.0_);[Red]\(0.0\)"/>
    <numFmt numFmtId="185" formatCode="0.0"/>
    <numFmt numFmtId="186" formatCode="#,##0.0_ ;[Red]\-#,##0.0\ "/>
    <numFmt numFmtId="187" formatCode="#,##0.00_ ;[Red]\-#,##0.00\ "/>
    <numFmt numFmtId="188" formatCode="#,##0.0;[Red]\-#,##0.0"/>
  </numFmts>
  <fonts count="6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ゴシック"/>
      <family val="3"/>
      <charset val="128"/>
    </font>
    <font>
      <sz val="14"/>
      <name val="ＭＳ Ｐゴシック"/>
      <family val="3"/>
      <charset val="128"/>
    </font>
    <font>
      <sz val="11"/>
      <name val="ＭＳ Ｐゴシック"/>
      <family val="3"/>
      <charset val="128"/>
    </font>
    <font>
      <b/>
      <i/>
      <sz val="12"/>
      <name val="ＭＳ Ｐゴシック"/>
      <family val="3"/>
      <charset val="128"/>
    </font>
    <font>
      <b/>
      <sz val="12"/>
      <name val="ＭＳ Ｐゴシック"/>
      <family val="3"/>
      <charset val="128"/>
    </font>
    <font>
      <sz val="12"/>
      <name val="ＭＳ ゴシック"/>
      <family val="3"/>
      <charset val="128"/>
    </font>
    <font>
      <sz val="12"/>
      <name val="ＭＳ Ｐゴシック"/>
      <family val="3"/>
      <charset val="128"/>
    </font>
    <font>
      <sz val="6"/>
      <name val="ＭＳ Ｐゴシック"/>
      <family val="3"/>
      <charset val="128"/>
    </font>
    <font>
      <sz val="12"/>
      <color indexed="8"/>
      <name val="ＭＳ ゴシック"/>
      <family val="3"/>
      <charset val="128"/>
    </font>
    <font>
      <b/>
      <sz val="10"/>
      <name val="ＭＳ Ｐゴシック"/>
      <family val="3"/>
      <charset val="128"/>
    </font>
    <font>
      <sz val="10"/>
      <name val="ＭＳ Ｐゴシック"/>
      <family val="3"/>
      <charset val="128"/>
    </font>
    <font>
      <sz val="8"/>
      <name val="ＭＳ 明朝"/>
      <family val="1"/>
      <charset val="128"/>
    </font>
    <font>
      <sz val="16"/>
      <name val="ＭＳ 明朝"/>
      <family val="1"/>
      <charset val="128"/>
    </font>
    <font>
      <sz val="14"/>
      <name val="ＭＳ 明朝"/>
      <family val="1"/>
      <charset val="128"/>
    </font>
    <font>
      <sz val="10"/>
      <name val="ＭＳ 明朝"/>
      <family val="1"/>
      <charset val="128"/>
    </font>
    <font>
      <sz val="9"/>
      <name val="ＭＳ 明朝"/>
      <family val="1"/>
      <charset val="128"/>
    </font>
    <font>
      <sz val="8"/>
      <name val="Century"/>
      <family val="1"/>
    </font>
    <font>
      <sz val="10.5"/>
      <color theme="1"/>
      <name val="ＭＳ ゴシック"/>
      <family val="3"/>
      <charset val="128"/>
    </font>
    <font>
      <sz val="10.5"/>
      <color rgb="FF000000"/>
      <name val="ＭＳ ゴシック"/>
      <family val="3"/>
      <charset val="128"/>
    </font>
    <font>
      <sz val="11"/>
      <name val="ＭＳ Ｐゴシック"/>
      <family val="3"/>
      <charset val="128"/>
      <scheme val="minor"/>
    </font>
    <font>
      <sz val="10"/>
      <name val="ＭＳ Ｐゴシック"/>
      <family val="3"/>
      <charset val="128"/>
      <scheme val="minor"/>
    </font>
    <font>
      <sz val="11"/>
      <color rgb="FF000000"/>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b/>
      <sz val="14"/>
      <color rgb="FF000000"/>
      <name val="ＭＳ ゴシック"/>
      <family val="3"/>
      <charset val="128"/>
    </font>
    <font>
      <b/>
      <sz val="14"/>
      <color theme="1"/>
      <name val="ＭＳ ゴシック"/>
      <family val="3"/>
      <charset val="128"/>
    </font>
    <font>
      <sz val="11"/>
      <name val="ＭＳ Ｐゴシック"/>
      <family val="2"/>
      <charset val="128"/>
      <scheme val="minor"/>
    </font>
    <font>
      <sz val="8"/>
      <name val="ＭＳ Ｐゴシック"/>
      <family val="2"/>
      <charset val="128"/>
      <scheme val="minor"/>
    </font>
    <font>
      <sz val="6"/>
      <name val="ＭＳ Ｐゴシック"/>
      <family val="2"/>
      <charset val="128"/>
      <scheme val="minor"/>
    </font>
    <font>
      <sz val="8.5"/>
      <name val="ＭＳ 明朝"/>
      <family val="1"/>
      <charset val="128"/>
    </font>
    <font>
      <sz val="7.5"/>
      <name val="ＭＳ 明朝"/>
      <family val="1"/>
      <charset val="128"/>
    </font>
    <font>
      <sz val="6"/>
      <name val="ＭＳ 明朝"/>
      <family val="1"/>
      <charset val="128"/>
    </font>
    <font>
      <sz val="16"/>
      <name val="ＭＳ Ｐゴシック"/>
      <family val="2"/>
      <charset val="128"/>
      <scheme val="minor"/>
    </font>
    <font>
      <b/>
      <sz val="10"/>
      <name val="ＭＳ ゴシック"/>
      <family val="3"/>
      <charset val="128"/>
    </font>
    <font>
      <sz val="12"/>
      <color theme="1"/>
      <name val="ＭＳ Ｐゴシック"/>
      <family val="3"/>
      <charset val="128"/>
    </font>
    <font>
      <sz val="9"/>
      <name val="ＭＳ Ｐゴシック"/>
      <family val="3"/>
      <charset val="128"/>
      <scheme val="minor"/>
    </font>
    <font>
      <sz val="11"/>
      <name val="ＭＳ 明朝"/>
      <family val="1"/>
      <charset val="128"/>
    </font>
    <font>
      <sz val="11"/>
      <color rgb="FFFF0000"/>
      <name val="ＭＳ Ｐゴシック"/>
      <family val="3"/>
      <charset val="128"/>
    </font>
    <font>
      <sz val="11"/>
      <color theme="1"/>
      <name val="ＭＳ Ｐゴシック"/>
      <family val="3"/>
      <charset val="128"/>
    </font>
    <font>
      <b/>
      <sz val="10"/>
      <color theme="1"/>
      <name val="ＭＳ Ｐゴシック"/>
      <family val="3"/>
      <charset val="128"/>
    </font>
    <font>
      <sz val="10"/>
      <color theme="1"/>
      <name val="ＭＳ Ｐゴシック"/>
      <family val="3"/>
      <charset val="128"/>
    </font>
    <font>
      <sz val="9"/>
      <color theme="1"/>
      <name val="ＭＳ Ｐゴシック"/>
      <family val="3"/>
      <charset val="128"/>
    </font>
    <font>
      <sz val="8"/>
      <color theme="1"/>
      <name val="ＭＳ Ｐゴシック"/>
      <family val="3"/>
      <charset val="128"/>
    </font>
    <font>
      <sz val="8"/>
      <name val="ＭＳ Ｐゴシック"/>
      <family val="3"/>
      <charset val="128"/>
    </font>
    <font>
      <b/>
      <sz val="9"/>
      <color indexed="81"/>
      <name val="MS P ゴシック"/>
      <family val="3"/>
      <charset val="128"/>
    </font>
    <font>
      <sz val="10.5"/>
      <name val="ＭＳ Ｐゴシック"/>
      <family val="3"/>
      <charset val="128"/>
    </font>
    <font>
      <sz val="11"/>
      <name val="ＭＳ ゴシック"/>
      <family val="3"/>
      <charset val="128"/>
    </font>
    <font>
      <b/>
      <sz val="14"/>
      <name val="ＭＳ Ｐゴシック"/>
      <family val="3"/>
      <charset val="128"/>
    </font>
    <font>
      <sz val="10.5"/>
      <name val="ＭＳ ゴシック"/>
      <family val="3"/>
      <charset val="128"/>
    </font>
    <font>
      <b/>
      <sz val="10.5"/>
      <color rgb="FF000000"/>
      <name val="ＭＳ ゴシック"/>
      <family val="3"/>
      <charset val="128"/>
    </font>
    <font>
      <b/>
      <sz val="11"/>
      <name val="ＭＳ Ｐゴシック"/>
      <family val="3"/>
      <charset val="128"/>
    </font>
    <font>
      <sz val="10.5"/>
      <color theme="1"/>
      <name val="ＭＳ Ｐゴシック"/>
      <family val="3"/>
      <charset val="128"/>
    </font>
    <font>
      <sz val="10"/>
      <color rgb="FFFF0000"/>
      <name val="ＭＳ Ｐゴシック"/>
      <family val="3"/>
      <charset val="128"/>
    </font>
    <font>
      <sz val="10"/>
      <name val="ＭＳ 明朝"/>
      <family val="3"/>
      <charset val="128"/>
    </font>
    <font>
      <sz val="9"/>
      <name val="ＭＳ Ｐゴシック"/>
      <family val="3"/>
      <charset val="128"/>
    </font>
    <font>
      <sz val="9"/>
      <name val="ＭＳ ゴシック"/>
      <family val="3"/>
      <charset val="128"/>
    </font>
  </fonts>
  <fills count="6">
    <fill>
      <patternFill patternType="none"/>
    </fill>
    <fill>
      <patternFill patternType="gray125"/>
    </fill>
    <fill>
      <patternFill patternType="solid">
        <fgColor theme="1" tint="0.499984740745262"/>
        <bgColor indexed="64"/>
      </patternFill>
    </fill>
    <fill>
      <patternFill patternType="solid">
        <fgColor rgb="FFCCFFFF"/>
        <bgColor indexed="64"/>
      </patternFill>
    </fill>
    <fill>
      <patternFill patternType="solid">
        <fgColor rgb="FFFFFFCC"/>
        <bgColor indexed="64"/>
      </patternFill>
    </fill>
    <fill>
      <patternFill patternType="solid">
        <fgColor theme="0" tint="-0.14999847407452621"/>
        <bgColor indexed="64"/>
      </patternFill>
    </fill>
  </fills>
  <borders count="16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thin">
        <color indexed="64"/>
      </left>
      <right/>
      <top/>
      <bottom style="dotted">
        <color indexed="64"/>
      </bottom>
      <diagonal/>
    </border>
    <border>
      <left/>
      <right style="double">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double">
        <color indexed="64"/>
      </right>
      <top style="dotted">
        <color indexed="64"/>
      </top>
      <bottom/>
      <diagonal/>
    </border>
    <border>
      <left/>
      <right/>
      <top style="dotted">
        <color indexed="64"/>
      </top>
      <bottom/>
      <diagonal/>
    </border>
    <border>
      <left/>
      <right style="thin">
        <color indexed="64"/>
      </right>
      <top style="dotted">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left style="double">
        <color indexed="64"/>
      </left>
      <right/>
      <top style="thin">
        <color indexed="64"/>
      </top>
      <bottom style="thin">
        <color indexed="64"/>
      </bottom>
      <diagonal/>
    </border>
    <border diagonalUp="1">
      <left style="thin">
        <color indexed="64"/>
      </left>
      <right/>
      <top/>
      <bottom/>
      <diagonal style="thin">
        <color indexed="64"/>
      </diagonal>
    </border>
    <border diagonalUp="1">
      <left/>
      <right style="double">
        <color indexed="64"/>
      </right>
      <top/>
      <bottom/>
      <diagonal style="thin">
        <color indexed="64"/>
      </diagonal>
    </border>
    <border diagonalUp="1">
      <left style="thin">
        <color indexed="64"/>
      </left>
      <right/>
      <top/>
      <bottom style="thin">
        <color indexed="64"/>
      </bottom>
      <diagonal style="thin">
        <color indexed="64"/>
      </diagonal>
    </border>
    <border diagonalUp="1">
      <left/>
      <right style="double">
        <color indexed="64"/>
      </right>
      <top/>
      <bottom style="thin">
        <color indexed="64"/>
      </bottom>
      <diagonal style="thin">
        <color indexed="64"/>
      </diagonal>
    </border>
    <border>
      <left style="double">
        <color indexed="64"/>
      </left>
      <right/>
      <top style="thin">
        <color indexed="64"/>
      </top>
      <bottom/>
      <diagonal/>
    </border>
    <border>
      <left style="double">
        <color indexed="64"/>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right style="medium">
        <color indexed="64"/>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double">
        <color indexed="64"/>
      </left>
      <right/>
      <top style="dotted">
        <color indexed="64"/>
      </top>
      <bottom style="medium">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uble">
        <color indexed="64"/>
      </left>
      <right/>
      <top style="dotted">
        <color indexed="64"/>
      </top>
      <bottom style="dotted">
        <color indexed="64"/>
      </bottom>
      <diagonal/>
    </border>
    <border>
      <left/>
      <right style="double">
        <color indexed="64"/>
      </right>
      <top style="dotted">
        <color indexed="64"/>
      </top>
      <bottom style="dotted">
        <color indexed="64"/>
      </bottom>
      <diagonal/>
    </border>
    <border>
      <left style="medium">
        <color indexed="64"/>
      </left>
      <right/>
      <top style="dotted">
        <color indexed="64"/>
      </top>
      <bottom/>
      <diagonal/>
    </border>
    <border>
      <left style="medium">
        <color indexed="64"/>
      </left>
      <right/>
      <top/>
      <bottom/>
      <diagonal/>
    </border>
    <border>
      <left style="medium">
        <color indexed="64"/>
      </left>
      <right/>
      <top style="dotted">
        <color indexed="64"/>
      </top>
      <bottom style="dotted">
        <color indexed="64"/>
      </bottom>
      <diagonal/>
    </border>
    <border>
      <left/>
      <right style="medium">
        <color indexed="64"/>
      </right>
      <top/>
      <bottom style="dotted">
        <color indexed="64"/>
      </bottom>
      <diagonal/>
    </border>
    <border>
      <left style="double">
        <color indexed="64"/>
      </left>
      <right/>
      <top/>
      <bottom style="dotted">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diagonalUp="1">
      <left/>
      <right style="medium">
        <color indexed="64"/>
      </right>
      <top/>
      <bottom/>
      <diagonal style="thin">
        <color indexed="64"/>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dotted">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diagonalUp="1">
      <left/>
      <right style="double">
        <color indexed="64"/>
      </right>
      <top style="thin">
        <color indexed="64"/>
      </top>
      <bottom/>
      <diagonal style="thin">
        <color indexed="64"/>
      </diagonal>
    </border>
    <border diagonalUp="1">
      <left style="thin">
        <color indexed="64"/>
      </left>
      <right/>
      <top style="thin">
        <color indexed="64"/>
      </top>
      <bottom/>
      <diagonal style="thin">
        <color indexed="64"/>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diagonalUp="1">
      <left/>
      <right style="medium">
        <color indexed="64"/>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left/>
      <right/>
      <top style="thin">
        <color indexed="64"/>
      </top>
      <bottom style="medium">
        <color indexed="64"/>
      </bottom>
      <diagonal/>
    </border>
    <border>
      <left style="dashed">
        <color indexed="64"/>
      </left>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right style="dashed">
        <color indexed="64"/>
      </right>
      <top/>
      <bottom style="thin">
        <color indexed="64"/>
      </bottom>
      <diagonal/>
    </border>
    <border>
      <left style="thin">
        <color indexed="64"/>
      </left>
      <right/>
      <top style="medium">
        <color indexed="64"/>
      </top>
      <bottom/>
      <diagonal/>
    </border>
    <border>
      <left/>
      <right style="dashed">
        <color indexed="64"/>
      </right>
      <top style="medium">
        <color indexed="64"/>
      </top>
      <bottom/>
      <diagonal/>
    </border>
    <border>
      <left style="dashed">
        <color indexed="64"/>
      </left>
      <right style="thin">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dashed">
        <color indexed="64"/>
      </right>
      <top/>
      <bottom style="thin">
        <color indexed="64"/>
      </bottom>
      <diagonal/>
    </border>
    <border>
      <left style="dashed">
        <color indexed="64"/>
      </left>
      <right style="thin">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diagonal/>
    </border>
    <border>
      <left/>
      <right style="dotted">
        <color indexed="64"/>
      </right>
      <top style="thin">
        <color indexed="64"/>
      </top>
      <bottom style="thin">
        <color indexed="64"/>
      </bottom>
      <diagonal/>
    </border>
    <border>
      <left/>
      <right/>
      <top style="medium">
        <color rgb="FF000000"/>
      </top>
      <bottom/>
      <diagonal/>
    </border>
    <border>
      <left style="thin">
        <color indexed="64"/>
      </left>
      <right style="dotted">
        <color indexed="64"/>
      </right>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double">
        <color indexed="64"/>
      </right>
      <top style="dotted">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hair">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3">
    <xf numFmtId="0" fontId="0" fillId="0" borderId="0"/>
    <xf numFmtId="38" fontId="5" fillId="0" borderId="0" applyFont="0" applyFill="0" applyBorder="0" applyAlignment="0" applyProtection="0"/>
    <xf numFmtId="0" fontId="13" fillId="0" borderId="0">
      <alignment vertical="center"/>
    </xf>
    <xf numFmtId="0" fontId="9" fillId="0" borderId="0"/>
    <xf numFmtId="0" fontId="9" fillId="0" borderId="0"/>
    <xf numFmtId="0" fontId="4" fillId="0" borderId="0">
      <alignment vertical="center"/>
    </xf>
    <xf numFmtId="0" fontId="5" fillId="0" borderId="0"/>
    <xf numFmtId="0" fontId="5" fillId="0" borderId="0"/>
    <xf numFmtId="0" fontId="3" fillId="0" borderId="0">
      <alignment vertical="center"/>
    </xf>
    <xf numFmtId="0" fontId="5" fillId="0" borderId="0"/>
    <xf numFmtId="0" fontId="2" fillId="0" borderId="0">
      <alignment vertical="center"/>
    </xf>
    <xf numFmtId="0" fontId="2" fillId="0" borderId="0">
      <alignment vertical="center"/>
    </xf>
    <xf numFmtId="0" fontId="1" fillId="0" borderId="0">
      <alignment vertical="center"/>
    </xf>
  </cellStyleXfs>
  <cellXfs count="780">
    <xf numFmtId="0" fontId="0" fillId="0" borderId="0" xfId="0"/>
    <xf numFmtId="0" fontId="8" fillId="0" borderId="0" xfId="0" applyFont="1" applyAlignment="1">
      <alignment horizontal="center"/>
    </xf>
    <xf numFmtId="0" fontId="0" fillId="0" borderId="0" xfId="0" applyAlignment="1">
      <alignment horizontal="center"/>
    </xf>
    <xf numFmtId="0" fontId="11" fillId="0" borderId="0" xfId="0" applyFont="1"/>
    <xf numFmtId="0" fontId="0" fillId="0" borderId="0" xfId="0" applyAlignment="1">
      <alignment vertical="center"/>
    </xf>
    <xf numFmtId="0" fontId="0" fillId="0" borderId="0" xfId="0" applyAlignment="1">
      <alignment horizontal="right"/>
    </xf>
    <xf numFmtId="0" fontId="13" fillId="0" borderId="0" xfId="0" applyFont="1" applyAlignment="1">
      <alignment vertical="center"/>
    </xf>
    <xf numFmtId="0" fontId="24" fillId="0" borderId="0" xfId="0" applyFont="1" applyAlignment="1">
      <alignment vertical="center"/>
    </xf>
    <xf numFmtId="0" fontId="24" fillId="0" borderId="0" xfId="0" applyFont="1" applyAlignment="1">
      <alignment horizontal="left" vertical="center"/>
    </xf>
    <xf numFmtId="0" fontId="13" fillId="0" borderId="0" xfId="0" applyFont="1" applyAlignment="1">
      <alignment horizontal="right" vertical="center"/>
    </xf>
    <xf numFmtId="0" fontId="12" fillId="0" borderId="0" xfId="0" applyFont="1" applyAlignment="1">
      <alignment vertical="center"/>
    </xf>
    <xf numFmtId="176" fontId="13" fillId="0" borderId="0" xfId="0" applyNumberFormat="1" applyFont="1" applyAlignment="1">
      <alignment horizontal="right" vertical="center" shrinkToFit="1"/>
    </xf>
    <xf numFmtId="0" fontId="25" fillId="0" borderId="0" xfId="0" applyFont="1" applyAlignment="1">
      <alignment horizontal="right" vertical="center"/>
    </xf>
    <xf numFmtId="0" fontId="25" fillId="0" borderId="0" xfId="0" applyFont="1" applyAlignment="1">
      <alignment horizontal="justify" vertical="center"/>
    </xf>
    <xf numFmtId="0" fontId="9" fillId="0" borderId="0" xfId="3" applyAlignment="1">
      <alignment vertical="center"/>
    </xf>
    <xf numFmtId="0" fontId="16" fillId="0" borderId="0" xfId="2" applyFont="1">
      <alignment vertical="center"/>
    </xf>
    <xf numFmtId="0" fontId="9" fillId="0" borderId="0" xfId="3"/>
    <xf numFmtId="0" fontId="26" fillId="0" borderId="0" xfId="0" applyFont="1"/>
    <xf numFmtId="0" fontId="9" fillId="0" borderId="0" xfId="3" applyAlignment="1">
      <alignment horizontal="left"/>
    </xf>
    <xf numFmtId="0" fontId="9" fillId="0" borderId="0" xfId="2" applyFont="1" applyAlignment="1">
      <alignment horizontal="left" vertical="center"/>
    </xf>
    <xf numFmtId="0" fontId="9" fillId="0" borderId="0" xfId="2" applyFont="1" applyAlignment="1">
      <alignment horizontal="center" vertical="center" shrinkToFit="1"/>
    </xf>
    <xf numFmtId="0" fontId="9" fillId="0" borderId="0" xfId="2" applyFont="1" applyAlignment="1">
      <alignment horizontal="right" vertical="center"/>
    </xf>
    <xf numFmtId="0" fontId="9" fillId="0" borderId="0" xfId="4"/>
    <xf numFmtId="179" fontId="9" fillId="2" borderId="23" xfId="4" applyNumberFormat="1" applyFill="1" applyBorder="1" applyAlignment="1">
      <alignment horizontal="center" vertical="center"/>
    </xf>
    <xf numFmtId="179" fontId="9" fillId="2" borderId="24" xfId="4" applyNumberFormat="1" applyFill="1" applyBorder="1" applyAlignment="1">
      <alignment horizontal="center" vertical="center"/>
    </xf>
    <xf numFmtId="179" fontId="9" fillId="2" borderId="25" xfId="4" applyNumberFormat="1" applyFill="1" applyBorder="1" applyAlignment="1">
      <alignment horizontal="center" vertical="center"/>
    </xf>
    <xf numFmtId="179" fontId="9" fillId="2" borderId="29" xfId="4" applyNumberFormat="1" applyFill="1" applyBorder="1" applyAlignment="1">
      <alignment horizontal="center" vertical="center"/>
    </xf>
    <xf numFmtId="179" fontId="9" fillId="2" borderId="33" xfId="4" applyNumberFormat="1" applyFill="1" applyBorder="1" applyAlignment="1">
      <alignment horizontal="center" vertical="center"/>
    </xf>
    <xf numFmtId="179" fontId="9" fillId="2" borderId="34" xfId="4" applyNumberFormat="1" applyFill="1" applyBorder="1" applyAlignment="1">
      <alignment horizontal="center" vertical="center"/>
    </xf>
    <xf numFmtId="179" fontId="9" fillId="2" borderId="39" xfId="4" applyNumberFormat="1" applyFill="1" applyBorder="1" applyAlignment="1">
      <alignment horizontal="center" vertical="center"/>
    </xf>
    <xf numFmtId="0" fontId="27" fillId="0" borderId="0" xfId="0" applyFont="1"/>
    <xf numFmtId="0" fontId="26" fillId="0" borderId="0" xfId="0" applyFont="1" applyAlignment="1">
      <alignment vertical="center"/>
    </xf>
    <xf numFmtId="0" fontId="9" fillId="0" borderId="0" xfId="2" applyFont="1">
      <alignment vertical="center"/>
    </xf>
    <xf numFmtId="0" fontId="0" fillId="0" borderId="0" xfId="3" applyFont="1" applyAlignment="1">
      <alignment horizontal="right" vertical="center"/>
    </xf>
    <xf numFmtId="0" fontId="9" fillId="0" borderId="0" xfId="4" applyAlignment="1">
      <alignment vertical="center"/>
    </xf>
    <xf numFmtId="0" fontId="25" fillId="3" borderId="74" xfId="0" applyFont="1" applyFill="1" applyBorder="1" applyAlignment="1">
      <alignment horizontal="center" vertical="center" wrapText="1"/>
    </xf>
    <xf numFmtId="0" fontId="0" fillId="0" borderId="0" xfId="3" applyFont="1" applyAlignment="1">
      <alignment horizontal="right" vertical="center" shrinkToFit="1"/>
    </xf>
    <xf numFmtId="0" fontId="17" fillId="3" borderId="14" xfId="4" applyFont="1" applyFill="1" applyBorder="1" applyAlignment="1">
      <alignment horizontal="center" vertical="center" shrinkToFit="1"/>
    </xf>
    <xf numFmtId="0" fontId="17" fillId="3" borderId="14" xfId="4" applyFont="1" applyFill="1" applyBorder="1" applyAlignment="1">
      <alignment horizontal="center" vertical="center"/>
    </xf>
    <xf numFmtId="0" fontId="17" fillId="3" borderId="13" xfId="4" applyFont="1" applyFill="1" applyBorder="1" applyAlignment="1">
      <alignment horizontal="center" vertical="center"/>
    </xf>
    <xf numFmtId="0" fontId="17" fillId="3" borderId="13" xfId="4" applyFont="1" applyFill="1" applyBorder="1" applyAlignment="1">
      <alignment horizontal="center" vertical="center" shrinkToFit="1"/>
    </xf>
    <xf numFmtId="0" fontId="27" fillId="0" borderId="0" xfId="0" applyFont="1" applyAlignment="1">
      <alignment vertical="center"/>
    </xf>
    <xf numFmtId="0" fontId="43" fillId="0" borderId="0" xfId="0" applyFont="1"/>
    <xf numFmtId="0" fontId="21" fillId="0" borderId="0" xfId="6" applyFont="1" applyAlignment="1">
      <alignment horizontal="left" vertical="center"/>
    </xf>
    <xf numFmtId="0" fontId="18" fillId="0" borderId="0" xfId="6" applyFont="1" applyAlignment="1">
      <alignment horizontal="left" vertical="center"/>
    </xf>
    <xf numFmtId="0" fontId="21" fillId="0" borderId="0" xfId="6" applyFont="1" applyAlignment="1">
      <alignment vertical="center"/>
    </xf>
    <xf numFmtId="0" fontId="20" fillId="0" borderId="0" xfId="6" applyFont="1" applyAlignment="1">
      <alignment horizontal="left" vertical="center"/>
    </xf>
    <xf numFmtId="0" fontId="20" fillId="0" borderId="0" xfId="6" applyFont="1" applyAlignment="1">
      <alignment horizontal="center" vertical="center"/>
    </xf>
    <xf numFmtId="0" fontId="18" fillId="0" borderId="0" xfId="6" applyFont="1" applyAlignment="1">
      <alignment horizontal="left"/>
    </xf>
    <xf numFmtId="0" fontId="18" fillId="0" borderId="94" xfId="6" applyFont="1" applyBorder="1" applyAlignment="1">
      <alignment horizontal="left"/>
    </xf>
    <xf numFmtId="0" fontId="18" fillId="0" borderId="93" xfId="6" applyFont="1" applyBorder="1"/>
    <xf numFmtId="0" fontId="18" fillId="0" borderId="93" xfId="6" applyFont="1" applyBorder="1" applyAlignment="1">
      <alignment vertical="center"/>
    </xf>
    <xf numFmtId="0" fontId="18" fillId="0" borderId="93" xfId="6" applyFont="1" applyBorder="1" applyAlignment="1">
      <alignment horizontal="justify" vertical="center"/>
    </xf>
    <xf numFmtId="0" fontId="18" fillId="0" borderId="56" xfId="6" applyFont="1" applyBorder="1" applyAlignment="1">
      <alignment vertical="center"/>
    </xf>
    <xf numFmtId="0" fontId="18" fillId="0" borderId="87" xfId="6" applyFont="1" applyBorder="1" applyAlignment="1">
      <alignment horizontal="left" vertical="top"/>
    </xf>
    <xf numFmtId="0" fontId="18" fillId="0" borderId="37" xfId="6" applyFont="1" applyBorder="1"/>
    <xf numFmtId="0" fontId="18" fillId="0" borderId="37" xfId="6" applyFont="1" applyBorder="1" applyAlignment="1">
      <alignment vertical="center"/>
    </xf>
    <xf numFmtId="0" fontId="18" fillId="0" borderId="15" xfId="6" applyFont="1" applyBorder="1" applyAlignment="1">
      <alignment horizontal="center" vertical="center"/>
    </xf>
    <xf numFmtId="0" fontId="18" fillId="0" borderId="5" xfId="6" applyFont="1" applyBorder="1" applyAlignment="1">
      <alignment horizontal="center" vertical="center"/>
    </xf>
    <xf numFmtId="0" fontId="22" fillId="0" borderId="6" xfId="6" applyFont="1" applyBorder="1" applyAlignment="1">
      <alignment horizontal="center" vertical="center"/>
    </xf>
    <xf numFmtId="0" fontId="22" fillId="0" borderId="114" xfId="6" applyFont="1" applyBorder="1" applyAlignment="1">
      <alignment horizontal="center" vertical="center"/>
    </xf>
    <xf numFmtId="181" fontId="22" fillId="0" borderId="3" xfId="7" applyNumberFormat="1" applyFont="1" applyBorder="1" applyAlignment="1">
      <alignment horizontal="right" vertical="center"/>
    </xf>
    <xf numFmtId="181" fontId="22" fillId="0" borderId="2" xfId="7" applyNumberFormat="1" applyFont="1" applyBorder="1" applyAlignment="1">
      <alignment horizontal="right" vertical="center"/>
    </xf>
    <xf numFmtId="181" fontId="22" fillId="0" borderId="5" xfId="7" applyNumberFormat="1" applyFont="1" applyBorder="1" applyAlignment="1">
      <alignment horizontal="right" vertical="center"/>
    </xf>
    <xf numFmtId="0" fontId="22" fillId="0" borderId="41" xfId="7" applyFont="1" applyBorder="1" applyAlignment="1">
      <alignment horizontal="center"/>
    </xf>
    <xf numFmtId="0" fontId="22" fillId="0" borderId="5" xfId="7" applyFont="1" applyBorder="1" applyAlignment="1">
      <alignment horizontal="center"/>
    </xf>
    <xf numFmtId="0" fontId="22" fillId="0" borderId="114" xfId="7" applyFont="1" applyBorder="1" applyAlignment="1">
      <alignment horizontal="center"/>
    </xf>
    <xf numFmtId="184" fontId="22" fillId="0" borderId="3" xfId="7" applyNumberFormat="1" applyFont="1" applyBorder="1" applyAlignment="1">
      <alignment horizontal="right" vertical="center"/>
    </xf>
    <xf numFmtId="184" fontId="22" fillId="0" borderId="2" xfId="7" applyNumberFormat="1" applyFont="1" applyBorder="1" applyAlignment="1">
      <alignment horizontal="right" vertical="center"/>
    </xf>
    <xf numFmtId="0" fontId="22" fillId="0" borderId="0" xfId="6" applyFont="1" applyAlignment="1">
      <alignment horizontal="left"/>
    </xf>
    <xf numFmtId="0" fontId="18" fillId="0" borderId="3" xfId="6" applyFont="1" applyBorder="1" applyAlignment="1">
      <alignment horizontal="justify"/>
    </xf>
    <xf numFmtId="0" fontId="18" fillId="0" borderId="112" xfId="6" applyFont="1" applyBorder="1" applyAlignment="1">
      <alignment horizontal="justify"/>
    </xf>
    <xf numFmtId="0" fontId="21" fillId="0" borderId="12" xfId="6" applyFont="1" applyBorder="1" applyAlignment="1">
      <alignment horizontal="justify" vertical="top"/>
    </xf>
    <xf numFmtId="181" fontId="22" fillId="0" borderId="8" xfId="6" applyNumberFormat="1" applyFont="1" applyBorder="1" applyAlignment="1">
      <alignment horizontal="center"/>
    </xf>
    <xf numFmtId="181" fontId="22" fillId="0" borderId="3" xfId="6" applyNumberFormat="1" applyFont="1" applyBorder="1" applyAlignment="1">
      <alignment horizontal="right" vertical="center"/>
    </xf>
    <xf numFmtId="0" fontId="22" fillId="0" borderId="42" xfId="6" applyFont="1" applyBorder="1" applyAlignment="1">
      <alignment horizontal="center" vertical="center"/>
    </xf>
    <xf numFmtId="181" fontId="22" fillId="0" borderId="3" xfId="6" applyNumberFormat="1" applyFont="1" applyBorder="1" applyAlignment="1">
      <alignment horizontal="center"/>
    </xf>
    <xf numFmtId="0" fontId="22" fillId="0" borderId="9" xfId="6" applyFont="1" applyBorder="1" applyAlignment="1">
      <alignment horizontal="center" vertical="center"/>
    </xf>
    <xf numFmtId="0" fontId="22" fillId="0" borderId="112" xfId="6" applyFont="1" applyBorder="1" applyAlignment="1">
      <alignment horizontal="center" vertical="center"/>
    </xf>
    <xf numFmtId="0" fontId="22" fillId="0" borderId="43" xfId="6" applyFont="1" applyBorder="1" applyAlignment="1">
      <alignment horizontal="center" vertical="center"/>
    </xf>
    <xf numFmtId="181" fontId="22" fillId="0" borderId="45" xfId="6" applyNumberFormat="1" applyFont="1" applyBorder="1" applyAlignment="1">
      <alignment horizontal="right" vertical="center"/>
    </xf>
    <xf numFmtId="0" fontId="22" fillId="0" borderId="44" xfId="6" applyFont="1" applyBorder="1" applyAlignment="1">
      <alignment horizontal="center" vertical="center"/>
    </xf>
    <xf numFmtId="0" fontId="22" fillId="0" borderId="45" xfId="6" applyFont="1" applyBorder="1" applyAlignment="1">
      <alignment horizontal="center" vertical="center"/>
    </xf>
    <xf numFmtId="0" fontId="22" fillId="0" borderId="46" xfId="6" applyFont="1" applyBorder="1" applyAlignment="1">
      <alignment horizontal="center" vertical="center"/>
    </xf>
    <xf numFmtId="0" fontId="22" fillId="0" borderId="106" xfId="6" applyFont="1" applyBorder="1" applyAlignment="1">
      <alignment horizontal="center" vertical="center"/>
    </xf>
    <xf numFmtId="181" fontId="22" fillId="0" borderId="47" xfId="6" applyNumberFormat="1" applyFont="1" applyBorder="1" applyAlignment="1">
      <alignment horizontal="center"/>
    </xf>
    <xf numFmtId="181" fontId="22" fillId="0" borderId="49" xfId="6" applyNumberFormat="1" applyFont="1" applyBorder="1" applyAlignment="1">
      <alignment horizontal="right" vertical="center"/>
    </xf>
    <xf numFmtId="0" fontId="22" fillId="0" borderId="48" xfId="6" applyFont="1" applyBorder="1" applyAlignment="1">
      <alignment horizontal="center" vertical="center"/>
    </xf>
    <xf numFmtId="181" fontId="22" fillId="0" borderId="49" xfId="6" applyNumberFormat="1" applyFont="1" applyBorder="1" applyAlignment="1">
      <alignment horizontal="center"/>
    </xf>
    <xf numFmtId="0" fontId="22" fillId="0" borderId="50" xfId="6" applyFont="1" applyBorder="1" applyAlignment="1">
      <alignment horizontal="center" vertical="center"/>
    </xf>
    <xf numFmtId="0" fontId="22" fillId="0" borderId="113" xfId="6" applyFont="1" applyBorder="1" applyAlignment="1">
      <alignment horizontal="center" vertical="center"/>
    </xf>
    <xf numFmtId="181" fontId="22" fillId="0" borderId="11" xfId="6" applyNumberFormat="1" applyFont="1" applyBorder="1" applyAlignment="1">
      <alignment horizontal="center"/>
    </xf>
    <xf numFmtId="182" fontId="37" fillId="0" borderId="0" xfId="6" applyNumberFormat="1" applyFont="1" applyAlignment="1">
      <alignment horizontal="right" vertical="center"/>
    </xf>
    <xf numFmtId="0" fontId="22" fillId="0" borderId="51" xfId="6" applyFont="1" applyBorder="1" applyAlignment="1">
      <alignment horizontal="center" vertical="center"/>
    </xf>
    <xf numFmtId="181" fontId="22" fillId="0" borderId="0" xfId="6" applyNumberFormat="1" applyFont="1" applyAlignment="1">
      <alignment horizontal="center"/>
    </xf>
    <xf numFmtId="0" fontId="22" fillId="0" borderId="54" xfId="6" applyFont="1" applyBorder="1" applyAlignment="1">
      <alignment horizontal="center" vertical="center"/>
    </xf>
    <xf numFmtId="181" fontId="22" fillId="0" borderId="0" xfId="6" applyNumberFormat="1" applyFont="1" applyAlignment="1">
      <alignment horizontal="right" vertical="center"/>
    </xf>
    <xf numFmtId="0" fontId="18" fillId="0" borderId="12" xfId="6" applyFont="1" applyBorder="1" applyAlignment="1">
      <alignment horizontal="justify" vertical="center" wrapText="1"/>
    </xf>
    <xf numFmtId="0" fontId="18" fillId="0" borderId="0" xfId="6" applyFont="1" applyAlignment="1">
      <alignment horizontal="justify" vertical="center" wrapText="1"/>
    </xf>
    <xf numFmtId="182" fontId="37" fillId="0" borderId="2" xfId="6" applyNumberFormat="1" applyFont="1" applyBorder="1" applyAlignment="1">
      <alignment horizontal="right" vertical="center"/>
    </xf>
    <xf numFmtId="0" fontId="22" fillId="0" borderId="52" xfId="6" applyFont="1" applyBorder="1" applyAlignment="1">
      <alignment horizontal="center" vertical="center"/>
    </xf>
    <xf numFmtId="0" fontId="22" fillId="0" borderId="111" xfId="6" applyFont="1" applyBorder="1" applyAlignment="1">
      <alignment horizontal="center" vertical="center"/>
    </xf>
    <xf numFmtId="0" fontId="22" fillId="0" borderId="142" xfId="6" applyFont="1" applyBorder="1" applyAlignment="1">
      <alignment horizontal="center" vertical="center"/>
    </xf>
    <xf numFmtId="182" fontId="37" fillId="0" borderId="28" xfId="6" applyNumberFormat="1" applyFont="1" applyBorder="1" applyAlignment="1">
      <alignment horizontal="right" vertical="center"/>
    </xf>
    <xf numFmtId="0" fontId="22" fillId="0" borderId="143" xfId="6" applyFont="1" applyBorder="1" applyAlignment="1">
      <alignment horizontal="center" vertical="center"/>
    </xf>
    <xf numFmtId="0" fontId="22" fillId="0" borderId="27" xfId="6" applyFont="1" applyBorder="1" applyAlignment="1">
      <alignment horizontal="center" vertical="center"/>
    </xf>
    <xf numFmtId="0" fontId="22" fillId="0" borderId="144" xfId="6" applyFont="1" applyBorder="1" applyAlignment="1">
      <alignment horizontal="center" vertical="center"/>
    </xf>
    <xf numFmtId="183" fontId="22" fillId="0" borderId="3" xfId="7" applyNumberFormat="1" applyFont="1" applyBorder="1" applyAlignment="1" applyProtection="1">
      <alignment horizontal="right"/>
      <protection locked="0"/>
    </xf>
    <xf numFmtId="0" fontId="22" fillId="0" borderId="0" xfId="7" applyFont="1" applyAlignment="1">
      <alignment wrapText="1"/>
    </xf>
    <xf numFmtId="183" fontId="22" fillId="0" borderId="2" xfId="7" applyNumberFormat="1" applyFont="1" applyBorder="1" applyAlignment="1" applyProtection="1">
      <alignment horizontal="right"/>
      <protection locked="0"/>
    </xf>
    <xf numFmtId="182" fontId="22" fillId="0" borderId="45" xfId="7" applyNumberFormat="1" applyFont="1" applyBorder="1" applyAlignment="1" applyProtection="1">
      <alignment horizontal="center"/>
      <protection locked="0"/>
    </xf>
    <xf numFmtId="0" fontId="22" fillId="0" borderId="44" xfId="7" applyFont="1" applyBorder="1" applyAlignment="1">
      <alignment horizontal="center"/>
    </xf>
    <xf numFmtId="0" fontId="22" fillId="0" borderId="46" xfId="7" applyFont="1" applyBorder="1" applyAlignment="1">
      <alignment horizontal="left" wrapText="1"/>
    </xf>
    <xf numFmtId="0" fontId="22" fillId="0" borderId="106" xfId="7" applyFont="1" applyBorder="1" applyAlignment="1">
      <alignment horizontal="left" wrapText="1"/>
    </xf>
    <xf numFmtId="182" fontId="22" fillId="0" borderId="98" xfId="7" applyNumberFormat="1" applyFont="1" applyBorder="1" applyAlignment="1" applyProtection="1">
      <alignment horizontal="center"/>
      <protection locked="0"/>
    </xf>
    <xf numFmtId="0" fontId="22" fillId="0" borderId="102" xfId="7" applyFont="1" applyBorder="1" applyAlignment="1">
      <alignment horizontal="center"/>
    </xf>
    <xf numFmtId="0" fontId="22" fillId="0" borderId="100" xfId="7" applyFont="1" applyBorder="1" applyAlignment="1">
      <alignment horizontal="left" wrapText="1"/>
    </xf>
    <xf numFmtId="0" fontId="22" fillId="0" borderId="97" xfId="7" applyFont="1" applyBorder="1" applyAlignment="1">
      <alignment horizontal="left" wrapText="1"/>
    </xf>
    <xf numFmtId="182" fontId="22" fillId="0" borderId="84" xfId="7" applyNumberFormat="1" applyFont="1" applyBorder="1" applyAlignment="1" applyProtection="1">
      <alignment horizontal="center"/>
      <protection locked="0"/>
    </xf>
    <xf numFmtId="0" fontId="22" fillId="0" borderId="151" xfId="7" applyFont="1" applyBorder="1" applyAlignment="1">
      <alignment horizontal="center"/>
    </xf>
    <xf numFmtId="0" fontId="22" fillId="0" borderId="38" xfId="7" applyFont="1" applyBorder="1" applyAlignment="1">
      <alignment horizontal="left" wrapText="1"/>
    </xf>
    <xf numFmtId="0" fontId="22" fillId="0" borderId="54" xfId="7" applyFont="1" applyBorder="1" applyAlignment="1">
      <alignment horizontal="left" wrapText="1"/>
    </xf>
    <xf numFmtId="0" fontId="45" fillId="0" borderId="0" xfId="0" applyFont="1"/>
    <xf numFmtId="0" fontId="45" fillId="0" borderId="0" xfId="0" applyFont="1" applyAlignment="1">
      <alignment vertical="center"/>
    </xf>
    <xf numFmtId="0" fontId="0" fillId="0" borderId="0" xfId="0" applyAlignment="1">
      <alignment shrinkToFit="1"/>
    </xf>
    <xf numFmtId="0" fontId="33" fillId="0" borderId="0" xfId="0" applyFont="1" applyAlignment="1">
      <alignment horizontal="center" vertical="center" shrinkToFit="1"/>
    </xf>
    <xf numFmtId="0" fontId="46" fillId="0" borderId="0" xfId="0" applyFont="1"/>
    <xf numFmtId="0" fontId="46" fillId="0" borderId="0" xfId="0" applyFont="1" applyAlignment="1">
      <alignment shrinkToFit="1"/>
    </xf>
    <xf numFmtId="0" fontId="48" fillId="3" borderId="1" xfId="0" applyFont="1" applyFill="1" applyBorder="1" applyAlignment="1">
      <alignment horizontal="center" vertical="center" shrinkToFit="1"/>
    </xf>
    <xf numFmtId="0" fontId="46" fillId="3" borderId="1" xfId="0" applyFont="1" applyFill="1" applyBorder="1" applyAlignment="1">
      <alignment horizontal="center" vertical="center" shrinkToFit="1"/>
    </xf>
    <xf numFmtId="0" fontId="46" fillId="0" borderId="0" xfId="0" applyFont="1" applyAlignment="1">
      <alignment vertical="center"/>
    </xf>
    <xf numFmtId="0" fontId="46" fillId="0" borderId="0" xfId="0" applyFont="1" applyAlignment="1">
      <alignment horizontal="center" vertical="center" shrinkToFit="1"/>
    </xf>
    <xf numFmtId="0" fontId="51" fillId="0" borderId="0" xfId="0" applyFont="1" applyAlignment="1">
      <alignment horizontal="left"/>
    </xf>
    <xf numFmtId="0" fontId="50" fillId="0" borderId="0" xfId="0" applyFont="1" applyAlignment="1">
      <alignment vertical="center" shrinkToFit="1"/>
    </xf>
    <xf numFmtId="0" fontId="25" fillId="3" borderId="77" xfId="0" applyFont="1" applyFill="1" applyBorder="1" applyAlignment="1">
      <alignment horizontal="center" vertical="center" wrapText="1"/>
    </xf>
    <xf numFmtId="180" fontId="13" fillId="0" borderId="0" xfId="0" applyNumberFormat="1" applyFont="1" applyAlignment="1">
      <alignment vertical="center" shrinkToFit="1"/>
    </xf>
    <xf numFmtId="176" fontId="24" fillId="4" borderId="1" xfId="0" applyNumberFormat="1" applyFont="1" applyFill="1" applyBorder="1" applyAlignment="1">
      <alignment horizontal="left" vertical="center"/>
    </xf>
    <xf numFmtId="0" fontId="29" fillId="0" borderId="0" xfId="0" applyFont="1" applyAlignment="1">
      <alignment vertical="center"/>
    </xf>
    <xf numFmtId="0" fontId="29" fillId="3" borderId="1" xfId="0" applyFont="1" applyFill="1" applyBorder="1" applyAlignment="1">
      <alignment horizontal="center" vertical="center"/>
    </xf>
    <xf numFmtId="0" fontId="24" fillId="4" borderId="1" xfId="0" applyFont="1" applyFill="1" applyBorder="1" applyAlignment="1">
      <alignment horizontal="left" vertical="center"/>
    </xf>
    <xf numFmtId="0" fontId="53" fillId="3" borderId="141" xfId="0" applyFont="1" applyFill="1" applyBorder="1" applyAlignment="1">
      <alignment horizontal="distributed" vertical="distributed" indent="1"/>
    </xf>
    <xf numFmtId="0" fontId="53" fillId="3" borderId="139" xfId="0" applyFont="1" applyFill="1" applyBorder="1" applyAlignment="1">
      <alignment horizontal="distributed" vertical="distributed" indent="1"/>
    </xf>
    <xf numFmtId="0" fontId="53" fillId="3" borderId="137" xfId="0" applyFont="1" applyFill="1" applyBorder="1" applyAlignment="1">
      <alignment horizontal="distributed" vertical="center" indent="1"/>
    </xf>
    <xf numFmtId="0" fontId="56" fillId="3" borderId="1" xfId="0" applyFont="1" applyFill="1" applyBorder="1" applyAlignment="1">
      <alignment horizontal="center" vertical="center" wrapText="1"/>
    </xf>
    <xf numFmtId="0" fontId="53" fillId="3" borderId="1" xfId="0" applyFont="1" applyFill="1" applyBorder="1" applyAlignment="1">
      <alignment horizontal="center" vertical="center"/>
    </xf>
    <xf numFmtId="0" fontId="56" fillId="3" borderId="1" xfId="0" applyFont="1" applyFill="1" applyBorder="1" applyAlignment="1">
      <alignment vertical="center"/>
    </xf>
    <xf numFmtId="0" fontId="54" fillId="0" borderId="6" xfId="0" applyFont="1" applyBorder="1" applyAlignment="1">
      <alignment horizontal="center" vertical="center"/>
    </xf>
    <xf numFmtId="0" fontId="12" fillId="0" borderId="1" xfId="0" applyFont="1" applyBorder="1" applyAlignment="1">
      <alignment horizontal="center" vertical="center" shrinkToFit="1"/>
    </xf>
    <xf numFmtId="0" fontId="12" fillId="0" borderId="1" xfId="0" applyFont="1" applyBorder="1" applyAlignment="1">
      <alignment vertical="center" shrinkToFit="1"/>
    </xf>
    <xf numFmtId="0" fontId="12" fillId="0" borderId="1" xfId="0" applyFont="1" applyBorder="1" applyAlignment="1">
      <alignment horizontal="left" vertical="center" shrinkToFit="1"/>
    </xf>
    <xf numFmtId="0" fontId="13" fillId="4" borderId="1" xfId="0" applyFont="1" applyFill="1" applyBorder="1" applyAlignment="1">
      <alignment horizontal="left" vertical="center" shrinkToFit="1"/>
    </xf>
    <xf numFmtId="0" fontId="55" fillId="0" borderId="0" xfId="0" applyFont="1" applyAlignment="1">
      <alignment horizontal="center" vertical="center"/>
    </xf>
    <xf numFmtId="0" fontId="25" fillId="4" borderId="78" xfId="0" applyFont="1" applyFill="1" applyBorder="1" applyAlignment="1">
      <alignment horizontal="left" vertical="center" wrapText="1"/>
    </xf>
    <xf numFmtId="0" fontId="25" fillId="4" borderId="79" xfId="0" applyFont="1" applyFill="1" applyBorder="1" applyAlignment="1">
      <alignment horizontal="left" vertical="center" wrapText="1"/>
    </xf>
    <xf numFmtId="0" fontId="25" fillId="4" borderId="80" xfId="0" applyFont="1" applyFill="1" applyBorder="1" applyAlignment="1">
      <alignment horizontal="left" vertical="center" wrapText="1"/>
    </xf>
    <xf numFmtId="0" fontId="25" fillId="4" borderId="81" xfId="0" applyFont="1" applyFill="1" applyBorder="1" applyAlignment="1">
      <alignment horizontal="left" vertical="center" wrapText="1"/>
    </xf>
    <xf numFmtId="0" fontId="25" fillId="4" borderId="75" xfId="0" applyFont="1" applyFill="1" applyBorder="1" applyAlignment="1">
      <alignment horizontal="center" vertical="center" wrapText="1"/>
    </xf>
    <xf numFmtId="0" fontId="25" fillId="4" borderId="76" xfId="0" applyFont="1" applyFill="1" applyBorder="1" applyAlignment="1">
      <alignment horizontal="center" vertical="center" wrapText="1"/>
    </xf>
    <xf numFmtId="0" fontId="53" fillId="3" borderId="9" xfId="4" applyFont="1" applyFill="1" applyBorder="1" applyAlignment="1">
      <alignment horizontal="left" vertical="center" shrinkToFit="1"/>
    </xf>
    <xf numFmtId="0" fontId="17" fillId="0" borderId="0" xfId="2" applyFont="1" applyAlignment="1">
      <alignment horizontal="right" vertical="center"/>
    </xf>
    <xf numFmtId="0" fontId="17" fillId="0" borderId="0" xfId="2" applyFont="1" applyAlignment="1">
      <alignment horizontal="left" vertical="center"/>
    </xf>
    <xf numFmtId="0" fontId="27" fillId="0" borderId="0" xfId="0" applyFont="1" applyAlignment="1">
      <alignment horizontal="right" vertical="center"/>
    </xf>
    <xf numFmtId="0" fontId="17" fillId="0" borderId="0" xfId="3" applyFont="1" applyAlignment="1">
      <alignment horizontal="left" vertical="center"/>
    </xf>
    <xf numFmtId="0" fontId="27" fillId="0" borderId="0" xfId="0" applyFont="1" applyAlignment="1">
      <alignment horizontal="left" vertical="center"/>
    </xf>
    <xf numFmtId="0" fontId="28" fillId="0" borderId="0" xfId="0" applyFont="1" applyAlignment="1">
      <alignment horizontal="right" vertical="center"/>
    </xf>
    <xf numFmtId="0" fontId="29" fillId="0" borderId="0" xfId="0" applyFont="1" applyAlignment="1">
      <alignment horizontal="right" vertical="center" shrinkToFit="1"/>
    </xf>
    <xf numFmtId="0" fontId="42" fillId="0" borderId="0" xfId="0" applyFont="1" applyAlignment="1">
      <alignment horizontal="left" vertical="top" shrinkToFit="1"/>
    </xf>
    <xf numFmtId="0" fontId="53" fillId="0" borderId="0" xfId="0" applyFont="1" applyAlignment="1">
      <alignment horizontal="right" vertical="center"/>
    </xf>
    <xf numFmtId="0" fontId="54" fillId="4" borderId="5" xfId="0" applyFont="1" applyFill="1" applyBorder="1" applyAlignment="1">
      <alignment horizontal="left" vertical="center"/>
    </xf>
    <xf numFmtId="0" fontId="54" fillId="4" borderId="2" xfId="0" applyFont="1" applyFill="1" applyBorder="1" applyAlignment="1">
      <alignment horizontal="left" vertical="center"/>
    </xf>
    <xf numFmtId="0" fontId="13" fillId="4" borderId="36" xfId="4" applyFont="1" applyFill="1" applyBorder="1" applyAlignment="1">
      <alignment horizontal="left" vertical="center" shrinkToFit="1"/>
    </xf>
    <xf numFmtId="0" fontId="5" fillId="5" borderId="8" xfId="3" applyFont="1" applyFill="1" applyBorder="1" applyAlignment="1">
      <alignment horizontal="center" vertical="center"/>
    </xf>
    <xf numFmtId="0" fontId="5" fillId="5" borderId="17" xfId="4" applyFont="1" applyFill="1" applyBorder="1" applyAlignment="1">
      <alignment vertical="center" shrinkToFit="1"/>
    </xf>
    <xf numFmtId="177" fontId="5" fillId="5" borderId="17" xfId="4" applyNumberFormat="1" applyFont="1" applyFill="1" applyBorder="1" applyAlignment="1">
      <alignment horizontal="center" vertical="center"/>
    </xf>
    <xf numFmtId="0" fontId="5" fillId="5" borderId="18" xfId="4" applyFont="1" applyFill="1" applyBorder="1" applyAlignment="1">
      <alignment horizontal="center" vertical="center"/>
    </xf>
    <xf numFmtId="177" fontId="5" fillId="5" borderId="19" xfId="4" applyNumberFormat="1" applyFont="1" applyFill="1" applyBorder="1" applyAlignment="1">
      <alignment horizontal="center" vertical="center"/>
    </xf>
    <xf numFmtId="0" fontId="5" fillId="5" borderId="7" xfId="4" applyFont="1" applyFill="1" applyBorder="1" applyAlignment="1">
      <alignment vertical="center"/>
    </xf>
    <xf numFmtId="178" fontId="5" fillId="5" borderId="7" xfId="4" applyNumberFormat="1" applyFont="1" applyFill="1" applyBorder="1" applyAlignment="1">
      <alignment vertical="center"/>
    </xf>
    <xf numFmtId="179" fontId="5" fillId="5" borderId="7" xfId="4" applyNumberFormat="1" applyFont="1" applyFill="1" applyBorder="1" applyAlignment="1">
      <alignment horizontal="center" vertical="center"/>
    </xf>
    <xf numFmtId="0" fontId="5" fillId="5" borderId="17" xfId="4" applyFont="1" applyFill="1" applyBorder="1" applyAlignment="1">
      <alignment horizontal="center" vertical="center" shrinkToFit="1"/>
    </xf>
    <xf numFmtId="0" fontId="13" fillId="4" borderId="36" xfId="4" applyFont="1" applyFill="1" applyBorder="1" applyAlignment="1">
      <alignment horizontal="center" vertical="center" shrinkToFit="1"/>
    </xf>
    <xf numFmtId="0" fontId="13" fillId="0" borderId="22" xfId="4" applyFont="1" applyBorder="1" applyAlignment="1">
      <alignment horizontal="center" vertical="center"/>
    </xf>
    <xf numFmtId="0" fontId="13" fillId="0" borderId="5" xfId="4" applyFont="1" applyBorder="1" applyAlignment="1">
      <alignment horizontal="center" vertical="center"/>
    </xf>
    <xf numFmtId="0" fontId="13" fillId="0" borderId="28" xfId="4" applyFont="1" applyBorder="1" applyAlignment="1">
      <alignment horizontal="center" vertical="center"/>
    </xf>
    <xf numFmtId="0" fontId="13" fillId="0" borderId="32" xfId="4" applyFont="1" applyBorder="1" applyAlignment="1">
      <alignment horizontal="center" vertical="center"/>
    </xf>
    <xf numFmtId="0" fontId="13" fillId="0" borderId="37" xfId="4" applyFont="1" applyBorder="1" applyAlignment="1">
      <alignment horizontal="center" vertical="center"/>
    </xf>
    <xf numFmtId="180" fontId="58" fillId="3" borderId="13" xfId="4" applyNumberFormat="1" applyFont="1" applyFill="1" applyBorder="1" applyAlignment="1">
      <alignment horizontal="right" vertical="center"/>
    </xf>
    <xf numFmtId="180" fontId="58" fillId="3" borderId="23" xfId="4" applyNumberFormat="1" applyFont="1" applyFill="1" applyBorder="1" applyAlignment="1">
      <alignment horizontal="right" vertical="center"/>
    </xf>
    <xf numFmtId="179" fontId="58" fillId="3" borderId="40" xfId="4" applyNumberFormat="1" applyFont="1" applyFill="1" applyBorder="1" applyAlignment="1">
      <alignment horizontal="center" vertical="center"/>
    </xf>
    <xf numFmtId="0" fontId="12" fillId="4" borderId="5" xfId="0" applyFont="1" applyFill="1" applyBorder="1" applyAlignment="1">
      <alignment horizontal="center" vertical="center"/>
    </xf>
    <xf numFmtId="0" fontId="13" fillId="4" borderId="1" xfId="0" applyFont="1" applyFill="1" applyBorder="1" applyAlignment="1">
      <alignment horizontal="center" vertical="center" shrinkToFit="1"/>
    </xf>
    <xf numFmtId="49" fontId="13" fillId="4" borderId="20" xfId="4" applyNumberFormat="1" applyFont="1" applyFill="1" applyBorder="1" applyAlignment="1">
      <alignment horizontal="center" vertical="center" shrinkToFit="1"/>
    </xf>
    <xf numFmtId="0" fontId="13" fillId="4" borderId="21" xfId="4" applyFont="1" applyFill="1" applyBorder="1" applyAlignment="1">
      <alignment horizontal="left" vertical="center" shrinkToFit="1"/>
    </xf>
    <xf numFmtId="0" fontId="10" fillId="4" borderId="21" xfId="4" applyFont="1" applyFill="1" applyBorder="1" applyAlignment="1">
      <alignment horizontal="center" vertical="center" shrinkToFit="1"/>
    </xf>
    <xf numFmtId="177" fontId="13" fillId="4" borderId="21" xfId="4" applyNumberFormat="1" applyFont="1" applyFill="1" applyBorder="1" applyAlignment="1">
      <alignment horizontal="center" vertical="center" shrinkToFit="1"/>
    </xf>
    <xf numFmtId="49" fontId="13" fillId="4" borderId="1" xfId="4" applyNumberFormat="1" applyFont="1" applyFill="1" applyBorder="1" applyAlignment="1">
      <alignment horizontal="center" vertical="center" shrinkToFit="1"/>
    </xf>
    <xf numFmtId="0" fontId="13" fillId="4" borderId="4" xfId="4" applyFont="1" applyFill="1" applyBorder="1" applyAlignment="1">
      <alignment horizontal="left" vertical="center" shrinkToFit="1"/>
    </xf>
    <xf numFmtId="0" fontId="13" fillId="4" borderId="4" xfId="4" applyFont="1" applyFill="1" applyBorder="1" applyAlignment="1">
      <alignment horizontal="center" vertical="center" shrinkToFit="1"/>
    </xf>
    <xf numFmtId="177" fontId="13" fillId="4" borderId="4" xfId="4" applyNumberFormat="1" applyFont="1" applyFill="1" applyBorder="1" applyAlignment="1">
      <alignment horizontal="center" vertical="center" shrinkToFit="1"/>
    </xf>
    <xf numFmtId="49" fontId="13" fillId="4" borderId="26" xfId="4" applyNumberFormat="1" applyFont="1" applyFill="1" applyBorder="1" applyAlignment="1">
      <alignment horizontal="center" vertical="center" shrinkToFit="1"/>
    </xf>
    <xf numFmtId="0" fontId="13" fillId="4" borderId="27" xfId="4" applyFont="1" applyFill="1" applyBorder="1" applyAlignment="1">
      <alignment horizontal="left" vertical="center" shrinkToFit="1"/>
    </xf>
    <xf numFmtId="0" fontId="13" fillId="4" borderId="27" xfId="4" applyFont="1" applyFill="1" applyBorder="1" applyAlignment="1">
      <alignment horizontal="center" vertical="center" shrinkToFit="1"/>
    </xf>
    <xf numFmtId="177" fontId="13" fillId="4" borderId="27" xfId="4" applyNumberFormat="1" applyFont="1" applyFill="1" applyBorder="1" applyAlignment="1">
      <alignment horizontal="center" vertical="center" shrinkToFit="1"/>
    </xf>
    <xf numFmtId="177" fontId="13" fillId="4" borderId="22" xfId="4" applyNumberFormat="1" applyFont="1" applyFill="1" applyBorder="1" applyAlignment="1">
      <alignment horizontal="center" vertical="center" shrinkToFit="1"/>
    </xf>
    <xf numFmtId="180" fontId="13" fillId="4" borderId="20" xfId="4" applyNumberFormat="1" applyFont="1" applyFill="1" applyBorder="1" applyAlignment="1">
      <alignment vertical="center" shrinkToFit="1"/>
    </xf>
    <xf numFmtId="177" fontId="13" fillId="4" borderId="5" xfId="4" applyNumberFormat="1" applyFont="1" applyFill="1" applyBorder="1" applyAlignment="1">
      <alignment horizontal="center" vertical="center" shrinkToFit="1"/>
    </xf>
    <xf numFmtId="180" fontId="13" fillId="4" borderId="1" xfId="4" applyNumberFormat="1" applyFont="1" applyFill="1" applyBorder="1" applyAlignment="1">
      <alignment vertical="center" shrinkToFit="1"/>
    </xf>
    <xf numFmtId="177" fontId="13" fillId="4" borderId="28" xfId="4" applyNumberFormat="1" applyFont="1" applyFill="1" applyBorder="1" applyAlignment="1">
      <alignment horizontal="center" vertical="center" shrinkToFit="1"/>
    </xf>
    <xf numFmtId="180" fontId="13" fillId="4" borderId="26" xfId="4" applyNumberFormat="1" applyFont="1" applyFill="1" applyBorder="1" applyAlignment="1">
      <alignment vertical="center" shrinkToFit="1"/>
    </xf>
    <xf numFmtId="177" fontId="13" fillId="4" borderId="32" xfId="4" applyNumberFormat="1" applyFont="1" applyFill="1" applyBorder="1" applyAlignment="1">
      <alignment horizontal="center" vertical="center" shrinkToFit="1"/>
    </xf>
    <xf numFmtId="180" fontId="13" fillId="4" borderId="30" xfId="4" applyNumberFormat="1" applyFont="1" applyFill="1" applyBorder="1" applyAlignment="1">
      <alignment vertical="center" shrinkToFit="1"/>
    </xf>
    <xf numFmtId="177" fontId="13" fillId="4" borderId="38" xfId="4" applyNumberFormat="1" applyFont="1" applyFill="1" applyBorder="1" applyAlignment="1">
      <alignment horizontal="center" vertical="center" shrinkToFit="1"/>
    </xf>
    <xf numFmtId="180" fontId="13" fillId="4" borderId="35" xfId="4" applyNumberFormat="1" applyFont="1" applyFill="1" applyBorder="1" applyAlignment="1">
      <alignment vertical="center" shrinkToFit="1"/>
    </xf>
    <xf numFmtId="49" fontId="13" fillId="4" borderId="30" xfId="4" applyNumberFormat="1" applyFont="1" applyFill="1" applyBorder="1" applyAlignment="1">
      <alignment horizontal="center" vertical="center" shrinkToFit="1"/>
    </xf>
    <xf numFmtId="0" fontId="13" fillId="4" borderId="31" xfId="4" applyFont="1" applyFill="1" applyBorder="1" applyAlignment="1">
      <alignment horizontal="left" vertical="center" shrinkToFit="1"/>
    </xf>
    <xf numFmtId="0" fontId="10" fillId="4" borderId="31" xfId="4" applyFont="1" applyFill="1" applyBorder="1" applyAlignment="1">
      <alignment horizontal="center" vertical="center" shrinkToFit="1"/>
    </xf>
    <xf numFmtId="177" fontId="13" fillId="4" borderId="31" xfId="4" applyNumberFormat="1" applyFont="1" applyFill="1" applyBorder="1" applyAlignment="1">
      <alignment horizontal="center" vertical="center" shrinkToFit="1"/>
    </xf>
    <xf numFmtId="0" fontId="10" fillId="4" borderId="4" xfId="4" applyFont="1" applyFill="1" applyBorder="1" applyAlignment="1">
      <alignment horizontal="center" vertical="center" shrinkToFit="1"/>
    </xf>
    <xf numFmtId="49" fontId="13" fillId="4" borderId="35" xfId="4" applyNumberFormat="1" applyFont="1" applyFill="1" applyBorder="1" applyAlignment="1">
      <alignment horizontal="center" vertical="center" shrinkToFit="1"/>
    </xf>
    <xf numFmtId="177" fontId="13" fillId="4" borderId="36" xfId="4" applyNumberFormat="1" applyFont="1" applyFill="1" applyBorder="1" applyAlignment="1">
      <alignment horizontal="center" vertical="center" shrinkToFit="1"/>
    </xf>
    <xf numFmtId="0" fontId="18" fillId="0" borderId="0" xfId="6" applyFont="1" applyAlignment="1">
      <alignment horizontal="right" vertical="center"/>
    </xf>
    <xf numFmtId="0" fontId="18" fillId="0" borderId="37" xfId="6" applyFont="1" applyBorder="1" applyAlignment="1">
      <alignment horizontal="center" vertical="center"/>
    </xf>
    <xf numFmtId="0" fontId="22" fillId="0" borderId="14" xfId="6" applyFont="1" applyBorder="1" applyAlignment="1">
      <alignment horizontal="center" vertical="center"/>
    </xf>
    <xf numFmtId="0" fontId="22" fillId="0" borderId="2" xfId="6" applyFont="1" applyBorder="1" applyAlignment="1">
      <alignment horizontal="center" vertical="center"/>
    </xf>
    <xf numFmtId="0" fontId="22" fillId="0" borderId="15" xfId="6" applyFont="1" applyBorder="1" applyAlignment="1">
      <alignment horizontal="center" vertical="center"/>
    </xf>
    <xf numFmtId="0" fontId="22" fillId="0" borderId="11" xfId="6" applyFont="1" applyBorder="1" applyAlignment="1">
      <alignment horizontal="center" vertical="center"/>
    </xf>
    <xf numFmtId="0" fontId="22" fillId="0" borderId="0" xfId="6" applyFont="1" applyAlignment="1">
      <alignment horizontal="center" vertical="center"/>
    </xf>
    <xf numFmtId="0" fontId="22" fillId="0" borderId="12" xfId="6" applyFont="1" applyBorder="1" applyAlignment="1">
      <alignment horizontal="center" vertical="center"/>
    </xf>
    <xf numFmtId="0" fontId="18" fillId="0" borderId="93" xfId="6" applyFont="1" applyBorder="1" applyAlignment="1">
      <alignment horizontal="center" vertical="center"/>
    </xf>
    <xf numFmtId="0" fontId="18" fillId="0" borderId="2" xfId="6" applyFont="1" applyBorder="1" applyAlignment="1">
      <alignment horizontal="center" vertical="center"/>
    </xf>
    <xf numFmtId="0" fontId="22" fillId="0" borderId="43" xfId="6" applyFont="1" applyBorder="1" applyAlignment="1">
      <alignment horizontal="justify" vertical="center" wrapText="1"/>
    </xf>
    <xf numFmtId="0" fontId="22" fillId="0" borderId="45" xfId="6" applyFont="1" applyBorder="1" applyAlignment="1">
      <alignment horizontal="justify" vertical="center" wrapText="1"/>
    </xf>
    <xf numFmtId="0" fontId="22" fillId="0" borderId="46" xfId="6" applyFont="1" applyBorder="1" applyAlignment="1">
      <alignment horizontal="justify" vertical="center" wrapText="1"/>
    </xf>
    <xf numFmtId="0" fontId="61" fillId="0" borderId="0" xfId="6" applyFont="1" applyAlignment="1">
      <alignment horizontal="left" vertical="center"/>
    </xf>
    <xf numFmtId="0" fontId="34" fillId="0" borderId="0" xfId="12" applyFont="1">
      <alignment vertical="center"/>
    </xf>
    <xf numFmtId="0" fontId="18" fillId="0" borderId="127" xfId="6" applyFont="1" applyBorder="1" applyAlignment="1">
      <alignment vertical="center"/>
    </xf>
    <xf numFmtId="0" fontId="18" fillId="0" borderId="124" xfId="6" applyFont="1" applyBorder="1" applyAlignment="1">
      <alignment vertical="center"/>
    </xf>
    <xf numFmtId="0" fontId="18" fillId="0" borderId="126" xfId="6" applyFont="1" applyBorder="1" applyAlignment="1">
      <alignment vertical="center"/>
    </xf>
    <xf numFmtId="0" fontId="18" fillId="0" borderId="125" xfId="6" applyFont="1" applyBorder="1" applyAlignment="1">
      <alignment vertical="center"/>
    </xf>
    <xf numFmtId="49" fontId="18" fillId="0" borderId="6" xfId="6" applyNumberFormat="1" applyFont="1" applyBorder="1" applyAlignment="1" applyProtection="1">
      <alignment horizontal="center" vertical="center"/>
      <protection locked="0"/>
    </xf>
    <xf numFmtId="49" fontId="18" fillId="0" borderId="114" xfId="6" applyNumberFormat="1" applyFont="1" applyBorder="1" applyAlignment="1" applyProtection="1">
      <alignment horizontal="center" vertical="center"/>
      <protection locked="0"/>
    </xf>
    <xf numFmtId="182" fontId="22" fillId="0" borderId="3" xfId="7" applyNumberFormat="1" applyFont="1" applyBorder="1" applyAlignment="1">
      <alignment horizontal="right" vertical="center"/>
    </xf>
    <xf numFmtId="182" fontId="22" fillId="0" borderId="2" xfId="7" applyNumberFormat="1" applyFont="1" applyBorder="1" applyAlignment="1">
      <alignment horizontal="right" vertical="center"/>
    </xf>
    <xf numFmtId="0" fontId="34" fillId="0" borderId="12" xfId="12" applyFont="1" applyBorder="1">
      <alignment vertical="center"/>
    </xf>
    <xf numFmtId="0" fontId="34" fillId="0" borderId="2" xfId="12" applyFont="1" applyBorder="1" applyAlignment="1">
      <alignment vertical="center" wrapText="1"/>
    </xf>
    <xf numFmtId="49" fontId="0" fillId="5" borderId="16" xfId="4" applyNumberFormat="1" applyFont="1" applyFill="1" applyBorder="1" applyAlignment="1">
      <alignment horizontal="center" vertical="center"/>
    </xf>
    <xf numFmtId="0" fontId="26" fillId="0" borderId="0" xfId="0" applyFont="1" applyAlignment="1">
      <alignment horizontal="center"/>
    </xf>
    <xf numFmtId="0" fontId="63" fillId="0" borderId="1" xfId="0" applyFont="1" applyBorder="1" applyAlignment="1">
      <alignment vertical="center" shrinkToFit="1"/>
    </xf>
    <xf numFmtId="0" fontId="0" fillId="0" borderId="0" xfId="2" applyFont="1" applyAlignment="1">
      <alignment horizontal="left" vertical="center"/>
    </xf>
    <xf numFmtId="0" fontId="13" fillId="4" borderId="1" xfId="0" applyFont="1" applyFill="1" applyBorder="1" applyAlignment="1">
      <alignment horizontal="left" vertical="center" shrinkToFit="1"/>
    </xf>
    <xf numFmtId="0" fontId="56" fillId="3" borderId="1" xfId="0" applyFont="1" applyFill="1" applyBorder="1" applyAlignment="1">
      <alignment horizontal="center" vertical="center" wrapText="1"/>
    </xf>
    <xf numFmtId="0" fontId="17" fillId="0" borderId="3" xfId="0" applyFont="1" applyBorder="1" applyAlignment="1">
      <alignment horizontal="left" vertical="center"/>
    </xf>
    <xf numFmtId="0" fontId="53" fillId="0" borderId="0" xfId="0" applyFont="1" applyAlignment="1">
      <alignment horizontal="right" vertical="center"/>
    </xf>
    <xf numFmtId="0" fontId="54" fillId="4" borderId="140" xfId="0" applyFont="1" applyFill="1" applyBorder="1" applyAlignment="1">
      <alignment horizontal="left" vertical="center"/>
    </xf>
    <xf numFmtId="0" fontId="54" fillId="4" borderId="5" xfId="0" applyFont="1" applyFill="1" applyBorder="1" applyAlignment="1">
      <alignment horizontal="left" vertical="center"/>
    </xf>
    <xf numFmtId="0" fontId="54" fillId="4" borderId="6" xfId="0" applyFont="1" applyFill="1" applyBorder="1" applyAlignment="1">
      <alignment horizontal="left" vertical="center"/>
    </xf>
    <xf numFmtId="0" fontId="55" fillId="0" borderId="0" xfId="0" applyFont="1" applyAlignment="1">
      <alignment horizontal="center" vertical="center"/>
    </xf>
    <xf numFmtId="0" fontId="17" fillId="3" borderId="7" xfId="0" applyFont="1" applyFill="1" applyBorder="1" applyAlignment="1">
      <alignment horizontal="distributed" vertical="center" wrapText="1" indent="1"/>
    </xf>
    <xf numFmtId="0" fontId="17" fillId="3" borderId="10" xfId="0" applyFont="1" applyFill="1" applyBorder="1" applyAlignment="1">
      <alignment horizontal="distributed" vertical="center" wrapText="1" indent="1"/>
    </xf>
    <xf numFmtId="0" fontId="17" fillId="3" borderId="13" xfId="0" applyFont="1" applyFill="1" applyBorder="1" applyAlignment="1">
      <alignment horizontal="distributed" vertical="center" wrapText="1" indent="1"/>
    </xf>
    <xf numFmtId="0" fontId="53" fillId="3" borderId="4" xfId="0" applyFont="1" applyFill="1" applyBorder="1" applyAlignment="1">
      <alignment horizontal="distributed" vertical="center" indent="1"/>
    </xf>
    <xf numFmtId="0" fontId="53" fillId="3" borderId="5" xfId="0" applyFont="1" applyFill="1" applyBorder="1" applyAlignment="1">
      <alignment horizontal="distributed" vertical="center" indent="1"/>
    </xf>
    <xf numFmtId="0" fontId="53" fillId="3" borderId="137" xfId="0" applyFont="1" applyFill="1" applyBorder="1" applyAlignment="1">
      <alignment horizontal="distributed" vertical="center" indent="1"/>
    </xf>
    <xf numFmtId="0" fontId="54" fillId="3" borderId="4" xfId="0" applyFont="1" applyFill="1" applyBorder="1" applyAlignment="1">
      <alignment horizontal="center" vertical="center"/>
    </xf>
    <xf numFmtId="0" fontId="54" fillId="3" borderId="5" xfId="0" applyFont="1" applyFill="1" applyBorder="1" applyAlignment="1">
      <alignment horizontal="center" vertical="center"/>
    </xf>
    <xf numFmtId="0" fontId="54" fillId="3" borderId="6" xfId="0" applyFont="1" applyFill="1" applyBorder="1" applyAlignment="1">
      <alignment horizontal="center" vertical="center"/>
    </xf>
    <xf numFmtId="0" fontId="12" fillId="0" borderId="1" xfId="0" applyFont="1" applyBorder="1" applyAlignment="1">
      <alignment horizontal="left" vertical="center" shrinkToFit="1"/>
    </xf>
    <xf numFmtId="0" fontId="54" fillId="0" borderId="1" xfId="0" applyFont="1" applyBorder="1" applyAlignment="1">
      <alignment horizontal="left" vertical="center" wrapText="1" shrinkToFit="1"/>
    </xf>
    <xf numFmtId="0" fontId="7" fillId="0" borderId="3" xfId="0" applyFont="1" applyBorder="1" applyAlignment="1">
      <alignment horizontal="left" vertical="center" wrapText="1"/>
    </xf>
    <xf numFmtId="0" fontId="7" fillId="0" borderId="0" xfId="0" applyFont="1" applyAlignment="1">
      <alignment horizontal="left" vertical="center" wrapText="1"/>
    </xf>
    <xf numFmtId="0" fontId="42" fillId="0" borderId="0" xfId="0" applyFont="1" applyAlignment="1">
      <alignment horizontal="left" vertical="distributed" wrapText="1" shrinkToFit="1"/>
    </xf>
    <xf numFmtId="0" fontId="24" fillId="0" borderId="0" xfId="0" applyFont="1" applyAlignment="1">
      <alignment horizontal="distributed" vertical="center"/>
    </xf>
    <xf numFmtId="0" fontId="30" fillId="0" borderId="0" xfId="0" applyFont="1" applyAlignment="1">
      <alignment horizontal="distributed" vertical="center"/>
    </xf>
    <xf numFmtId="0" fontId="13" fillId="4" borderId="0" xfId="0" applyFont="1" applyFill="1" applyAlignment="1">
      <alignment horizontal="left" vertical="center" shrinkToFit="1"/>
    </xf>
    <xf numFmtId="176" fontId="13" fillId="4" borderId="0" xfId="0" applyNumberFormat="1" applyFont="1" applyFill="1" applyAlignment="1">
      <alignment horizontal="right" vertical="center" shrinkToFit="1"/>
    </xf>
    <xf numFmtId="0" fontId="31" fillId="0" borderId="138" xfId="0" applyFont="1" applyBorder="1" applyAlignment="1">
      <alignment horizontal="left" vertical="center" wrapText="1"/>
    </xf>
    <xf numFmtId="0" fontId="25" fillId="0" borderId="0" xfId="0" applyFont="1" applyAlignment="1">
      <alignment horizontal="right" vertical="center" wrapText="1"/>
    </xf>
    <xf numFmtId="0" fontId="0" fillId="0" borderId="0" xfId="0" applyAlignment="1">
      <alignment vertical="center"/>
    </xf>
    <xf numFmtId="0" fontId="32" fillId="0" borderId="0" xfId="0" applyFont="1" applyAlignment="1">
      <alignment horizontal="center" vertical="center" wrapText="1"/>
    </xf>
    <xf numFmtId="0" fontId="57" fillId="0" borderId="0" xfId="0" applyFont="1" applyAlignment="1">
      <alignment horizontal="justify" vertical="center" wrapText="1"/>
    </xf>
    <xf numFmtId="0" fontId="58" fillId="0" borderId="0" xfId="0" applyFont="1" applyAlignment="1">
      <alignment vertical="center"/>
    </xf>
    <xf numFmtId="0" fontId="25" fillId="3" borderId="77" xfId="0" applyFont="1" applyFill="1" applyBorder="1" applyAlignment="1">
      <alignment horizontal="center" vertical="center" wrapText="1"/>
    </xf>
    <xf numFmtId="0" fontId="25" fillId="3" borderId="82" xfId="0" applyFont="1" applyFill="1" applyBorder="1" applyAlignment="1">
      <alignment horizontal="center" vertical="center" wrapText="1"/>
    </xf>
    <xf numFmtId="0" fontId="0" fillId="4" borderId="0" xfId="0" applyFill="1" applyAlignment="1">
      <alignment horizontal="left" vertical="center" shrinkToFit="1"/>
    </xf>
    <xf numFmtId="0" fontId="53" fillId="0" borderId="0" xfId="3" applyFont="1" applyAlignment="1">
      <alignment horizontal="right" vertical="center"/>
    </xf>
    <xf numFmtId="0" fontId="9" fillId="3" borderId="1" xfId="3" applyFill="1" applyBorder="1" applyAlignment="1">
      <alignment horizontal="center" vertical="center"/>
    </xf>
    <xf numFmtId="0" fontId="53" fillId="3" borderId="1" xfId="4" applyFont="1" applyFill="1" applyBorder="1" applyAlignment="1">
      <alignment horizontal="center" vertical="center" wrapText="1" shrinkToFit="1"/>
    </xf>
    <xf numFmtId="0" fontId="53" fillId="3" borderId="1" xfId="4" applyFont="1" applyFill="1" applyBorder="1" applyAlignment="1">
      <alignment horizontal="center" vertical="center" shrinkToFit="1"/>
    </xf>
    <xf numFmtId="0" fontId="6" fillId="3" borderId="10" xfId="2" applyFont="1" applyFill="1" applyBorder="1" applyAlignment="1">
      <alignment horizontal="center" vertical="center" wrapText="1"/>
    </xf>
    <xf numFmtId="0" fontId="17" fillId="3" borderId="13" xfId="2" applyFont="1" applyFill="1" applyBorder="1" applyAlignment="1">
      <alignment horizontal="center" vertical="center" wrapText="1"/>
    </xf>
    <xf numFmtId="0" fontId="53" fillId="3" borderId="7" xfId="4" applyFont="1" applyFill="1" applyBorder="1" applyAlignment="1">
      <alignment horizontal="center" vertical="center" wrapText="1" shrinkToFit="1"/>
    </xf>
    <xf numFmtId="0" fontId="53" fillId="3" borderId="10" xfId="4" applyFont="1" applyFill="1" applyBorder="1" applyAlignment="1">
      <alignment horizontal="center" vertical="center" wrapText="1" shrinkToFit="1"/>
    </xf>
    <xf numFmtId="0" fontId="53" fillId="3" borderId="13" xfId="4" applyFont="1" applyFill="1" applyBorder="1" applyAlignment="1">
      <alignment horizontal="center" vertical="center" wrapText="1" shrinkToFit="1"/>
    </xf>
    <xf numFmtId="0" fontId="53" fillId="3" borderId="7" xfId="2" applyFont="1" applyFill="1" applyBorder="1" applyAlignment="1">
      <alignment horizontal="center" vertical="center" shrinkToFit="1"/>
    </xf>
    <xf numFmtId="0" fontId="53" fillId="3" borderId="10" xfId="2" applyFont="1" applyFill="1" applyBorder="1" applyAlignment="1">
      <alignment horizontal="center" vertical="center" shrinkToFit="1"/>
    </xf>
    <xf numFmtId="0" fontId="53" fillId="3" borderId="13" xfId="2" applyFont="1" applyFill="1" applyBorder="1" applyAlignment="1">
      <alignment horizontal="center" vertical="center" shrinkToFit="1"/>
    </xf>
    <xf numFmtId="0" fontId="53" fillId="3" borderId="7" xfId="2" applyFont="1" applyFill="1" applyBorder="1" applyAlignment="1">
      <alignment horizontal="center" shrinkToFit="1"/>
    </xf>
    <xf numFmtId="0" fontId="53" fillId="3" borderId="10" xfId="2" applyFont="1" applyFill="1" applyBorder="1" applyAlignment="1">
      <alignment horizontal="center" shrinkToFit="1"/>
    </xf>
    <xf numFmtId="0" fontId="53" fillId="3" borderId="8" xfId="4" applyFont="1" applyFill="1" applyBorder="1" applyAlignment="1">
      <alignment horizontal="center" vertical="center"/>
    </xf>
    <xf numFmtId="0" fontId="53" fillId="3" borderId="3" xfId="4" applyFont="1" applyFill="1" applyBorder="1" applyAlignment="1">
      <alignment horizontal="center" vertical="center"/>
    </xf>
    <xf numFmtId="0" fontId="53" fillId="3" borderId="9" xfId="4" applyFont="1" applyFill="1" applyBorder="1" applyAlignment="1">
      <alignment horizontal="center" vertical="center"/>
    </xf>
    <xf numFmtId="0" fontId="53" fillId="3" borderId="11" xfId="4" applyFont="1" applyFill="1" applyBorder="1" applyAlignment="1">
      <alignment horizontal="center" vertical="center"/>
    </xf>
    <xf numFmtId="0" fontId="53" fillId="3" borderId="0" xfId="4" applyFont="1" applyFill="1" applyAlignment="1">
      <alignment horizontal="center" vertical="center"/>
    </xf>
    <xf numFmtId="0" fontId="53" fillId="3" borderId="12" xfId="4" applyFont="1" applyFill="1" applyBorder="1" applyAlignment="1">
      <alignment horizontal="center" vertical="center"/>
    </xf>
    <xf numFmtId="0" fontId="53" fillId="3" borderId="14" xfId="4" applyFont="1" applyFill="1" applyBorder="1" applyAlignment="1">
      <alignment horizontal="center" vertical="center"/>
    </xf>
    <xf numFmtId="0" fontId="53" fillId="3" borderId="2" xfId="4" applyFont="1" applyFill="1" applyBorder="1" applyAlignment="1">
      <alignment horizontal="center" vertical="center"/>
    </xf>
    <xf numFmtId="0" fontId="53" fillId="3" borderId="15" xfId="4" applyFont="1" applyFill="1" applyBorder="1" applyAlignment="1">
      <alignment horizontal="center" vertical="center"/>
    </xf>
    <xf numFmtId="0" fontId="53" fillId="3" borderId="7" xfId="2" applyFont="1" applyFill="1" applyBorder="1" applyAlignment="1">
      <alignment horizontal="center" vertical="center"/>
    </xf>
    <xf numFmtId="0" fontId="53" fillId="3" borderId="10" xfId="2" applyFont="1" applyFill="1" applyBorder="1" applyAlignment="1">
      <alignment horizontal="center" vertical="center"/>
    </xf>
    <xf numFmtId="0" fontId="53" fillId="3" borderId="13" xfId="2" applyFont="1" applyFill="1" applyBorder="1" applyAlignment="1">
      <alignment horizontal="center" vertical="center"/>
    </xf>
    <xf numFmtId="0" fontId="53" fillId="3" borderId="8" xfId="4" applyFont="1" applyFill="1" applyBorder="1" applyAlignment="1">
      <alignment horizontal="center" vertical="center" shrinkToFit="1"/>
    </xf>
    <xf numFmtId="0" fontId="53" fillId="3" borderId="11" xfId="4" applyFont="1" applyFill="1" applyBorder="1" applyAlignment="1">
      <alignment horizontal="center" vertical="center" shrinkToFit="1"/>
    </xf>
    <xf numFmtId="0" fontId="53" fillId="3" borderId="14" xfId="4" applyFont="1" applyFill="1" applyBorder="1" applyAlignment="1">
      <alignment horizontal="center" vertical="center" shrinkToFit="1"/>
    </xf>
    <xf numFmtId="0" fontId="53" fillId="3" borderId="10" xfId="4" applyFont="1" applyFill="1" applyBorder="1" applyAlignment="1">
      <alignment horizontal="center" vertical="center" shrinkToFit="1"/>
    </xf>
    <xf numFmtId="0" fontId="53" fillId="3" borderId="13" xfId="4" applyFont="1" applyFill="1" applyBorder="1" applyAlignment="1">
      <alignment horizontal="center" vertical="center" shrinkToFit="1"/>
    </xf>
    <xf numFmtId="0" fontId="53" fillId="3" borderId="8" xfId="4" applyFont="1" applyFill="1" applyBorder="1" applyAlignment="1">
      <alignment horizontal="center" vertical="center" wrapText="1" shrinkToFit="1"/>
    </xf>
    <xf numFmtId="0" fontId="13" fillId="4" borderId="0" xfId="2" applyFill="1" applyAlignment="1">
      <alignment horizontal="left" vertical="center" shrinkToFit="1"/>
    </xf>
    <xf numFmtId="0" fontId="0" fillId="3" borderId="59" xfId="0" applyFill="1" applyBorder="1" applyAlignment="1">
      <alignment horizontal="center" vertical="center" textRotation="255" shrinkToFit="1"/>
    </xf>
    <xf numFmtId="0" fontId="26" fillId="3" borderId="60" xfId="0" applyFont="1" applyFill="1" applyBorder="1" applyAlignment="1">
      <alignment horizontal="center" vertical="center" textRotation="255" shrinkToFit="1"/>
    </xf>
    <xf numFmtId="0" fontId="26" fillId="3" borderId="61" xfId="0" applyFont="1" applyFill="1" applyBorder="1" applyAlignment="1">
      <alignment horizontal="center" vertical="center" textRotation="255" shrinkToFit="1"/>
    </xf>
    <xf numFmtId="0" fontId="17" fillId="3" borderId="14" xfId="4" applyFont="1" applyFill="1" applyBorder="1" applyAlignment="1">
      <alignment horizontal="center" vertical="center"/>
    </xf>
    <xf numFmtId="0" fontId="26" fillId="3" borderId="2" xfId="0" applyFont="1" applyFill="1" applyBorder="1" applyAlignment="1">
      <alignment horizontal="center" vertical="center"/>
    </xf>
    <xf numFmtId="0" fontId="26" fillId="3" borderId="15" xfId="0" applyFont="1" applyFill="1" applyBorder="1" applyAlignment="1">
      <alignment horizontal="center" vertical="center"/>
    </xf>
    <xf numFmtId="0" fontId="0" fillId="3" borderId="62" xfId="4" applyFont="1" applyFill="1" applyBorder="1" applyAlignment="1">
      <alignment horizontal="center" vertical="center" textRotation="255" shrinkToFit="1"/>
    </xf>
    <xf numFmtId="0" fontId="26" fillId="3" borderId="63" xfId="0" applyFont="1" applyFill="1" applyBorder="1" applyAlignment="1">
      <alignment horizontal="center" vertical="center" textRotation="255" shrinkToFit="1"/>
    </xf>
    <xf numFmtId="0" fontId="55" fillId="0" borderId="0" xfId="4" applyFont="1" applyAlignment="1">
      <alignment horizontal="center" vertical="center"/>
    </xf>
    <xf numFmtId="0" fontId="26" fillId="0" borderId="0" xfId="0" applyFont="1" applyAlignment="1">
      <alignment horizontal="center"/>
    </xf>
    <xf numFmtId="0" fontId="59" fillId="0" borderId="0" xfId="0" applyFont="1" applyAlignment="1">
      <alignment horizontal="right" vertical="center"/>
    </xf>
    <xf numFmtId="0" fontId="50" fillId="0" borderId="161" xfId="0" applyFont="1" applyBorder="1" applyAlignment="1">
      <alignment horizontal="left" vertical="center" wrapText="1" shrinkToFit="1"/>
    </xf>
    <xf numFmtId="0" fontId="50" fillId="0" borderId="0" xfId="0" applyFont="1" applyAlignment="1">
      <alignment horizontal="left" vertical="center" wrapText="1" shrinkToFit="1"/>
    </xf>
    <xf numFmtId="0" fontId="51" fillId="0" borderId="0" xfId="0" applyFont="1" applyAlignment="1">
      <alignment horizontal="left" vertical="center"/>
    </xf>
    <xf numFmtId="0" fontId="51" fillId="0" borderId="157" xfId="0" applyFont="1" applyBorder="1" applyAlignment="1">
      <alignment horizontal="left" vertical="center"/>
    </xf>
    <xf numFmtId="0" fontId="51" fillId="0" borderId="18" xfId="0" applyFont="1" applyBorder="1" applyAlignment="1">
      <alignment horizontal="left" vertical="center"/>
    </xf>
    <xf numFmtId="0" fontId="51" fillId="0" borderId="158" xfId="0" applyFont="1" applyBorder="1" applyAlignment="1">
      <alignment horizontal="left" vertical="center"/>
    </xf>
    <xf numFmtId="0" fontId="51" fillId="0" borderId="160" xfId="0" applyFont="1" applyBorder="1" applyAlignment="1">
      <alignment horizontal="left" vertical="center"/>
    </xf>
    <xf numFmtId="0" fontId="51" fillId="0" borderId="161" xfId="0" applyFont="1" applyBorder="1" applyAlignment="1">
      <alignment horizontal="left" vertical="center"/>
    </xf>
    <xf numFmtId="0" fontId="51" fillId="0" borderId="162" xfId="0" applyFont="1" applyBorder="1" applyAlignment="1">
      <alignment horizontal="left" vertical="center"/>
    </xf>
    <xf numFmtId="0" fontId="51" fillId="0" borderId="157" xfId="0" applyFont="1" applyBorder="1" applyAlignment="1">
      <alignment horizontal="left" vertical="center" wrapText="1" shrinkToFit="1"/>
    </xf>
    <xf numFmtId="0" fontId="51" fillId="0" borderId="18" xfId="0" applyFont="1" applyBorder="1" applyAlignment="1">
      <alignment horizontal="left" vertical="center" shrinkToFit="1"/>
    </xf>
    <xf numFmtId="0" fontId="51" fillId="0" borderId="158" xfId="0" applyFont="1" applyBorder="1" applyAlignment="1">
      <alignment horizontal="left" vertical="center" shrinkToFit="1"/>
    </xf>
    <xf numFmtId="0" fontId="51" fillId="0" borderId="156" xfId="0" applyFont="1" applyBorder="1" applyAlignment="1">
      <alignment horizontal="left" vertical="center" shrinkToFit="1"/>
    </xf>
    <xf numFmtId="0" fontId="51" fillId="0" borderId="0" xfId="0" applyFont="1" applyAlignment="1">
      <alignment horizontal="left" vertical="center" shrinkToFit="1"/>
    </xf>
    <xf numFmtId="0" fontId="51" fillId="0" borderId="159" xfId="0" applyFont="1" applyBorder="1" applyAlignment="1">
      <alignment horizontal="left" vertical="center" shrinkToFit="1"/>
    </xf>
    <xf numFmtId="0" fontId="51" fillId="0" borderId="160" xfId="0" applyFont="1" applyBorder="1" applyAlignment="1">
      <alignment horizontal="left" vertical="center" shrinkToFit="1"/>
    </xf>
    <xf numFmtId="0" fontId="51" fillId="0" borderId="161" xfId="0" applyFont="1" applyBorder="1" applyAlignment="1">
      <alignment horizontal="left" vertical="center" shrinkToFit="1"/>
    </xf>
    <xf numFmtId="0" fontId="51" fillId="0" borderId="162" xfId="0" applyFont="1" applyBorder="1" applyAlignment="1">
      <alignment horizontal="left" vertical="center" shrinkToFit="1"/>
    </xf>
    <xf numFmtId="0" fontId="50" fillId="0" borderId="157" xfId="0" applyFont="1" applyBorder="1" applyAlignment="1">
      <alignment horizontal="left" vertical="center" wrapText="1" shrinkToFit="1"/>
    </xf>
    <xf numFmtId="0" fontId="50" fillId="0" borderId="18" xfId="0" applyFont="1" applyBorder="1" applyAlignment="1">
      <alignment horizontal="left" vertical="center" wrapText="1" shrinkToFit="1"/>
    </xf>
    <xf numFmtId="0" fontId="50" fillId="0" borderId="158" xfId="0" applyFont="1" applyBorder="1" applyAlignment="1">
      <alignment horizontal="left" vertical="center" wrapText="1" shrinkToFit="1"/>
    </xf>
    <xf numFmtId="0" fontId="50" fillId="0" borderId="156" xfId="0" applyFont="1" applyBorder="1" applyAlignment="1">
      <alignment horizontal="left" vertical="center" wrapText="1" shrinkToFit="1"/>
    </xf>
    <xf numFmtId="0" fontId="50" fillId="0" borderId="159" xfId="0" applyFont="1" applyBorder="1" applyAlignment="1">
      <alignment horizontal="left" vertical="center" wrapText="1" shrinkToFit="1"/>
    </xf>
    <xf numFmtId="0" fontId="50" fillId="0" borderId="160" xfId="0" applyFont="1" applyBorder="1" applyAlignment="1">
      <alignment horizontal="left" vertical="center" wrapText="1" shrinkToFit="1"/>
    </xf>
    <xf numFmtId="0" fontId="50" fillId="0" borderId="162" xfId="0" applyFont="1" applyBorder="1" applyAlignment="1">
      <alignment horizontal="left" vertical="center" wrapText="1" shrinkToFit="1"/>
    </xf>
    <xf numFmtId="0" fontId="42" fillId="4" borderId="0" xfId="0" applyFont="1" applyFill="1" applyAlignment="1">
      <alignment horizontal="left" vertical="center" shrinkToFit="1"/>
    </xf>
    <xf numFmtId="0" fontId="33" fillId="0" borderId="0" xfId="0" applyFont="1" applyAlignment="1">
      <alignment horizontal="center" vertical="center" wrapText="1"/>
    </xf>
    <xf numFmtId="0" fontId="29" fillId="0" borderId="0" xfId="0" applyFont="1" applyAlignment="1">
      <alignment horizontal="left" vertical="center" wrapText="1"/>
    </xf>
    <xf numFmtId="0" fontId="29" fillId="0" borderId="0" xfId="0" applyFont="1" applyAlignment="1">
      <alignment horizontal="right" vertical="center" shrinkToFit="1"/>
    </xf>
    <xf numFmtId="0" fontId="29" fillId="0" borderId="0" xfId="0" applyFont="1" applyAlignment="1">
      <alignment horizontal="center" vertical="center" wrapText="1"/>
    </xf>
    <xf numFmtId="0" fontId="48" fillId="3" borderId="8" xfId="0" applyFont="1" applyFill="1" applyBorder="1" applyAlignment="1">
      <alignment horizontal="center" vertical="center" wrapText="1"/>
    </xf>
    <xf numFmtId="0" fontId="48" fillId="3" borderId="3" xfId="0" applyFont="1" applyFill="1" applyBorder="1" applyAlignment="1">
      <alignment horizontal="center" vertical="center" wrapText="1"/>
    </xf>
    <xf numFmtId="0" fontId="48" fillId="3" borderId="9" xfId="0" applyFont="1" applyFill="1" applyBorder="1" applyAlignment="1">
      <alignment horizontal="center" vertical="center" wrapText="1"/>
    </xf>
    <xf numFmtId="0" fontId="47" fillId="0" borderId="0" xfId="0" applyFont="1" applyAlignment="1">
      <alignment horizontal="center" vertical="center"/>
    </xf>
    <xf numFmtId="0" fontId="48" fillId="3" borderId="14" xfId="0" applyFont="1" applyFill="1" applyBorder="1" applyAlignment="1">
      <alignment horizontal="center" vertical="center" wrapText="1"/>
    </xf>
    <xf numFmtId="0" fontId="48" fillId="3" borderId="2" xfId="0" applyFont="1" applyFill="1" applyBorder="1" applyAlignment="1">
      <alignment horizontal="center" vertical="center" wrapText="1"/>
    </xf>
    <xf numFmtId="0" fontId="48" fillId="3" borderId="15" xfId="0" applyFont="1" applyFill="1" applyBorder="1" applyAlignment="1">
      <alignment horizontal="center" vertical="center" wrapText="1"/>
    </xf>
    <xf numFmtId="185" fontId="42" fillId="0" borderId="4" xfId="1" applyNumberFormat="1" applyFont="1" applyFill="1" applyBorder="1" applyAlignment="1">
      <alignment horizontal="center" vertical="center" wrapText="1"/>
    </xf>
    <xf numFmtId="185" fontId="42" fillId="0" borderId="5" xfId="1" applyNumberFormat="1" applyFont="1" applyFill="1" applyBorder="1" applyAlignment="1">
      <alignment horizontal="center" vertical="center" wrapText="1"/>
    </xf>
    <xf numFmtId="185" fontId="42" fillId="0" borderId="6" xfId="1" applyNumberFormat="1" applyFont="1" applyFill="1" applyBorder="1" applyAlignment="1">
      <alignment horizontal="center" vertical="center" wrapText="1"/>
    </xf>
    <xf numFmtId="187" fontId="42" fillId="0" borderId="13" xfId="1" applyNumberFormat="1" applyFont="1" applyFill="1" applyBorder="1" applyAlignment="1">
      <alignment horizontal="center" vertical="center" wrapText="1"/>
    </xf>
    <xf numFmtId="38" fontId="42" fillId="0" borderId="13" xfId="1" applyFont="1" applyFill="1" applyBorder="1" applyAlignment="1">
      <alignment horizontal="center" vertical="center" wrapText="1"/>
    </xf>
    <xf numFmtId="38" fontId="42" fillId="0" borderId="1" xfId="1" applyFont="1" applyFill="1" applyBorder="1" applyAlignment="1">
      <alignment horizontal="center" vertical="center" wrapText="1"/>
    </xf>
    <xf numFmtId="0" fontId="48" fillId="3" borderId="1" xfId="0" applyFont="1" applyFill="1" applyBorder="1" applyAlignment="1">
      <alignment vertical="center" shrinkToFit="1"/>
    </xf>
    <xf numFmtId="0" fontId="48" fillId="3" borderId="4" xfId="0" applyFont="1" applyFill="1" applyBorder="1" applyAlignment="1">
      <alignment vertical="center" shrinkToFit="1"/>
    </xf>
    <xf numFmtId="38" fontId="48" fillId="4" borderId="154" xfId="1" applyFont="1" applyFill="1" applyBorder="1" applyAlignment="1">
      <alignment horizontal="center" vertical="center" shrinkToFit="1"/>
    </xf>
    <xf numFmtId="38" fontId="48" fillId="4" borderId="25" xfId="1" applyFont="1" applyFill="1" applyBorder="1" applyAlignment="1">
      <alignment horizontal="center" vertical="center" shrinkToFit="1"/>
    </xf>
    <xf numFmtId="0" fontId="48" fillId="3" borderId="6" xfId="0" applyFont="1" applyFill="1" applyBorder="1" applyAlignment="1">
      <alignment horizontal="left" vertical="center" shrinkToFit="1"/>
    </xf>
    <xf numFmtId="0" fontId="48" fillId="3" borderId="1" xfId="0" applyFont="1" applyFill="1" applyBorder="1" applyAlignment="1">
      <alignment horizontal="left" vertical="center" shrinkToFit="1"/>
    </xf>
    <xf numFmtId="188" fontId="48" fillId="3" borderId="1" xfId="1" applyNumberFormat="1" applyFont="1" applyFill="1" applyBorder="1" applyAlignment="1">
      <alignment horizontal="center" vertical="center" shrinkToFit="1"/>
    </xf>
    <xf numFmtId="0" fontId="49" fillId="3" borderId="14" xfId="0" applyFont="1" applyFill="1" applyBorder="1" applyAlignment="1">
      <alignment horizontal="center" vertical="center" wrapText="1"/>
    </xf>
    <xf numFmtId="0" fontId="49" fillId="3" borderId="2" xfId="0" applyFont="1" applyFill="1" applyBorder="1" applyAlignment="1">
      <alignment horizontal="center" vertical="center" wrapText="1"/>
    </xf>
    <xf numFmtId="0" fontId="49" fillId="3" borderId="15" xfId="0" applyFont="1" applyFill="1" applyBorder="1" applyAlignment="1">
      <alignment horizontal="center" vertical="center" wrapText="1"/>
    </xf>
    <xf numFmtId="0" fontId="48" fillId="0" borderId="2" xfId="0" applyFont="1" applyBorder="1" applyAlignment="1">
      <alignment horizontal="left" vertical="center" shrinkToFit="1"/>
    </xf>
    <xf numFmtId="38" fontId="48" fillId="4" borderId="152" xfId="1" applyFont="1" applyFill="1" applyBorder="1" applyAlignment="1">
      <alignment horizontal="center" vertical="center" shrinkToFit="1"/>
    </xf>
    <xf numFmtId="38" fontId="48" fillId="4" borderId="23" xfId="1" applyFont="1" applyFill="1" applyBorder="1" applyAlignment="1">
      <alignment horizontal="center" vertical="center" shrinkToFit="1"/>
    </xf>
    <xf numFmtId="0" fontId="48" fillId="4" borderId="154" xfId="0" applyFont="1" applyFill="1" applyBorder="1" applyAlignment="1">
      <alignment horizontal="center" vertical="center" shrinkToFit="1"/>
    </xf>
    <xf numFmtId="0" fontId="48" fillId="4" borderId="25" xfId="0" applyFont="1" applyFill="1" applyBorder="1" applyAlignment="1">
      <alignment horizontal="center" vertical="center" shrinkToFit="1"/>
    </xf>
    <xf numFmtId="179" fontId="48" fillId="3" borderId="1" xfId="0" applyNumberFormat="1" applyFont="1" applyFill="1" applyBorder="1" applyAlignment="1">
      <alignment horizontal="center" vertical="center" shrinkToFit="1"/>
    </xf>
    <xf numFmtId="0" fontId="48" fillId="3" borderId="4" xfId="0" applyFont="1" applyFill="1" applyBorder="1" applyAlignment="1">
      <alignment horizontal="left" vertical="center" shrinkToFit="1"/>
    </xf>
    <xf numFmtId="0" fontId="48" fillId="3" borderId="1" xfId="0" applyFont="1" applyFill="1" applyBorder="1" applyAlignment="1">
      <alignment horizontal="center" vertical="center" shrinkToFit="1"/>
    </xf>
    <xf numFmtId="0" fontId="48" fillId="3" borderId="13" xfId="0" applyFont="1" applyFill="1" applyBorder="1" applyAlignment="1">
      <alignment horizontal="center" vertical="center" shrinkToFit="1"/>
    </xf>
    <xf numFmtId="184" fontId="48" fillId="3" borderId="1" xfId="0" applyNumberFormat="1" applyFont="1" applyFill="1" applyBorder="1" applyAlignment="1">
      <alignment horizontal="center" vertical="center" shrinkToFit="1"/>
    </xf>
    <xf numFmtId="0" fontId="48" fillId="3" borderId="5" xfId="0" applyFont="1" applyFill="1" applyBorder="1" applyAlignment="1">
      <alignment horizontal="left" vertical="center" shrinkToFit="1"/>
    </xf>
    <xf numFmtId="0" fontId="48" fillId="4" borderId="109" xfId="0" applyFont="1" applyFill="1" applyBorder="1" applyAlignment="1">
      <alignment horizontal="center" vertical="center" shrinkToFit="1"/>
    </xf>
    <xf numFmtId="0" fontId="48" fillId="4" borderId="108" xfId="0" applyFont="1" applyFill="1" applyBorder="1" applyAlignment="1">
      <alignment horizontal="center" vertical="center" shrinkToFit="1"/>
    </xf>
    <xf numFmtId="179" fontId="48" fillId="3" borderId="4" xfId="0" applyNumberFormat="1" applyFont="1" applyFill="1" applyBorder="1" applyAlignment="1">
      <alignment horizontal="center" vertical="center" shrinkToFit="1"/>
    </xf>
    <xf numFmtId="179" fontId="48" fillId="3" borderId="6" xfId="0" applyNumberFormat="1" applyFont="1" applyFill="1" applyBorder="1" applyAlignment="1">
      <alignment horizontal="center" vertical="center" shrinkToFit="1"/>
    </xf>
    <xf numFmtId="0" fontId="48" fillId="4" borderId="115" xfId="0" applyFont="1" applyFill="1" applyBorder="1" applyAlignment="1">
      <alignment horizontal="center" vertical="center" shrinkToFit="1"/>
    </xf>
    <xf numFmtId="0" fontId="48" fillId="4" borderId="114" xfId="0" applyFont="1" applyFill="1" applyBorder="1" applyAlignment="1">
      <alignment horizontal="center" vertical="center" shrinkToFit="1"/>
    </xf>
    <xf numFmtId="0" fontId="54" fillId="0" borderId="0" xfId="0" applyFont="1" applyAlignment="1">
      <alignment horizontal="left" vertical="center" wrapText="1"/>
    </xf>
    <xf numFmtId="186" fontId="48" fillId="4" borderId="61" xfId="1" applyNumberFormat="1" applyFont="1" applyFill="1" applyBorder="1" applyAlignment="1">
      <alignment horizontal="center" vertical="center" shrinkToFit="1"/>
    </xf>
    <xf numFmtId="186" fontId="48" fillId="4" borderId="155" xfId="1" applyNumberFormat="1" applyFont="1" applyFill="1" applyBorder="1" applyAlignment="1">
      <alignment horizontal="center" vertical="center" shrinkToFit="1"/>
    </xf>
    <xf numFmtId="0" fontId="48" fillId="3" borderId="5" xfId="0" applyFont="1" applyFill="1" applyBorder="1" applyAlignment="1">
      <alignment horizontal="center" vertical="center" shrinkToFit="1"/>
    </xf>
    <xf numFmtId="0" fontId="48" fillId="3" borderId="6" xfId="0" applyFont="1" applyFill="1" applyBorder="1" applyAlignment="1">
      <alignment horizontal="center" vertical="center" shrinkToFit="1"/>
    </xf>
    <xf numFmtId="188" fontId="48" fillId="3" borderId="4" xfId="1" applyNumberFormat="1" applyFont="1" applyFill="1" applyBorder="1" applyAlignment="1">
      <alignment horizontal="center" vertical="center" shrinkToFit="1"/>
    </xf>
    <xf numFmtId="188" fontId="48" fillId="3" borderId="6" xfId="1" applyNumberFormat="1" applyFont="1" applyFill="1" applyBorder="1" applyAlignment="1">
      <alignment horizontal="center" vertical="center" shrinkToFit="1"/>
    </xf>
    <xf numFmtId="0" fontId="48" fillId="4" borderId="153" xfId="0" applyFont="1" applyFill="1" applyBorder="1" applyAlignment="1">
      <alignment horizontal="center" vertical="center" shrinkToFit="1"/>
    </xf>
    <xf numFmtId="0" fontId="48" fillId="4" borderId="39" xfId="0" applyFont="1" applyFill="1" applyBorder="1" applyAlignment="1">
      <alignment horizontal="center" vertical="center" shrinkToFit="1"/>
    </xf>
    <xf numFmtId="0" fontId="18" fillId="0" borderId="0" xfId="6" applyFont="1" applyAlignment="1">
      <alignment horizontal="left" vertical="top"/>
    </xf>
    <xf numFmtId="0" fontId="35" fillId="0" borderId="1" xfId="12" applyFont="1" applyBorder="1" applyAlignment="1">
      <alignment horizontal="center" vertical="center" wrapText="1"/>
    </xf>
    <xf numFmtId="0" fontId="34" fillId="0" borderId="1" xfId="12" applyFont="1" applyBorder="1" applyAlignment="1">
      <alignment horizontal="left" vertical="top"/>
    </xf>
    <xf numFmtId="0" fontId="22" fillId="0" borderId="94" xfId="6" applyFont="1" applyBorder="1" applyAlignment="1">
      <alignment horizontal="left" vertical="top" wrapText="1"/>
    </xf>
    <xf numFmtId="0" fontId="22" fillId="0" borderId="93" xfId="6" applyFont="1" applyBorder="1" applyAlignment="1">
      <alignment horizontal="left" vertical="top" wrapText="1"/>
    </xf>
    <xf numFmtId="0" fontId="22" fillId="0" borderId="92" xfId="6" applyFont="1" applyBorder="1" applyAlignment="1">
      <alignment horizontal="left" vertical="top" wrapText="1"/>
    </xf>
    <xf numFmtId="0" fontId="22" fillId="0" borderId="87" xfId="6" applyFont="1" applyBorder="1" applyAlignment="1">
      <alignment horizontal="left" vertical="top" wrapText="1"/>
    </xf>
    <xf numFmtId="0" fontId="22" fillId="0" borderId="37" xfId="6" applyFont="1" applyBorder="1" applyAlignment="1">
      <alignment horizontal="left" vertical="top" wrapText="1"/>
    </xf>
    <xf numFmtId="0" fontId="22" fillId="0" borderId="38" xfId="6" applyFont="1" applyBorder="1" applyAlignment="1">
      <alignment horizontal="left" vertical="top" wrapText="1"/>
    </xf>
    <xf numFmtId="0" fontId="18" fillId="0" borderId="90" xfId="6" applyFont="1" applyBorder="1" applyAlignment="1">
      <alignment horizontal="left" vertical="top"/>
    </xf>
    <xf numFmtId="0" fontId="18" fillId="0" borderId="89" xfId="6" applyFont="1" applyBorder="1" applyAlignment="1">
      <alignment horizontal="left" vertical="top"/>
    </xf>
    <xf numFmtId="0" fontId="18" fillId="0" borderId="45" xfId="6" applyFont="1" applyBorder="1" applyAlignment="1">
      <alignment horizontal="left" vertical="top"/>
    </xf>
    <xf numFmtId="0" fontId="18" fillId="0" borderId="88" xfId="6" applyFont="1" applyBorder="1" applyAlignment="1">
      <alignment horizontal="left" vertical="top"/>
    </xf>
    <xf numFmtId="0" fontId="22" fillId="0" borderId="94" xfId="6" applyFont="1" applyBorder="1" applyAlignment="1">
      <alignment horizontal="center" vertical="top" wrapText="1"/>
    </xf>
    <xf numFmtId="0" fontId="22" fillId="0" borderId="93" xfId="6" applyFont="1" applyBorder="1" applyAlignment="1">
      <alignment horizontal="center" vertical="top" wrapText="1"/>
    </xf>
    <xf numFmtId="0" fontId="22" fillId="0" borderId="92" xfId="6" applyFont="1" applyBorder="1" applyAlignment="1">
      <alignment horizontal="center" vertical="top" wrapText="1"/>
    </xf>
    <xf numFmtId="0" fontId="22" fillId="0" borderId="87" xfId="6" applyFont="1" applyBorder="1" applyAlignment="1">
      <alignment horizontal="center" vertical="top" wrapText="1"/>
    </xf>
    <xf numFmtId="0" fontId="22" fillId="0" borderId="37" xfId="6" applyFont="1" applyBorder="1" applyAlignment="1">
      <alignment horizontal="center" vertical="top" wrapText="1"/>
    </xf>
    <xf numFmtId="0" fontId="22" fillId="0" borderId="38" xfId="6" applyFont="1" applyBorder="1" applyAlignment="1">
      <alignment horizontal="center" vertical="top" wrapText="1"/>
    </xf>
    <xf numFmtId="0" fontId="18" fillId="0" borderId="91" xfId="6" applyFont="1" applyBorder="1" applyAlignment="1">
      <alignment horizontal="left" vertical="top"/>
    </xf>
    <xf numFmtId="49" fontId="18" fillId="0" borderId="85" xfId="6" applyNumberFormat="1" applyFont="1" applyBorder="1" applyAlignment="1" applyProtection="1">
      <alignment horizontal="left" vertical="top" wrapText="1"/>
      <protection locked="0"/>
    </xf>
    <xf numFmtId="49" fontId="18" fillId="0" borderId="84" xfId="6" applyNumberFormat="1" applyFont="1" applyBorder="1" applyAlignment="1" applyProtection="1">
      <alignment horizontal="left" vertical="top" wrapText="1"/>
      <protection locked="0"/>
    </xf>
    <xf numFmtId="49" fontId="18" fillId="0" borderId="83" xfId="6" applyNumberFormat="1" applyFont="1" applyBorder="1" applyAlignment="1" applyProtection="1">
      <alignment horizontal="left" vertical="top" wrapText="1"/>
      <protection locked="0"/>
    </xf>
    <xf numFmtId="49" fontId="18" fillId="0" borderId="86" xfId="6" applyNumberFormat="1" applyFont="1" applyBorder="1" applyAlignment="1" applyProtection="1">
      <alignment horizontal="left" vertical="top" wrapText="1"/>
      <protection locked="0"/>
    </xf>
    <xf numFmtId="0" fontId="44" fillId="0" borderId="99" xfId="7" applyFont="1" applyBorder="1" applyAlignment="1">
      <alignment horizontal="center" wrapText="1"/>
    </xf>
    <xf numFmtId="0" fontId="44" fillId="0" borderId="98" xfId="7" applyFont="1" applyBorder="1" applyAlignment="1">
      <alignment horizontal="center" wrapText="1"/>
    </xf>
    <xf numFmtId="0" fontId="22" fillId="0" borderId="96" xfId="7" applyFont="1" applyBorder="1" applyAlignment="1">
      <alignment horizontal="left" vertical="center" wrapText="1"/>
    </xf>
    <xf numFmtId="0" fontId="22" fillId="0" borderId="84" xfId="7" applyFont="1" applyBorder="1" applyAlignment="1">
      <alignment horizontal="left" vertical="center" wrapText="1"/>
    </xf>
    <xf numFmtId="0" fontId="22" fillId="0" borderId="86" xfId="7" applyFont="1" applyBorder="1" applyAlignment="1">
      <alignment horizontal="left" vertical="center" wrapText="1"/>
    </xf>
    <xf numFmtId="181" fontId="44" fillId="0" borderId="37" xfId="7" applyNumberFormat="1" applyFont="1" applyBorder="1" applyAlignment="1">
      <alignment horizontal="center"/>
    </xf>
    <xf numFmtId="0" fontId="44" fillId="0" borderId="95" xfId="7" applyFont="1" applyBorder="1" applyAlignment="1">
      <alignment horizontal="center" wrapText="1"/>
    </xf>
    <xf numFmtId="0" fontId="44" fillId="0" borderId="84" xfId="7" applyFont="1" applyBorder="1" applyAlignment="1">
      <alignment horizontal="center" wrapText="1"/>
    </xf>
    <xf numFmtId="0" fontId="44" fillId="0" borderId="85" xfId="7" applyFont="1" applyBorder="1" applyAlignment="1">
      <alignment horizontal="center" wrapText="1"/>
    </xf>
    <xf numFmtId="0" fontId="22" fillId="0" borderId="103" xfId="7" applyFont="1" applyBorder="1" applyAlignment="1">
      <alignment horizontal="left" vertical="center" wrapText="1"/>
    </xf>
    <xf numFmtId="0" fontId="22" fillId="0" borderId="49" xfId="7" applyFont="1" applyBorder="1" applyAlignment="1">
      <alignment horizontal="left" vertical="center" wrapText="1"/>
    </xf>
    <xf numFmtId="0" fontId="22" fillId="0" borderId="50" xfId="7" applyFont="1" applyBorder="1" applyAlignment="1">
      <alignment horizontal="left" vertical="center" wrapText="1"/>
    </xf>
    <xf numFmtId="181" fontId="44" fillId="0" borderId="98" xfId="7" applyNumberFormat="1" applyFont="1" applyBorder="1" applyAlignment="1">
      <alignment horizontal="center"/>
    </xf>
    <xf numFmtId="0" fontId="44" fillId="0" borderId="101" xfId="7" applyFont="1" applyBorder="1" applyAlignment="1">
      <alignment horizontal="center" wrapText="1"/>
    </xf>
    <xf numFmtId="0" fontId="22" fillId="0" borderId="104" xfId="12" applyFont="1" applyBorder="1" applyAlignment="1">
      <alignment horizontal="left" vertical="center" wrapText="1"/>
    </xf>
    <xf numFmtId="0" fontId="22" fillId="0" borderId="0" xfId="12" applyFont="1" applyAlignment="1">
      <alignment horizontal="left" vertical="center" wrapText="1"/>
    </xf>
    <xf numFmtId="0" fontId="22" fillId="0" borderId="12" xfId="12" applyFont="1" applyBorder="1" applyAlignment="1">
      <alignment horizontal="left" vertical="center" wrapText="1"/>
    </xf>
    <xf numFmtId="0" fontId="22" fillId="0" borderId="105" xfId="7" applyFont="1" applyBorder="1" applyAlignment="1">
      <alignment horizontal="left" vertical="center" wrapText="1"/>
    </xf>
    <xf numFmtId="0" fontId="22" fillId="0" borderId="98" xfId="7" applyFont="1" applyBorder="1" applyAlignment="1">
      <alignment horizontal="left" vertical="center" wrapText="1"/>
    </xf>
    <xf numFmtId="0" fontId="22" fillId="0" borderId="100" xfId="7" applyFont="1" applyBorder="1" applyAlignment="1">
      <alignment horizontal="left" vertical="center" wrapText="1"/>
    </xf>
    <xf numFmtId="0" fontId="22" fillId="0" borderId="109" xfId="6" applyFont="1" applyBorder="1" applyAlignment="1">
      <alignment horizontal="left" wrapText="1"/>
    </xf>
    <xf numFmtId="0" fontId="22" fillId="0" borderId="22" xfId="6" applyFont="1" applyBorder="1" applyAlignment="1">
      <alignment horizontal="left" wrapText="1"/>
    </xf>
    <xf numFmtId="0" fontId="22" fillId="0" borderId="108" xfId="6" applyFont="1" applyBorder="1" applyAlignment="1">
      <alignment horizontal="left" wrapText="1"/>
    </xf>
    <xf numFmtId="0" fontId="22" fillId="0" borderId="104" xfId="7" applyFont="1" applyBorder="1" applyAlignment="1">
      <alignment horizontal="left" vertical="center" wrapText="1"/>
    </xf>
    <xf numFmtId="0" fontId="22" fillId="0" borderId="0" xfId="7" applyFont="1" applyAlignment="1">
      <alignment horizontal="left" vertical="center" wrapText="1"/>
    </xf>
    <xf numFmtId="0" fontId="22" fillId="0" borderId="12" xfId="7" applyFont="1" applyBorder="1" applyAlignment="1">
      <alignment horizontal="left" vertical="center" wrapText="1"/>
    </xf>
    <xf numFmtId="181" fontId="44" fillId="0" borderId="45" xfId="7" applyNumberFormat="1" applyFont="1" applyBorder="1" applyAlignment="1">
      <alignment horizontal="center"/>
    </xf>
    <xf numFmtId="0" fontId="44" fillId="0" borderId="107" xfId="7" applyFont="1" applyBorder="1" applyAlignment="1">
      <alignment horizontal="center" wrapText="1"/>
    </xf>
    <xf numFmtId="0" fontId="44" fillId="0" borderId="45" xfId="7" applyFont="1" applyBorder="1" applyAlignment="1">
      <alignment horizontal="center" wrapText="1"/>
    </xf>
    <xf numFmtId="0" fontId="44" fillId="0" borderId="43" xfId="7" applyFont="1" applyBorder="1" applyAlignment="1">
      <alignment horizontal="center" wrapText="1"/>
    </xf>
    <xf numFmtId="0" fontId="22" fillId="0" borderId="3" xfId="7" applyFont="1" applyBorder="1" applyAlignment="1">
      <alignment horizontal="left" vertical="center"/>
    </xf>
    <xf numFmtId="0" fontId="22" fillId="0" borderId="9" xfId="7" applyFont="1" applyBorder="1" applyAlignment="1">
      <alignment horizontal="left" vertical="center"/>
    </xf>
    <xf numFmtId="183" fontId="44" fillId="0" borderId="8" xfId="7" applyNumberFormat="1" applyFont="1" applyBorder="1" applyAlignment="1">
      <alignment horizontal="right"/>
    </xf>
    <xf numFmtId="183" fontId="44" fillId="0" borderId="3" xfId="7" applyNumberFormat="1" applyFont="1" applyBorder="1" applyAlignment="1">
      <alignment horizontal="right"/>
    </xf>
    <xf numFmtId="183" fontId="44" fillId="0" borderId="14" xfId="7" applyNumberFormat="1" applyFont="1" applyBorder="1" applyAlignment="1">
      <alignment horizontal="right"/>
    </xf>
    <xf numFmtId="183" fontId="44" fillId="0" borderId="2" xfId="7" applyNumberFormat="1" applyFont="1" applyBorder="1" applyAlignment="1">
      <alignment horizontal="right"/>
    </xf>
    <xf numFmtId="0" fontId="22" fillId="0" borderId="3" xfId="7" applyFont="1" applyBorder="1" applyAlignment="1">
      <alignment horizontal="center"/>
    </xf>
    <xf numFmtId="0" fontId="22" fillId="0" borderId="2" xfId="7" applyFont="1" applyBorder="1" applyAlignment="1">
      <alignment horizontal="center"/>
    </xf>
    <xf numFmtId="0" fontId="22" fillId="0" borderId="145" xfId="7" applyFont="1" applyBorder="1" applyAlignment="1">
      <alignment horizontal="left" vertical="center" wrapText="1"/>
    </xf>
    <xf numFmtId="0" fontId="22" fillId="0" borderId="146" xfId="7" applyFont="1" applyBorder="1" applyAlignment="1">
      <alignment horizontal="left" vertical="center" wrapText="1"/>
    </xf>
    <xf numFmtId="0" fontId="22" fillId="0" borderId="87" xfId="7" applyFont="1" applyBorder="1" applyAlignment="1">
      <alignment horizontal="left" vertical="center" wrapText="1"/>
    </xf>
    <xf numFmtId="0" fontId="22" fillId="0" borderId="37" xfId="7" applyFont="1" applyBorder="1" applyAlignment="1">
      <alignment horizontal="left" vertical="center" wrapText="1"/>
    </xf>
    <xf numFmtId="182" fontId="44" fillId="0" borderId="0" xfId="7" applyNumberFormat="1" applyFont="1" applyAlignment="1">
      <alignment horizontal="center" vertical="center" wrapText="1"/>
    </xf>
    <xf numFmtId="0" fontId="44" fillId="0" borderId="0" xfId="7" applyFont="1" applyAlignment="1">
      <alignment horizontal="center" vertical="center" wrapText="1"/>
    </xf>
    <xf numFmtId="0" fontId="44" fillId="0" borderId="37" xfId="7" applyFont="1" applyBorder="1" applyAlignment="1">
      <alignment horizontal="center" vertical="center" wrapText="1"/>
    </xf>
    <xf numFmtId="0" fontId="22" fillId="0" borderId="147" xfId="7" applyFont="1" applyBorder="1" applyAlignment="1">
      <alignment horizontal="center" wrapText="1"/>
    </xf>
    <xf numFmtId="0" fontId="22" fillId="0" borderId="65" xfId="7" applyFont="1" applyBorder="1" applyAlignment="1">
      <alignment horizontal="center" wrapText="1"/>
    </xf>
    <xf numFmtId="0" fontId="22" fillId="0" borderId="110" xfId="7" applyFont="1" applyBorder="1" applyAlignment="1">
      <alignment horizontal="center" wrapText="1"/>
    </xf>
    <xf numFmtId="0" fontId="22" fillId="0" borderId="148" xfId="7" applyFont="1" applyBorder="1" applyAlignment="1">
      <alignment horizontal="center" wrapText="1"/>
    </xf>
    <xf numFmtId="0" fontId="22" fillId="0" borderId="149" xfId="7" applyFont="1" applyBorder="1" applyAlignment="1">
      <alignment horizontal="center" wrapText="1"/>
    </xf>
    <xf numFmtId="0" fontId="22" fillId="0" borderId="150" xfId="7" applyFont="1" applyBorder="1" applyAlignment="1">
      <alignment horizontal="center" wrapText="1"/>
    </xf>
    <xf numFmtId="0" fontId="22" fillId="0" borderId="15" xfId="7" applyFont="1" applyBorder="1" applyAlignment="1">
      <alignment horizontal="center"/>
    </xf>
    <xf numFmtId="182" fontId="44" fillId="0" borderId="3" xfId="6" applyNumberFormat="1" applyFont="1" applyBorder="1" applyAlignment="1">
      <alignment horizontal="right" vertical="center"/>
    </xf>
    <xf numFmtId="0" fontId="22" fillId="0" borderId="2" xfId="6" applyFont="1" applyBorder="1" applyAlignment="1">
      <alignment vertical="center" wrapText="1"/>
    </xf>
    <xf numFmtId="0" fontId="22" fillId="0" borderId="15" xfId="6" applyFont="1" applyBorder="1" applyAlignment="1">
      <alignment vertical="center" wrapText="1"/>
    </xf>
    <xf numFmtId="182" fontId="44" fillId="0" borderId="2" xfId="6" applyNumberFormat="1" applyFont="1" applyBorder="1" applyAlignment="1">
      <alignment horizontal="right" vertical="center"/>
    </xf>
    <xf numFmtId="182" fontId="44" fillId="0" borderId="28" xfId="6" applyNumberFormat="1" applyFont="1" applyBorder="1" applyAlignment="1">
      <alignment horizontal="right" vertical="center"/>
    </xf>
    <xf numFmtId="0" fontId="22" fillId="0" borderId="3" xfId="6" applyFont="1" applyBorder="1" applyAlignment="1">
      <alignment horizontal="left" vertical="center" wrapText="1"/>
    </xf>
    <xf numFmtId="0" fontId="22" fillId="0" borderId="9" xfId="6" applyFont="1" applyBorder="1" applyAlignment="1">
      <alignment horizontal="left" vertical="center" wrapText="1"/>
    </xf>
    <xf numFmtId="182" fontId="44" fillId="0" borderId="49" xfId="6" applyNumberFormat="1" applyFont="1" applyBorder="1" applyAlignment="1">
      <alignment horizontal="right" vertical="center"/>
    </xf>
    <xf numFmtId="0" fontId="22" fillId="0" borderId="14" xfId="6" applyFont="1" applyBorder="1" applyAlignment="1">
      <alignment horizontal="justify" vertical="center" wrapText="1"/>
    </xf>
    <xf numFmtId="0" fontId="22" fillId="0" borderId="2" xfId="6" applyFont="1" applyBorder="1" applyAlignment="1">
      <alignment horizontal="justify" vertical="center" wrapText="1"/>
    </xf>
    <xf numFmtId="0" fontId="22" fillId="0" borderId="15" xfId="6" applyFont="1" applyBorder="1" applyAlignment="1">
      <alignment horizontal="justify" vertical="center" wrapText="1"/>
    </xf>
    <xf numFmtId="0" fontId="22" fillId="0" borderId="47" xfId="12" applyFont="1" applyBorder="1">
      <alignment vertical="center"/>
    </xf>
    <xf numFmtId="0" fontId="22" fillId="0" borderId="49" xfId="12" applyFont="1" applyBorder="1">
      <alignment vertical="center"/>
    </xf>
    <xf numFmtId="0" fontId="22" fillId="0" borderId="50" xfId="12" applyFont="1" applyBorder="1">
      <alignment vertical="center"/>
    </xf>
    <xf numFmtId="181" fontId="44" fillId="0" borderId="49" xfId="6" applyNumberFormat="1" applyFont="1" applyBorder="1" applyAlignment="1" applyProtection="1">
      <alignment horizontal="right" vertical="center"/>
      <protection locked="0"/>
    </xf>
    <xf numFmtId="181" fontId="44" fillId="0" borderId="45" xfId="6" applyNumberFormat="1" applyFont="1" applyBorder="1" applyAlignment="1">
      <alignment horizontal="right" vertical="center"/>
    </xf>
    <xf numFmtId="181" fontId="44" fillId="0" borderId="45" xfId="6" applyNumberFormat="1" applyFont="1" applyBorder="1" applyAlignment="1" applyProtection="1">
      <alignment horizontal="right" vertical="center"/>
      <protection locked="0"/>
    </xf>
    <xf numFmtId="0" fontId="22" fillId="0" borderId="47" xfId="6" applyFont="1" applyBorder="1" applyAlignment="1">
      <alignment horizontal="left" vertical="center" wrapText="1"/>
    </xf>
    <xf numFmtId="0" fontId="22" fillId="0" borderId="49" xfId="6" applyFont="1" applyBorder="1" applyAlignment="1">
      <alignment horizontal="left" vertical="center" wrapText="1"/>
    </xf>
    <xf numFmtId="0" fontId="22" fillId="0" borderId="50" xfId="6" applyFont="1" applyBorder="1" applyAlignment="1">
      <alignment horizontal="left" vertical="center" wrapText="1"/>
    </xf>
    <xf numFmtId="0" fontId="22" fillId="0" borderId="43" xfId="6" applyFont="1" applyBorder="1" applyAlignment="1">
      <alignment horizontal="left" vertical="center" wrapText="1"/>
    </xf>
    <xf numFmtId="0" fontId="22" fillId="0" borderId="45" xfId="6" applyFont="1" applyBorder="1" applyAlignment="1">
      <alignment horizontal="left" vertical="center" wrapText="1"/>
    </xf>
    <xf numFmtId="0" fontId="22" fillId="0" borderId="46" xfId="6" applyFont="1" applyBorder="1" applyAlignment="1">
      <alignment horizontal="left" vertical="center" wrapText="1"/>
    </xf>
    <xf numFmtId="181" fontId="44" fillId="0" borderId="49" xfId="6" applyNumberFormat="1" applyFont="1" applyBorder="1" applyAlignment="1">
      <alignment horizontal="right" vertical="center"/>
    </xf>
    <xf numFmtId="0" fontId="22" fillId="0" borderId="47" xfId="6" applyFont="1" applyBorder="1" applyAlignment="1">
      <alignment horizontal="justify" vertical="center" wrapText="1"/>
    </xf>
    <xf numFmtId="0" fontId="22" fillId="0" borderId="49" xfId="6" applyFont="1" applyBorder="1" applyAlignment="1">
      <alignment horizontal="justify" vertical="center" wrapText="1"/>
    </xf>
    <xf numFmtId="0" fontId="22" fillId="0" borderId="50" xfId="6" applyFont="1" applyBorder="1" applyAlignment="1">
      <alignment horizontal="justify" vertical="center" wrapText="1"/>
    </xf>
    <xf numFmtId="0" fontId="22" fillId="0" borderId="11" xfId="6" applyFont="1" applyBorder="1" applyAlignment="1">
      <alignment horizontal="justify" vertical="center" wrapText="1"/>
    </xf>
    <xf numFmtId="0" fontId="22" fillId="0" borderId="0" xfId="6" applyFont="1" applyAlignment="1">
      <alignment horizontal="justify" vertical="center" wrapText="1"/>
    </xf>
    <xf numFmtId="0" fontId="22" fillId="0" borderId="12" xfId="6" applyFont="1" applyBorder="1" applyAlignment="1">
      <alignment horizontal="justify" vertical="center" wrapText="1"/>
    </xf>
    <xf numFmtId="181" fontId="44" fillId="0" borderId="3" xfId="6" applyNumberFormat="1" applyFont="1" applyBorder="1" applyAlignment="1" applyProtection="1">
      <alignment horizontal="right" vertical="center"/>
      <protection locked="0"/>
    </xf>
    <xf numFmtId="0" fontId="22" fillId="0" borderId="43" xfId="6" applyFont="1" applyBorder="1" applyAlignment="1">
      <alignment horizontal="center" vertical="center" wrapText="1"/>
    </xf>
    <xf numFmtId="0" fontId="22" fillId="0" borderId="45" xfId="6" applyFont="1" applyBorder="1" applyAlignment="1">
      <alignment horizontal="center" vertical="center" wrapText="1"/>
    </xf>
    <xf numFmtId="0" fontId="22" fillId="0" borderId="46" xfId="6" applyFont="1" applyBorder="1" applyAlignment="1">
      <alignment horizontal="center" vertical="center" wrapText="1"/>
    </xf>
    <xf numFmtId="0" fontId="22" fillId="0" borderId="8" xfId="6" applyFont="1" applyBorder="1" applyAlignment="1">
      <alignment vertical="center" wrapText="1"/>
    </xf>
    <xf numFmtId="0" fontId="22" fillId="0" borderId="3" xfId="6" applyFont="1" applyBorder="1" applyAlignment="1">
      <alignment vertical="center" wrapText="1"/>
    </xf>
    <xf numFmtId="0" fontId="22" fillId="0" borderId="9" xfId="6" applyFont="1" applyBorder="1" applyAlignment="1">
      <alignment vertical="center" wrapText="1"/>
    </xf>
    <xf numFmtId="181" fontId="44" fillId="0" borderId="3" xfId="6" applyNumberFormat="1" applyFont="1" applyBorder="1" applyAlignment="1">
      <alignment horizontal="right" vertical="center"/>
    </xf>
    <xf numFmtId="0" fontId="22" fillId="0" borderId="43" xfId="6" applyFont="1" applyBorder="1" applyAlignment="1">
      <alignment horizontal="justify" vertical="center" wrapText="1"/>
    </xf>
    <xf numFmtId="0" fontId="22" fillId="0" borderId="45" xfId="6" applyFont="1" applyBorder="1" applyAlignment="1">
      <alignment horizontal="justify" vertical="center" wrapText="1"/>
    </xf>
    <xf numFmtId="0" fontId="22" fillId="0" borderId="46" xfId="6" applyFont="1" applyBorder="1" applyAlignment="1">
      <alignment horizontal="justify" vertical="center" wrapText="1"/>
    </xf>
    <xf numFmtId="0" fontId="22" fillId="0" borderId="8" xfId="6" applyFont="1" applyBorder="1" applyAlignment="1">
      <alignment horizontal="justify" vertical="center" wrapText="1"/>
    </xf>
    <xf numFmtId="0" fontId="22" fillId="0" borderId="3" xfId="6" applyFont="1" applyBorder="1" applyAlignment="1">
      <alignment horizontal="justify" vertical="center" wrapText="1"/>
    </xf>
    <xf numFmtId="0" fontId="22" fillId="0" borderId="9" xfId="6" applyFont="1" applyBorder="1" applyAlignment="1">
      <alignment horizontal="justify" vertical="center" wrapText="1"/>
    </xf>
    <xf numFmtId="0" fontId="22" fillId="0" borderId="112" xfId="7" applyFont="1" applyBorder="1" applyAlignment="1">
      <alignment horizontal="center"/>
    </xf>
    <xf numFmtId="0" fontId="22" fillId="0" borderId="111" xfId="7" applyFont="1" applyBorder="1" applyAlignment="1">
      <alignment horizontal="center"/>
    </xf>
    <xf numFmtId="0" fontId="22" fillId="0" borderId="8" xfId="12" applyFont="1" applyBorder="1" applyAlignment="1">
      <alignment vertical="center" wrapText="1"/>
    </xf>
    <xf numFmtId="0" fontId="22" fillId="0" borderId="3" xfId="12" applyFont="1" applyBorder="1" applyAlignment="1">
      <alignment vertical="center" wrapText="1"/>
    </xf>
    <xf numFmtId="0" fontId="22" fillId="0" borderId="9" xfId="12" applyFont="1" applyBorder="1" applyAlignment="1">
      <alignment vertical="center" wrapText="1"/>
    </xf>
    <xf numFmtId="0" fontId="22" fillId="0" borderId="14" xfId="12" applyFont="1" applyBorder="1" applyAlignment="1">
      <alignment vertical="center" wrapText="1"/>
    </xf>
    <xf numFmtId="0" fontId="22" fillId="0" borderId="2" xfId="12" applyFont="1" applyBorder="1" applyAlignment="1">
      <alignment vertical="center" wrapText="1"/>
    </xf>
    <xf numFmtId="0" fontId="22" fillId="0" borderId="15" xfId="12" applyFont="1" applyBorder="1" applyAlignment="1">
      <alignment vertical="center" wrapText="1"/>
    </xf>
    <xf numFmtId="184" fontId="44" fillId="0" borderId="8" xfId="7" applyNumberFormat="1" applyFont="1" applyBorder="1" applyAlignment="1">
      <alignment horizontal="right" vertical="center"/>
    </xf>
    <xf numFmtId="184" fontId="44" fillId="0" borderId="3" xfId="7" applyNumberFormat="1" applyFont="1" applyBorder="1" applyAlignment="1">
      <alignment horizontal="right" vertical="center"/>
    </xf>
    <xf numFmtId="184" fontId="44" fillId="0" borderId="14" xfId="7" applyNumberFormat="1" applyFont="1" applyBorder="1" applyAlignment="1">
      <alignment horizontal="right" vertical="center"/>
    </xf>
    <xf numFmtId="184" fontId="44" fillId="0" borderId="2" xfId="7" applyNumberFormat="1" applyFont="1" applyBorder="1" applyAlignment="1">
      <alignment horizontal="right" vertical="center"/>
    </xf>
    <xf numFmtId="184" fontId="22" fillId="0" borderId="42" xfId="7" applyNumberFormat="1" applyFont="1" applyBorder="1" applyAlignment="1">
      <alignment horizontal="center"/>
    </xf>
    <xf numFmtId="184" fontId="22" fillId="0" borderId="52" xfId="7" applyNumberFormat="1" applyFont="1" applyBorder="1" applyAlignment="1">
      <alignment horizontal="center"/>
    </xf>
    <xf numFmtId="184" fontId="44" fillId="0" borderId="72" xfId="7" applyNumberFormat="1" applyFont="1" applyBorder="1" applyAlignment="1">
      <alignment horizontal="right"/>
    </xf>
    <xf numFmtId="184" fontId="44" fillId="0" borderId="3" xfId="7" applyNumberFormat="1" applyFont="1" applyBorder="1" applyAlignment="1">
      <alignment horizontal="right"/>
    </xf>
    <xf numFmtId="184" fontId="44" fillId="0" borderId="53" xfId="7" applyNumberFormat="1" applyFont="1" applyBorder="1" applyAlignment="1">
      <alignment horizontal="right"/>
    </xf>
    <xf numFmtId="184" fontId="44" fillId="0" borderId="2" xfId="7" applyNumberFormat="1" applyFont="1" applyBorder="1" applyAlignment="1">
      <alignment horizontal="right"/>
    </xf>
    <xf numFmtId="184" fontId="22" fillId="0" borderId="9" xfId="7" applyNumberFormat="1" applyFont="1" applyBorder="1" applyAlignment="1">
      <alignment horizontal="center"/>
    </xf>
    <xf numFmtId="184" fontId="22" fillId="0" borderId="15" xfId="7" applyNumberFormat="1" applyFont="1" applyBorder="1" applyAlignment="1">
      <alignment horizontal="center"/>
    </xf>
    <xf numFmtId="184" fontId="44" fillId="0" borderId="8" xfId="7" applyNumberFormat="1" applyFont="1" applyBorder="1" applyAlignment="1">
      <alignment horizontal="right"/>
    </xf>
    <xf numFmtId="184" fontId="44" fillId="0" borderId="14" xfId="7" applyNumberFormat="1" applyFont="1" applyBorder="1" applyAlignment="1">
      <alignment horizontal="right"/>
    </xf>
    <xf numFmtId="0" fontId="22" fillId="0" borderId="4" xfId="7" applyFont="1" applyBorder="1" applyAlignment="1">
      <alignment horizontal="justify" vertical="center" wrapText="1"/>
    </xf>
    <xf numFmtId="0" fontId="22" fillId="0" borderId="5" xfId="7" applyFont="1" applyBorder="1" applyAlignment="1">
      <alignment horizontal="justify" vertical="center" wrapText="1"/>
    </xf>
    <xf numFmtId="0" fontId="22" fillId="0" borderId="6" xfId="7" applyFont="1" applyBorder="1" applyAlignment="1">
      <alignment horizontal="justify" vertical="center" wrapText="1"/>
    </xf>
    <xf numFmtId="181" fontId="44" fillId="0" borderId="4" xfId="7" applyNumberFormat="1" applyFont="1" applyBorder="1" applyAlignment="1">
      <alignment horizontal="right" vertical="center"/>
    </xf>
    <xf numFmtId="181" fontId="44" fillId="0" borderId="5" xfId="7" applyNumberFormat="1" applyFont="1" applyBorder="1" applyAlignment="1">
      <alignment horizontal="right" vertical="center"/>
    </xf>
    <xf numFmtId="181" fontId="44" fillId="0" borderId="67" xfId="7" applyNumberFormat="1" applyFont="1" applyBorder="1" applyAlignment="1" applyProtection="1">
      <alignment horizontal="right"/>
      <protection locked="0"/>
    </xf>
    <xf numFmtId="181" fontId="44" fillId="0" borderId="5" xfId="7" applyNumberFormat="1" applyFont="1" applyBorder="1" applyAlignment="1" applyProtection="1">
      <alignment horizontal="right"/>
      <protection locked="0"/>
    </xf>
    <xf numFmtId="181" fontId="44" fillId="0" borderId="4" xfId="7" applyNumberFormat="1" applyFont="1" applyBorder="1" applyAlignment="1" applyProtection="1">
      <alignment horizontal="right"/>
      <protection locked="0"/>
    </xf>
    <xf numFmtId="0" fontId="22" fillId="0" borderId="8" xfId="7" applyFont="1" applyBorder="1" applyAlignment="1">
      <alignment horizontal="left" vertical="center" wrapText="1" shrinkToFit="1"/>
    </xf>
    <xf numFmtId="0" fontId="22" fillId="0" borderId="3" xfId="7" applyFont="1" applyBorder="1" applyAlignment="1">
      <alignment horizontal="left" vertical="center" wrapText="1" shrinkToFit="1"/>
    </xf>
    <xf numFmtId="0" fontId="22" fillId="0" borderId="9" xfId="7" applyFont="1" applyBorder="1" applyAlignment="1">
      <alignment horizontal="left" vertical="center" wrapText="1" shrinkToFit="1"/>
    </xf>
    <xf numFmtId="0" fontId="22" fillId="0" borderId="14" xfId="7" applyFont="1" applyBorder="1" applyAlignment="1">
      <alignment horizontal="left" vertical="center" wrapText="1" shrinkToFit="1"/>
    </xf>
    <xf numFmtId="0" fontId="22" fillId="0" borderId="2" xfId="7" applyFont="1" applyBorder="1" applyAlignment="1">
      <alignment horizontal="left" vertical="center" wrapText="1" shrinkToFit="1"/>
    </xf>
    <xf numFmtId="0" fontId="22" fillId="0" borderId="15" xfId="7" applyFont="1" applyBorder="1" applyAlignment="1">
      <alignment horizontal="left" vertical="center" wrapText="1" shrinkToFit="1"/>
    </xf>
    <xf numFmtId="182" fontId="44" fillId="0" borderId="8" xfId="7" applyNumberFormat="1" applyFont="1" applyBorder="1" applyAlignment="1">
      <alignment horizontal="right" vertical="center"/>
    </xf>
    <xf numFmtId="182" fontId="44" fillId="0" borderId="3" xfId="7" applyNumberFormat="1" applyFont="1" applyBorder="1" applyAlignment="1">
      <alignment horizontal="right" vertical="center"/>
    </xf>
    <xf numFmtId="182" fontId="44" fillId="0" borderId="14" xfId="7" applyNumberFormat="1" applyFont="1" applyBorder="1" applyAlignment="1">
      <alignment horizontal="right" vertical="center"/>
    </xf>
    <xf numFmtId="182" fontId="44" fillId="0" borderId="2" xfId="7" applyNumberFormat="1" applyFont="1" applyBorder="1" applyAlignment="1">
      <alignment horizontal="right" vertical="center"/>
    </xf>
    <xf numFmtId="182" fontId="22" fillId="0" borderId="42" xfId="7" applyNumberFormat="1" applyFont="1" applyBorder="1" applyAlignment="1">
      <alignment horizontal="center"/>
    </xf>
    <xf numFmtId="182" fontId="22" fillId="0" borderId="52" xfId="7" applyNumberFormat="1" applyFont="1" applyBorder="1" applyAlignment="1">
      <alignment horizontal="center"/>
    </xf>
    <xf numFmtId="182" fontId="44" fillId="0" borderId="72" xfId="7" applyNumberFormat="1" applyFont="1" applyBorder="1" applyAlignment="1">
      <alignment horizontal="right"/>
    </xf>
    <xf numFmtId="182" fontId="44" fillId="0" borderId="3" xfId="7" applyNumberFormat="1" applyFont="1" applyBorder="1" applyAlignment="1">
      <alignment horizontal="right"/>
    </xf>
    <xf numFmtId="182" fontId="44" fillId="0" borderId="53" xfId="7" applyNumberFormat="1" applyFont="1" applyBorder="1" applyAlignment="1">
      <alignment horizontal="right"/>
    </xf>
    <xf numFmtId="182" fontId="44" fillId="0" borderId="2" xfId="7" applyNumberFormat="1" applyFont="1" applyBorder="1" applyAlignment="1">
      <alignment horizontal="right"/>
    </xf>
    <xf numFmtId="182" fontId="22" fillId="0" borderId="9" xfId="7" applyNumberFormat="1" applyFont="1" applyBorder="1" applyAlignment="1">
      <alignment horizontal="center"/>
    </xf>
    <xf numFmtId="182" fontId="22" fillId="0" borderId="15" xfId="7" applyNumberFormat="1" applyFont="1" applyBorder="1" applyAlignment="1">
      <alignment horizontal="center"/>
    </xf>
    <xf numFmtId="182" fontId="44" fillId="0" borderId="8" xfId="7" applyNumberFormat="1" applyFont="1" applyBorder="1" applyAlignment="1">
      <alignment horizontal="right"/>
    </xf>
    <xf numFmtId="182" fontId="44" fillId="0" borderId="14" xfId="7" applyNumberFormat="1" applyFont="1" applyBorder="1" applyAlignment="1">
      <alignment horizontal="right"/>
    </xf>
    <xf numFmtId="0" fontId="22" fillId="0" borderId="3" xfId="7" applyFont="1" applyBorder="1" applyAlignment="1">
      <alignment horizontal="justify" vertical="center" wrapText="1"/>
    </xf>
    <xf numFmtId="0" fontId="22" fillId="0" borderId="112" xfId="7" applyFont="1" applyBorder="1" applyAlignment="1">
      <alignment horizontal="justify" vertical="center" wrapText="1"/>
    </xf>
    <xf numFmtId="0" fontId="22" fillId="0" borderId="8" xfId="7" applyFont="1" applyBorder="1" applyAlignment="1">
      <alignment horizontal="justify" vertical="center" wrapText="1"/>
    </xf>
    <xf numFmtId="0" fontId="22" fillId="0" borderId="9" xfId="7" applyFont="1" applyBorder="1" applyAlignment="1">
      <alignment horizontal="justify" vertical="center" wrapText="1"/>
    </xf>
    <xf numFmtId="0" fontId="22" fillId="0" borderId="14" xfId="7" applyFont="1" applyBorder="1" applyAlignment="1">
      <alignment horizontal="justify" vertical="center" wrapText="1"/>
    </xf>
    <xf numFmtId="0" fontId="22" fillId="0" borderId="2" xfId="7" applyFont="1" applyBorder="1" applyAlignment="1">
      <alignment horizontal="justify" vertical="center" wrapText="1"/>
    </xf>
    <xf numFmtId="0" fontId="22" fillId="0" borderId="15" xfId="7" applyFont="1" applyBorder="1" applyAlignment="1">
      <alignment horizontal="justify" vertical="center" wrapText="1"/>
    </xf>
    <xf numFmtId="181" fontId="44" fillId="0" borderId="8" xfId="7" applyNumberFormat="1" applyFont="1" applyBorder="1" applyAlignment="1">
      <alignment horizontal="right" vertical="center"/>
    </xf>
    <xf numFmtId="181" fontId="44" fillId="0" borderId="3" xfId="7" applyNumberFormat="1" applyFont="1" applyBorder="1" applyAlignment="1">
      <alignment horizontal="right" vertical="center"/>
    </xf>
    <xf numFmtId="181" fontId="44" fillId="0" borderId="14" xfId="7" applyNumberFormat="1" applyFont="1" applyBorder="1" applyAlignment="1">
      <alignment horizontal="right" vertical="center"/>
    </xf>
    <xf numFmtId="181" fontId="44" fillId="0" borderId="2" xfId="7" applyNumberFormat="1" applyFont="1" applyBorder="1" applyAlignment="1">
      <alignment horizontal="right" vertical="center"/>
    </xf>
    <xf numFmtId="0" fontId="22" fillId="0" borderId="42" xfId="7" applyFont="1" applyBorder="1" applyAlignment="1">
      <alignment horizontal="center"/>
    </xf>
    <xf numFmtId="0" fontId="22" fillId="0" borderId="52" xfId="7" applyFont="1" applyBorder="1" applyAlignment="1">
      <alignment horizontal="center"/>
    </xf>
    <xf numFmtId="181" fontId="44" fillId="0" borderId="72" xfId="7" applyNumberFormat="1" applyFont="1" applyBorder="1" applyAlignment="1" applyProtection="1">
      <alignment horizontal="right"/>
      <protection locked="0"/>
    </xf>
    <xf numFmtId="181" fontId="44" fillId="0" borderId="3" xfId="7" applyNumberFormat="1" applyFont="1" applyBorder="1" applyAlignment="1" applyProtection="1">
      <alignment horizontal="right"/>
      <protection locked="0"/>
    </xf>
    <xf numFmtId="181" fontId="44" fillId="0" borderId="53" xfId="7" applyNumberFormat="1" applyFont="1" applyBorder="1" applyAlignment="1" applyProtection="1">
      <alignment horizontal="right"/>
      <protection locked="0"/>
    </xf>
    <xf numFmtId="181" fontId="44" fillId="0" borderId="2" xfId="7" applyNumberFormat="1" applyFont="1" applyBorder="1" applyAlignment="1" applyProtection="1">
      <alignment horizontal="right"/>
      <protection locked="0"/>
    </xf>
    <xf numFmtId="0" fontId="22" fillId="0" borderId="9" xfId="7" applyFont="1" applyBorder="1" applyAlignment="1">
      <alignment horizontal="center"/>
    </xf>
    <xf numFmtId="181" fontId="44" fillId="0" borderId="8" xfId="7" applyNumberFormat="1" applyFont="1" applyBorder="1" applyAlignment="1" applyProtection="1">
      <alignment horizontal="right"/>
      <protection locked="0"/>
    </xf>
    <xf numFmtId="181" fontId="44" fillId="0" borderId="14" xfId="7" applyNumberFormat="1" applyFont="1" applyBorder="1" applyAlignment="1" applyProtection="1">
      <alignment horizontal="right"/>
      <protection locked="0"/>
    </xf>
    <xf numFmtId="49" fontId="18" fillId="0" borderId="8" xfId="6" applyNumberFormat="1" applyFont="1" applyBorder="1" applyAlignment="1" applyProtection="1">
      <alignment horizontal="left" vertical="top" wrapText="1"/>
      <protection locked="0"/>
    </xf>
    <xf numFmtId="49" fontId="18" fillId="0" borderId="3" xfId="6" applyNumberFormat="1" applyFont="1" applyBorder="1" applyAlignment="1" applyProtection="1">
      <alignment horizontal="left" vertical="top" wrapText="1"/>
      <protection locked="0"/>
    </xf>
    <xf numFmtId="49" fontId="18" fillId="0" borderId="112" xfId="6" applyNumberFormat="1" applyFont="1" applyBorder="1" applyAlignment="1" applyProtection="1">
      <alignment horizontal="left" vertical="top" wrapText="1"/>
      <protection locked="0"/>
    </xf>
    <xf numFmtId="49" fontId="18" fillId="0" borderId="11" xfId="6" applyNumberFormat="1" applyFont="1" applyBorder="1" applyAlignment="1" applyProtection="1">
      <alignment horizontal="left" vertical="top" wrapText="1"/>
      <protection locked="0"/>
    </xf>
    <xf numFmtId="49" fontId="18" fillId="0" borderId="0" xfId="6" applyNumberFormat="1" applyFont="1" applyAlignment="1" applyProtection="1">
      <alignment horizontal="left" vertical="top" wrapText="1"/>
      <protection locked="0"/>
    </xf>
    <xf numFmtId="49" fontId="18" fillId="0" borderId="54" xfId="6" applyNumberFormat="1" applyFont="1" applyBorder="1" applyAlignment="1" applyProtection="1">
      <alignment horizontal="left" vertical="top" wrapText="1"/>
      <protection locked="0"/>
    </xf>
    <xf numFmtId="49" fontId="18" fillId="0" borderId="14" xfId="6" applyNumberFormat="1" applyFont="1" applyBorder="1" applyAlignment="1" applyProtection="1">
      <alignment horizontal="left" vertical="top" wrapText="1"/>
      <protection locked="0"/>
    </xf>
    <xf numFmtId="49" fontId="18" fillId="0" borderId="2" xfId="6" applyNumberFormat="1" applyFont="1" applyBorder="1" applyAlignment="1" applyProtection="1">
      <alignment horizontal="left" vertical="top" wrapText="1"/>
      <protection locked="0"/>
    </xf>
    <xf numFmtId="49" fontId="18" fillId="0" borderId="111" xfId="6" applyNumberFormat="1" applyFont="1" applyBorder="1" applyAlignment="1" applyProtection="1">
      <alignment horizontal="left" vertical="top" wrapText="1"/>
      <protection locked="0"/>
    </xf>
    <xf numFmtId="0" fontId="22" fillId="0" borderId="115" xfId="6" applyFont="1" applyBorder="1" applyAlignment="1">
      <alignment horizontal="left" vertical="top" wrapText="1"/>
    </xf>
    <xf numFmtId="0" fontId="22" fillId="0" borderId="5" xfId="6" applyFont="1" applyBorder="1" applyAlignment="1">
      <alignment horizontal="left" vertical="top" wrapText="1"/>
    </xf>
    <xf numFmtId="0" fontId="22" fillId="0" borderId="6" xfId="6" applyFont="1" applyBorder="1" applyAlignment="1">
      <alignment horizontal="left" vertical="top" wrapText="1"/>
    </xf>
    <xf numFmtId="49" fontId="18" fillId="0" borderId="67" xfId="6" applyNumberFormat="1" applyFont="1" applyBorder="1" applyAlignment="1" applyProtection="1">
      <alignment horizontal="center" vertical="top" wrapText="1"/>
      <protection locked="0"/>
    </xf>
    <xf numFmtId="49" fontId="18" fillId="0" borderId="5" xfId="6" applyNumberFormat="1" applyFont="1" applyBorder="1" applyAlignment="1" applyProtection="1">
      <alignment horizontal="center" vertical="top" wrapText="1"/>
      <protection locked="0"/>
    </xf>
    <xf numFmtId="49" fontId="18" fillId="0" borderId="6" xfId="6" applyNumberFormat="1" applyFont="1" applyBorder="1" applyAlignment="1" applyProtection="1">
      <alignment horizontal="center" vertical="top" wrapText="1"/>
      <protection locked="0"/>
    </xf>
    <xf numFmtId="49" fontId="18" fillId="0" borderId="4" xfId="6" applyNumberFormat="1" applyFont="1" applyBorder="1" applyAlignment="1" applyProtection="1">
      <alignment horizontal="center" vertical="top" wrapText="1"/>
      <protection locked="0"/>
    </xf>
    <xf numFmtId="49" fontId="18" fillId="0" borderId="114" xfId="6" applyNumberFormat="1" applyFont="1" applyBorder="1" applyAlignment="1" applyProtection="1">
      <alignment horizontal="center" vertical="top" wrapText="1"/>
      <protection locked="0"/>
    </xf>
    <xf numFmtId="0" fontId="22" fillId="0" borderId="5" xfId="6" applyFont="1" applyBorder="1" applyAlignment="1">
      <alignment horizontal="justify" vertical="center" wrapText="1"/>
    </xf>
    <xf numFmtId="0" fontId="22" fillId="0" borderId="6" xfId="6" applyFont="1" applyBorder="1" applyAlignment="1">
      <alignment horizontal="justify" vertical="center" wrapText="1"/>
    </xf>
    <xf numFmtId="178" fontId="44" fillId="0" borderId="67" xfId="6" applyNumberFormat="1" applyFont="1" applyBorder="1" applyAlignment="1" applyProtection="1">
      <alignment horizontal="right" vertical="center"/>
      <protection locked="0"/>
    </xf>
    <xf numFmtId="178" fontId="44" fillId="0" borderId="5" xfId="6" applyNumberFormat="1" applyFont="1" applyBorder="1" applyAlignment="1" applyProtection="1">
      <alignment horizontal="right" vertical="center"/>
      <protection locked="0"/>
    </xf>
    <xf numFmtId="178" fontId="44" fillId="0" borderId="4" xfId="6" applyNumberFormat="1" applyFont="1" applyBorder="1" applyAlignment="1" applyProtection="1">
      <alignment horizontal="right" vertical="center"/>
      <protection locked="0"/>
    </xf>
    <xf numFmtId="0" fontId="22" fillId="0" borderId="3" xfId="6" applyFont="1" applyBorder="1" applyAlignment="1">
      <alignment horizontal="justify" vertical="top" wrapText="1"/>
    </xf>
    <xf numFmtId="0" fontId="22" fillId="0" borderId="9" xfId="6" applyFont="1" applyBorder="1" applyAlignment="1">
      <alignment horizontal="justify" vertical="top" wrapText="1"/>
    </xf>
    <xf numFmtId="0" fontId="22" fillId="0" borderId="0" xfId="6" applyFont="1" applyAlignment="1">
      <alignment horizontal="justify" vertical="top" wrapText="1"/>
    </xf>
    <xf numFmtId="0" fontId="22" fillId="0" borderId="12" xfId="6" applyFont="1" applyBorder="1" applyAlignment="1">
      <alignment horizontal="justify" vertical="top" wrapText="1"/>
    </xf>
    <xf numFmtId="0" fontId="22" fillId="0" borderId="2" xfId="6" applyFont="1" applyBorder="1" applyAlignment="1">
      <alignment horizontal="justify" vertical="top" wrapText="1"/>
    </xf>
    <xf numFmtId="0" fontId="22" fillId="0" borderId="15" xfId="6" applyFont="1" applyBorder="1" applyAlignment="1">
      <alignment horizontal="justify" vertical="top" wrapText="1"/>
    </xf>
    <xf numFmtId="49" fontId="18" fillId="0" borderId="72" xfId="6" applyNumberFormat="1" applyFont="1" applyBorder="1" applyAlignment="1" applyProtection="1">
      <alignment horizontal="left" vertical="top" wrapText="1"/>
      <protection locked="0"/>
    </xf>
    <xf numFmtId="49" fontId="18" fillId="0" borderId="9" xfId="6" applyNumberFormat="1" applyFont="1" applyBorder="1" applyAlignment="1" applyProtection="1">
      <alignment horizontal="left" vertical="top" wrapText="1"/>
      <protection locked="0"/>
    </xf>
    <xf numFmtId="49" fontId="18" fillId="0" borderId="73" xfId="6" applyNumberFormat="1" applyFont="1" applyBorder="1" applyAlignment="1" applyProtection="1">
      <alignment horizontal="left" vertical="top" wrapText="1"/>
      <protection locked="0"/>
    </xf>
    <xf numFmtId="49" fontId="18" fillId="0" borderId="12" xfId="6" applyNumberFormat="1" applyFont="1" applyBorder="1" applyAlignment="1" applyProtection="1">
      <alignment horizontal="left" vertical="top" wrapText="1"/>
      <protection locked="0"/>
    </xf>
    <xf numFmtId="49" fontId="18" fillId="0" borderId="53" xfId="6" applyNumberFormat="1" applyFont="1" applyBorder="1" applyAlignment="1" applyProtection="1">
      <alignment horizontal="left" vertical="top" wrapText="1"/>
      <protection locked="0"/>
    </xf>
    <xf numFmtId="49" fontId="18" fillId="0" borderId="15" xfId="6" applyNumberFormat="1" applyFont="1" applyBorder="1" applyAlignment="1" applyProtection="1">
      <alignment horizontal="left" vertical="top" wrapText="1"/>
      <protection locked="0"/>
    </xf>
    <xf numFmtId="49" fontId="18" fillId="0" borderId="4" xfId="6" applyNumberFormat="1" applyFont="1" applyBorder="1" applyAlignment="1" applyProtection="1">
      <alignment horizontal="center" vertical="center"/>
      <protection locked="0"/>
    </xf>
    <xf numFmtId="49" fontId="18" fillId="0" borderId="5" xfId="6" applyNumberFormat="1" applyFont="1" applyBorder="1" applyAlignment="1" applyProtection="1">
      <alignment horizontal="center" vertical="center"/>
      <protection locked="0"/>
    </xf>
    <xf numFmtId="0" fontId="18" fillId="0" borderId="125" xfId="6" applyFont="1" applyBorder="1" applyAlignment="1">
      <alignment horizontal="center" vertical="center"/>
    </xf>
    <xf numFmtId="0" fontId="18" fillId="0" borderId="124" xfId="6" applyFont="1" applyBorder="1" applyAlignment="1">
      <alignment horizontal="center" vertical="center"/>
    </xf>
    <xf numFmtId="0" fontId="18" fillId="0" borderId="123" xfId="6" applyFont="1" applyBorder="1" applyAlignment="1">
      <alignment horizontal="center" vertical="center"/>
    </xf>
    <xf numFmtId="0" fontId="18" fillId="0" borderId="122" xfId="6" applyFont="1" applyBorder="1" applyAlignment="1">
      <alignment horizontal="center" vertical="center"/>
    </xf>
    <xf numFmtId="0" fontId="18" fillId="0" borderId="121" xfId="6" applyFont="1" applyBorder="1" applyAlignment="1">
      <alignment horizontal="center" vertical="center"/>
    </xf>
    <xf numFmtId="0" fontId="22" fillId="0" borderId="57" xfId="6" applyFont="1" applyBorder="1" applyAlignment="1">
      <alignment horizontal="center" vertical="top" textRotation="255" wrapText="1"/>
    </xf>
    <xf numFmtId="0" fontId="22" fillId="0" borderId="58" xfId="6" applyFont="1" applyBorder="1" applyAlignment="1">
      <alignment horizontal="center" vertical="top" textRotation="255" wrapText="1"/>
    </xf>
    <xf numFmtId="0" fontId="18" fillId="0" borderId="22" xfId="6" applyFont="1" applyBorder="1" applyAlignment="1">
      <alignment horizontal="center" vertical="center" wrapText="1"/>
    </xf>
    <xf numFmtId="0" fontId="18" fillId="0" borderId="120" xfId="6" applyFont="1" applyBorder="1" applyAlignment="1">
      <alignment horizontal="center" vertical="center" wrapText="1"/>
    </xf>
    <xf numFmtId="0" fontId="18" fillId="0" borderId="21" xfId="6" applyFont="1" applyBorder="1" applyAlignment="1">
      <alignment horizontal="center" vertical="center" wrapText="1"/>
    </xf>
    <xf numFmtId="0" fontId="18" fillId="0" borderId="119" xfId="6" applyFont="1" applyBorder="1" applyAlignment="1">
      <alignment horizontal="center" vertical="center" wrapText="1"/>
    </xf>
    <xf numFmtId="0" fontId="22" fillId="0" borderId="118" xfId="6" applyFont="1" applyBorder="1" applyAlignment="1">
      <alignment horizontal="center" vertical="center" wrapText="1"/>
    </xf>
    <xf numFmtId="0" fontId="22" fillId="0" borderId="22" xfId="6" applyFont="1" applyBorder="1" applyAlignment="1">
      <alignment horizontal="center" vertical="center" wrapText="1"/>
    </xf>
    <xf numFmtId="0" fontId="22" fillId="0" borderId="108" xfId="6" applyFont="1" applyBorder="1" applyAlignment="1">
      <alignment horizontal="center" vertical="center" wrapText="1"/>
    </xf>
    <xf numFmtId="0" fontId="21" fillId="0" borderId="117" xfId="6" applyFont="1" applyBorder="1" applyAlignment="1">
      <alignment horizontal="justify" vertical="top" wrapText="1"/>
    </xf>
    <xf numFmtId="0" fontId="21" fillId="0" borderId="64" xfId="6" applyFont="1" applyBorder="1" applyAlignment="1">
      <alignment horizontal="justify" vertical="top" wrapText="1"/>
    </xf>
    <xf numFmtId="0" fontId="21" fillId="0" borderId="116" xfId="6" applyFont="1" applyBorder="1" applyAlignment="1">
      <alignment horizontal="justify" vertical="top" wrapText="1"/>
    </xf>
    <xf numFmtId="0" fontId="21" fillId="0" borderId="68" xfId="6" applyFont="1" applyBorder="1" applyAlignment="1">
      <alignment horizontal="justify" vertical="top" wrapText="1"/>
    </xf>
    <xf numFmtId="0" fontId="21" fillId="0" borderId="65" xfId="6" applyFont="1" applyBorder="1" applyAlignment="1">
      <alignment horizontal="justify" vertical="top" wrapText="1"/>
    </xf>
    <xf numFmtId="0" fontId="21" fillId="0" borderId="69" xfId="6" applyFont="1" applyBorder="1" applyAlignment="1">
      <alignment horizontal="justify" vertical="top" wrapText="1"/>
    </xf>
    <xf numFmtId="0" fontId="21" fillId="0" borderId="70" xfId="6" applyFont="1" applyBorder="1" applyAlignment="1">
      <alignment horizontal="justify" vertical="top" wrapText="1"/>
    </xf>
    <xf numFmtId="0" fontId="21" fillId="0" borderId="66" xfId="6" applyFont="1" applyBorder="1" applyAlignment="1">
      <alignment horizontal="justify" vertical="top" wrapText="1"/>
    </xf>
    <xf numFmtId="0" fontId="21" fillId="0" borderId="71" xfId="6" applyFont="1" applyBorder="1" applyAlignment="1">
      <alignment horizontal="justify" vertical="top" wrapText="1"/>
    </xf>
    <xf numFmtId="49" fontId="18" fillId="0" borderId="67" xfId="6" applyNumberFormat="1" applyFont="1" applyBorder="1" applyAlignment="1" applyProtection="1">
      <alignment horizontal="center" vertical="center"/>
      <protection locked="0"/>
    </xf>
    <xf numFmtId="0" fontId="22" fillId="0" borderId="62" xfId="6" applyFont="1" applyBorder="1" applyAlignment="1">
      <alignment horizontal="center" vertical="center" textRotation="255"/>
    </xf>
    <xf numFmtId="0" fontId="22" fillId="0" borderId="60" xfId="6" applyFont="1" applyBorder="1" applyAlignment="1">
      <alignment horizontal="center" vertical="center" textRotation="255"/>
    </xf>
    <xf numFmtId="0" fontId="22" fillId="0" borderId="61" xfId="6" applyFont="1" applyBorder="1" applyAlignment="1">
      <alignment horizontal="center" vertical="center" textRotation="255"/>
    </xf>
    <xf numFmtId="0" fontId="18" fillId="0" borderId="36" xfId="6" applyFont="1" applyBorder="1" applyAlignment="1">
      <alignment horizontal="left" vertical="top"/>
    </xf>
    <xf numFmtId="0" fontId="18" fillId="0" borderId="37" xfId="6" applyFont="1" applyBorder="1" applyAlignment="1">
      <alignment horizontal="left" vertical="top"/>
    </xf>
    <xf numFmtId="0" fontId="18" fillId="0" borderId="38" xfId="6" applyFont="1" applyBorder="1" applyAlignment="1">
      <alignment horizontal="left" vertical="top"/>
    </xf>
    <xf numFmtId="49" fontId="18" fillId="0" borderId="129" xfId="6" applyNumberFormat="1" applyFont="1" applyBorder="1" applyAlignment="1" applyProtection="1">
      <alignment horizontal="left" vertical="top" wrapText="1"/>
      <protection locked="0"/>
    </xf>
    <xf numFmtId="49" fontId="18" fillId="0" borderId="93" xfId="6" applyNumberFormat="1" applyFont="1" applyBorder="1" applyAlignment="1" applyProtection="1">
      <alignment horizontal="left" vertical="top" wrapText="1"/>
      <protection locked="0"/>
    </xf>
    <xf numFmtId="49" fontId="18" fillId="0" borderId="92" xfId="6" applyNumberFormat="1" applyFont="1" applyBorder="1" applyAlignment="1" applyProtection="1">
      <alignment horizontal="left" vertical="top" wrapText="1"/>
      <protection locked="0"/>
    </xf>
    <xf numFmtId="0" fontId="22" fillId="0" borderId="129" xfId="6" applyFont="1" applyBorder="1" applyAlignment="1">
      <alignment horizontal="center" vertical="center" wrapText="1"/>
    </xf>
    <xf numFmtId="0" fontId="22" fillId="0" borderId="93" xfId="6" applyFont="1" applyBorder="1" applyAlignment="1">
      <alignment horizontal="center" vertical="center" wrapText="1"/>
    </xf>
    <xf numFmtId="0" fontId="22" fillId="0" borderId="93" xfId="6" applyFont="1" applyBorder="1" applyAlignment="1">
      <alignment horizontal="center" vertical="center"/>
    </xf>
    <xf numFmtId="0" fontId="22" fillId="0" borderId="92" xfId="6" applyFont="1" applyBorder="1" applyAlignment="1">
      <alignment horizontal="center" vertical="center"/>
    </xf>
    <xf numFmtId="0" fontId="22" fillId="0" borderId="11" xfId="6" applyFont="1" applyBorder="1" applyAlignment="1">
      <alignment horizontal="center" vertical="center"/>
    </xf>
    <xf numFmtId="0" fontId="22" fillId="0" borderId="0" xfId="6" applyFont="1" applyAlignment="1">
      <alignment horizontal="center" vertical="center"/>
    </xf>
    <xf numFmtId="0" fontId="22" fillId="0" borderId="12" xfId="6" applyFont="1" applyBorder="1" applyAlignment="1">
      <alignment horizontal="center" vertical="center"/>
    </xf>
    <xf numFmtId="0" fontId="18" fillId="0" borderId="129" xfId="6" applyFont="1" applyBorder="1" applyAlignment="1">
      <alignment horizontal="center" vertical="center"/>
    </xf>
    <xf numFmtId="0" fontId="18" fillId="0" borderId="93" xfId="6" applyFont="1" applyBorder="1" applyAlignment="1">
      <alignment horizontal="center" vertical="center"/>
    </xf>
    <xf numFmtId="49" fontId="22" fillId="0" borderId="93" xfId="6" applyNumberFormat="1" applyFont="1" applyBorder="1" applyAlignment="1" applyProtection="1">
      <alignment horizontal="center" vertical="center"/>
      <protection locked="0"/>
    </xf>
    <xf numFmtId="49" fontId="18" fillId="0" borderId="99" xfId="6" applyNumberFormat="1" applyFont="1" applyBorder="1" applyAlignment="1" applyProtection="1">
      <alignment horizontal="left" vertical="top" wrapText="1"/>
      <protection locked="0"/>
    </xf>
    <xf numFmtId="49" fontId="18" fillId="0" borderId="98" xfId="6" applyNumberFormat="1" applyFont="1" applyBorder="1" applyAlignment="1" applyProtection="1">
      <alignment horizontal="left" vertical="top" wrapText="1"/>
      <protection locked="0"/>
    </xf>
    <xf numFmtId="49" fontId="18" fillId="0" borderId="100" xfId="6" applyNumberFormat="1" applyFont="1" applyBorder="1" applyAlignment="1" applyProtection="1">
      <alignment horizontal="left" vertical="top" wrapText="1"/>
      <protection locked="0"/>
    </xf>
    <xf numFmtId="49" fontId="18" fillId="0" borderId="47" xfId="6" applyNumberFormat="1" applyFont="1" applyBorder="1" applyAlignment="1" applyProtection="1">
      <alignment horizontal="left" vertical="top" wrapText="1"/>
      <protection locked="0"/>
    </xf>
    <xf numFmtId="49" fontId="18" fillId="0" borderId="49" xfId="6" applyNumberFormat="1" applyFont="1" applyBorder="1" applyAlignment="1" applyProtection="1">
      <alignment horizontal="left" vertical="top" wrapText="1"/>
      <protection locked="0"/>
    </xf>
    <xf numFmtId="49" fontId="18" fillId="0" borderId="50" xfId="6" applyNumberFormat="1" applyFont="1" applyBorder="1" applyAlignment="1" applyProtection="1">
      <alignment horizontal="left" vertical="top" wrapText="1"/>
      <protection locked="0"/>
    </xf>
    <xf numFmtId="49" fontId="18" fillId="0" borderId="47" xfId="6" applyNumberFormat="1" applyFont="1" applyBorder="1" applyAlignment="1">
      <alignment horizontal="center" vertical="center"/>
    </xf>
    <xf numFmtId="49" fontId="18" fillId="0" borderId="49" xfId="6" applyNumberFormat="1" applyFont="1" applyBorder="1" applyAlignment="1">
      <alignment horizontal="center" vertical="center"/>
    </xf>
    <xf numFmtId="49" fontId="18" fillId="0" borderId="50" xfId="6" applyNumberFormat="1" applyFont="1" applyBorder="1" applyAlignment="1">
      <alignment horizontal="center" vertical="center"/>
    </xf>
    <xf numFmtId="0" fontId="5" fillId="0" borderId="0" xfId="6" applyAlignment="1" applyProtection="1">
      <alignment horizontal="left" vertical="top" wrapText="1"/>
      <protection locked="0"/>
    </xf>
    <xf numFmtId="0" fontId="5" fillId="0" borderId="12" xfId="6" applyBorder="1" applyAlignment="1" applyProtection="1">
      <alignment horizontal="left" vertical="top" wrapText="1"/>
      <protection locked="0"/>
    </xf>
    <xf numFmtId="0" fontId="18" fillId="0" borderId="14" xfId="6" applyFont="1" applyBorder="1" applyAlignment="1">
      <alignment horizontal="center" vertical="top"/>
    </xf>
    <xf numFmtId="0" fontId="18" fillId="0" borderId="2" xfId="6" applyFont="1" applyBorder="1" applyAlignment="1">
      <alignment horizontal="center" vertical="top"/>
    </xf>
    <xf numFmtId="0" fontId="18" fillId="0" borderId="15" xfId="6" applyFont="1" applyBorder="1" applyAlignment="1">
      <alignment horizontal="center" vertical="top"/>
    </xf>
    <xf numFmtId="0" fontId="18" fillId="0" borderId="14" xfId="6" applyFont="1" applyBorder="1" applyAlignment="1">
      <alignment horizontal="right" vertical="center"/>
    </xf>
    <xf numFmtId="0" fontId="18" fillId="0" borderId="2" xfId="6" applyFont="1" applyBorder="1" applyAlignment="1">
      <alignment horizontal="right" vertical="center"/>
    </xf>
    <xf numFmtId="0" fontId="18" fillId="0" borderId="15" xfId="6" applyFont="1" applyBorder="1" applyAlignment="1">
      <alignment horizontal="right" vertical="center"/>
    </xf>
    <xf numFmtId="0" fontId="18" fillId="0" borderId="14" xfId="6" applyFont="1" applyBorder="1" applyAlignment="1">
      <alignment horizontal="center" vertical="center"/>
    </xf>
    <xf numFmtId="0" fontId="18" fillId="0" borderId="2" xfId="6" applyFont="1" applyBorder="1" applyAlignment="1">
      <alignment horizontal="center" vertical="center"/>
    </xf>
    <xf numFmtId="49" fontId="22" fillId="0" borderId="2" xfId="6" applyNumberFormat="1" applyFont="1" applyBorder="1" applyAlignment="1" applyProtection="1">
      <alignment horizontal="center" vertical="center"/>
      <protection locked="0"/>
    </xf>
    <xf numFmtId="49" fontId="18" fillId="0" borderId="14" xfId="6" applyNumberFormat="1" applyFont="1" applyBorder="1" applyAlignment="1">
      <alignment horizontal="center" vertical="center"/>
    </xf>
    <xf numFmtId="49" fontId="18" fillId="0" borderId="2" xfId="6" applyNumberFormat="1" applyFont="1" applyBorder="1" applyAlignment="1">
      <alignment horizontal="center" vertical="center"/>
    </xf>
    <xf numFmtId="49" fontId="18" fillId="0" borderId="15" xfId="6" applyNumberFormat="1" applyFont="1" applyBorder="1" applyAlignment="1">
      <alignment horizontal="center" vertical="center"/>
    </xf>
    <xf numFmtId="0" fontId="18" fillId="0" borderId="37" xfId="6" applyFont="1" applyBorder="1" applyAlignment="1">
      <alignment horizontal="center" vertical="center"/>
    </xf>
    <xf numFmtId="178" fontId="22" fillId="0" borderId="37" xfId="6" applyNumberFormat="1" applyFont="1" applyBorder="1" applyAlignment="1" applyProtection="1">
      <alignment horizontal="right" vertical="center"/>
      <protection locked="0"/>
    </xf>
    <xf numFmtId="178" fontId="22" fillId="0" borderId="37" xfId="6" applyNumberFormat="1" applyFont="1" applyBorder="1" applyAlignment="1" applyProtection="1">
      <alignment horizontal="center" vertical="center"/>
      <protection locked="0"/>
    </xf>
    <xf numFmtId="178" fontId="62" fillId="0" borderId="37" xfId="6" applyNumberFormat="1" applyFont="1" applyBorder="1" applyAlignment="1" applyProtection="1">
      <alignment vertical="center"/>
      <protection locked="0"/>
    </xf>
    <xf numFmtId="49" fontId="18" fillId="0" borderId="37" xfId="6" applyNumberFormat="1" applyFont="1" applyBorder="1" applyAlignment="1" applyProtection="1">
      <alignment horizontal="right" vertical="center"/>
      <protection locked="0"/>
    </xf>
    <xf numFmtId="0" fontId="18" fillId="0" borderId="55" xfId="6" applyFont="1" applyBorder="1" applyAlignment="1">
      <alignment horizontal="center" vertical="center"/>
    </xf>
    <xf numFmtId="0" fontId="22" fillId="0" borderId="129" xfId="6" applyFont="1" applyBorder="1" applyAlignment="1">
      <alignment horizontal="left" vertical="top" wrapText="1"/>
    </xf>
    <xf numFmtId="0" fontId="22" fillId="0" borderId="56" xfId="6" applyFont="1" applyBorder="1" applyAlignment="1">
      <alignment horizontal="left" vertical="top" wrapText="1"/>
    </xf>
    <xf numFmtId="0" fontId="22" fillId="0" borderId="14" xfId="6" applyFont="1" applyBorder="1" applyAlignment="1">
      <alignment horizontal="left" vertical="top" wrapText="1"/>
    </xf>
    <xf numFmtId="0" fontId="22" fillId="0" borderId="2" xfId="6" applyFont="1" applyBorder="1" applyAlignment="1">
      <alignment horizontal="left" vertical="top" wrapText="1"/>
    </xf>
    <xf numFmtId="0" fontId="22" fillId="0" borderId="111" xfId="6" applyFont="1" applyBorder="1" applyAlignment="1">
      <alignment horizontal="left" vertical="top" wrapText="1"/>
    </xf>
    <xf numFmtId="0" fontId="22" fillId="0" borderId="47" xfId="6" applyFont="1" applyBorder="1" applyAlignment="1">
      <alignment horizontal="left" vertical="top" wrapText="1"/>
    </xf>
    <xf numFmtId="0" fontId="22" fillId="0" borderId="49" xfId="6" applyFont="1" applyBorder="1" applyAlignment="1">
      <alignment horizontal="left" vertical="top" wrapText="1"/>
    </xf>
    <xf numFmtId="0" fontId="22" fillId="0" borderId="50" xfId="6" applyFont="1" applyBorder="1" applyAlignment="1">
      <alignment horizontal="left" vertical="top" wrapText="1"/>
    </xf>
    <xf numFmtId="0" fontId="22" fillId="0" borderId="43" xfId="6" applyFont="1" applyBorder="1" applyAlignment="1">
      <alignment horizontal="left" vertical="top" wrapText="1"/>
    </xf>
    <xf numFmtId="0" fontId="22" fillId="0" borderId="45" xfId="6" applyFont="1" applyBorder="1" applyAlignment="1">
      <alignment horizontal="left" vertical="top" wrapText="1"/>
    </xf>
    <xf numFmtId="0" fontId="22" fillId="0" borderId="46" xfId="6" applyFont="1" applyBorder="1" applyAlignment="1">
      <alignment horizontal="left" vertical="top" wrapText="1"/>
    </xf>
    <xf numFmtId="49" fontId="18" fillId="0" borderId="43" xfId="6" applyNumberFormat="1" applyFont="1" applyBorder="1" applyAlignment="1" applyProtection="1">
      <alignment horizontal="left" vertical="top" wrapText="1"/>
      <protection locked="0"/>
    </xf>
    <xf numFmtId="49" fontId="18" fillId="0" borderId="45" xfId="6" applyNumberFormat="1" applyFont="1" applyBorder="1" applyAlignment="1" applyProtection="1">
      <alignment horizontal="left" vertical="top" wrapText="1"/>
      <protection locked="0"/>
    </xf>
    <xf numFmtId="49" fontId="18" fillId="0" borderId="46" xfId="6" applyNumberFormat="1" applyFont="1" applyBorder="1" applyAlignment="1" applyProtection="1">
      <alignment horizontal="left" vertical="top" wrapText="1"/>
      <protection locked="0"/>
    </xf>
    <xf numFmtId="178" fontId="22" fillId="0" borderId="11" xfId="6" applyNumberFormat="1" applyFont="1" applyBorder="1" applyAlignment="1" applyProtection="1">
      <alignment horizontal="right" vertical="center"/>
      <protection locked="0"/>
    </xf>
    <xf numFmtId="178" fontId="22" fillId="0" borderId="0" xfId="6" applyNumberFormat="1" applyFont="1" applyAlignment="1" applyProtection="1">
      <alignment horizontal="right" vertical="center"/>
      <protection locked="0"/>
    </xf>
    <xf numFmtId="178" fontId="22" fillId="0" borderId="54" xfId="6" applyNumberFormat="1" applyFont="1" applyBorder="1" applyAlignment="1" applyProtection="1">
      <alignment horizontal="right" vertical="center"/>
      <protection locked="0"/>
    </xf>
    <xf numFmtId="178" fontId="22" fillId="0" borderId="14" xfId="6" applyNumberFormat="1" applyFont="1" applyBorder="1" applyAlignment="1" applyProtection="1">
      <alignment horizontal="right" vertical="center"/>
      <protection locked="0"/>
    </xf>
    <xf numFmtId="178" fontId="22" fillId="0" borderId="2" xfId="6" applyNumberFormat="1" applyFont="1" applyBorder="1" applyAlignment="1" applyProtection="1">
      <alignment horizontal="right" vertical="center"/>
      <protection locked="0"/>
    </xf>
    <xf numFmtId="178" fontId="22" fillId="0" borderId="111" xfId="6" applyNumberFormat="1" applyFont="1" applyBorder="1" applyAlignment="1" applyProtection="1">
      <alignment horizontal="right" vertical="center"/>
      <protection locked="0"/>
    </xf>
    <xf numFmtId="0" fontId="18" fillId="0" borderId="99" xfId="6" applyFont="1" applyBorder="1" applyAlignment="1">
      <alignment horizontal="left" vertical="top"/>
    </xf>
    <xf numFmtId="0" fontId="18" fillId="0" borderId="98" xfId="6" applyFont="1" applyBorder="1" applyAlignment="1">
      <alignment horizontal="left" vertical="top"/>
    </xf>
    <xf numFmtId="0" fontId="18" fillId="0" borderId="100" xfId="6" applyFont="1" applyBorder="1" applyAlignment="1">
      <alignment horizontal="left" vertical="top"/>
    </xf>
    <xf numFmtId="0" fontId="39" fillId="0" borderId="11" xfId="6" applyFont="1" applyBorder="1" applyAlignment="1">
      <alignment horizontal="left" vertical="top" wrapText="1"/>
    </xf>
    <xf numFmtId="0" fontId="39" fillId="0" borderId="0" xfId="6" applyFont="1" applyAlignment="1">
      <alignment horizontal="left" vertical="top" wrapText="1"/>
    </xf>
    <xf numFmtId="0" fontId="39" fillId="0" borderId="0" xfId="6" applyFont="1" applyAlignment="1">
      <alignment horizontal="left" vertical="top"/>
    </xf>
    <xf numFmtId="0" fontId="39" fillId="0" borderId="12" xfId="6" applyFont="1" applyBorder="1" applyAlignment="1">
      <alignment horizontal="left" vertical="top"/>
    </xf>
    <xf numFmtId="0" fontId="39" fillId="0" borderId="11" xfId="6" applyFont="1" applyBorder="1" applyAlignment="1">
      <alignment horizontal="left" vertical="top"/>
    </xf>
    <xf numFmtId="0" fontId="39" fillId="0" borderId="14" xfId="6" applyFont="1" applyBorder="1" applyAlignment="1">
      <alignment horizontal="left" vertical="top"/>
    </xf>
    <xf numFmtId="0" fontId="39" fillId="0" borderId="2" xfId="6" applyFont="1" applyBorder="1" applyAlignment="1">
      <alignment horizontal="left" vertical="top"/>
    </xf>
    <xf numFmtId="0" fontId="39" fillId="0" borderId="15" xfId="6" applyFont="1" applyBorder="1" applyAlignment="1">
      <alignment horizontal="left" vertical="top"/>
    </xf>
    <xf numFmtId="0" fontId="22" fillId="0" borderId="49" xfId="6" applyFont="1" applyBorder="1" applyAlignment="1">
      <alignment horizontal="left" vertical="top"/>
    </xf>
    <xf numFmtId="0" fontId="22" fillId="0" borderId="50" xfId="6" applyFont="1" applyBorder="1" applyAlignment="1">
      <alignment horizontal="left" vertical="top"/>
    </xf>
    <xf numFmtId="0" fontId="22" fillId="0" borderId="11" xfId="6" applyFont="1" applyBorder="1" applyAlignment="1">
      <alignment horizontal="left" vertical="top"/>
    </xf>
    <xf numFmtId="0" fontId="22" fillId="0" borderId="0" xfId="6" applyFont="1" applyAlignment="1">
      <alignment horizontal="left" vertical="top"/>
    </xf>
    <xf numFmtId="0" fontId="22" fillId="0" borderId="12" xfId="6" applyFont="1" applyBorder="1" applyAlignment="1">
      <alignment horizontal="left" vertical="top"/>
    </xf>
    <xf numFmtId="0" fontId="18" fillId="0" borderId="92" xfId="6" applyFont="1" applyBorder="1" applyAlignment="1">
      <alignment horizontal="center" vertical="center"/>
    </xf>
    <xf numFmtId="0" fontId="22" fillId="0" borderId="129" xfId="6" applyFont="1" applyBorder="1" applyAlignment="1">
      <alignment horizontal="left" vertical="center" wrapText="1"/>
    </xf>
    <xf numFmtId="0" fontId="22" fillId="0" borderId="93" xfId="6" applyFont="1" applyBorder="1" applyAlignment="1">
      <alignment horizontal="left" vertical="center" wrapText="1"/>
    </xf>
    <xf numFmtId="0" fontId="22" fillId="0" borderId="93" xfId="6" applyFont="1" applyBorder="1" applyAlignment="1">
      <alignment horizontal="left" vertical="center"/>
    </xf>
    <xf numFmtId="0" fontId="22" fillId="0" borderId="92" xfId="6" applyFont="1" applyBorder="1" applyAlignment="1">
      <alignment horizontal="left" vertical="center"/>
    </xf>
    <xf numFmtId="0" fontId="22" fillId="0" borderId="11" xfId="6" applyFont="1" applyBorder="1" applyAlignment="1">
      <alignment horizontal="left" vertical="center"/>
    </xf>
    <xf numFmtId="0" fontId="22" fillId="0" borderId="0" xfId="6" applyFont="1" applyAlignment="1">
      <alignment horizontal="left" vertical="center"/>
    </xf>
    <xf numFmtId="0" fontId="22" fillId="0" borderId="12" xfId="6" applyFont="1" applyBorder="1" applyAlignment="1">
      <alignment horizontal="left" vertical="center"/>
    </xf>
    <xf numFmtId="0" fontId="22" fillId="0" borderId="14" xfId="6" applyFont="1" applyBorder="1" applyAlignment="1">
      <alignment horizontal="center" vertical="center"/>
    </xf>
    <xf numFmtId="0" fontId="22" fillId="0" borderId="2" xfId="6" applyFont="1" applyBorder="1" applyAlignment="1">
      <alignment horizontal="center" vertical="center"/>
    </xf>
    <xf numFmtId="0" fontId="22" fillId="0" borderId="15" xfId="6" applyFont="1" applyBorder="1" applyAlignment="1">
      <alignment horizontal="center" vertical="center"/>
    </xf>
    <xf numFmtId="49" fontId="22" fillId="0" borderId="129" xfId="6" applyNumberFormat="1" applyFont="1" applyBorder="1" applyAlignment="1" applyProtection="1">
      <alignment horizontal="center" vertical="center"/>
      <protection locked="0"/>
    </xf>
    <xf numFmtId="0" fontId="34" fillId="0" borderId="130" xfId="12" applyFont="1" applyBorder="1" applyAlignment="1">
      <alignment horizontal="center" vertical="center"/>
    </xf>
    <xf numFmtId="0" fontId="34" fillId="0" borderId="14" xfId="12" applyFont="1" applyBorder="1" applyAlignment="1">
      <alignment horizontal="center" vertical="center"/>
    </xf>
    <xf numFmtId="0" fontId="34" fillId="0" borderId="128" xfId="12" applyFont="1" applyBorder="1" applyAlignment="1">
      <alignment horizontal="center" vertical="center"/>
    </xf>
    <xf numFmtId="0" fontId="34" fillId="0" borderId="92" xfId="12" applyFont="1" applyBorder="1" applyAlignment="1">
      <alignment horizontal="center" vertical="center"/>
    </xf>
    <xf numFmtId="0" fontId="34" fillId="0" borderId="2" xfId="12" applyFont="1" applyBorder="1" applyAlignment="1">
      <alignment horizontal="center" vertical="center"/>
    </xf>
    <xf numFmtId="0" fontId="34" fillId="0" borderId="15" xfId="12" applyFont="1" applyBorder="1" applyAlignment="1">
      <alignment horizontal="center" vertical="center"/>
    </xf>
    <xf numFmtId="0" fontId="18" fillId="0" borderId="129" xfId="6" applyFont="1" applyBorder="1" applyAlignment="1">
      <alignment horizontal="left" vertical="top"/>
    </xf>
    <xf numFmtId="0" fontId="18" fillId="0" borderId="93" xfId="6" applyFont="1" applyBorder="1" applyAlignment="1">
      <alignment horizontal="left" vertical="top"/>
    </xf>
    <xf numFmtId="0" fontId="18" fillId="0" borderId="92" xfId="6" applyFont="1" applyBorder="1" applyAlignment="1">
      <alignment horizontal="left" vertical="top"/>
    </xf>
    <xf numFmtId="49" fontId="18" fillId="0" borderId="135" xfId="7" applyNumberFormat="1" applyFont="1" applyBorder="1" applyAlignment="1" applyProtection="1">
      <alignment horizontal="center" vertical="center"/>
      <protection locked="0"/>
    </xf>
    <xf numFmtId="49" fontId="18" fillId="0" borderId="132" xfId="7" applyNumberFormat="1" applyFont="1" applyBorder="1" applyAlignment="1" applyProtection="1">
      <alignment horizontal="center" vertical="center"/>
      <protection locked="0"/>
    </xf>
    <xf numFmtId="49" fontId="18" fillId="0" borderId="134" xfId="7" applyNumberFormat="1" applyFont="1" applyBorder="1" applyAlignment="1" applyProtection="1">
      <alignment horizontal="center" vertical="center"/>
      <protection locked="0"/>
    </xf>
    <xf numFmtId="49" fontId="18" fillId="0" borderId="131" xfId="7" applyNumberFormat="1" applyFont="1" applyBorder="1" applyAlignment="1" applyProtection="1">
      <alignment horizontal="center" vertical="center"/>
      <protection locked="0"/>
    </xf>
    <xf numFmtId="0" fontId="18" fillId="0" borderId="10" xfId="7" applyFont="1" applyBorder="1" applyAlignment="1">
      <alignment horizontal="center" vertical="center"/>
    </xf>
    <xf numFmtId="49" fontId="18" fillId="0" borderId="7" xfId="7" applyNumberFormat="1" applyFont="1" applyBorder="1" applyAlignment="1" applyProtection="1">
      <alignment horizontal="center" vertical="center"/>
      <protection locked="0"/>
    </xf>
    <xf numFmtId="49" fontId="18" fillId="0" borderId="13" xfId="7" applyNumberFormat="1" applyFont="1" applyBorder="1" applyAlignment="1" applyProtection="1">
      <alignment horizontal="center" vertical="center"/>
      <protection locked="0"/>
    </xf>
    <xf numFmtId="0" fontId="19" fillId="0" borderId="0" xfId="6" applyFont="1" applyAlignment="1">
      <alignment horizontal="left" vertical="center"/>
    </xf>
    <xf numFmtId="0" fontId="40" fillId="0" borderId="0" xfId="12" applyFont="1">
      <alignment vertical="center"/>
    </xf>
    <xf numFmtId="0" fontId="34" fillId="0" borderId="0" xfId="12" applyFont="1">
      <alignment vertical="center"/>
    </xf>
    <xf numFmtId="0" fontId="18" fillId="0" borderId="0" xfId="6" applyFont="1" applyAlignment="1">
      <alignment horizontal="center" vertical="center"/>
    </xf>
    <xf numFmtId="0" fontId="18" fillId="0" borderId="0" xfId="6" applyFont="1" applyAlignment="1">
      <alignment horizontal="right" vertical="center"/>
    </xf>
    <xf numFmtId="49" fontId="18" fillId="0" borderId="136" xfId="7" applyNumberFormat="1" applyFont="1" applyBorder="1" applyAlignment="1" applyProtection="1">
      <alignment horizontal="center" vertical="center"/>
      <protection locked="0"/>
    </xf>
    <xf numFmtId="49" fontId="18" fillId="0" borderId="133" xfId="7" applyNumberFormat="1" applyFont="1" applyBorder="1" applyAlignment="1" applyProtection="1">
      <alignment horizontal="center" vertical="center"/>
      <protection locked="0"/>
    </xf>
    <xf numFmtId="0" fontId="34" fillId="0" borderId="134" xfId="12" applyFont="1" applyBorder="1">
      <alignment vertical="center"/>
    </xf>
    <xf numFmtId="0" fontId="34" fillId="0" borderId="131" xfId="12" applyFont="1" applyBorder="1">
      <alignment vertical="center"/>
    </xf>
    <xf numFmtId="0" fontId="34" fillId="0" borderId="136" xfId="12" applyFont="1" applyBorder="1">
      <alignment vertical="center"/>
    </xf>
    <xf numFmtId="0" fontId="34" fillId="0" borderId="133" xfId="12" applyFont="1" applyBorder="1">
      <alignment vertical="center"/>
    </xf>
  </cellXfs>
  <cellStyles count="13">
    <cellStyle name="桁区切り" xfId="1" builtinId="6"/>
    <cellStyle name="標準" xfId="0" builtinId="0"/>
    <cellStyle name="標準 2" xfId="5" xr:uid="{00000000-0005-0000-0000-000002000000}"/>
    <cellStyle name="標準 2 2" xfId="6" xr:uid="{00000000-0005-0000-0000-000003000000}"/>
    <cellStyle name="標準 2 3" xfId="10" xr:uid="{67BC1706-F33F-4744-8759-BBBBF270B4C3}"/>
    <cellStyle name="標準 3" xfId="7" xr:uid="{00000000-0005-0000-0000-000004000000}"/>
    <cellStyle name="標準 4" xfId="8" xr:uid="{50F4F905-65BA-4FB5-B447-94EC11851901}"/>
    <cellStyle name="標準 4 2" xfId="11" xr:uid="{98D7956C-E14F-454D-9952-3B83CAAE8542}"/>
    <cellStyle name="標準 5" xfId="2" xr:uid="{00000000-0005-0000-0000-000005000000}"/>
    <cellStyle name="標準 6" xfId="12" xr:uid="{5E755A72-BBE4-43AC-B464-FA84615D3FBF}"/>
    <cellStyle name="標準 7" xfId="3" xr:uid="{00000000-0005-0000-0000-000006000000}"/>
    <cellStyle name="標準 7 2" xfId="9" xr:uid="{6ED62DF2-0FE9-4BCC-A5B7-F0740A6C07EC}"/>
    <cellStyle name="標準_様式（P25～P38)" xfId="4" xr:uid="{00000000-0005-0000-0000-000007000000}"/>
  </cellStyles>
  <dxfs count="0"/>
  <tableStyles count="0" defaultTableStyle="TableStyleMedium9" defaultPivotStyle="PivotStyleLight16"/>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NULL"/><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xdr:from>
      <xdr:col>24</xdr:col>
      <xdr:colOff>53340</xdr:colOff>
      <xdr:row>21</xdr:row>
      <xdr:rowOff>60960</xdr:rowOff>
    </xdr:from>
    <xdr:to>
      <xdr:col>24</xdr:col>
      <xdr:colOff>167640</xdr:colOff>
      <xdr:row>39</xdr:row>
      <xdr:rowOff>167640</xdr:rowOff>
    </xdr:to>
    <xdr:sp macro="" textlink="">
      <xdr:nvSpPr>
        <xdr:cNvPr id="2" name="右中かっこ 1">
          <a:extLst>
            <a:ext uri="{FF2B5EF4-FFF2-40B4-BE49-F238E27FC236}">
              <a16:creationId xmlns:a16="http://schemas.microsoft.com/office/drawing/2014/main" id="{763B813D-2FC5-4D6B-B131-2427F78DC3E5}"/>
            </a:ext>
          </a:extLst>
        </xdr:cNvPr>
        <xdr:cNvSpPr/>
      </xdr:nvSpPr>
      <xdr:spPr>
        <a:xfrm>
          <a:off x="4587240" y="4450080"/>
          <a:ext cx="114300" cy="429768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45720</xdr:colOff>
      <xdr:row>28</xdr:row>
      <xdr:rowOff>7620</xdr:rowOff>
    </xdr:from>
    <xdr:to>
      <xdr:col>31</xdr:col>
      <xdr:colOff>121920</xdr:colOff>
      <xdr:row>33</xdr:row>
      <xdr:rowOff>0</xdr:rowOff>
    </xdr:to>
    <xdr:sp macro="" textlink="">
      <xdr:nvSpPr>
        <xdr:cNvPr id="3" name="正方形/長方形 2">
          <a:extLst>
            <a:ext uri="{FF2B5EF4-FFF2-40B4-BE49-F238E27FC236}">
              <a16:creationId xmlns:a16="http://schemas.microsoft.com/office/drawing/2014/main" id="{FEFCAC8D-DFFD-4D54-8502-364511092B27}"/>
            </a:ext>
          </a:extLst>
        </xdr:cNvPr>
        <xdr:cNvSpPr/>
      </xdr:nvSpPr>
      <xdr:spPr>
        <a:xfrm>
          <a:off x="4770120" y="5989320"/>
          <a:ext cx="1219200" cy="1173480"/>
        </a:xfrm>
        <a:prstGeom prst="rect">
          <a:avLst/>
        </a:prstGeom>
        <a:noFill/>
        <a:ln w="12700">
          <a:solidFill>
            <a:schemeClr val="bg1">
              <a:lumMod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rPr>
            <a:t>太枠内の該当する項目に数字を記入すること。</a:t>
          </a:r>
          <a:endParaRPr kumimoji="1" lang="en-US" altLang="ja-JP" sz="1000" b="1">
            <a:solidFill>
              <a:schemeClr val="tx1"/>
            </a:solidFill>
          </a:endParaRPr>
        </a:p>
        <a:p>
          <a:pPr algn="l"/>
          <a:r>
            <a:rPr kumimoji="1" lang="ja-JP" altLang="en-US" sz="1000" b="1">
              <a:solidFill>
                <a:schemeClr val="tx1"/>
              </a:solidFill>
            </a:rPr>
            <a:t>（その他の項目は自動計算）</a:t>
          </a:r>
        </a:p>
      </xdr:txBody>
    </xdr:sp>
    <xdr:clientData/>
  </xdr:twoCellAnchor>
  <xdr:twoCellAnchor editAs="oneCell">
    <xdr:from>
      <xdr:col>1</xdr:col>
      <xdr:colOff>5080</xdr:colOff>
      <xdr:row>91</xdr:row>
      <xdr:rowOff>12700</xdr:rowOff>
    </xdr:from>
    <xdr:to>
      <xdr:col>19</xdr:col>
      <xdr:colOff>87630</xdr:colOff>
      <xdr:row>98</xdr:row>
      <xdr:rowOff>53369</xdr:rowOff>
    </xdr:to>
    <xdr:pic>
      <xdr:nvPicPr>
        <xdr:cNvPr id="4" name="図 3">
          <a:extLst>
            <a:ext uri="{FF2B5EF4-FFF2-40B4-BE49-F238E27FC236}">
              <a16:creationId xmlns:a16="http://schemas.microsoft.com/office/drawing/2014/main" id="{7C0EC391-8A15-45FD-9366-7D8B55A42774}"/>
            </a:ext>
          </a:extLst>
        </xdr:cNvPr>
        <xdr:cNvPicPr>
          <a:picLocks noChangeAspect="1"/>
        </xdr:cNvPicPr>
      </xdr:nvPicPr>
      <xdr:blipFill rotWithShape="1">
        <a:blip xmlns:r="http://schemas.openxmlformats.org/officeDocument/2006/relationships" r:embed="rId1"/>
        <a:srcRect l="29170" t="29494" r="30269" b="47161"/>
        <a:stretch/>
      </xdr:blipFill>
      <xdr:spPr>
        <a:xfrm>
          <a:off x="165100" y="18849340"/>
          <a:ext cx="4193540" cy="12084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39583</xdr:colOff>
      <xdr:row>87</xdr:row>
      <xdr:rowOff>85354</xdr:rowOff>
    </xdr:from>
    <xdr:to>
      <xdr:col>65</xdr:col>
      <xdr:colOff>1</xdr:colOff>
      <xdr:row>153</xdr:row>
      <xdr:rowOff>152400</xdr:rowOff>
    </xdr:to>
    <xdr:sp macro="" textlink="">
      <xdr:nvSpPr>
        <xdr:cNvPr id="2" name="テキスト ボックス 1">
          <a:extLst>
            <a:ext uri="{FF2B5EF4-FFF2-40B4-BE49-F238E27FC236}">
              <a16:creationId xmlns:a16="http://schemas.microsoft.com/office/drawing/2014/main" id="{2A4597B7-BB48-4842-A284-5CFFD9EC44C7}"/>
            </a:ext>
          </a:extLst>
        </xdr:cNvPr>
        <xdr:cNvSpPr txBox="1"/>
      </xdr:nvSpPr>
      <xdr:spPr>
        <a:xfrm>
          <a:off x="39583" y="16428013"/>
          <a:ext cx="9938136" cy="11308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様式第６号</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（裏面）</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注意</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１　障害者の雇用の促進等に関する法律（以下「法」という。）第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45</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45</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条の２又は第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45</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の３の特例の認定を受けた事業主については、この様式は使用せず、それぞれ様式第６号の２、</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様式第６号の３又は様式第６号の４を使用すること。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２　①欄には、当該企業の主たる事業の種類を日本標準産業分類の中分類により、産業分類番号</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及び名称を記載し、同欄の下段には、例えば、「ボール盤製造」、「自動車ボデーのプレス加</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工」などのように事業の内容を詳しく記載すること。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３　②欄には、当該企業に属する本社、支社、支店、営業所、工場、事務所等全ての事業所の合</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計数を記載すること。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４　⑥欄には、法第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44</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条の特例における子会社に含まれる事業所である場合は「１」を、指定就</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労継続支援Ａ型事業所（障害者の日常生活及び社会生活を総合的に支援するための法律に基づ</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く指定障害福祉サービスの事業等の人員、設備及び運営に関する基準（平成</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18</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年厚生労働省令</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171</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号）第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186</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条第１項に規定する指定就労継続支援Ａ型事業所をいう。以下「Ａ型事業所」</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という。）の場合は「２」を、それ以外の事業所である場合は「３」を記載すること。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５　⑧欄には、当該事業所の主たる事業の種類が障害者の雇用の促進等に関する法律施行規則別</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表第４の除外率設定業種欄に掲げる業種に該当する場合においてのみ、当該主たる事業の内容</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を具体的に記載すること。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６　⑨欄には、⑧欄に記載した事業の種類に係る除外率を記載すること。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７　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ｲ</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欄並びに⑪</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ﾎ</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ﾍ</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ﾙ</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ｦ</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及び</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ﾚ</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欄には、短時間労働者の数を含めないこと。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８　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ﾆ</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欄には、⑩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ﾊ</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欄の数に⑨欄の除外率を乗じて得た数（その数に１人未満の端数がある</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ときは、その端数を切り捨てた数）を⑩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ﾊ</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欄の数から控除した数を記載すること。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９　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ﾊ</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及び</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ﾆ</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欄、⑪</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ﾇ</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ﾀ</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及び</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ﾈ</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欄並びに⑫欄には、小数点以下第１位まで記載すること。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⑪欄及び⑫欄の（　）内には、内数として、本年６月１日以前１年間に新規に雇い入れた者</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の数を記載すること。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－２　法第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70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条に規定する特定短時間労働者については、⑪</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ﾘ</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欄に重度身体障害者、⑪</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ﾖ</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に重度知的障害者、⑪</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ﾂ</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欄に精神障害者の数をそれぞれ記載すること。ただし、Ａ型事業所に</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ついては、障害者の日常生活及び社会生活を総合的に支援するための法律施行規則（平成</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18</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年</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厚生労働省令第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19</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号）第６条の</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第１号に規定する就労継続支援Ａ型の支援を受ける者を含め</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ないこと。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－３　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ﾛ</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欄、⑪</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ﾄ</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ﾁ</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ﾜ</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ｶ</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及び</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ｿ</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欄には、特定短時間労働者の数を含めないこと。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11</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⑬欄には、小数点以下第３位を四捨五入した数を記載すること。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12</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⑭欄には、⑩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ﾆ</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欄の数に法定雇用率を乗じて得た数（その数に１人未満の端数があるとき</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は、その端数を切り捨てた数）から、⑫欄の数を控除した数を記載すること（小数点以下第１</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位まで記載すること。）。ただし、その数が０を下回る場合は、０を記載すること。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なお、法定雇用率は一般の企業にあっては</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100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分の</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2.5</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、特殊法人（障害者の雇用の促進等に</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関する法律施行令別表第２に掲げるものに限る。）にあっては</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100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分の</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2.8</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であること。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13</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Ｄ欄の身体障害者数には、種別ごとに実人数を記載すること。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14</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Ｅ欄の障害者雇用推進者とは、法第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78</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条第２項の規定に基づいて選任される者をいうもので</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あること。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xdr:txBody>
    </xdr:sp>
    <xdr:clientData/>
  </xdr:twoCellAnchor>
  <xdr:twoCellAnchor editAs="oneCell">
    <xdr:from>
      <xdr:col>34</xdr:col>
      <xdr:colOff>68981</xdr:colOff>
      <xdr:row>126</xdr:row>
      <xdr:rowOff>34462</xdr:rowOff>
    </xdr:from>
    <xdr:to>
      <xdr:col>34</xdr:col>
      <xdr:colOff>69341</xdr:colOff>
      <xdr:row>126</xdr:row>
      <xdr:rowOff>34822</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インク 2">
              <a:extLst>
                <a:ext uri="{FF2B5EF4-FFF2-40B4-BE49-F238E27FC236}">
                  <a16:creationId xmlns:a16="http://schemas.microsoft.com/office/drawing/2014/main" id="{B1CBCD55-1120-4CBF-B83F-2182A1C15D19}"/>
                </a:ext>
              </a:extLst>
            </xdr14:cNvPr>
            <xdr14:cNvContentPartPr/>
          </xdr14:nvContentPartPr>
          <xdr14:nvPr macro=""/>
          <xdr14:xfrm>
            <a:off x="6173640" y="23777689"/>
            <a:ext cx="360" cy="360"/>
          </xdr14:xfrm>
        </xdr:contentPart>
      </mc:Choice>
      <mc:Fallback xmlns="">
        <xdr:pic>
          <xdr:nvPicPr>
            <xdr:cNvPr id="7" name="インク 6">
              <a:extLst>
                <a:ext uri="{FF2B5EF4-FFF2-40B4-BE49-F238E27FC236}">
                  <a16:creationId xmlns:a16="http://schemas.microsoft.com/office/drawing/2014/main" id="{90576C28-3852-47AA-A1F4-985D67DA9495}"/>
                </a:ext>
              </a:extLst>
            </xdr:cNvPr>
            <xdr:cNvPicPr/>
          </xdr:nvPicPr>
          <xdr:blipFill>
            <a:blip xmlns:r="http://schemas.openxmlformats.org/officeDocument/2006/relationships" r:embed="rId2"/>
            <a:stretch>
              <a:fillRect/>
            </a:stretch>
          </xdr:blipFill>
          <xdr:spPr>
            <a:xfrm>
              <a:off x="6164640" y="23768689"/>
              <a:ext cx="18000" cy="18000"/>
            </a:xfrm>
            <a:prstGeom prst="rect">
              <a:avLst/>
            </a:prstGeom>
          </xdr:spPr>
        </xdr:pic>
      </mc:Fallback>
    </mc:AlternateContent>
    <xdr:clientData/>
  </xdr:twoCellAnchor>
  <xdr:twoCellAnchor editAs="oneCell">
    <xdr:from>
      <xdr:col>39</xdr:col>
      <xdr:colOff>98612</xdr:colOff>
      <xdr:row>0</xdr:row>
      <xdr:rowOff>80682</xdr:rowOff>
    </xdr:from>
    <xdr:to>
      <xdr:col>54</xdr:col>
      <xdr:colOff>79527</xdr:colOff>
      <xdr:row>3</xdr:row>
      <xdr:rowOff>80682</xdr:rowOff>
    </xdr:to>
    <xdr:pic>
      <xdr:nvPicPr>
        <xdr:cNvPr id="6" name="図 5">
          <a:extLst>
            <a:ext uri="{FF2B5EF4-FFF2-40B4-BE49-F238E27FC236}">
              <a16:creationId xmlns:a16="http://schemas.microsoft.com/office/drawing/2014/main" id="{6E146C5B-DB47-4B40-9829-B173CA88194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5930" y="80682"/>
          <a:ext cx="1854538" cy="457200"/>
        </a:xfrm>
        <a:prstGeom prst="rect">
          <a:avLst/>
        </a:prstGeom>
        <a:solidFill>
          <a:schemeClr val="bg1"/>
        </a:solidFill>
        <a:ln>
          <a:solidFill>
            <a:schemeClr val="tx1"/>
          </a:solidFill>
          <a:prstDash val="solid"/>
        </a:ln>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7-16T08:32:49.179"/>
    </inkml:context>
    <inkml:brush xml:id="br0">
      <inkml:brushProperty name="width" value="0.05" units="cm"/>
      <inkml:brushProperty name="height" value="0.05" units="cm"/>
      <inkml:brushProperty name="ignorePressure" value="1"/>
    </inkml:brush>
  </inkml:definitions>
  <inkml:trace contextRef="#ctx0" brushRef="#br0">0 0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7"/>
  <sheetViews>
    <sheetView tabSelected="1" view="pageBreakPreview" zoomScaleNormal="100" zoomScaleSheetLayoutView="100" workbookViewId="0">
      <selection activeCell="C1" sqref="C1"/>
    </sheetView>
  </sheetViews>
  <sheetFormatPr defaultColWidth="9" defaultRowHeight="20.100000000000001" customHeight="1"/>
  <cols>
    <col min="1" max="1" width="19.6640625" style="7" customWidth="1"/>
    <col min="2" max="2" width="55.21875" style="8" customWidth="1"/>
    <col min="3" max="16384" width="9" style="7"/>
  </cols>
  <sheetData>
    <row r="1" spans="1:2" ht="20.100000000000001" customHeight="1">
      <c r="A1" s="137" t="s">
        <v>56</v>
      </c>
    </row>
    <row r="3" spans="1:2" ht="20.100000000000001" customHeight="1">
      <c r="A3" s="138" t="s">
        <v>208</v>
      </c>
      <c r="B3" s="136"/>
    </row>
    <row r="4" spans="1:2" ht="20.100000000000001" customHeight="1">
      <c r="A4" s="138" t="s">
        <v>209</v>
      </c>
      <c r="B4" s="139"/>
    </row>
    <row r="5" spans="1:2" ht="20.100000000000001" customHeight="1">
      <c r="A5" s="138" t="s">
        <v>172</v>
      </c>
      <c r="B5" s="139"/>
    </row>
    <row r="6" spans="1:2" ht="20.100000000000001" customHeight="1">
      <c r="A6" s="138" t="s">
        <v>210</v>
      </c>
      <c r="B6" s="139"/>
    </row>
    <row r="7" spans="1:2" ht="20.100000000000001" customHeight="1">
      <c r="A7" s="138" t="s">
        <v>211</v>
      </c>
      <c r="B7" s="139"/>
    </row>
  </sheetData>
  <phoneticPr fontId="6"/>
  <pageMargins left="0.78740157480314965" right="0.78740157480314965" top="0.94488188976377963" bottom="0.74803149606299213" header="0.51181102362204722" footer="0.31496062992125984"/>
  <pageSetup paperSize="9" scale="94"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7"/>
  <sheetViews>
    <sheetView showZeros="0" view="pageBreakPreview" zoomScaleNormal="100" zoomScaleSheetLayoutView="100" workbookViewId="0">
      <selection activeCell="I1" sqref="I1"/>
    </sheetView>
  </sheetViews>
  <sheetFormatPr defaultRowHeight="13.2"/>
  <cols>
    <col min="1" max="1" width="1.44140625" customWidth="1"/>
    <col min="2" max="2" width="7" customWidth="1"/>
    <col min="3" max="3" width="19.109375" customWidth="1"/>
    <col min="4" max="4" width="21.33203125" customWidth="1"/>
    <col min="5" max="5" width="20.77734375" customWidth="1"/>
    <col min="6" max="6" width="13.6640625" customWidth="1"/>
    <col min="7" max="7" width="8.77734375" customWidth="1"/>
    <col min="8" max="8" width="1.33203125" customWidth="1"/>
  </cols>
  <sheetData>
    <row r="1" spans="2:11" ht="22.05" customHeight="1">
      <c r="F1" s="252" t="s">
        <v>17</v>
      </c>
      <c r="G1" s="252"/>
    </row>
    <row r="2" spans="2:11" ht="27" customHeight="1">
      <c r="B2" s="256" t="s">
        <v>14</v>
      </c>
      <c r="C2" s="256"/>
      <c r="D2" s="256"/>
      <c r="E2" s="256"/>
      <c r="F2" s="256"/>
      <c r="G2" s="256"/>
      <c r="K2" t="s">
        <v>4</v>
      </c>
    </row>
    <row r="3" spans="2:11" ht="10.050000000000001" customHeight="1">
      <c r="B3" s="1"/>
      <c r="C3" s="1"/>
      <c r="D3" s="1"/>
      <c r="F3" s="2"/>
      <c r="G3" s="5"/>
    </row>
    <row r="4" spans="2:11" ht="25.05" customHeight="1">
      <c r="B4" s="260" t="s">
        <v>172</v>
      </c>
      <c r="C4" s="261"/>
      <c r="D4" s="253">
        <f>共通入力シート!B5</f>
        <v>0</v>
      </c>
      <c r="E4" s="254"/>
      <c r="F4" s="254"/>
      <c r="G4" s="255"/>
    </row>
    <row r="5" spans="2:11" ht="25.05" customHeight="1">
      <c r="B5" s="260" t="s">
        <v>0</v>
      </c>
      <c r="C5" s="262"/>
      <c r="D5" s="169"/>
      <c r="E5" s="145" t="s">
        <v>116</v>
      </c>
      <c r="F5" s="189"/>
      <c r="G5" s="146" t="s">
        <v>115</v>
      </c>
    </row>
    <row r="6" spans="2:11" ht="25.05" customHeight="1">
      <c r="B6" s="260" t="s">
        <v>6</v>
      </c>
      <c r="C6" s="262"/>
      <c r="D6" s="253"/>
      <c r="E6" s="254"/>
      <c r="F6" s="254"/>
      <c r="G6" s="255"/>
    </row>
    <row r="7" spans="2:11" ht="25.05" customHeight="1">
      <c r="B7" s="260" t="s">
        <v>7</v>
      </c>
      <c r="C7" s="262"/>
      <c r="D7" s="253"/>
      <c r="E7" s="254"/>
      <c r="F7" s="254"/>
      <c r="G7" s="255"/>
    </row>
    <row r="8" spans="2:11" ht="25.05" customHeight="1">
      <c r="B8" s="257" t="s">
        <v>207</v>
      </c>
      <c r="C8" s="140" t="s">
        <v>120</v>
      </c>
      <c r="D8" s="168" t="s">
        <v>119</v>
      </c>
      <c r="E8" s="263"/>
      <c r="F8" s="264"/>
      <c r="G8" s="265"/>
    </row>
    <row r="9" spans="2:11" ht="25.05" customHeight="1">
      <c r="B9" s="258"/>
      <c r="C9" s="141" t="s">
        <v>121</v>
      </c>
      <c r="D9" s="253"/>
      <c r="E9" s="254"/>
      <c r="F9" s="254"/>
      <c r="G9" s="255"/>
    </row>
    <row r="10" spans="2:11" ht="25.05" customHeight="1">
      <c r="B10" s="259"/>
      <c r="C10" s="142" t="s">
        <v>109</v>
      </c>
      <c r="D10" s="253"/>
      <c r="E10" s="254"/>
      <c r="F10" s="254"/>
      <c r="G10" s="255"/>
    </row>
    <row r="11" spans="2:11" ht="23.25" customHeight="1">
      <c r="B11" s="251" t="s">
        <v>236</v>
      </c>
      <c r="C11" s="251"/>
      <c r="D11" s="251"/>
      <c r="E11" s="251"/>
      <c r="F11" s="251"/>
      <c r="G11" s="251"/>
    </row>
    <row r="12" spans="2:11" ht="16.8" customHeight="1">
      <c r="B12" s="2"/>
      <c r="C12" s="2"/>
      <c r="D12" s="2"/>
    </row>
    <row r="13" spans="2:11" ht="37.5" customHeight="1">
      <c r="B13" s="143" t="s">
        <v>15</v>
      </c>
      <c r="C13" s="143" t="s">
        <v>16</v>
      </c>
      <c r="D13" s="143" t="s">
        <v>212</v>
      </c>
      <c r="E13" s="144" t="s">
        <v>8</v>
      </c>
      <c r="F13" s="250" t="s">
        <v>226</v>
      </c>
      <c r="G13" s="250"/>
    </row>
    <row r="14" spans="2:11" ht="22.05" customHeight="1">
      <c r="B14" s="190"/>
      <c r="C14" s="150"/>
      <c r="D14" s="150"/>
      <c r="E14" s="150"/>
      <c r="F14" s="249"/>
      <c r="G14" s="249"/>
    </row>
    <row r="15" spans="2:11" ht="22.05" customHeight="1">
      <c r="B15" s="190"/>
      <c r="C15" s="150"/>
      <c r="D15" s="150"/>
      <c r="E15" s="150"/>
      <c r="F15" s="249"/>
      <c r="G15" s="249"/>
    </row>
    <row r="16" spans="2:11" ht="22.05" customHeight="1">
      <c r="B16" s="190"/>
      <c r="C16" s="150"/>
      <c r="D16" s="150"/>
      <c r="E16" s="150"/>
      <c r="F16" s="249"/>
      <c r="G16" s="249"/>
    </row>
    <row r="17" spans="2:7" ht="22.05" customHeight="1">
      <c r="B17" s="190"/>
      <c r="C17" s="150"/>
      <c r="D17" s="150"/>
      <c r="E17" s="150"/>
      <c r="F17" s="249"/>
      <c r="G17" s="249"/>
    </row>
    <row r="18" spans="2:7" ht="22.05" customHeight="1">
      <c r="B18" s="190"/>
      <c r="C18" s="150"/>
      <c r="D18" s="150"/>
      <c r="E18" s="150"/>
      <c r="F18" s="249"/>
      <c r="G18" s="249"/>
    </row>
    <row r="19" spans="2:7" ht="22.05" customHeight="1">
      <c r="B19" s="190"/>
      <c r="C19" s="150"/>
      <c r="D19" s="150"/>
      <c r="E19" s="150"/>
      <c r="F19" s="249"/>
      <c r="G19" s="249"/>
    </row>
    <row r="20" spans="2:7" ht="22.05" customHeight="1">
      <c r="B20" s="190"/>
      <c r="C20" s="150"/>
      <c r="D20" s="150"/>
      <c r="E20" s="150"/>
      <c r="F20" s="249"/>
      <c r="G20" s="249"/>
    </row>
    <row r="21" spans="2:7" ht="22.05" customHeight="1">
      <c r="B21" s="190"/>
      <c r="C21" s="150"/>
      <c r="D21" s="150"/>
      <c r="E21" s="150"/>
      <c r="F21" s="249"/>
      <c r="G21" s="249"/>
    </row>
    <row r="22" spans="2:7" ht="22.05" customHeight="1">
      <c r="B22" s="190"/>
      <c r="C22" s="150"/>
      <c r="D22" s="150"/>
      <c r="E22" s="150"/>
      <c r="F22" s="249"/>
      <c r="G22" s="249"/>
    </row>
    <row r="23" spans="2:7" ht="22.05" customHeight="1">
      <c r="B23" s="190"/>
      <c r="C23" s="150"/>
      <c r="D23" s="150"/>
      <c r="E23" s="150"/>
      <c r="F23" s="249"/>
      <c r="G23" s="249"/>
    </row>
    <row r="24" spans="2:7" ht="22.05" customHeight="1">
      <c r="B24" s="190"/>
      <c r="C24" s="150"/>
      <c r="D24" s="150"/>
      <c r="E24" s="150"/>
      <c r="F24" s="249"/>
      <c r="G24" s="249"/>
    </row>
    <row r="25" spans="2:7" ht="22.05" customHeight="1">
      <c r="B25" s="190"/>
      <c r="C25" s="150"/>
      <c r="D25" s="150"/>
      <c r="E25" s="150"/>
      <c r="F25" s="249"/>
      <c r="G25" s="249"/>
    </row>
    <row r="26" spans="2:7" ht="22.05" customHeight="1">
      <c r="B26" s="190"/>
      <c r="C26" s="150"/>
      <c r="D26" s="150"/>
      <c r="E26" s="150"/>
      <c r="F26" s="249"/>
      <c r="G26" s="249"/>
    </row>
    <row r="27" spans="2:7" ht="22.05" customHeight="1">
      <c r="B27" s="190"/>
      <c r="C27" s="150"/>
      <c r="D27" s="150"/>
      <c r="E27" s="150"/>
      <c r="F27" s="249"/>
      <c r="G27" s="249"/>
    </row>
    <row r="28" spans="2:7" ht="22.05" customHeight="1">
      <c r="B28" s="190"/>
      <c r="C28" s="150"/>
      <c r="D28" s="150"/>
      <c r="E28" s="150"/>
      <c r="F28" s="249"/>
      <c r="G28" s="249"/>
    </row>
    <row r="29" spans="2:7" ht="22.05" customHeight="1">
      <c r="B29" s="190"/>
      <c r="C29" s="150"/>
      <c r="D29" s="150"/>
      <c r="E29" s="150"/>
      <c r="F29" s="249"/>
      <c r="G29" s="249"/>
    </row>
    <row r="30" spans="2:7" ht="34.200000000000003" customHeight="1">
      <c r="B30" s="268" t="s">
        <v>237</v>
      </c>
      <c r="C30" s="268"/>
      <c r="D30" s="268"/>
      <c r="E30" s="268"/>
      <c r="F30" s="269"/>
      <c r="G30" s="269"/>
    </row>
    <row r="31" spans="2:7" ht="15" customHeight="1">
      <c r="B31" s="3" t="s">
        <v>3</v>
      </c>
      <c r="E31" s="3"/>
    </row>
    <row r="32" spans="2:7" ht="10.050000000000001" customHeight="1">
      <c r="B32" s="2"/>
      <c r="C32" s="2"/>
      <c r="D32" s="2"/>
    </row>
    <row r="33" spans="2:7" ht="33" customHeight="1">
      <c r="B33" s="143" t="s">
        <v>15</v>
      </c>
      <c r="C33" s="143" t="s">
        <v>16</v>
      </c>
      <c r="D33" s="143" t="s">
        <v>212</v>
      </c>
      <c r="E33" s="144" t="s">
        <v>8</v>
      </c>
      <c r="F33" s="250" t="s">
        <v>226</v>
      </c>
      <c r="G33" s="250"/>
    </row>
    <row r="34" spans="2:7" ht="30" customHeight="1">
      <c r="B34" s="147" t="s">
        <v>1</v>
      </c>
      <c r="C34" s="148" t="s">
        <v>110</v>
      </c>
      <c r="D34" s="149" t="s">
        <v>214</v>
      </c>
      <c r="E34" s="247" t="s">
        <v>5</v>
      </c>
      <c r="F34" s="266" t="s">
        <v>2</v>
      </c>
      <c r="G34" s="266"/>
    </row>
    <row r="35" spans="2:7" ht="30" customHeight="1">
      <c r="B35" s="147" t="s">
        <v>12</v>
      </c>
      <c r="C35" s="148" t="s">
        <v>111</v>
      </c>
      <c r="D35" s="149" t="s">
        <v>213</v>
      </c>
      <c r="E35" s="247" t="s">
        <v>10</v>
      </c>
      <c r="F35" s="266" t="s">
        <v>11</v>
      </c>
      <c r="G35" s="266"/>
    </row>
    <row r="36" spans="2:7" ht="30" customHeight="1">
      <c r="B36" s="147" t="s">
        <v>13</v>
      </c>
      <c r="C36" s="149" t="s">
        <v>117</v>
      </c>
      <c r="D36" s="149" t="s">
        <v>215</v>
      </c>
      <c r="E36" s="247" t="s">
        <v>238</v>
      </c>
      <c r="F36" s="267" t="s">
        <v>9</v>
      </c>
      <c r="G36" s="267"/>
    </row>
    <row r="37" spans="2:7" ht="4.8" customHeight="1"/>
  </sheetData>
  <mergeCells count="36">
    <mergeCell ref="F33:G33"/>
    <mergeCell ref="F34:G34"/>
    <mergeCell ref="F35:G35"/>
    <mergeCell ref="F36:G36"/>
    <mergeCell ref="B30:G30"/>
    <mergeCell ref="B11:G11"/>
    <mergeCell ref="F1:G1"/>
    <mergeCell ref="D4:G4"/>
    <mergeCell ref="B2:G2"/>
    <mergeCell ref="B8:B10"/>
    <mergeCell ref="B4:C4"/>
    <mergeCell ref="B5:C5"/>
    <mergeCell ref="B6:C6"/>
    <mergeCell ref="B7:C7"/>
    <mergeCell ref="D9:G9"/>
    <mergeCell ref="D10:G10"/>
    <mergeCell ref="E8:G8"/>
    <mergeCell ref="D6:G6"/>
    <mergeCell ref="D7:G7"/>
    <mergeCell ref="F13:G13"/>
    <mergeCell ref="F14:G14"/>
    <mergeCell ref="F15:G15"/>
    <mergeCell ref="F16:G16"/>
    <mergeCell ref="F17:G17"/>
    <mergeCell ref="F18:G18"/>
    <mergeCell ref="F19:G19"/>
    <mergeCell ref="F20:G20"/>
    <mergeCell ref="F21:G21"/>
    <mergeCell ref="F22:G22"/>
    <mergeCell ref="F23:G23"/>
    <mergeCell ref="F29:G29"/>
    <mergeCell ref="F24:G24"/>
    <mergeCell ref="F25:G25"/>
    <mergeCell ref="F26:G26"/>
    <mergeCell ref="F27:G27"/>
    <mergeCell ref="F28:G28"/>
  </mergeCells>
  <phoneticPr fontId="6"/>
  <printOptions horizontalCentered="1" verticalCentered="1"/>
  <pageMargins left="0.78740157480314965" right="0.78740157480314965" top="0.39370078740157483" bottom="0.39370078740157483" header="0.39370078740157483" footer="0.39370078740157483"/>
  <pageSetup paperSize="9" scale="93" orientation="portrait" blackAndWhite="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20"/>
  <sheetViews>
    <sheetView showZeros="0" view="pageBreakPreview" zoomScaleNormal="100" zoomScaleSheetLayoutView="100" workbookViewId="0">
      <selection activeCell="L1" sqref="L1"/>
    </sheetView>
  </sheetViews>
  <sheetFormatPr defaultColWidth="9" defaultRowHeight="23.1" customHeight="1"/>
  <cols>
    <col min="1" max="1" width="1.109375" style="6" customWidth="1"/>
    <col min="2" max="10" width="8.88671875" style="6" customWidth="1"/>
    <col min="11" max="11" width="1.33203125" style="6" customWidth="1"/>
    <col min="12" max="16384" width="9" style="6"/>
  </cols>
  <sheetData>
    <row r="1" spans="2:10" ht="22.05" customHeight="1">
      <c r="J1" s="167" t="s">
        <v>20</v>
      </c>
    </row>
    <row r="2" spans="2:10" ht="10.050000000000001" customHeight="1">
      <c r="J2" s="9"/>
    </row>
    <row r="3" spans="2:10" ht="27" customHeight="1">
      <c r="F3" s="151" t="s">
        <v>18</v>
      </c>
    </row>
    <row r="4" spans="2:10" ht="10.050000000000001" customHeight="1"/>
    <row r="6" spans="2:10" ht="50.1" customHeight="1">
      <c r="B6" s="270" t="s">
        <v>114</v>
      </c>
      <c r="C6" s="270"/>
      <c r="D6" s="270"/>
      <c r="E6" s="270"/>
      <c r="F6" s="270"/>
      <c r="G6" s="270"/>
      <c r="H6" s="270"/>
      <c r="I6" s="270"/>
      <c r="J6" s="270"/>
    </row>
    <row r="7" spans="2:10" ht="50.1" customHeight="1">
      <c r="B7" s="270"/>
      <c r="C7" s="270"/>
      <c r="D7" s="270"/>
      <c r="E7" s="270"/>
      <c r="F7" s="270"/>
      <c r="G7" s="270"/>
      <c r="H7" s="270"/>
      <c r="I7" s="270"/>
      <c r="J7" s="270"/>
    </row>
    <row r="8" spans="2:10" ht="50.1" customHeight="1">
      <c r="B8" s="270"/>
      <c r="C8" s="270"/>
      <c r="D8" s="270"/>
      <c r="E8" s="270"/>
      <c r="F8" s="270"/>
      <c r="G8" s="270"/>
      <c r="H8" s="270"/>
      <c r="I8" s="270"/>
      <c r="J8" s="270"/>
    </row>
    <row r="9" spans="2:10" ht="50.1" customHeight="1">
      <c r="B9" s="270"/>
      <c r="C9" s="270"/>
      <c r="D9" s="270"/>
      <c r="E9" s="270"/>
      <c r="F9" s="270"/>
      <c r="G9" s="270"/>
      <c r="H9" s="270"/>
      <c r="I9" s="270"/>
      <c r="J9" s="270"/>
    </row>
    <row r="13" spans="2:10" ht="23.1" customHeight="1">
      <c r="B13" s="10" t="s">
        <v>19</v>
      </c>
    </row>
    <row r="14" spans="2:10" ht="23.1" customHeight="1">
      <c r="B14" s="10"/>
    </row>
    <row r="16" spans="2:10" ht="23.1" customHeight="1">
      <c r="G16" s="135"/>
      <c r="H16" s="274">
        <f>共通入力シート!B3</f>
        <v>0</v>
      </c>
      <c r="I16" s="274"/>
      <c r="J16" s="274"/>
    </row>
    <row r="17" spans="4:10" ht="23.1" customHeight="1">
      <c r="G17" s="11"/>
      <c r="H17" s="11"/>
      <c r="I17" s="11"/>
      <c r="J17" s="9"/>
    </row>
    <row r="18" spans="4:10" ht="23.1" customHeight="1">
      <c r="D18" s="271" t="s">
        <v>222</v>
      </c>
      <c r="E18" s="271"/>
      <c r="F18" s="273">
        <f>共通入力シート!B4</f>
        <v>0</v>
      </c>
      <c r="G18" s="273"/>
      <c r="H18" s="273"/>
      <c r="I18" s="273"/>
      <c r="J18" s="273"/>
    </row>
    <row r="19" spans="4:10" ht="23.1" customHeight="1">
      <c r="D19" s="271" t="s">
        <v>171</v>
      </c>
      <c r="E19" s="271"/>
      <c r="F19" s="273">
        <f>共通入力シート!B5</f>
        <v>0</v>
      </c>
      <c r="G19" s="273"/>
      <c r="H19" s="273"/>
      <c r="I19" s="273"/>
      <c r="J19" s="273"/>
    </row>
    <row r="20" spans="4:10" ht="23.1" customHeight="1">
      <c r="D20" s="272" t="s">
        <v>118</v>
      </c>
      <c r="E20" s="272"/>
      <c r="F20" s="273">
        <f>共通入力シート!B6</f>
        <v>0</v>
      </c>
      <c r="G20" s="273"/>
      <c r="H20" s="273"/>
      <c r="I20" s="273"/>
      <c r="J20" s="273"/>
    </row>
  </sheetData>
  <mergeCells count="8">
    <mergeCell ref="B6:J9"/>
    <mergeCell ref="D18:E18"/>
    <mergeCell ref="D19:E19"/>
    <mergeCell ref="D20:E20"/>
    <mergeCell ref="F18:J18"/>
    <mergeCell ref="F19:J19"/>
    <mergeCell ref="F20:J20"/>
    <mergeCell ref="H16:J16"/>
  </mergeCells>
  <phoneticPr fontId="6"/>
  <printOptions horizontalCentered="1" verticalCentered="1"/>
  <pageMargins left="0.78740157480314965" right="0.78740157480314965" top="0.39370078740157483" bottom="0.39370078740157483" header="0.39370078740157483" footer="0.39370078740157483"/>
  <pageSetup paperSize="9"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17"/>
  <sheetViews>
    <sheetView showZeros="0" view="pageBreakPreview" zoomScaleNormal="100" zoomScaleSheetLayoutView="100" workbookViewId="0">
      <selection activeCell="K1" sqref="K1"/>
    </sheetView>
  </sheetViews>
  <sheetFormatPr defaultColWidth="9" defaultRowHeight="13.2"/>
  <cols>
    <col min="1" max="1" width="1.44140625" style="4" customWidth="1"/>
    <col min="2" max="2" width="22.77734375" style="4" customWidth="1"/>
    <col min="3" max="9" width="15.77734375" style="4" customWidth="1"/>
    <col min="10" max="10" width="1.5546875" style="4" customWidth="1"/>
    <col min="11" max="16384" width="9" style="4"/>
  </cols>
  <sheetData>
    <row r="1" spans="2:9" ht="22.05" customHeight="1">
      <c r="B1" s="276" t="s">
        <v>21</v>
      </c>
      <c r="C1" s="277"/>
      <c r="D1" s="277"/>
      <c r="E1" s="277"/>
      <c r="F1" s="277"/>
      <c r="G1" s="277"/>
      <c r="H1" s="277"/>
      <c r="I1" s="277"/>
    </row>
    <row r="2" spans="2:9" ht="27" customHeight="1">
      <c r="B2" s="278" t="s">
        <v>221</v>
      </c>
      <c r="C2" s="277"/>
      <c r="D2" s="277"/>
      <c r="E2" s="277"/>
      <c r="F2" s="277"/>
      <c r="G2" s="277"/>
      <c r="H2" s="277"/>
      <c r="I2" s="277"/>
    </row>
    <row r="3" spans="2:9" ht="10.050000000000001" customHeight="1">
      <c r="B3" s="12"/>
    </row>
    <row r="4" spans="2:9" ht="25.05" customHeight="1">
      <c r="B4" s="164" t="s">
        <v>173</v>
      </c>
      <c r="C4" s="283">
        <f>共通入力シート!B5</f>
        <v>0</v>
      </c>
      <c r="D4" s="283"/>
    </row>
    <row r="5" spans="2:9" ht="10.050000000000001" customHeight="1">
      <c r="B5" s="13"/>
    </row>
    <row r="6" spans="2:9" ht="22.05" customHeight="1" thickBot="1">
      <c r="B6" s="279" t="s">
        <v>201</v>
      </c>
      <c r="C6" s="280"/>
      <c r="D6" s="280"/>
      <c r="E6" s="280"/>
      <c r="F6" s="280"/>
      <c r="G6" s="280"/>
      <c r="H6" s="280"/>
      <c r="I6" s="280"/>
    </row>
    <row r="7" spans="2:9" ht="34.950000000000003" customHeight="1">
      <c r="B7" s="35" t="s">
        <v>22</v>
      </c>
      <c r="C7" s="156" t="s">
        <v>23</v>
      </c>
      <c r="D7" s="156" t="s">
        <v>23</v>
      </c>
      <c r="E7" s="156" t="s">
        <v>23</v>
      </c>
      <c r="F7" s="156" t="s">
        <v>23</v>
      </c>
      <c r="G7" s="156" t="s">
        <v>23</v>
      </c>
      <c r="H7" s="156" t="s">
        <v>23</v>
      </c>
      <c r="I7" s="157" t="s">
        <v>23</v>
      </c>
    </row>
    <row r="8" spans="2:9" ht="30" customHeight="1">
      <c r="B8" s="134" t="s">
        <v>202</v>
      </c>
      <c r="C8" s="152"/>
      <c r="D8" s="152"/>
      <c r="E8" s="152"/>
      <c r="F8" s="152"/>
      <c r="G8" s="152"/>
      <c r="H8" s="152"/>
      <c r="I8" s="153"/>
    </row>
    <row r="9" spans="2:9" ht="30" customHeight="1">
      <c r="B9" s="281" t="s">
        <v>203</v>
      </c>
      <c r="C9" s="152"/>
      <c r="D9" s="152"/>
      <c r="E9" s="152"/>
      <c r="F9" s="152"/>
      <c r="G9" s="152"/>
      <c r="H9" s="152"/>
      <c r="I9" s="153"/>
    </row>
    <row r="10" spans="2:9" ht="30" customHeight="1">
      <c r="B10" s="281"/>
      <c r="C10" s="152"/>
      <c r="D10" s="152"/>
      <c r="E10" s="152"/>
      <c r="F10" s="152"/>
      <c r="G10" s="152"/>
      <c r="H10" s="152"/>
      <c r="I10" s="153"/>
    </row>
    <row r="11" spans="2:9" ht="30" customHeight="1">
      <c r="B11" s="281"/>
      <c r="C11" s="152"/>
      <c r="D11" s="152"/>
      <c r="E11" s="152"/>
      <c r="F11" s="152"/>
      <c r="G11" s="152"/>
      <c r="H11" s="152"/>
      <c r="I11" s="153"/>
    </row>
    <row r="12" spans="2:9" ht="30" customHeight="1">
      <c r="B12" s="134" t="s">
        <v>204</v>
      </c>
      <c r="C12" s="152"/>
      <c r="D12" s="152"/>
      <c r="E12" s="152"/>
      <c r="F12" s="152"/>
      <c r="G12" s="152"/>
      <c r="H12" s="152"/>
      <c r="I12" s="153"/>
    </row>
    <row r="13" spans="2:9" ht="30" customHeight="1">
      <c r="B13" s="134" t="s">
        <v>205</v>
      </c>
      <c r="C13" s="152"/>
      <c r="D13" s="152"/>
      <c r="E13" s="152"/>
      <c r="F13" s="152"/>
      <c r="G13" s="152"/>
      <c r="H13" s="152"/>
      <c r="I13" s="153"/>
    </row>
    <row r="14" spans="2:9" ht="30" customHeight="1">
      <c r="B14" s="281" t="s">
        <v>206</v>
      </c>
      <c r="C14" s="152"/>
      <c r="D14" s="152"/>
      <c r="E14" s="152"/>
      <c r="F14" s="152"/>
      <c r="G14" s="152"/>
      <c r="H14" s="152"/>
      <c r="I14" s="153"/>
    </row>
    <row r="15" spans="2:9" ht="30" customHeight="1">
      <c r="B15" s="281"/>
      <c r="C15" s="152"/>
      <c r="D15" s="152"/>
      <c r="E15" s="152"/>
      <c r="F15" s="152"/>
      <c r="G15" s="152"/>
      <c r="H15" s="152"/>
      <c r="I15" s="153"/>
    </row>
    <row r="16" spans="2:9" ht="30" customHeight="1" thickBot="1">
      <c r="B16" s="282"/>
      <c r="C16" s="154"/>
      <c r="D16" s="154"/>
      <c r="E16" s="154"/>
      <c r="F16" s="154"/>
      <c r="G16" s="154"/>
      <c r="H16" s="154"/>
      <c r="I16" s="155"/>
    </row>
    <row r="17" spans="2:9" ht="28.8" customHeight="1">
      <c r="B17" s="275" t="s">
        <v>239</v>
      </c>
      <c r="C17" s="275"/>
      <c r="D17" s="275"/>
      <c r="E17" s="275"/>
      <c r="F17" s="275"/>
      <c r="G17" s="275"/>
      <c r="H17" s="275"/>
      <c r="I17" s="275"/>
    </row>
  </sheetData>
  <mergeCells count="7">
    <mergeCell ref="B17:I17"/>
    <mergeCell ref="B1:I1"/>
    <mergeCell ref="B2:I2"/>
    <mergeCell ref="B6:I6"/>
    <mergeCell ref="B9:B11"/>
    <mergeCell ref="B14:B16"/>
    <mergeCell ref="C4:D4"/>
  </mergeCells>
  <phoneticPr fontId="6"/>
  <printOptions horizontalCentered="1" verticalCentered="1"/>
  <pageMargins left="0.39370078740157483" right="0.39370078740157483" top="0.78740157480314965" bottom="0.78740157480314965" header="0.39370078740157483" footer="0.39370078740157483"/>
  <pageSetup paperSize="9" orientation="landscape"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30"/>
  <sheetViews>
    <sheetView view="pageBreakPreview" zoomScaleNormal="100" zoomScaleSheetLayoutView="100" workbookViewId="0">
      <selection activeCell="O1" sqref="O1"/>
    </sheetView>
  </sheetViews>
  <sheetFormatPr defaultColWidth="9" defaultRowHeight="13.2"/>
  <cols>
    <col min="1" max="1" width="1.109375" style="17" customWidth="1"/>
    <col min="2" max="2" width="4.6640625" style="31" customWidth="1"/>
    <col min="3" max="3" width="13.77734375" style="17" customWidth="1"/>
    <col min="4" max="4" width="23.33203125" style="17" customWidth="1"/>
    <col min="5" max="5" width="12.6640625" style="17" customWidth="1"/>
    <col min="6" max="6" width="15.6640625" style="17" customWidth="1"/>
    <col min="7" max="7" width="3.33203125" style="17" bestFit="1" customWidth="1"/>
    <col min="8" max="8" width="15.6640625" style="17" customWidth="1"/>
    <col min="9" max="13" width="8.77734375" style="17" customWidth="1"/>
    <col min="14" max="14" width="10.88671875" style="17" customWidth="1"/>
    <col min="15" max="15" width="0.88671875" style="17" customWidth="1"/>
    <col min="16" max="16384" width="9" style="17"/>
  </cols>
  <sheetData>
    <row r="1" spans="2:17" ht="22.05" customHeight="1">
      <c r="B1" s="14"/>
      <c r="C1" s="15"/>
      <c r="D1" s="16"/>
      <c r="E1" s="16"/>
      <c r="F1" s="16"/>
      <c r="G1" s="16"/>
      <c r="H1" s="16"/>
      <c r="I1" s="16"/>
      <c r="J1" s="16"/>
      <c r="K1" s="16"/>
      <c r="L1" s="284" t="s">
        <v>24</v>
      </c>
      <c r="M1" s="284"/>
      <c r="N1" s="284"/>
    </row>
    <row r="2" spans="2:17" ht="27" customHeight="1">
      <c r="B2" s="325" t="s">
        <v>242</v>
      </c>
      <c r="C2" s="325"/>
      <c r="D2" s="325"/>
      <c r="E2" s="325"/>
      <c r="F2" s="325"/>
      <c r="G2" s="325"/>
      <c r="H2" s="325"/>
      <c r="I2" s="325"/>
      <c r="J2" s="325"/>
      <c r="K2" s="325"/>
      <c r="L2" s="325"/>
      <c r="M2" s="325"/>
      <c r="N2" s="325"/>
    </row>
    <row r="3" spans="2:17" ht="10.050000000000001" customHeight="1">
      <c r="B3" s="14"/>
      <c r="C3" s="18"/>
      <c r="E3" s="19"/>
      <c r="F3" s="20"/>
      <c r="G3" s="16"/>
      <c r="H3" s="16"/>
      <c r="I3" s="16"/>
      <c r="J3" s="21"/>
      <c r="K3" s="21"/>
      <c r="L3" s="16"/>
      <c r="M3" s="16"/>
      <c r="N3" s="22"/>
    </row>
    <row r="4" spans="2:17" s="31" customFormat="1" ht="25.05" customHeight="1">
      <c r="B4" s="14"/>
      <c r="C4" s="36" t="s">
        <v>173</v>
      </c>
      <c r="D4" s="316">
        <f>共通入力シート!B5</f>
        <v>0</v>
      </c>
      <c r="E4" s="316"/>
      <c r="F4" s="20"/>
      <c r="G4" s="14"/>
      <c r="H4" s="14"/>
      <c r="I4" s="14"/>
      <c r="J4" s="21"/>
      <c r="K4" s="21"/>
      <c r="L4" s="14"/>
      <c r="M4" s="14"/>
      <c r="N4" s="34"/>
    </row>
    <row r="5" spans="2:17" s="31" customFormat="1" ht="10.050000000000001" customHeight="1">
      <c r="B5" s="14"/>
      <c r="C5" s="33"/>
      <c r="D5" s="32"/>
      <c r="E5" s="20"/>
      <c r="F5" s="20"/>
      <c r="G5" s="14"/>
      <c r="H5" s="14"/>
      <c r="I5" s="14"/>
      <c r="J5" s="21"/>
      <c r="K5" s="21"/>
      <c r="L5" s="14"/>
      <c r="M5" s="14"/>
      <c r="N5" s="34"/>
    </row>
    <row r="6" spans="2:17" ht="18" customHeight="1">
      <c r="B6" s="248" t="s">
        <v>240</v>
      </c>
      <c r="C6" s="16"/>
      <c r="D6" s="16"/>
      <c r="E6" s="16"/>
      <c r="F6" s="16"/>
      <c r="G6" s="16"/>
      <c r="H6" s="16"/>
      <c r="I6" s="16"/>
      <c r="J6" s="21"/>
      <c r="K6" s="21"/>
      <c r="L6" s="21"/>
      <c r="M6" s="21"/>
      <c r="N6" s="20"/>
    </row>
    <row r="7" spans="2:17" ht="15" customHeight="1">
      <c r="B7" s="285"/>
      <c r="C7" s="290" t="s">
        <v>216</v>
      </c>
      <c r="D7" s="293" t="s">
        <v>26</v>
      </c>
      <c r="E7" s="296" t="s">
        <v>27</v>
      </c>
      <c r="F7" s="298" t="s">
        <v>28</v>
      </c>
      <c r="G7" s="299"/>
      <c r="H7" s="300"/>
      <c r="I7" s="307" t="s">
        <v>108</v>
      </c>
      <c r="J7" s="310" t="s">
        <v>29</v>
      </c>
      <c r="K7" s="158"/>
      <c r="L7" s="315" t="s">
        <v>218</v>
      </c>
      <c r="M7" s="158"/>
      <c r="N7" s="286" t="s">
        <v>25</v>
      </c>
    </row>
    <row r="8" spans="2:17" ht="15" customHeight="1">
      <c r="B8" s="285"/>
      <c r="C8" s="291"/>
      <c r="D8" s="294"/>
      <c r="E8" s="297"/>
      <c r="F8" s="301"/>
      <c r="G8" s="302"/>
      <c r="H8" s="303"/>
      <c r="I8" s="308"/>
      <c r="J8" s="311"/>
      <c r="K8" s="290" t="s">
        <v>217</v>
      </c>
      <c r="L8" s="311"/>
      <c r="M8" s="290" t="s">
        <v>219</v>
      </c>
      <c r="N8" s="287"/>
    </row>
    <row r="9" spans="2:17" ht="15" customHeight="1">
      <c r="B9" s="285"/>
      <c r="C9" s="291"/>
      <c r="D9" s="294"/>
      <c r="E9" s="288" t="s">
        <v>227</v>
      </c>
      <c r="F9" s="301"/>
      <c r="G9" s="302"/>
      <c r="H9" s="303"/>
      <c r="I9" s="308"/>
      <c r="J9" s="311"/>
      <c r="K9" s="313"/>
      <c r="L9" s="311"/>
      <c r="M9" s="313"/>
      <c r="N9" s="287"/>
    </row>
    <row r="10" spans="2:17" ht="15" customHeight="1">
      <c r="B10" s="285"/>
      <c r="C10" s="292"/>
      <c r="D10" s="295"/>
      <c r="E10" s="289"/>
      <c r="F10" s="304"/>
      <c r="G10" s="305"/>
      <c r="H10" s="306"/>
      <c r="I10" s="309"/>
      <c r="J10" s="312"/>
      <c r="K10" s="314"/>
      <c r="L10" s="312"/>
      <c r="M10" s="314"/>
      <c r="N10" s="287"/>
    </row>
    <row r="11" spans="2:17" ht="22.05" customHeight="1" thickBot="1">
      <c r="B11" s="171" t="s">
        <v>30</v>
      </c>
      <c r="C11" s="245" t="s">
        <v>229</v>
      </c>
      <c r="D11" s="172" t="s">
        <v>112</v>
      </c>
      <c r="E11" s="179" t="s">
        <v>31</v>
      </c>
      <c r="F11" s="173">
        <v>45444</v>
      </c>
      <c r="G11" s="174" t="s">
        <v>32</v>
      </c>
      <c r="H11" s="175">
        <v>45535</v>
      </c>
      <c r="I11" s="176">
        <v>30</v>
      </c>
      <c r="J11" s="177">
        <v>5</v>
      </c>
      <c r="K11" s="177">
        <v>3</v>
      </c>
      <c r="L11" s="177">
        <v>25</v>
      </c>
      <c r="M11" s="177">
        <v>15</v>
      </c>
      <c r="N11" s="178">
        <f>IF(L11=0,"-",(K11+M11)/(K11+L11)*100)</f>
        <v>64.285714285714292</v>
      </c>
      <c r="P11" s="326" t="s">
        <v>230</v>
      </c>
      <c r="Q11" s="326"/>
    </row>
    <row r="12" spans="2:17" ht="25.05" customHeight="1">
      <c r="B12" s="323" t="s">
        <v>234</v>
      </c>
      <c r="C12" s="191"/>
      <c r="D12" s="192"/>
      <c r="E12" s="193"/>
      <c r="F12" s="194"/>
      <c r="G12" s="181" t="s">
        <v>32</v>
      </c>
      <c r="H12" s="203"/>
      <c r="I12" s="204"/>
      <c r="J12" s="204"/>
      <c r="K12" s="204"/>
      <c r="L12" s="204"/>
      <c r="M12" s="204"/>
      <c r="N12" s="23"/>
      <c r="P12" s="246" t="str">
        <f>IF((J12+L12)=I12,"〇","×")</f>
        <v>〇</v>
      </c>
      <c r="Q12" s="246" t="str">
        <f>IF((K12+M12)&lt;=I12,"〇","×")</f>
        <v>〇</v>
      </c>
    </row>
    <row r="13" spans="2:17" ht="25.05" customHeight="1">
      <c r="B13" s="318"/>
      <c r="C13" s="195"/>
      <c r="D13" s="196"/>
      <c r="E13" s="197"/>
      <c r="F13" s="198"/>
      <c r="G13" s="182" t="s">
        <v>33</v>
      </c>
      <c r="H13" s="205"/>
      <c r="I13" s="206"/>
      <c r="J13" s="206"/>
      <c r="K13" s="206"/>
      <c r="L13" s="206"/>
      <c r="M13" s="206"/>
      <c r="N13" s="24"/>
      <c r="P13" s="246" t="str">
        <f>IF((J13+L13)=I13,"〇","×")</f>
        <v>〇</v>
      </c>
      <c r="Q13" s="246" t="str">
        <f t="shared" ref="Q13:Q18" si="0">IF((K13+M13)&lt;=I13,"〇","×")</f>
        <v>〇</v>
      </c>
    </row>
    <row r="14" spans="2:17" ht="25.05" customHeight="1">
      <c r="B14" s="318"/>
      <c r="C14" s="195"/>
      <c r="D14" s="196"/>
      <c r="E14" s="197"/>
      <c r="F14" s="198"/>
      <c r="G14" s="182" t="s">
        <v>33</v>
      </c>
      <c r="H14" s="205"/>
      <c r="I14" s="206"/>
      <c r="J14" s="206"/>
      <c r="K14" s="206"/>
      <c r="L14" s="206"/>
      <c r="M14" s="206"/>
      <c r="N14" s="25"/>
      <c r="P14" s="246" t="str">
        <f t="shared" ref="P14:P18" si="1">IF((J14+L14)=I14,"〇","×")</f>
        <v>〇</v>
      </c>
      <c r="Q14" s="246" t="str">
        <f t="shared" si="0"/>
        <v>〇</v>
      </c>
    </row>
    <row r="15" spans="2:17" ht="25.05" customHeight="1">
      <c r="B15" s="318"/>
      <c r="C15" s="195"/>
      <c r="D15" s="196"/>
      <c r="E15" s="197"/>
      <c r="F15" s="198"/>
      <c r="G15" s="182" t="s">
        <v>33</v>
      </c>
      <c r="H15" s="205"/>
      <c r="I15" s="206"/>
      <c r="J15" s="206"/>
      <c r="K15" s="206"/>
      <c r="L15" s="206"/>
      <c r="M15" s="206"/>
      <c r="N15" s="25"/>
      <c r="P15" s="246" t="str">
        <f t="shared" si="1"/>
        <v>〇</v>
      </c>
      <c r="Q15" s="246" t="str">
        <f t="shared" si="0"/>
        <v>〇</v>
      </c>
    </row>
    <row r="16" spans="2:17" ht="25.05" customHeight="1" thickBot="1">
      <c r="B16" s="324"/>
      <c r="C16" s="199"/>
      <c r="D16" s="200"/>
      <c r="E16" s="201"/>
      <c r="F16" s="202"/>
      <c r="G16" s="183" t="s">
        <v>33</v>
      </c>
      <c r="H16" s="207"/>
      <c r="I16" s="208"/>
      <c r="J16" s="208"/>
      <c r="K16" s="208"/>
      <c r="L16" s="208"/>
      <c r="M16" s="208"/>
      <c r="N16" s="26"/>
      <c r="P16" s="246" t="str">
        <f t="shared" si="1"/>
        <v>〇</v>
      </c>
      <c r="Q16" s="246" t="str">
        <f t="shared" si="0"/>
        <v>〇</v>
      </c>
    </row>
    <row r="17" spans="2:17" ht="25.05" customHeight="1" thickTop="1">
      <c r="B17" s="317" t="s">
        <v>235</v>
      </c>
      <c r="C17" s="213"/>
      <c r="D17" s="214"/>
      <c r="E17" s="215"/>
      <c r="F17" s="216"/>
      <c r="G17" s="184" t="s">
        <v>33</v>
      </c>
      <c r="H17" s="209"/>
      <c r="I17" s="210"/>
      <c r="J17" s="210"/>
      <c r="K17" s="210"/>
      <c r="L17" s="210"/>
      <c r="M17" s="210"/>
      <c r="N17" s="27"/>
      <c r="P17" s="246" t="str">
        <f t="shared" si="1"/>
        <v>〇</v>
      </c>
      <c r="Q17" s="246" t="str">
        <f t="shared" si="0"/>
        <v>〇</v>
      </c>
    </row>
    <row r="18" spans="2:17" ht="25.05" customHeight="1">
      <c r="B18" s="318"/>
      <c r="C18" s="195"/>
      <c r="D18" s="196"/>
      <c r="E18" s="217"/>
      <c r="F18" s="198"/>
      <c r="G18" s="182" t="s">
        <v>33</v>
      </c>
      <c r="H18" s="205"/>
      <c r="I18" s="206"/>
      <c r="J18" s="206"/>
      <c r="K18" s="206"/>
      <c r="L18" s="206"/>
      <c r="M18" s="206"/>
      <c r="N18" s="25"/>
      <c r="P18" s="246" t="str">
        <f t="shared" si="1"/>
        <v>〇</v>
      </c>
      <c r="Q18" s="246" t="str">
        <f t="shared" si="0"/>
        <v>〇</v>
      </c>
    </row>
    <row r="19" spans="2:17" ht="25.05" customHeight="1">
      <c r="B19" s="318"/>
      <c r="C19" s="195"/>
      <c r="D19" s="196"/>
      <c r="E19" s="197"/>
      <c r="F19" s="198"/>
      <c r="G19" s="182" t="s">
        <v>33</v>
      </c>
      <c r="H19" s="205"/>
      <c r="I19" s="206"/>
      <c r="J19" s="206"/>
      <c r="K19" s="206"/>
      <c r="L19" s="206"/>
      <c r="M19" s="206"/>
      <c r="N19" s="25"/>
      <c r="P19" s="246" t="str">
        <f t="shared" ref="P19:P22" si="2">IF((J19+L19)=I19,"〇","×")</f>
        <v>〇</v>
      </c>
      <c r="Q19" s="246" t="str">
        <f t="shared" ref="Q19:Q22" si="3">IF((K19+M19)&lt;=I19,"〇","×")</f>
        <v>〇</v>
      </c>
    </row>
    <row r="20" spans="2:17" ht="25.05" customHeight="1">
      <c r="B20" s="318"/>
      <c r="C20" s="195"/>
      <c r="D20" s="196"/>
      <c r="E20" s="197"/>
      <c r="F20" s="198"/>
      <c r="G20" s="182" t="s">
        <v>33</v>
      </c>
      <c r="H20" s="205"/>
      <c r="I20" s="206"/>
      <c r="J20" s="206"/>
      <c r="K20" s="206"/>
      <c r="L20" s="206"/>
      <c r="M20" s="206"/>
      <c r="N20" s="28"/>
      <c r="P20" s="246" t="str">
        <f t="shared" si="2"/>
        <v>〇</v>
      </c>
      <c r="Q20" s="246" t="str">
        <f t="shared" si="3"/>
        <v>〇</v>
      </c>
    </row>
    <row r="21" spans="2:17" ht="25.05" customHeight="1" thickBot="1">
      <c r="B21" s="319"/>
      <c r="C21" s="218"/>
      <c r="D21" s="170"/>
      <c r="E21" s="180"/>
      <c r="F21" s="219"/>
      <c r="G21" s="185" t="s">
        <v>32</v>
      </c>
      <c r="H21" s="211"/>
      <c r="I21" s="212"/>
      <c r="J21" s="212"/>
      <c r="K21" s="212"/>
      <c r="L21" s="212"/>
      <c r="M21" s="212"/>
      <c r="N21" s="29"/>
      <c r="P21" s="246" t="str">
        <f t="shared" si="2"/>
        <v>〇</v>
      </c>
      <c r="Q21" s="246" t="str">
        <f t="shared" si="3"/>
        <v>〇</v>
      </c>
    </row>
    <row r="22" spans="2:17" ht="30" customHeight="1" thickBot="1">
      <c r="B22" s="38" t="s">
        <v>34</v>
      </c>
      <c r="C22" s="39" t="s">
        <v>35</v>
      </c>
      <c r="D22" s="40" t="s">
        <v>35</v>
      </c>
      <c r="E22" s="37" t="s">
        <v>42</v>
      </c>
      <c r="F22" s="320" t="s">
        <v>35</v>
      </c>
      <c r="G22" s="321"/>
      <c r="H22" s="322"/>
      <c r="I22" s="186">
        <f>SUM(I12:I21)</f>
        <v>0</v>
      </c>
      <c r="J22" s="186">
        <f>SUM(J12:J21)</f>
        <v>0</v>
      </c>
      <c r="K22" s="186">
        <f>SUM(K12:K21)</f>
        <v>0</v>
      </c>
      <c r="L22" s="186">
        <f>SUM(L12:L21)</f>
        <v>0</v>
      </c>
      <c r="M22" s="187">
        <f>SUM(M12:M21)</f>
        <v>0</v>
      </c>
      <c r="N22" s="188" t="str">
        <f>IF(L22=0,"-",(K22+M22)/(K22+L22)*100)</f>
        <v>-</v>
      </c>
      <c r="P22" s="246" t="str">
        <f t="shared" si="2"/>
        <v>〇</v>
      </c>
      <c r="Q22" s="246" t="str">
        <f t="shared" si="3"/>
        <v>〇</v>
      </c>
    </row>
    <row r="23" spans="2:17" s="30" customFormat="1" ht="15" customHeight="1">
      <c r="B23" s="159" t="s">
        <v>36</v>
      </c>
      <c r="C23" s="160" t="s">
        <v>37</v>
      </c>
      <c r="D23" s="42"/>
      <c r="E23" s="42"/>
      <c r="F23" s="42"/>
      <c r="G23" s="42"/>
      <c r="H23" s="42"/>
    </row>
    <row r="24" spans="2:17" s="30" customFormat="1" ht="15" customHeight="1">
      <c r="B24" s="159" t="s">
        <v>36</v>
      </c>
      <c r="C24" s="160" t="s">
        <v>225</v>
      </c>
      <c r="D24" s="42"/>
      <c r="E24" s="42"/>
      <c r="F24" s="42"/>
      <c r="G24" s="42"/>
      <c r="H24" s="42"/>
    </row>
    <row r="25" spans="2:17" s="30" customFormat="1" ht="15" customHeight="1">
      <c r="B25" s="159" t="s">
        <v>38</v>
      </c>
      <c r="C25" s="160" t="s">
        <v>39</v>
      </c>
      <c r="D25" s="42"/>
      <c r="E25" s="42"/>
      <c r="F25" s="42"/>
      <c r="G25" s="42"/>
      <c r="H25" s="42"/>
    </row>
    <row r="26" spans="2:17" s="30" customFormat="1" ht="15" customHeight="1">
      <c r="B26" s="159" t="s">
        <v>38</v>
      </c>
      <c r="C26" s="160" t="s">
        <v>40</v>
      </c>
      <c r="D26" s="42"/>
      <c r="E26" s="42"/>
      <c r="F26" s="42"/>
      <c r="G26" s="42"/>
      <c r="H26" s="42"/>
    </row>
    <row r="27" spans="2:17" s="30" customFormat="1" ht="15" customHeight="1">
      <c r="B27" s="161" t="s">
        <v>38</v>
      </c>
      <c r="C27" s="160" t="s">
        <v>41</v>
      </c>
      <c r="D27" s="42"/>
      <c r="E27" s="42"/>
      <c r="F27" s="42"/>
      <c r="G27" s="42"/>
      <c r="H27" s="42"/>
    </row>
    <row r="28" spans="2:17" s="30" customFormat="1" ht="15" customHeight="1">
      <c r="B28" s="161" t="s">
        <v>38</v>
      </c>
      <c r="C28" s="162" t="s">
        <v>223</v>
      </c>
      <c r="D28" s="42"/>
      <c r="E28" s="42"/>
      <c r="F28" s="42"/>
      <c r="G28" s="42"/>
      <c r="H28" s="42"/>
    </row>
    <row r="29" spans="2:17" s="30" customFormat="1" ht="15" customHeight="1">
      <c r="B29" s="161" t="s">
        <v>38</v>
      </c>
      <c r="C29" s="163" t="s">
        <v>224</v>
      </c>
      <c r="D29" s="42"/>
      <c r="E29" s="42"/>
      <c r="F29" s="42"/>
      <c r="G29" s="42"/>
      <c r="H29" s="42"/>
    </row>
    <row r="30" spans="2:17" s="30" customFormat="1" ht="12">
      <c r="B30" s="41"/>
    </row>
  </sheetData>
  <mergeCells count="19">
    <mergeCell ref="B17:B21"/>
    <mergeCell ref="F22:H22"/>
    <mergeCell ref="B12:B16"/>
    <mergeCell ref="B2:N2"/>
    <mergeCell ref="P11:Q11"/>
    <mergeCell ref="L1:N1"/>
    <mergeCell ref="B7:B10"/>
    <mergeCell ref="N7:N10"/>
    <mergeCell ref="E9:E10"/>
    <mergeCell ref="C7:C10"/>
    <mergeCell ref="D7:D10"/>
    <mergeCell ref="E7:E8"/>
    <mergeCell ref="F7:H10"/>
    <mergeCell ref="I7:I10"/>
    <mergeCell ref="J7:J10"/>
    <mergeCell ref="K8:K10"/>
    <mergeCell ref="L7:L10"/>
    <mergeCell ref="M8:M10"/>
    <mergeCell ref="D4:E4"/>
  </mergeCells>
  <phoneticPr fontId="6"/>
  <printOptions horizontalCentered="1" verticalCentered="1"/>
  <pageMargins left="0.39370078740157483" right="0.39370078740157483" top="0.78740157480314965" bottom="0.78740157480314965" header="0.39370078740157483" footer="0.39370078740157483"/>
  <pageSetup paperSize="9" scale="89" orientation="landscape" blackAndWhite="1" r:id="rId1"/>
  <headerFooter alignWithMargins="0"/>
  <colBreaks count="1" manualBreakCount="1">
    <brk id="14" max="2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C7547-84FC-478D-82CF-BEBEF654E799}">
  <dimension ref="B1:AX101"/>
  <sheetViews>
    <sheetView view="pageBreakPreview" zoomScaleNormal="100" zoomScaleSheetLayoutView="100" workbookViewId="0">
      <selection activeCell="AG1" sqref="AG1"/>
    </sheetView>
  </sheetViews>
  <sheetFormatPr defaultRowHeight="13.2"/>
  <cols>
    <col min="1" max="1" width="2.33203125" customWidth="1"/>
    <col min="2" max="2" width="3.33203125" style="124" customWidth="1"/>
    <col min="3" max="31" width="3.33203125" customWidth="1"/>
    <col min="32" max="143" width="2.77734375" customWidth="1"/>
  </cols>
  <sheetData>
    <row r="1" spans="2:33" ht="22.05" customHeight="1">
      <c r="B1" s="127"/>
      <c r="C1" s="126"/>
      <c r="D1" s="126"/>
      <c r="E1" s="126"/>
      <c r="F1" s="126"/>
      <c r="G1" s="126"/>
      <c r="H1" s="126"/>
      <c r="I1" s="126"/>
      <c r="J1" s="126"/>
      <c r="K1" s="126"/>
      <c r="L1" s="126"/>
      <c r="M1" s="126"/>
      <c r="N1" s="126"/>
      <c r="O1" s="126"/>
      <c r="P1" s="126"/>
      <c r="Q1" s="126"/>
      <c r="R1" s="126"/>
      <c r="S1" s="126"/>
      <c r="T1" s="126"/>
      <c r="U1" s="126"/>
      <c r="V1" s="126"/>
      <c r="W1" s="126"/>
      <c r="X1" s="126"/>
      <c r="Y1" s="126"/>
      <c r="Z1" s="126"/>
      <c r="AA1" s="327" t="s">
        <v>244</v>
      </c>
      <c r="AB1" s="327"/>
      <c r="AC1" s="327"/>
      <c r="AD1" s="327"/>
      <c r="AE1" s="327"/>
      <c r="AF1" s="327"/>
      <c r="AG1" s="122"/>
    </row>
    <row r="2" spans="2:33" ht="7.2" customHeight="1">
      <c r="B2" s="127"/>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2"/>
      <c r="AG2" s="122"/>
    </row>
    <row r="3" spans="2:33" ht="27" customHeight="1">
      <c r="B3" s="127"/>
      <c r="C3" s="354" t="s">
        <v>107</v>
      </c>
      <c r="D3" s="354"/>
      <c r="E3" s="354"/>
      <c r="F3" s="354"/>
      <c r="G3" s="354"/>
      <c r="H3" s="354"/>
      <c r="I3" s="354"/>
      <c r="J3" s="354"/>
      <c r="K3" s="354"/>
      <c r="L3" s="354"/>
      <c r="M3" s="354"/>
      <c r="N3" s="354"/>
      <c r="O3" s="354"/>
      <c r="P3" s="354"/>
      <c r="Q3" s="354"/>
      <c r="R3" s="354"/>
      <c r="S3" s="354"/>
      <c r="T3" s="354"/>
      <c r="U3" s="354"/>
      <c r="V3" s="354"/>
      <c r="W3" s="354"/>
      <c r="X3" s="354"/>
      <c r="Y3" s="354"/>
      <c r="Z3" s="354"/>
      <c r="AA3" s="354"/>
      <c r="AB3" s="354"/>
      <c r="AC3" s="354"/>
      <c r="AD3" s="354"/>
      <c r="AE3" s="354"/>
      <c r="AF3" s="122"/>
      <c r="AG3" s="122"/>
    </row>
    <row r="4" spans="2:33" ht="10.050000000000001" customHeight="1">
      <c r="B4" s="127"/>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c r="AC4" s="126"/>
      <c r="AD4" s="126"/>
      <c r="AE4" s="126"/>
      <c r="AF4" s="122"/>
      <c r="AG4" s="122"/>
    </row>
    <row r="5" spans="2:33" ht="22.05" customHeight="1">
      <c r="B5" s="127"/>
      <c r="C5" s="355" t="s">
        <v>154</v>
      </c>
      <c r="D5" s="355"/>
      <c r="E5" s="355"/>
      <c r="F5" s="355"/>
      <c r="G5" s="355"/>
      <c r="H5" s="355"/>
      <c r="I5" s="355"/>
      <c r="J5" s="355"/>
      <c r="K5" s="355"/>
      <c r="L5" s="355"/>
      <c r="M5" s="355"/>
      <c r="N5" s="355"/>
      <c r="O5" s="355"/>
      <c r="P5" s="355"/>
      <c r="Q5" s="355"/>
      <c r="R5" s="355"/>
      <c r="S5" s="355"/>
      <c r="T5" s="355"/>
      <c r="U5" s="355"/>
      <c r="V5" s="355"/>
      <c r="W5" s="355"/>
      <c r="X5" s="355"/>
      <c r="Y5" s="355"/>
      <c r="Z5" s="355"/>
      <c r="AA5" s="355"/>
      <c r="AB5" s="355"/>
      <c r="AC5" s="355"/>
      <c r="AD5" s="355"/>
      <c r="AE5" s="355"/>
      <c r="AF5" s="122"/>
      <c r="AG5" s="122"/>
    </row>
    <row r="6" spans="2:33" ht="10.050000000000001" customHeight="1">
      <c r="B6" s="125"/>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2"/>
      <c r="AG6" s="122"/>
    </row>
    <row r="7" spans="2:33" ht="15" customHeight="1">
      <c r="B7" s="125"/>
      <c r="C7" s="126"/>
      <c r="D7" s="126"/>
      <c r="E7" s="126"/>
      <c r="F7" s="126"/>
      <c r="G7" s="126"/>
      <c r="H7" s="126"/>
      <c r="I7" s="126"/>
      <c r="J7" s="126"/>
      <c r="K7" s="126"/>
      <c r="L7" s="126"/>
      <c r="M7" s="126"/>
      <c r="N7" s="356" t="s">
        <v>220</v>
      </c>
      <c r="O7" s="356"/>
      <c r="P7" s="356"/>
      <c r="Q7" s="356"/>
      <c r="R7" s="356"/>
      <c r="S7" s="356"/>
      <c r="T7" s="353">
        <f>共通入力シート!B4</f>
        <v>0</v>
      </c>
      <c r="U7" s="353"/>
      <c r="V7" s="353"/>
      <c r="W7" s="353"/>
      <c r="X7" s="353"/>
      <c r="Y7" s="353"/>
      <c r="Z7" s="353"/>
      <c r="AA7" s="353"/>
      <c r="AB7" s="353"/>
      <c r="AC7" s="353"/>
      <c r="AD7" s="353"/>
      <c r="AE7" s="353"/>
      <c r="AF7" s="122"/>
      <c r="AG7" s="122"/>
    </row>
    <row r="8" spans="2:33" ht="15" customHeight="1">
      <c r="B8" s="125"/>
      <c r="C8" s="126"/>
      <c r="D8" s="126"/>
      <c r="E8" s="126"/>
      <c r="F8" s="126"/>
      <c r="G8" s="126"/>
      <c r="H8" s="126"/>
      <c r="I8" s="126"/>
      <c r="J8" s="126"/>
      <c r="K8" s="126"/>
      <c r="L8" s="126"/>
      <c r="M8" s="126"/>
      <c r="N8" s="356"/>
      <c r="O8" s="356"/>
      <c r="P8" s="356"/>
      <c r="Q8" s="356"/>
      <c r="R8" s="356"/>
      <c r="S8" s="356"/>
      <c r="T8" s="353"/>
      <c r="U8" s="353"/>
      <c r="V8" s="353"/>
      <c r="W8" s="353"/>
      <c r="X8" s="353"/>
      <c r="Y8" s="353"/>
      <c r="Z8" s="353"/>
      <c r="AA8" s="353"/>
      <c r="AB8" s="353"/>
      <c r="AC8" s="353"/>
      <c r="AD8" s="353"/>
      <c r="AE8" s="353"/>
      <c r="AF8" s="122"/>
      <c r="AG8" s="122"/>
    </row>
    <row r="9" spans="2:33" ht="15" customHeight="1">
      <c r="B9" s="125"/>
      <c r="C9" s="126"/>
      <c r="D9" s="126"/>
      <c r="E9" s="126"/>
      <c r="F9" s="126"/>
      <c r="G9" s="126"/>
      <c r="H9" s="126"/>
      <c r="I9" s="126"/>
      <c r="J9" s="126"/>
      <c r="K9" s="126"/>
      <c r="L9" s="126"/>
      <c r="M9" s="126"/>
      <c r="N9" s="356" t="s">
        <v>171</v>
      </c>
      <c r="O9" s="356"/>
      <c r="P9" s="356"/>
      <c r="Q9" s="356"/>
      <c r="R9" s="356"/>
      <c r="S9" s="356"/>
      <c r="T9" s="353">
        <f>共通入力シート!B5</f>
        <v>0</v>
      </c>
      <c r="U9" s="353"/>
      <c r="V9" s="353"/>
      <c r="W9" s="353"/>
      <c r="X9" s="353"/>
      <c r="Y9" s="353"/>
      <c r="Z9" s="353"/>
      <c r="AA9" s="353"/>
      <c r="AB9" s="353"/>
      <c r="AC9" s="353"/>
      <c r="AD9" s="353"/>
      <c r="AE9" s="353"/>
      <c r="AF9" s="126"/>
      <c r="AG9" s="122"/>
    </row>
    <row r="10" spans="2:33" ht="15" customHeight="1">
      <c r="B10" s="127"/>
      <c r="C10" s="126"/>
      <c r="D10" s="126"/>
      <c r="E10" s="126"/>
      <c r="F10" s="126"/>
      <c r="G10" s="126"/>
      <c r="H10" s="126"/>
      <c r="I10" s="126"/>
      <c r="J10" s="126"/>
      <c r="K10" s="126"/>
      <c r="L10" s="126"/>
      <c r="M10" s="126"/>
      <c r="N10" s="356"/>
      <c r="O10" s="356"/>
      <c r="P10" s="356"/>
      <c r="Q10" s="356"/>
      <c r="R10" s="356"/>
      <c r="S10" s="356"/>
      <c r="T10" s="353"/>
      <c r="U10" s="353"/>
      <c r="V10" s="353"/>
      <c r="W10" s="353"/>
      <c r="X10" s="353"/>
      <c r="Y10" s="353"/>
      <c r="Z10" s="353"/>
      <c r="AA10" s="353"/>
      <c r="AB10" s="353"/>
      <c r="AC10" s="353"/>
      <c r="AD10" s="353"/>
      <c r="AE10" s="353"/>
      <c r="AF10" s="126"/>
      <c r="AG10" s="122"/>
    </row>
    <row r="11" spans="2:33" ht="15" customHeight="1">
      <c r="B11" s="127"/>
      <c r="C11" s="126"/>
      <c r="D11" s="126"/>
      <c r="E11" s="126"/>
      <c r="F11" s="126"/>
      <c r="G11" s="126"/>
      <c r="H11" s="126"/>
      <c r="I11" s="126"/>
      <c r="J11" s="126"/>
      <c r="K11" s="126"/>
      <c r="L11" s="126"/>
      <c r="M11" s="126"/>
      <c r="N11" s="356" t="s">
        <v>118</v>
      </c>
      <c r="O11" s="356"/>
      <c r="P11" s="356"/>
      <c r="Q11" s="356"/>
      <c r="R11" s="356"/>
      <c r="S11" s="356"/>
      <c r="T11" s="353">
        <f>共通入力シート!B6</f>
        <v>0</v>
      </c>
      <c r="U11" s="353"/>
      <c r="V11" s="353"/>
      <c r="W11" s="353"/>
      <c r="X11" s="353"/>
      <c r="Y11" s="353"/>
      <c r="Z11" s="353"/>
      <c r="AA11" s="353"/>
      <c r="AB11" s="353"/>
      <c r="AC11" s="353"/>
      <c r="AD11" s="353"/>
      <c r="AE11" s="353"/>
      <c r="AF11" s="126"/>
      <c r="AG11" s="122"/>
    </row>
    <row r="12" spans="2:33" ht="15" customHeight="1">
      <c r="B12" s="127"/>
      <c r="C12" s="126"/>
      <c r="D12" s="126"/>
      <c r="E12" s="126"/>
      <c r="F12" s="126"/>
      <c r="G12" s="126"/>
      <c r="H12" s="126"/>
      <c r="I12" s="126"/>
      <c r="J12" s="126"/>
      <c r="K12" s="126"/>
      <c r="L12" s="126"/>
      <c r="M12" s="126"/>
      <c r="N12" s="356"/>
      <c r="O12" s="356"/>
      <c r="P12" s="356"/>
      <c r="Q12" s="356"/>
      <c r="R12" s="356"/>
      <c r="S12" s="356"/>
      <c r="T12" s="353"/>
      <c r="U12" s="353"/>
      <c r="V12" s="353"/>
      <c r="W12" s="353"/>
      <c r="X12" s="353"/>
      <c r="Y12" s="353"/>
      <c r="Z12" s="353"/>
      <c r="AA12" s="353"/>
      <c r="AB12" s="353"/>
      <c r="AC12" s="353"/>
      <c r="AD12" s="353"/>
      <c r="AE12" s="353"/>
      <c r="AF12" s="126"/>
      <c r="AG12" s="122"/>
    </row>
    <row r="13" spans="2:33" ht="10.050000000000001" customHeight="1">
      <c r="B13" s="127"/>
      <c r="C13" s="126"/>
      <c r="D13" s="126"/>
      <c r="E13" s="126"/>
      <c r="F13" s="126"/>
      <c r="G13" s="126"/>
      <c r="H13" s="126"/>
      <c r="I13" s="126"/>
      <c r="J13" s="126"/>
      <c r="K13" s="126"/>
      <c r="L13" s="126"/>
      <c r="M13" s="126"/>
      <c r="N13" s="165"/>
      <c r="O13" s="165"/>
      <c r="P13" s="165"/>
      <c r="Q13" s="165"/>
      <c r="R13" s="165"/>
      <c r="S13" s="165"/>
      <c r="T13" s="166"/>
      <c r="U13" s="166"/>
      <c r="V13" s="166"/>
      <c r="W13" s="166"/>
      <c r="X13" s="166"/>
      <c r="Y13" s="166"/>
      <c r="Z13" s="166"/>
      <c r="AA13" s="166"/>
      <c r="AB13" s="166"/>
      <c r="AC13" s="166"/>
      <c r="AD13" s="166"/>
      <c r="AE13" s="166"/>
      <c r="AF13" s="126"/>
      <c r="AG13" s="122"/>
    </row>
    <row r="14" spans="2:33" ht="22.05" customHeight="1">
      <c r="B14" s="127"/>
      <c r="C14" s="357" t="s">
        <v>241</v>
      </c>
      <c r="D14" s="357"/>
      <c r="E14" s="357"/>
      <c r="F14" s="357"/>
      <c r="G14" s="357"/>
      <c r="H14" s="357"/>
      <c r="I14" s="357"/>
      <c r="J14" s="357"/>
      <c r="K14" s="357"/>
      <c r="L14" s="357"/>
      <c r="M14" s="357"/>
      <c r="N14" s="357"/>
      <c r="O14" s="357"/>
      <c r="P14" s="357"/>
      <c r="Q14" s="357"/>
      <c r="R14" s="357"/>
      <c r="S14" s="357"/>
      <c r="T14" s="357"/>
      <c r="U14" s="357"/>
      <c r="V14" s="357"/>
      <c r="W14" s="357"/>
      <c r="X14" s="357"/>
      <c r="Y14" s="357"/>
      <c r="Z14" s="357"/>
      <c r="AA14" s="357"/>
      <c r="AB14" s="357"/>
      <c r="AC14" s="357"/>
      <c r="AD14" s="357"/>
      <c r="AE14" s="357"/>
      <c r="AF14" s="126"/>
      <c r="AG14" s="122"/>
    </row>
    <row r="15" spans="2:33" ht="15" customHeight="1">
      <c r="B15" s="127"/>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2"/>
    </row>
    <row r="16" spans="2:33" ht="15" customHeight="1">
      <c r="B16" s="361" t="s">
        <v>153</v>
      </c>
      <c r="C16" s="361"/>
      <c r="D16" s="361"/>
      <c r="E16" s="361"/>
      <c r="F16" s="361"/>
      <c r="G16" s="361"/>
      <c r="H16" s="361"/>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2"/>
    </row>
    <row r="17" spans="2:33" ht="46.8" customHeight="1">
      <c r="B17" s="358" t="s">
        <v>146</v>
      </c>
      <c r="C17" s="359"/>
      <c r="D17" s="359"/>
      <c r="E17" s="359"/>
      <c r="F17" s="359"/>
      <c r="G17" s="359"/>
      <c r="H17" s="358" t="s">
        <v>147</v>
      </c>
      <c r="I17" s="359"/>
      <c r="J17" s="359"/>
      <c r="K17" s="359"/>
      <c r="L17" s="359"/>
      <c r="M17" s="360"/>
      <c r="N17" s="358" t="s">
        <v>148</v>
      </c>
      <c r="O17" s="359"/>
      <c r="P17" s="359"/>
      <c r="Q17" s="359"/>
      <c r="R17" s="359"/>
      <c r="S17" s="360"/>
      <c r="T17" s="358" t="s">
        <v>149</v>
      </c>
      <c r="U17" s="359"/>
      <c r="V17" s="359"/>
      <c r="W17" s="359"/>
      <c r="X17" s="359"/>
      <c r="Y17" s="360"/>
      <c r="Z17" s="358" t="s">
        <v>150</v>
      </c>
      <c r="AA17" s="359"/>
      <c r="AB17" s="359"/>
      <c r="AC17" s="359"/>
      <c r="AD17" s="359"/>
      <c r="AE17" s="360"/>
      <c r="AF17" s="126"/>
      <c r="AG17" s="122"/>
    </row>
    <row r="18" spans="2:33" ht="18" customHeight="1">
      <c r="B18" s="362" t="s">
        <v>151</v>
      </c>
      <c r="C18" s="363"/>
      <c r="D18" s="363"/>
      <c r="E18" s="363"/>
      <c r="F18" s="363"/>
      <c r="G18" s="363"/>
      <c r="H18" s="362" t="s">
        <v>152</v>
      </c>
      <c r="I18" s="363"/>
      <c r="J18" s="363"/>
      <c r="K18" s="363"/>
      <c r="L18" s="363"/>
      <c r="M18" s="364"/>
      <c r="N18" s="378" t="s">
        <v>176</v>
      </c>
      <c r="O18" s="379"/>
      <c r="P18" s="379"/>
      <c r="Q18" s="379"/>
      <c r="R18" s="379"/>
      <c r="S18" s="380"/>
      <c r="T18" s="362" t="s">
        <v>231</v>
      </c>
      <c r="U18" s="363"/>
      <c r="V18" s="363"/>
      <c r="W18" s="363"/>
      <c r="X18" s="363"/>
      <c r="Y18" s="364"/>
      <c r="Z18" s="362" t="s">
        <v>185</v>
      </c>
      <c r="AA18" s="363"/>
      <c r="AB18" s="363"/>
      <c r="AC18" s="363"/>
      <c r="AD18" s="363"/>
      <c r="AE18" s="364"/>
      <c r="AF18" s="126"/>
      <c r="AG18" s="122"/>
    </row>
    <row r="19" spans="2:33" ht="26.4" customHeight="1">
      <c r="B19" s="365">
        <f>W25</f>
        <v>0</v>
      </c>
      <c r="C19" s="366"/>
      <c r="D19" s="366"/>
      <c r="E19" s="366"/>
      <c r="F19" s="366"/>
      <c r="G19" s="367"/>
      <c r="H19" s="365">
        <f>W41</f>
        <v>0</v>
      </c>
      <c r="I19" s="366"/>
      <c r="J19" s="366"/>
      <c r="K19" s="366"/>
      <c r="L19" s="366"/>
      <c r="M19" s="367"/>
      <c r="N19" s="368" t="e">
        <f>ROUND(H19/B19*100,2)</f>
        <v>#DIV/0!</v>
      </c>
      <c r="O19" s="368"/>
      <c r="P19" s="368"/>
      <c r="Q19" s="368"/>
      <c r="R19" s="368"/>
      <c r="S19" s="368"/>
      <c r="T19" s="369">
        <f>ROUNDDOWN(B19*0.025,0)</f>
        <v>0</v>
      </c>
      <c r="U19" s="369"/>
      <c r="V19" s="369"/>
      <c r="W19" s="369"/>
      <c r="X19" s="369"/>
      <c r="Y19" s="369"/>
      <c r="Z19" s="370">
        <f>ROUNDDOWN(H19-T19,0)</f>
        <v>0</v>
      </c>
      <c r="AA19" s="370"/>
      <c r="AB19" s="370"/>
      <c r="AC19" s="370"/>
      <c r="AD19" s="370"/>
      <c r="AE19" s="370"/>
      <c r="AF19" s="126"/>
      <c r="AG19" s="122"/>
    </row>
    <row r="20" spans="2:33" ht="16.8" customHeight="1">
      <c r="B20" s="127"/>
      <c r="C20" s="126"/>
      <c r="D20" s="126"/>
      <c r="E20" s="126"/>
      <c r="F20" s="126"/>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6"/>
      <c r="AG20" s="122"/>
    </row>
    <row r="21" spans="2:33" ht="16.8" customHeight="1" thickBot="1">
      <c r="B21" s="127"/>
      <c r="C21" s="381" t="s">
        <v>174</v>
      </c>
      <c r="D21" s="381"/>
      <c r="E21" s="381"/>
      <c r="F21" s="381"/>
      <c r="G21" s="381"/>
      <c r="H21" s="381"/>
      <c r="I21" s="381"/>
      <c r="J21" s="381"/>
      <c r="K21" s="381"/>
      <c r="L21" s="381"/>
      <c r="M21" s="381"/>
      <c r="N21" s="381"/>
      <c r="O21" s="381"/>
      <c r="P21" s="381"/>
      <c r="Q21" s="381"/>
      <c r="R21" s="126"/>
      <c r="S21" s="126"/>
      <c r="T21" s="126"/>
      <c r="U21" s="126"/>
      <c r="V21" s="126"/>
      <c r="W21" s="126"/>
      <c r="X21" s="126"/>
      <c r="Y21" s="126"/>
      <c r="Z21" s="126"/>
      <c r="AA21" s="126"/>
      <c r="AB21" s="126"/>
      <c r="AC21" s="126"/>
      <c r="AD21" s="126"/>
      <c r="AE21" s="126"/>
      <c r="AF21" s="126"/>
      <c r="AG21" s="122"/>
    </row>
    <row r="22" spans="2:33" ht="19.05" customHeight="1">
      <c r="B22" s="129" t="s">
        <v>151</v>
      </c>
      <c r="C22" s="371" t="s">
        <v>177</v>
      </c>
      <c r="D22" s="371"/>
      <c r="E22" s="371"/>
      <c r="F22" s="371"/>
      <c r="G22" s="371"/>
      <c r="H22" s="371"/>
      <c r="I22" s="371"/>
      <c r="J22" s="371"/>
      <c r="K22" s="371"/>
      <c r="L22" s="371"/>
      <c r="M22" s="371"/>
      <c r="N22" s="371"/>
      <c r="O22" s="371"/>
      <c r="P22" s="371"/>
      <c r="Q22" s="372"/>
      <c r="R22" s="382"/>
      <c r="S22" s="383"/>
      <c r="T22" s="375" t="s">
        <v>142</v>
      </c>
      <c r="U22" s="376"/>
      <c r="V22" s="128" t="s">
        <v>144</v>
      </c>
      <c r="W22" s="377">
        <f>R22*1</f>
        <v>0</v>
      </c>
      <c r="X22" s="377"/>
      <c r="Y22" s="126"/>
      <c r="Z22" s="126" t="s">
        <v>113</v>
      </c>
      <c r="AA22" s="126"/>
      <c r="AB22" s="126"/>
      <c r="AC22" s="126"/>
      <c r="AD22" s="126"/>
      <c r="AE22" s="126"/>
      <c r="AF22" s="126"/>
      <c r="AG22" s="122"/>
    </row>
    <row r="23" spans="2:33" ht="19.05" customHeight="1">
      <c r="B23" s="129" t="s">
        <v>152</v>
      </c>
      <c r="C23" s="371" t="s">
        <v>168</v>
      </c>
      <c r="D23" s="371"/>
      <c r="E23" s="371"/>
      <c r="F23" s="371"/>
      <c r="G23" s="371"/>
      <c r="H23" s="371"/>
      <c r="I23" s="371"/>
      <c r="J23" s="371"/>
      <c r="K23" s="371"/>
      <c r="L23" s="371"/>
      <c r="M23" s="371"/>
      <c r="N23" s="371"/>
      <c r="O23" s="371"/>
      <c r="P23" s="371"/>
      <c r="Q23" s="372"/>
      <c r="R23" s="373"/>
      <c r="S23" s="374"/>
      <c r="T23" s="375" t="s">
        <v>143</v>
      </c>
      <c r="U23" s="376"/>
      <c r="V23" s="128" t="s">
        <v>144</v>
      </c>
      <c r="W23" s="377">
        <f>R23*0.5</f>
        <v>0</v>
      </c>
      <c r="X23" s="377"/>
      <c r="Y23" s="126"/>
      <c r="Z23" s="126"/>
      <c r="AA23" s="126"/>
      <c r="AB23" s="126"/>
      <c r="AC23" s="126"/>
      <c r="AD23" s="126"/>
      <c r="AE23" s="126"/>
      <c r="AF23" s="126"/>
      <c r="AG23" s="122"/>
    </row>
    <row r="24" spans="2:33" ht="19.05" customHeight="1" thickBot="1">
      <c r="B24" s="129" t="s">
        <v>186</v>
      </c>
      <c r="C24" s="387" t="s">
        <v>228</v>
      </c>
      <c r="D24" s="391"/>
      <c r="E24" s="391"/>
      <c r="F24" s="391"/>
      <c r="G24" s="391"/>
      <c r="H24" s="391"/>
      <c r="I24" s="391"/>
      <c r="J24" s="391"/>
      <c r="K24" s="391"/>
      <c r="L24" s="391"/>
      <c r="M24" s="391"/>
      <c r="N24" s="391"/>
      <c r="O24" s="391"/>
      <c r="P24" s="391"/>
      <c r="Q24" s="391"/>
      <c r="R24" s="399"/>
      <c r="S24" s="400"/>
      <c r="T24" s="401" t="s">
        <v>200</v>
      </c>
      <c r="U24" s="402"/>
      <c r="V24" s="128" t="s">
        <v>144</v>
      </c>
      <c r="W24" s="403">
        <f>ROUNDDOWN((W22+W23)*R24,0)</f>
        <v>0</v>
      </c>
      <c r="X24" s="404"/>
      <c r="Y24" s="126"/>
      <c r="Z24" s="126"/>
      <c r="AA24" s="126"/>
      <c r="AB24" s="126"/>
      <c r="AC24" s="126"/>
      <c r="AD24" s="126"/>
      <c r="AE24" s="126"/>
      <c r="AF24" s="126"/>
      <c r="AG24" s="122"/>
    </row>
    <row r="25" spans="2:33" ht="19.05" customHeight="1">
      <c r="B25" s="129"/>
      <c r="C25" s="388" t="s">
        <v>170</v>
      </c>
      <c r="D25" s="388"/>
      <c r="E25" s="388"/>
      <c r="F25" s="388"/>
      <c r="G25" s="388"/>
      <c r="H25" s="388"/>
      <c r="I25" s="388"/>
      <c r="J25" s="388"/>
      <c r="K25" s="388"/>
      <c r="L25" s="388"/>
      <c r="M25" s="388"/>
      <c r="N25" s="388"/>
      <c r="O25" s="388"/>
      <c r="P25" s="388"/>
      <c r="Q25" s="388"/>
      <c r="R25" s="389"/>
      <c r="S25" s="389"/>
      <c r="T25" s="388"/>
      <c r="U25" s="388"/>
      <c r="V25" s="388"/>
      <c r="W25" s="390">
        <f>W22+W23-W24</f>
        <v>0</v>
      </c>
      <c r="X25" s="390"/>
      <c r="Y25" s="126"/>
      <c r="Z25" s="126"/>
      <c r="AA25" s="126"/>
      <c r="AB25" s="126"/>
      <c r="AC25" s="126"/>
      <c r="AD25" s="126"/>
      <c r="AE25" s="126"/>
      <c r="AF25" s="126"/>
      <c r="AG25" s="122"/>
    </row>
    <row r="26" spans="2:33" ht="16.2" customHeight="1">
      <c r="B26" s="131"/>
      <c r="C26" s="127" t="s">
        <v>169</v>
      </c>
      <c r="D26" s="127"/>
      <c r="E26" s="127"/>
      <c r="F26" s="127"/>
      <c r="G26" s="127"/>
      <c r="H26" s="127"/>
      <c r="I26" s="127"/>
      <c r="J26" s="127"/>
      <c r="K26" s="127"/>
      <c r="L26" s="127"/>
      <c r="M26" s="127"/>
      <c r="N26" s="127"/>
      <c r="O26" s="127"/>
      <c r="P26" s="127"/>
      <c r="Q26" s="127"/>
      <c r="R26" s="127"/>
      <c r="S26" s="127"/>
      <c r="T26" s="127"/>
      <c r="U26" s="127"/>
      <c r="V26" s="127"/>
      <c r="W26" s="127"/>
      <c r="X26" s="127"/>
      <c r="Y26" s="126"/>
      <c r="Z26" s="126"/>
      <c r="AA26" s="126"/>
      <c r="AB26" s="126"/>
      <c r="AC26" s="126"/>
      <c r="AD26" s="126"/>
      <c r="AE26" s="126"/>
      <c r="AF26" s="126"/>
      <c r="AG26" s="122"/>
    </row>
    <row r="27" spans="2:33" ht="16.2" customHeight="1" thickBot="1">
      <c r="B27" s="131"/>
      <c r="C27" s="381" t="s">
        <v>175</v>
      </c>
      <c r="D27" s="381"/>
      <c r="E27" s="381"/>
      <c r="F27" s="381"/>
      <c r="G27" s="381"/>
      <c r="H27" s="381"/>
      <c r="I27" s="381"/>
      <c r="J27" s="381"/>
      <c r="K27" s="381"/>
      <c r="L27" s="381"/>
      <c r="M27" s="381"/>
      <c r="N27" s="381"/>
      <c r="O27" s="381"/>
      <c r="P27" s="381"/>
      <c r="Q27" s="381"/>
      <c r="R27" s="127"/>
      <c r="S27" s="127"/>
      <c r="T27" s="127"/>
      <c r="U27" s="127"/>
      <c r="V27" s="127"/>
      <c r="W27" s="127"/>
      <c r="X27" s="127"/>
      <c r="Y27" s="126"/>
      <c r="Z27" s="126"/>
      <c r="AA27" s="126"/>
      <c r="AB27" s="126"/>
      <c r="AC27" s="126"/>
      <c r="AD27" s="126"/>
      <c r="AE27" s="126"/>
      <c r="AF27" s="126"/>
      <c r="AG27" s="122"/>
    </row>
    <row r="28" spans="2:33" ht="19.05" customHeight="1">
      <c r="B28" s="129" t="s">
        <v>187</v>
      </c>
      <c r="C28" s="387" t="s">
        <v>155</v>
      </c>
      <c r="D28" s="391"/>
      <c r="E28" s="391"/>
      <c r="F28" s="391"/>
      <c r="G28" s="391"/>
      <c r="H28" s="391"/>
      <c r="I28" s="391"/>
      <c r="J28" s="391"/>
      <c r="K28" s="391"/>
      <c r="L28" s="391"/>
      <c r="M28" s="391"/>
      <c r="N28" s="391"/>
      <c r="O28" s="391"/>
      <c r="P28" s="391"/>
      <c r="Q28" s="391"/>
      <c r="R28" s="392"/>
      <c r="S28" s="393"/>
      <c r="T28" s="391" t="s">
        <v>141</v>
      </c>
      <c r="U28" s="375"/>
      <c r="V28" s="128" t="s">
        <v>144</v>
      </c>
      <c r="W28" s="394">
        <f>R28*2</f>
        <v>0</v>
      </c>
      <c r="X28" s="395"/>
      <c r="Y28" s="126"/>
      <c r="Z28" s="126"/>
      <c r="AA28" s="126"/>
      <c r="AB28" s="126"/>
      <c r="AC28" s="126"/>
      <c r="AD28" s="126"/>
      <c r="AE28" s="126"/>
      <c r="AF28" s="126"/>
      <c r="AG28" s="122"/>
    </row>
    <row r="29" spans="2:33" ht="19.05" customHeight="1">
      <c r="B29" s="129" t="s">
        <v>188</v>
      </c>
      <c r="C29" s="376" t="s">
        <v>156</v>
      </c>
      <c r="D29" s="376"/>
      <c r="E29" s="376"/>
      <c r="F29" s="376"/>
      <c r="G29" s="376"/>
      <c r="H29" s="376"/>
      <c r="I29" s="376"/>
      <c r="J29" s="376"/>
      <c r="K29" s="376"/>
      <c r="L29" s="376"/>
      <c r="M29" s="376"/>
      <c r="N29" s="376"/>
      <c r="O29" s="376"/>
      <c r="P29" s="376"/>
      <c r="Q29" s="387"/>
      <c r="R29" s="384"/>
      <c r="S29" s="385"/>
      <c r="T29" s="375" t="s">
        <v>142</v>
      </c>
      <c r="U29" s="376"/>
      <c r="V29" s="128" t="s">
        <v>144</v>
      </c>
      <c r="W29" s="386">
        <f>R29*1</f>
        <v>0</v>
      </c>
      <c r="X29" s="386"/>
      <c r="Y29" s="126"/>
      <c r="Z29" s="126"/>
      <c r="AA29" s="126"/>
      <c r="AB29" s="126"/>
      <c r="AC29" s="126"/>
      <c r="AD29" s="126"/>
      <c r="AE29" s="126"/>
      <c r="AF29" s="126"/>
      <c r="AG29" s="122"/>
    </row>
    <row r="30" spans="2:33" ht="19.05" customHeight="1">
      <c r="B30" s="129" t="s">
        <v>189</v>
      </c>
      <c r="C30" s="387" t="s">
        <v>157</v>
      </c>
      <c r="D30" s="391"/>
      <c r="E30" s="391"/>
      <c r="F30" s="391"/>
      <c r="G30" s="391"/>
      <c r="H30" s="391"/>
      <c r="I30" s="391"/>
      <c r="J30" s="391"/>
      <c r="K30" s="391"/>
      <c r="L30" s="391"/>
      <c r="M30" s="391"/>
      <c r="N30" s="391"/>
      <c r="O30" s="391"/>
      <c r="P30" s="391"/>
      <c r="Q30" s="391"/>
      <c r="R30" s="396"/>
      <c r="S30" s="397"/>
      <c r="T30" s="391" t="s">
        <v>142</v>
      </c>
      <c r="U30" s="375"/>
      <c r="V30" s="128" t="s">
        <v>144</v>
      </c>
      <c r="W30" s="394">
        <f>R30*1</f>
        <v>0</v>
      </c>
      <c r="X30" s="395"/>
      <c r="Y30" s="126"/>
      <c r="Z30" s="126"/>
      <c r="AA30" s="126"/>
      <c r="AB30" s="126"/>
      <c r="AC30" s="126"/>
      <c r="AD30" s="126"/>
      <c r="AE30" s="126"/>
      <c r="AF30" s="126"/>
      <c r="AG30" s="122"/>
    </row>
    <row r="31" spans="2:33" ht="19.05" customHeight="1">
      <c r="B31" s="129" t="s">
        <v>190</v>
      </c>
      <c r="C31" s="376" t="s">
        <v>158</v>
      </c>
      <c r="D31" s="376"/>
      <c r="E31" s="376"/>
      <c r="F31" s="376"/>
      <c r="G31" s="376"/>
      <c r="H31" s="376"/>
      <c r="I31" s="376"/>
      <c r="J31" s="376"/>
      <c r="K31" s="376"/>
      <c r="L31" s="376"/>
      <c r="M31" s="376"/>
      <c r="N31" s="376"/>
      <c r="O31" s="376"/>
      <c r="P31" s="376"/>
      <c r="Q31" s="387"/>
      <c r="R31" s="384"/>
      <c r="S31" s="385"/>
      <c r="T31" s="375" t="s">
        <v>143</v>
      </c>
      <c r="U31" s="376"/>
      <c r="V31" s="128" t="s">
        <v>144</v>
      </c>
      <c r="W31" s="386">
        <f>R31*1/2</f>
        <v>0</v>
      </c>
      <c r="X31" s="386"/>
      <c r="Y31" s="126"/>
      <c r="Z31" s="126"/>
      <c r="AA31" s="126"/>
      <c r="AB31" s="126"/>
      <c r="AC31" s="126"/>
      <c r="AD31" s="126"/>
      <c r="AE31" s="126"/>
      <c r="AF31" s="126"/>
      <c r="AG31" s="122"/>
    </row>
    <row r="32" spans="2:33" ht="19.05" customHeight="1">
      <c r="B32" s="129" t="s">
        <v>191</v>
      </c>
      <c r="C32" s="376" t="s">
        <v>159</v>
      </c>
      <c r="D32" s="376"/>
      <c r="E32" s="376"/>
      <c r="F32" s="376"/>
      <c r="G32" s="376"/>
      <c r="H32" s="376"/>
      <c r="I32" s="376"/>
      <c r="J32" s="376"/>
      <c r="K32" s="376"/>
      <c r="L32" s="376"/>
      <c r="M32" s="376"/>
      <c r="N32" s="376"/>
      <c r="O32" s="376"/>
      <c r="P32" s="376"/>
      <c r="Q32" s="387"/>
      <c r="R32" s="384"/>
      <c r="S32" s="385"/>
      <c r="T32" s="375" t="s">
        <v>143</v>
      </c>
      <c r="U32" s="376"/>
      <c r="V32" s="128" t="s">
        <v>144</v>
      </c>
      <c r="W32" s="386">
        <f>R32*1/2</f>
        <v>0</v>
      </c>
      <c r="X32" s="386"/>
      <c r="Y32" s="126"/>
      <c r="Z32" s="126"/>
      <c r="AA32" s="126"/>
      <c r="AB32" s="126"/>
      <c r="AC32" s="126"/>
      <c r="AD32" s="126"/>
      <c r="AE32" s="126"/>
      <c r="AF32" s="126"/>
      <c r="AG32" s="122"/>
    </row>
    <row r="33" spans="2:33" ht="19.05" customHeight="1">
      <c r="B33" s="129" t="s">
        <v>192</v>
      </c>
      <c r="C33" s="376" t="s">
        <v>160</v>
      </c>
      <c r="D33" s="376"/>
      <c r="E33" s="376"/>
      <c r="F33" s="376"/>
      <c r="G33" s="376"/>
      <c r="H33" s="376"/>
      <c r="I33" s="376"/>
      <c r="J33" s="376"/>
      <c r="K33" s="376"/>
      <c r="L33" s="376"/>
      <c r="M33" s="376"/>
      <c r="N33" s="376"/>
      <c r="O33" s="376"/>
      <c r="P33" s="376"/>
      <c r="Q33" s="387"/>
      <c r="R33" s="384"/>
      <c r="S33" s="385"/>
      <c r="T33" s="375" t="s">
        <v>141</v>
      </c>
      <c r="U33" s="376"/>
      <c r="V33" s="128" t="s">
        <v>144</v>
      </c>
      <c r="W33" s="386">
        <f t="shared" ref="W33" si="0">R33*2</f>
        <v>0</v>
      </c>
      <c r="X33" s="386"/>
      <c r="Y33" s="126"/>
      <c r="Z33" s="126"/>
      <c r="AA33" s="126"/>
      <c r="AB33" s="126"/>
      <c r="AC33" s="126"/>
      <c r="AD33" s="126"/>
      <c r="AE33" s="126"/>
      <c r="AF33" s="126"/>
      <c r="AG33" s="122"/>
    </row>
    <row r="34" spans="2:33" ht="19.05" customHeight="1">
      <c r="B34" s="129" t="s">
        <v>193</v>
      </c>
      <c r="C34" s="376" t="s">
        <v>161</v>
      </c>
      <c r="D34" s="376"/>
      <c r="E34" s="376"/>
      <c r="F34" s="376"/>
      <c r="G34" s="376"/>
      <c r="H34" s="376"/>
      <c r="I34" s="376"/>
      <c r="J34" s="376"/>
      <c r="K34" s="376"/>
      <c r="L34" s="376"/>
      <c r="M34" s="376"/>
      <c r="N34" s="376"/>
      <c r="O34" s="376"/>
      <c r="P34" s="376"/>
      <c r="Q34" s="387"/>
      <c r="R34" s="384"/>
      <c r="S34" s="385"/>
      <c r="T34" s="375" t="s">
        <v>142</v>
      </c>
      <c r="U34" s="376"/>
      <c r="V34" s="128" t="s">
        <v>144</v>
      </c>
      <c r="W34" s="386">
        <f>R34*1</f>
        <v>0</v>
      </c>
      <c r="X34" s="386"/>
      <c r="Y34" s="126"/>
      <c r="Z34" s="126"/>
      <c r="AA34" s="126"/>
      <c r="AB34" s="126"/>
      <c r="AC34" s="126"/>
      <c r="AD34" s="126"/>
      <c r="AE34" s="126"/>
      <c r="AF34" s="126"/>
      <c r="AG34" s="122"/>
    </row>
    <row r="35" spans="2:33" ht="19.05" customHeight="1">
      <c r="B35" s="129" t="s">
        <v>194</v>
      </c>
      <c r="C35" s="376" t="s">
        <v>162</v>
      </c>
      <c r="D35" s="376"/>
      <c r="E35" s="376"/>
      <c r="F35" s="376"/>
      <c r="G35" s="376"/>
      <c r="H35" s="376"/>
      <c r="I35" s="376"/>
      <c r="J35" s="376"/>
      <c r="K35" s="376"/>
      <c r="L35" s="376"/>
      <c r="M35" s="376"/>
      <c r="N35" s="376"/>
      <c r="O35" s="376"/>
      <c r="P35" s="376"/>
      <c r="Q35" s="387"/>
      <c r="R35" s="384"/>
      <c r="S35" s="385"/>
      <c r="T35" s="375" t="s">
        <v>142</v>
      </c>
      <c r="U35" s="376"/>
      <c r="V35" s="128" t="s">
        <v>144</v>
      </c>
      <c r="W35" s="386">
        <f>R35*1</f>
        <v>0</v>
      </c>
      <c r="X35" s="386"/>
      <c r="Y35" s="126"/>
      <c r="Z35" s="126"/>
      <c r="AA35" s="126"/>
      <c r="AB35" s="126"/>
      <c r="AC35" s="126"/>
      <c r="AD35" s="126"/>
      <c r="AE35" s="126"/>
      <c r="AF35" s="126"/>
      <c r="AG35" s="122"/>
    </row>
    <row r="36" spans="2:33" ht="19.05" customHeight="1">
      <c r="B36" s="129" t="s">
        <v>195</v>
      </c>
      <c r="C36" s="376" t="s">
        <v>163</v>
      </c>
      <c r="D36" s="376"/>
      <c r="E36" s="376"/>
      <c r="F36" s="376"/>
      <c r="G36" s="376"/>
      <c r="H36" s="376"/>
      <c r="I36" s="376"/>
      <c r="J36" s="376"/>
      <c r="K36" s="376"/>
      <c r="L36" s="376"/>
      <c r="M36" s="376"/>
      <c r="N36" s="376"/>
      <c r="O36" s="376"/>
      <c r="P36" s="376"/>
      <c r="Q36" s="387"/>
      <c r="R36" s="384"/>
      <c r="S36" s="385"/>
      <c r="T36" s="375" t="s">
        <v>143</v>
      </c>
      <c r="U36" s="376"/>
      <c r="V36" s="128" t="s">
        <v>144</v>
      </c>
      <c r="W36" s="386">
        <f>R36*1/2</f>
        <v>0</v>
      </c>
      <c r="X36" s="386"/>
      <c r="Y36" s="126"/>
      <c r="Z36" s="126"/>
      <c r="AA36" s="126"/>
      <c r="AB36" s="126"/>
      <c r="AC36" s="126"/>
      <c r="AD36" s="126"/>
      <c r="AE36" s="126"/>
      <c r="AF36" s="126"/>
      <c r="AG36" s="122"/>
    </row>
    <row r="37" spans="2:33" ht="19.05" customHeight="1">
      <c r="B37" s="129" t="s">
        <v>196</v>
      </c>
      <c r="C37" s="376" t="s">
        <v>164</v>
      </c>
      <c r="D37" s="376"/>
      <c r="E37" s="376"/>
      <c r="F37" s="376"/>
      <c r="G37" s="376"/>
      <c r="H37" s="376"/>
      <c r="I37" s="376"/>
      <c r="J37" s="376"/>
      <c r="K37" s="376"/>
      <c r="L37" s="376"/>
      <c r="M37" s="376"/>
      <c r="N37" s="376"/>
      <c r="O37" s="376"/>
      <c r="P37" s="376"/>
      <c r="Q37" s="387"/>
      <c r="R37" s="384"/>
      <c r="S37" s="385"/>
      <c r="T37" s="375" t="s">
        <v>143</v>
      </c>
      <c r="U37" s="376"/>
      <c r="V37" s="128" t="s">
        <v>144</v>
      </c>
      <c r="W37" s="386">
        <f>R37*1/2</f>
        <v>0</v>
      </c>
      <c r="X37" s="386"/>
      <c r="Y37" s="126"/>
      <c r="Z37" s="126"/>
      <c r="AA37" s="126"/>
      <c r="AB37" s="126"/>
      <c r="AC37" s="126"/>
      <c r="AD37" s="126"/>
      <c r="AE37" s="126"/>
      <c r="AF37" s="126"/>
      <c r="AG37" s="122"/>
    </row>
    <row r="38" spans="2:33" ht="19.05" customHeight="1">
      <c r="B38" s="129" t="s">
        <v>197</v>
      </c>
      <c r="C38" s="376" t="s">
        <v>165</v>
      </c>
      <c r="D38" s="376"/>
      <c r="E38" s="376"/>
      <c r="F38" s="376"/>
      <c r="G38" s="376"/>
      <c r="H38" s="376"/>
      <c r="I38" s="376"/>
      <c r="J38" s="376"/>
      <c r="K38" s="376"/>
      <c r="L38" s="376"/>
      <c r="M38" s="376"/>
      <c r="N38" s="376"/>
      <c r="O38" s="376"/>
      <c r="P38" s="376"/>
      <c r="Q38" s="387"/>
      <c r="R38" s="384"/>
      <c r="S38" s="385"/>
      <c r="T38" s="375" t="s">
        <v>142</v>
      </c>
      <c r="U38" s="376"/>
      <c r="V38" s="128" t="s">
        <v>144</v>
      </c>
      <c r="W38" s="386">
        <f>R38*1</f>
        <v>0</v>
      </c>
      <c r="X38" s="386"/>
      <c r="Y38" s="126"/>
      <c r="Z38" s="126"/>
      <c r="AA38" s="126"/>
      <c r="AB38" s="126"/>
      <c r="AC38" s="126"/>
      <c r="AD38" s="126"/>
      <c r="AE38" s="126"/>
      <c r="AF38" s="126"/>
      <c r="AG38" s="122"/>
    </row>
    <row r="39" spans="2:33" ht="19.05" customHeight="1">
      <c r="B39" s="129" t="s">
        <v>198</v>
      </c>
      <c r="C39" s="376" t="s">
        <v>166</v>
      </c>
      <c r="D39" s="376"/>
      <c r="E39" s="376"/>
      <c r="F39" s="376"/>
      <c r="G39" s="376"/>
      <c r="H39" s="376"/>
      <c r="I39" s="376"/>
      <c r="J39" s="376"/>
      <c r="K39" s="376"/>
      <c r="L39" s="376"/>
      <c r="M39" s="376"/>
      <c r="N39" s="376"/>
      <c r="O39" s="376"/>
      <c r="P39" s="376"/>
      <c r="Q39" s="387"/>
      <c r="R39" s="384"/>
      <c r="S39" s="385"/>
      <c r="T39" s="375" t="s">
        <v>142</v>
      </c>
      <c r="U39" s="376"/>
      <c r="V39" s="128" t="s">
        <v>144</v>
      </c>
      <c r="W39" s="386">
        <f>R39*1</f>
        <v>0</v>
      </c>
      <c r="X39" s="386"/>
      <c r="Y39" s="126"/>
      <c r="Z39" s="126"/>
      <c r="AA39" s="126"/>
      <c r="AB39" s="126"/>
      <c r="AC39" s="126"/>
      <c r="AD39" s="126"/>
      <c r="AE39" s="126"/>
      <c r="AF39" s="126"/>
      <c r="AG39" s="122"/>
    </row>
    <row r="40" spans="2:33" s="4" customFormat="1" ht="19.05" customHeight="1" thickBot="1">
      <c r="B40" s="129" t="s">
        <v>199</v>
      </c>
      <c r="C40" s="376" t="s">
        <v>167</v>
      </c>
      <c r="D40" s="376"/>
      <c r="E40" s="376"/>
      <c r="F40" s="376"/>
      <c r="G40" s="376"/>
      <c r="H40" s="376"/>
      <c r="I40" s="376"/>
      <c r="J40" s="376"/>
      <c r="K40" s="376"/>
      <c r="L40" s="376"/>
      <c r="M40" s="376"/>
      <c r="N40" s="376"/>
      <c r="O40" s="376"/>
      <c r="P40" s="376"/>
      <c r="Q40" s="387"/>
      <c r="R40" s="405"/>
      <c r="S40" s="406"/>
      <c r="T40" s="375" t="s">
        <v>143</v>
      </c>
      <c r="U40" s="376"/>
      <c r="V40" s="128" t="s">
        <v>144</v>
      </c>
      <c r="W40" s="386">
        <f>R40*1/2</f>
        <v>0</v>
      </c>
      <c r="X40" s="386"/>
      <c r="Y40" s="130"/>
      <c r="Z40" s="130"/>
      <c r="AA40" s="130"/>
      <c r="AB40" s="130"/>
      <c r="AC40" s="130"/>
      <c r="AD40" s="130"/>
      <c r="AE40" s="130"/>
      <c r="AF40" s="130"/>
      <c r="AG40" s="123"/>
    </row>
    <row r="41" spans="2:33" s="4" customFormat="1" ht="19.05" customHeight="1">
      <c r="B41" s="129"/>
      <c r="C41" s="388" t="s">
        <v>145</v>
      </c>
      <c r="D41" s="388"/>
      <c r="E41" s="388"/>
      <c r="F41" s="388"/>
      <c r="G41" s="388"/>
      <c r="H41" s="388"/>
      <c r="I41" s="388"/>
      <c r="J41" s="388"/>
      <c r="K41" s="388"/>
      <c r="L41" s="388"/>
      <c r="M41" s="388"/>
      <c r="N41" s="388"/>
      <c r="O41" s="388"/>
      <c r="P41" s="388"/>
      <c r="Q41" s="388"/>
      <c r="R41" s="389"/>
      <c r="S41" s="389"/>
      <c r="T41" s="388"/>
      <c r="U41" s="388"/>
      <c r="V41" s="388"/>
      <c r="W41" s="386">
        <f>SUM(W28:X40)</f>
        <v>0</v>
      </c>
      <c r="X41" s="386"/>
      <c r="Y41" s="130"/>
      <c r="Z41" s="130"/>
      <c r="AA41" s="130"/>
      <c r="AB41" s="130"/>
      <c r="AC41" s="130"/>
      <c r="AD41" s="130"/>
      <c r="AE41" s="130"/>
      <c r="AF41" s="130"/>
      <c r="AG41" s="123"/>
    </row>
    <row r="42" spans="2:33" s="4" customFormat="1" ht="7.8" customHeight="1">
      <c r="B42" s="131"/>
      <c r="C42" s="130"/>
      <c r="D42" s="130"/>
      <c r="E42" s="130"/>
      <c r="F42" s="130"/>
      <c r="G42" s="130"/>
      <c r="H42" s="130"/>
      <c r="I42" s="130"/>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30"/>
      <c r="AG42" s="123"/>
    </row>
    <row r="43" spans="2:33" s="4" customFormat="1" ht="15" customHeight="1">
      <c r="B43" s="398" t="s">
        <v>243</v>
      </c>
      <c r="C43" s="398"/>
      <c r="D43" s="398"/>
      <c r="E43" s="398"/>
      <c r="F43" s="398"/>
      <c r="G43" s="398"/>
      <c r="H43" s="398"/>
      <c r="I43" s="398"/>
      <c r="J43" s="398"/>
      <c r="K43" s="398"/>
      <c r="L43" s="398"/>
      <c r="M43" s="398"/>
      <c r="N43" s="398"/>
      <c r="O43" s="398"/>
      <c r="P43" s="398"/>
      <c r="Q43" s="398"/>
      <c r="R43" s="398"/>
      <c r="S43" s="398"/>
      <c r="T43" s="398"/>
      <c r="U43" s="398"/>
      <c r="V43" s="398"/>
      <c r="W43" s="398"/>
      <c r="X43" s="398"/>
      <c r="Y43" s="398"/>
      <c r="Z43" s="398"/>
      <c r="AA43" s="398"/>
      <c r="AB43" s="398"/>
      <c r="AC43" s="398"/>
      <c r="AD43" s="398"/>
      <c r="AE43" s="398"/>
      <c r="AF43" s="398"/>
      <c r="AG43" s="123"/>
    </row>
    <row r="44" spans="2:33" s="4" customFormat="1" ht="15" customHeight="1">
      <c r="B44" s="398"/>
      <c r="C44" s="398"/>
      <c r="D44" s="398"/>
      <c r="E44" s="398"/>
      <c r="F44" s="398"/>
      <c r="G44" s="398"/>
      <c r="H44" s="398"/>
      <c r="I44" s="398"/>
      <c r="J44" s="398"/>
      <c r="K44" s="398"/>
      <c r="L44" s="398"/>
      <c r="M44" s="398"/>
      <c r="N44" s="398"/>
      <c r="O44" s="398"/>
      <c r="P44" s="398"/>
      <c r="Q44" s="398"/>
      <c r="R44" s="398"/>
      <c r="S44" s="398"/>
      <c r="T44" s="398"/>
      <c r="U44" s="398"/>
      <c r="V44" s="398"/>
      <c r="W44" s="398"/>
      <c r="X44" s="398"/>
      <c r="Y44" s="398"/>
      <c r="Z44" s="398"/>
      <c r="AA44" s="398"/>
      <c r="AB44" s="398"/>
      <c r="AC44" s="398"/>
      <c r="AD44" s="398"/>
      <c r="AE44" s="398"/>
      <c r="AF44" s="398"/>
      <c r="AG44" s="123"/>
    </row>
    <row r="45" spans="2:33" s="4" customFormat="1" ht="15" customHeight="1">
      <c r="B45" s="398"/>
      <c r="C45" s="398"/>
      <c r="D45" s="398"/>
      <c r="E45" s="398"/>
      <c r="F45" s="398"/>
      <c r="G45" s="398"/>
      <c r="H45" s="398"/>
      <c r="I45" s="398"/>
      <c r="J45" s="398"/>
      <c r="K45" s="398"/>
      <c r="L45" s="398"/>
      <c r="M45" s="398"/>
      <c r="N45" s="398"/>
      <c r="O45" s="398"/>
      <c r="P45" s="398"/>
      <c r="Q45" s="398"/>
      <c r="R45" s="398"/>
      <c r="S45" s="398"/>
      <c r="T45" s="398"/>
      <c r="U45" s="398"/>
      <c r="V45" s="398"/>
      <c r="W45" s="398"/>
      <c r="X45" s="398"/>
      <c r="Y45" s="398"/>
      <c r="Z45" s="398"/>
      <c r="AA45" s="398"/>
      <c r="AB45" s="398"/>
      <c r="AC45" s="398"/>
      <c r="AD45" s="398"/>
      <c r="AE45" s="398"/>
      <c r="AF45" s="398"/>
      <c r="AG45" s="123"/>
    </row>
    <row r="46" spans="2:33" s="4" customFormat="1" ht="15" customHeight="1">
      <c r="B46" s="398"/>
      <c r="C46" s="398"/>
      <c r="D46" s="398"/>
      <c r="E46" s="398"/>
      <c r="F46" s="398"/>
      <c r="G46" s="398"/>
      <c r="H46" s="398"/>
      <c r="I46" s="398"/>
      <c r="J46" s="398"/>
      <c r="K46" s="398"/>
      <c r="L46" s="398"/>
      <c r="M46" s="398"/>
      <c r="N46" s="398"/>
      <c r="O46" s="398"/>
      <c r="P46" s="398"/>
      <c r="Q46" s="398"/>
      <c r="R46" s="398"/>
      <c r="S46" s="398"/>
      <c r="T46" s="398"/>
      <c r="U46" s="398"/>
      <c r="V46" s="398"/>
      <c r="W46" s="398"/>
      <c r="X46" s="398"/>
      <c r="Y46" s="398"/>
      <c r="Z46" s="398"/>
      <c r="AA46" s="398"/>
      <c r="AB46" s="398"/>
      <c r="AC46" s="398"/>
      <c r="AD46" s="398"/>
      <c r="AE46" s="398"/>
      <c r="AF46" s="398"/>
      <c r="AG46" s="123"/>
    </row>
    <row r="47" spans="2:33" s="4" customFormat="1" ht="15" customHeight="1">
      <c r="B47" s="398"/>
      <c r="C47" s="398"/>
      <c r="D47" s="398"/>
      <c r="E47" s="398"/>
      <c r="F47" s="398"/>
      <c r="G47" s="398"/>
      <c r="H47" s="398"/>
      <c r="I47" s="398"/>
      <c r="J47" s="398"/>
      <c r="K47" s="398"/>
      <c r="L47" s="398"/>
      <c r="M47" s="398"/>
      <c r="N47" s="398"/>
      <c r="O47" s="398"/>
      <c r="P47" s="398"/>
      <c r="Q47" s="398"/>
      <c r="R47" s="398"/>
      <c r="S47" s="398"/>
      <c r="T47" s="398"/>
      <c r="U47" s="398"/>
      <c r="V47" s="398"/>
      <c r="W47" s="398"/>
      <c r="X47" s="398"/>
      <c r="Y47" s="398"/>
      <c r="Z47" s="398"/>
      <c r="AA47" s="398"/>
      <c r="AB47" s="398"/>
      <c r="AC47" s="398"/>
      <c r="AD47" s="398"/>
      <c r="AE47" s="398"/>
      <c r="AF47" s="398"/>
      <c r="AG47" s="123"/>
    </row>
    <row r="48" spans="2:33" s="4" customFormat="1" ht="15" customHeight="1">
      <c r="B48" s="398"/>
      <c r="C48" s="398"/>
      <c r="D48" s="398"/>
      <c r="E48" s="398"/>
      <c r="F48" s="398"/>
      <c r="G48" s="398"/>
      <c r="H48" s="398"/>
      <c r="I48" s="398"/>
      <c r="J48" s="398"/>
      <c r="K48" s="398"/>
      <c r="L48" s="398"/>
      <c r="M48" s="398"/>
      <c r="N48" s="398"/>
      <c r="O48" s="398"/>
      <c r="P48" s="398"/>
      <c r="Q48" s="398"/>
      <c r="R48" s="398"/>
      <c r="S48" s="398"/>
      <c r="T48" s="398"/>
      <c r="U48" s="398"/>
      <c r="V48" s="398"/>
      <c r="W48" s="398"/>
      <c r="X48" s="398"/>
      <c r="Y48" s="398"/>
      <c r="Z48" s="398"/>
      <c r="AA48" s="398"/>
      <c r="AB48" s="398"/>
      <c r="AC48" s="398"/>
      <c r="AD48" s="398"/>
      <c r="AE48" s="398"/>
      <c r="AF48" s="398"/>
      <c r="AG48" s="123"/>
    </row>
    <row r="49" spans="2:50" s="4" customFormat="1" ht="15" customHeight="1">
      <c r="B49" s="329" t="s">
        <v>182</v>
      </c>
      <c r="C49" s="329"/>
      <c r="D49" s="329"/>
      <c r="E49" s="329"/>
      <c r="F49" s="329"/>
      <c r="G49" s="329"/>
      <c r="H49" s="329"/>
      <c r="I49" s="329"/>
      <c r="J49" s="329"/>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row>
    <row r="50" spans="2:50" s="4" customFormat="1" ht="15" customHeight="1">
      <c r="B50" s="328" t="s">
        <v>181</v>
      </c>
      <c r="C50" s="328"/>
      <c r="D50" s="328"/>
      <c r="E50" s="328"/>
      <c r="F50" s="328"/>
      <c r="G50" s="328"/>
      <c r="H50" s="328"/>
      <c r="I50" s="328"/>
      <c r="J50" s="328"/>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row>
    <row r="51" spans="2:50" s="4" customFormat="1" ht="16.05" customHeight="1">
      <c r="B51" s="346" t="s">
        <v>180</v>
      </c>
      <c r="C51" s="347"/>
      <c r="D51" s="347"/>
      <c r="E51" s="347"/>
      <c r="F51" s="347"/>
      <c r="G51" s="347"/>
      <c r="H51" s="347"/>
      <c r="I51" s="347"/>
      <c r="J51" s="347"/>
      <c r="K51" s="347"/>
      <c r="L51" s="347"/>
      <c r="M51" s="347"/>
      <c r="N51" s="347"/>
      <c r="O51" s="347"/>
      <c r="P51" s="347"/>
      <c r="Q51" s="347"/>
      <c r="R51" s="347"/>
      <c r="S51" s="347"/>
      <c r="T51" s="347"/>
      <c r="U51" s="347"/>
      <c r="V51" s="347"/>
      <c r="W51" s="347"/>
      <c r="X51" s="347"/>
      <c r="Y51" s="347"/>
      <c r="Z51" s="347"/>
      <c r="AA51" s="347"/>
      <c r="AB51" s="347"/>
      <c r="AC51" s="347"/>
      <c r="AD51" s="347"/>
      <c r="AE51" s="348"/>
      <c r="AF51" s="123"/>
      <c r="AG51" s="123"/>
    </row>
    <row r="52" spans="2:50" s="4" customFormat="1" ht="16.05" customHeight="1">
      <c r="B52" s="349"/>
      <c r="C52" s="329"/>
      <c r="D52" s="329"/>
      <c r="E52" s="329"/>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50"/>
      <c r="AF52" s="123"/>
      <c r="AG52" s="123"/>
    </row>
    <row r="53" spans="2:50" s="4" customFormat="1" ht="16.05" customHeight="1">
      <c r="B53" s="349"/>
      <c r="C53" s="329"/>
      <c r="D53" s="329"/>
      <c r="E53" s="329"/>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50"/>
      <c r="AF53" s="123"/>
      <c r="AG53" s="123"/>
    </row>
    <row r="54" spans="2:50" s="4" customFormat="1" ht="16.05" customHeight="1">
      <c r="B54" s="349"/>
      <c r="C54" s="329"/>
      <c r="D54" s="329"/>
      <c r="E54" s="329"/>
      <c r="F54" s="329"/>
      <c r="G54" s="329"/>
      <c r="H54" s="329"/>
      <c r="I54" s="329"/>
      <c r="J54" s="329"/>
      <c r="K54" s="329"/>
      <c r="L54" s="329"/>
      <c r="M54" s="329"/>
      <c r="N54" s="329"/>
      <c r="O54" s="329"/>
      <c r="P54" s="329"/>
      <c r="Q54" s="329"/>
      <c r="R54" s="329"/>
      <c r="S54" s="329"/>
      <c r="T54" s="329"/>
      <c r="U54" s="329"/>
      <c r="V54" s="329"/>
      <c r="W54" s="329"/>
      <c r="X54" s="329"/>
      <c r="Y54" s="329"/>
      <c r="Z54" s="329"/>
      <c r="AA54" s="329"/>
      <c r="AB54" s="329"/>
      <c r="AC54" s="329"/>
      <c r="AD54" s="329"/>
      <c r="AE54" s="350"/>
      <c r="AF54" s="123"/>
      <c r="AG54" s="123"/>
    </row>
    <row r="55" spans="2:50" s="4" customFormat="1" ht="16.05" customHeight="1">
      <c r="B55" s="349"/>
      <c r="C55" s="329"/>
      <c r="D55" s="329"/>
      <c r="E55" s="329"/>
      <c r="F55" s="329"/>
      <c r="G55" s="329"/>
      <c r="H55" s="329"/>
      <c r="I55" s="329"/>
      <c r="J55" s="329"/>
      <c r="K55" s="329"/>
      <c r="L55" s="329"/>
      <c r="M55" s="329"/>
      <c r="N55" s="329"/>
      <c r="O55" s="329"/>
      <c r="P55" s="329"/>
      <c r="Q55" s="329"/>
      <c r="R55" s="329"/>
      <c r="S55" s="329"/>
      <c r="T55" s="329"/>
      <c r="U55" s="329"/>
      <c r="V55" s="329"/>
      <c r="W55" s="329"/>
      <c r="X55" s="329"/>
      <c r="Y55" s="329"/>
      <c r="Z55" s="329"/>
      <c r="AA55" s="329"/>
      <c r="AB55" s="329"/>
      <c r="AC55" s="329"/>
      <c r="AD55" s="329"/>
      <c r="AE55" s="350"/>
      <c r="AF55" s="123"/>
      <c r="AG55" s="123"/>
    </row>
    <row r="56" spans="2:50" s="4" customFormat="1" ht="16.05" customHeight="1">
      <c r="B56" s="349"/>
      <c r="C56" s="329"/>
      <c r="D56" s="329"/>
      <c r="E56" s="329"/>
      <c r="F56" s="329"/>
      <c r="G56" s="329"/>
      <c r="H56" s="329"/>
      <c r="I56" s="329"/>
      <c r="J56" s="329"/>
      <c r="K56" s="329"/>
      <c r="L56" s="329"/>
      <c r="M56" s="329"/>
      <c r="N56" s="329"/>
      <c r="O56" s="329"/>
      <c r="P56" s="329"/>
      <c r="Q56" s="329"/>
      <c r="R56" s="329"/>
      <c r="S56" s="329"/>
      <c r="T56" s="329"/>
      <c r="U56" s="329"/>
      <c r="V56" s="329"/>
      <c r="W56" s="329"/>
      <c r="X56" s="329"/>
      <c r="Y56" s="329"/>
      <c r="Z56" s="329"/>
      <c r="AA56" s="329"/>
      <c r="AB56" s="329"/>
      <c r="AC56" s="329"/>
      <c r="AD56" s="329"/>
      <c r="AE56" s="350"/>
      <c r="AF56" s="123"/>
      <c r="AG56" s="123"/>
    </row>
    <row r="57" spans="2:50" s="4" customFormat="1" ht="16.05" customHeight="1">
      <c r="B57" s="349"/>
      <c r="C57" s="329"/>
      <c r="D57" s="329"/>
      <c r="E57" s="329"/>
      <c r="F57" s="329"/>
      <c r="G57" s="329"/>
      <c r="H57" s="329"/>
      <c r="I57" s="329"/>
      <c r="J57" s="329"/>
      <c r="K57" s="329"/>
      <c r="L57" s="329"/>
      <c r="M57" s="329"/>
      <c r="N57" s="329"/>
      <c r="O57" s="329"/>
      <c r="P57" s="329"/>
      <c r="Q57" s="329"/>
      <c r="R57" s="329"/>
      <c r="S57" s="329"/>
      <c r="T57" s="329"/>
      <c r="U57" s="329"/>
      <c r="V57" s="329"/>
      <c r="W57" s="329"/>
      <c r="X57" s="329"/>
      <c r="Y57" s="329"/>
      <c r="Z57" s="329"/>
      <c r="AA57" s="329"/>
      <c r="AB57" s="329"/>
      <c r="AC57" s="329"/>
      <c r="AD57" s="329"/>
      <c r="AE57" s="350"/>
      <c r="AF57" s="123"/>
      <c r="AG57" s="123"/>
    </row>
    <row r="58" spans="2:50" s="4" customFormat="1" ht="16.05" customHeight="1">
      <c r="B58" s="349"/>
      <c r="C58" s="329"/>
      <c r="D58" s="329"/>
      <c r="E58" s="329"/>
      <c r="F58" s="329"/>
      <c r="G58" s="329"/>
      <c r="H58" s="329"/>
      <c r="I58" s="329"/>
      <c r="J58" s="329"/>
      <c r="K58" s="329"/>
      <c r="L58" s="329"/>
      <c r="M58" s="329"/>
      <c r="N58" s="329"/>
      <c r="O58" s="329"/>
      <c r="P58" s="329"/>
      <c r="Q58" s="329"/>
      <c r="R58" s="329"/>
      <c r="S58" s="329"/>
      <c r="T58" s="329"/>
      <c r="U58" s="329"/>
      <c r="V58" s="329"/>
      <c r="W58" s="329"/>
      <c r="X58" s="329"/>
      <c r="Y58" s="329"/>
      <c r="Z58" s="329"/>
      <c r="AA58" s="329"/>
      <c r="AB58" s="329"/>
      <c r="AC58" s="329"/>
      <c r="AD58" s="329"/>
      <c r="AE58" s="350"/>
      <c r="AF58" s="123"/>
      <c r="AG58" s="123"/>
    </row>
    <row r="59" spans="2:50" ht="16.05" customHeight="1">
      <c r="B59" s="349"/>
      <c r="C59" s="329"/>
      <c r="D59" s="329"/>
      <c r="E59" s="329"/>
      <c r="F59" s="329"/>
      <c r="G59" s="329"/>
      <c r="H59" s="329"/>
      <c r="I59" s="329"/>
      <c r="J59" s="329"/>
      <c r="K59" s="329"/>
      <c r="L59" s="329"/>
      <c r="M59" s="329"/>
      <c r="N59" s="329"/>
      <c r="O59" s="329"/>
      <c r="P59" s="329"/>
      <c r="Q59" s="329"/>
      <c r="R59" s="329"/>
      <c r="S59" s="329"/>
      <c r="T59" s="329"/>
      <c r="U59" s="329"/>
      <c r="V59" s="329"/>
      <c r="W59" s="329"/>
      <c r="X59" s="329"/>
      <c r="Y59" s="329"/>
      <c r="Z59" s="329"/>
      <c r="AA59" s="329"/>
      <c r="AB59" s="329"/>
      <c r="AC59" s="329"/>
      <c r="AD59" s="329"/>
      <c r="AE59" s="350"/>
      <c r="AX59" s="4"/>
    </row>
    <row r="60" spans="2:50" ht="16.05" customHeight="1">
      <c r="B60" s="349"/>
      <c r="C60" s="329"/>
      <c r="D60" s="329"/>
      <c r="E60" s="329"/>
      <c r="F60" s="329"/>
      <c r="G60" s="329"/>
      <c r="H60" s="329"/>
      <c r="I60" s="329"/>
      <c r="J60" s="329"/>
      <c r="K60" s="329"/>
      <c r="L60" s="329"/>
      <c r="M60" s="329"/>
      <c r="N60" s="329"/>
      <c r="O60" s="329"/>
      <c r="P60" s="329"/>
      <c r="Q60" s="329"/>
      <c r="R60" s="329"/>
      <c r="S60" s="329"/>
      <c r="T60" s="329"/>
      <c r="U60" s="329"/>
      <c r="V60" s="329"/>
      <c r="W60" s="329"/>
      <c r="X60" s="329"/>
      <c r="Y60" s="329"/>
      <c r="Z60" s="329"/>
      <c r="AA60" s="329"/>
      <c r="AB60" s="329"/>
      <c r="AC60" s="329"/>
      <c r="AD60" s="329"/>
      <c r="AE60" s="350"/>
      <c r="AX60" s="4"/>
    </row>
    <row r="61" spans="2:50" ht="16.05" customHeight="1">
      <c r="B61" s="349"/>
      <c r="C61" s="329"/>
      <c r="D61" s="329"/>
      <c r="E61" s="329"/>
      <c r="F61" s="329"/>
      <c r="G61" s="329"/>
      <c r="H61" s="329"/>
      <c r="I61" s="329"/>
      <c r="J61" s="329"/>
      <c r="K61" s="329"/>
      <c r="L61" s="329"/>
      <c r="M61" s="329"/>
      <c r="N61" s="329"/>
      <c r="O61" s="329"/>
      <c r="P61" s="329"/>
      <c r="Q61" s="329"/>
      <c r="R61" s="329"/>
      <c r="S61" s="329"/>
      <c r="T61" s="329"/>
      <c r="U61" s="329"/>
      <c r="V61" s="329"/>
      <c r="W61" s="329"/>
      <c r="X61" s="329"/>
      <c r="Y61" s="329"/>
      <c r="Z61" s="329"/>
      <c r="AA61" s="329"/>
      <c r="AB61" s="329"/>
      <c r="AC61" s="329"/>
      <c r="AD61" s="329"/>
      <c r="AE61" s="350"/>
      <c r="AX61" s="4"/>
    </row>
    <row r="62" spans="2:50" ht="16.05" customHeight="1">
      <c r="B62" s="349"/>
      <c r="C62" s="329"/>
      <c r="D62" s="329"/>
      <c r="E62" s="329"/>
      <c r="F62" s="329"/>
      <c r="G62" s="329"/>
      <c r="H62" s="329"/>
      <c r="I62" s="329"/>
      <c r="J62" s="329"/>
      <c r="K62" s="329"/>
      <c r="L62" s="329"/>
      <c r="M62" s="329"/>
      <c r="N62" s="329"/>
      <c r="O62" s="329"/>
      <c r="P62" s="329"/>
      <c r="Q62" s="329"/>
      <c r="R62" s="329"/>
      <c r="S62" s="329"/>
      <c r="T62" s="329"/>
      <c r="U62" s="329"/>
      <c r="V62" s="329"/>
      <c r="W62" s="329"/>
      <c r="X62" s="329"/>
      <c r="Y62" s="329"/>
      <c r="Z62" s="329"/>
      <c r="AA62" s="329"/>
      <c r="AB62" s="329"/>
      <c r="AC62" s="329"/>
      <c r="AD62" s="329"/>
      <c r="AE62" s="350"/>
      <c r="AX62" s="4"/>
    </row>
    <row r="63" spans="2:50" ht="16.05" customHeight="1">
      <c r="B63" s="349"/>
      <c r="C63" s="329"/>
      <c r="D63" s="329"/>
      <c r="E63" s="329"/>
      <c r="F63" s="329"/>
      <c r="G63" s="329"/>
      <c r="H63" s="329"/>
      <c r="I63" s="329"/>
      <c r="J63" s="329"/>
      <c r="K63" s="329"/>
      <c r="L63" s="329"/>
      <c r="M63" s="329"/>
      <c r="N63" s="329"/>
      <c r="O63" s="329"/>
      <c r="P63" s="329"/>
      <c r="Q63" s="329"/>
      <c r="R63" s="329"/>
      <c r="S63" s="329"/>
      <c r="T63" s="329"/>
      <c r="U63" s="329"/>
      <c r="V63" s="329"/>
      <c r="W63" s="329"/>
      <c r="X63" s="329"/>
      <c r="Y63" s="329"/>
      <c r="Z63" s="329"/>
      <c r="AA63" s="329"/>
      <c r="AB63" s="329"/>
      <c r="AC63" s="329"/>
      <c r="AD63" s="329"/>
      <c r="AE63" s="350"/>
      <c r="AX63" s="4"/>
    </row>
    <row r="64" spans="2:50" ht="16.05" customHeight="1">
      <c r="B64" s="351"/>
      <c r="C64" s="328"/>
      <c r="D64" s="328"/>
      <c r="E64" s="328"/>
      <c r="F64" s="328"/>
      <c r="G64" s="328"/>
      <c r="H64" s="328"/>
      <c r="I64" s="328"/>
      <c r="J64" s="328"/>
      <c r="K64" s="328"/>
      <c r="L64" s="328"/>
      <c r="M64" s="328"/>
      <c r="N64" s="328"/>
      <c r="O64" s="328"/>
      <c r="P64" s="328"/>
      <c r="Q64" s="328"/>
      <c r="R64" s="328"/>
      <c r="S64" s="328"/>
      <c r="T64" s="328"/>
      <c r="U64" s="328"/>
      <c r="V64" s="328"/>
      <c r="W64" s="328"/>
      <c r="X64" s="328"/>
      <c r="Y64" s="328"/>
      <c r="Z64" s="328"/>
      <c r="AA64" s="328"/>
      <c r="AB64" s="328"/>
      <c r="AC64" s="328"/>
      <c r="AD64" s="328"/>
      <c r="AE64" s="352"/>
      <c r="AX64" s="4"/>
    </row>
    <row r="65" spans="2:50" ht="15" customHeight="1">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133"/>
      <c r="AE65" s="133"/>
      <c r="AX65" s="4"/>
    </row>
    <row r="66" spans="2:50" ht="15" customHeight="1">
      <c r="B66" s="330" t="s">
        <v>178</v>
      </c>
      <c r="C66" s="330"/>
      <c r="D66" s="330"/>
      <c r="E66" s="330"/>
      <c r="F66" s="330"/>
      <c r="G66" s="330"/>
      <c r="H66" s="330"/>
      <c r="I66" s="330"/>
      <c r="J66" s="330"/>
      <c r="K66" s="132"/>
      <c r="L66" s="132"/>
      <c r="M66" s="132"/>
      <c r="N66" s="132"/>
      <c r="O66" s="132"/>
      <c r="P66" s="132"/>
      <c r="Q66" s="132"/>
      <c r="R66" s="132"/>
      <c r="S66" s="132"/>
      <c r="T66" s="132"/>
      <c r="U66" s="132"/>
      <c r="V66" s="132"/>
      <c r="W66" s="132"/>
      <c r="X66" s="132"/>
      <c r="Y66" s="132"/>
      <c r="Z66" s="132"/>
      <c r="AA66" s="132"/>
      <c r="AB66" s="132"/>
      <c r="AC66" s="132"/>
      <c r="AD66" s="132"/>
      <c r="AE66" s="132"/>
    </row>
    <row r="67" spans="2:50" ht="15" customHeight="1">
      <c r="B67" s="331" t="s">
        <v>232</v>
      </c>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3"/>
    </row>
    <row r="68" spans="2:50" ht="15" customHeight="1">
      <c r="B68" s="334"/>
      <c r="C68" s="335"/>
      <c r="D68" s="335"/>
      <c r="E68" s="335"/>
      <c r="F68" s="335"/>
      <c r="G68" s="335"/>
      <c r="H68" s="335"/>
      <c r="I68" s="335"/>
      <c r="J68" s="335"/>
      <c r="K68" s="335"/>
      <c r="L68" s="335"/>
      <c r="M68" s="335"/>
      <c r="N68" s="335"/>
      <c r="O68" s="335"/>
      <c r="P68" s="335"/>
      <c r="Q68" s="335"/>
      <c r="R68" s="335"/>
      <c r="S68" s="335"/>
      <c r="T68" s="335"/>
      <c r="U68" s="335"/>
      <c r="V68" s="335"/>
      <c r="W68" s="335"/>
      <c r="X68" s="335"/>
      <c r="Y68" s="335"/>
      <c r="Z68" s="335"/>
      <c r="AA68" s="335"/>
      <c r="AB68" s="335"/>
      <c r="AC68" s="335"/>
      <c r="AD68" s="335"/>
      <c r="AE68" s="336"/>
    </row>
    <row r="69" spans="2:50" ht="15" customHeight="1"/>
    <row r="70" spans="2:50" ht="15" customHeight="1">
      <c r="B70" s="330" t="s">
        <v>179</v>
      </c>
      <c r="C70" s="330"/>
      <c r="D70" s="330"/>
      <c r="E70" s="330"/>
      <c r="F70" s="330"/>
      <c r="G70" s="330"/>
      <c r="H70" s="330"/>
      <c r="I70" s="330"/>
      <c r="J70" s="330"/>
    </row>
    <row r="71" spans="2:50" ht="15" customHeight="1">
      <c r="B71" s="337" t="s">
        <v>233</v>
      </c>
      <c r="C71" s="338"/>
      <c r="D71" s="338"/>
      <c r="E71" s="338"/>
      <c r="F71" s="338"/>
      <c r="G71" s="338"/>
      <c r="H71" s="338"/>
      <c r="I71" s="338"/>
      <c r="J71" s="338"/>
      <c r="K71" s="338"/>
      <c r="L71" s="338"/>
      <c r="M71" s="338"/>
      <c r="N71" s="338"/>
      <c r="O71" s="338"/>
      <c r="P71" s="338"/>
      <c r="Q71" s="338"/>
      <c r="R71" s="338"/>
      <c r="S71" s="338"/>
      <c r="T71" s="338"/>
      <c r="U71" s="338"/>
      <c r="V71" s="338"/>
      <c r="W71" s="338"/>
      <c r="X71" s="338"/>
      <c r="Y71" s="338"/>
      <c r="Z71" s="338"/>
      <c r="AA71" s="338"/>
      <c r="AB71" s="338"/>
      <c r="AC71" s="338"/>
      <c r="AD71" s="338"/>
      <c r="AE71" s="339"/>
    </row>
    <row r="72" spans="2:50" ht="15" customHeight="1">
      <c r="B72" s="340"/>
      <c r="C72" s="341"/>
      <c r="D72" s="341"/>
      <c r="E72" s="341"/>
      <c r="F72" s="341"/>
      <c r="G72" s="341"/>
      <c r="H72" s="341"/>
      <c r="I72" s="341"/>
      <c r="J72" s="341"/>
      <c r="K72" s="341"/>
      <c r="L72" s="341"/>
      <c r="M72" s="341"/>
      <c r="N72" s="341"/>
      <c r="O72" s="341"/>
      <c r="P72" s="341"/>
      <c r="Q72" s="341"/>
      <c r="R72" s="341"/>
      <c r="S72" s="341"/>
      <c r="T72" s="341"/>
      <c r="U72" s="341"/>
      <c r="V72" s="341"/>
      <c r="W72" s="341"/>
      <c r="X72" s="341"/>
      <c r="Y72" s="341"/>
      <c r="Z72" s="341"/>
      <c r="AA72" s="341"/>
      <c r="AB72" s="341"/>
      <c r="AC72" s="341"/>
      <c r="AD72" s="341"/>
      <c r="AE72" s="342"/>
    </row>
    <row r="73" spans="2:50" ht="15" customHeight="1">
      <c r="B73" s="340"/>
      <c r="C73" s="341"/>
      <c r="D73" s="341"/>
      <c r="E73" s="341"/>
      <c r="F73" s="341"/>
      <c r="G73" s="341"/>
      <c r="H73" s="341"/>
      <c r="I73" s="341"/>
      <c r="J73" s="341"/>
      <c r="K73" s="341"/>
      <c r="L73" s="341"/>
      <c r="M73" s="341"/>
      <c r="N73" s="341"/>
      <c r="O73" s="341"/>
      <c r="P73" s="341"/>
      <c r="Q73" s="341"/>
      <c r="R73" s="341"/>
      <c r="S73" s="341"/>
      <c r="T73" s="341"/>
      <c r="U73" s="341"/>
      <c r="V73" s="341"/>
      <c r="W73" s="341"/>
      <c r="X73" s="341"/>
      <c r="Y73" s="341"/>
      <c r="Z73" s="341"/>
      <c r="AA73" s="341"/>
      <c r="AB73" s="341"/>
      <c r="AC73" s="341"/>
      <c r="AD73" s="341"/>
      <c r="AE73" s="342"/>
    </row>
    <row r="74" spans="2:50">
      <c r="B74" s="340"/>
      <c r="C74" s="341"/>
      <c r="D74" s="341"/>
      <c r="E74" s="341"/>
      <c r="F74" s="341"/>
      <c r="G74" s="341"/>
      <c r="H74" s="341"/>
      <c r="I74" s="341"/>
      <c r="J74" s="341"/>
      <c r="K74" s="341"/>
      <c r="L74" s="341"/>
      <c r="M74" s="341"/>
      <c r="N74" s="341"/>
      <c r="O74" s="341"/>
      <c r="P74" s="341"/>
      <c r="Q74" s="341"/>
      <c r="R74" s="341"/>
      <c r="S74" s="341"/>
      <c r="T74" s="341"/>
      <c r="U74" s="341"/>
      <c r="V74" s="341"/>
      <c r="W74" s="341"/>
      <c r="X74" s="341"/>
      <c r="Y74" s="341"/>
      <c r="Z74" s="341"/>
      <c r="AA74" s="341"/>
      <c r="AB74" s="341"/>
      <c r="AC74" s="341"/>
      <c r="AD74" s="341"/>
      <c r="AE74" s="342"/>
    </row>
    <row r="75" spans="2:50">
      <c r="B75" s="340"/>
      <c r="C75" s="341"/>
      <c r="D75" s="341"/>
      <c r="E75" s="341"/>
      <c r="F75" s="341"/>
      <c r="G75" s="341"/>
      <c r="H75" s="341"/>
      <c r="I75" s="341"/>
      <c r="J75" s="341"/>
      <c r="K75" s="341"/>
      <c r="L75" s="341"/>
      <c r="M75" s="341"/>
      <c r="N75" s="341"/>
      <c r="O75" s="341"/>
      <c r="P75" s="341"/>
      <c r="Q75" s="341"/>
      <c r="R75" s="341"/>
      <c r="S75" s="341"/>
      <c r="T75" s="341"/>
      <c r="U75" s="341"/>
      <c r="V75" s="341"/>
      <c r="W75" s="341"/>
      <c r="X75" s="341"/>
      <c r="Y75" s="341"/>
      <c r="Z75" s="341"/>
      <c r="AA75" s="341"/>
      <c r="AB75" s="341"/>
      <c r="AC75" s="341"/>
      <c r="AD75" s="341"/>
      <c r="AE75" s="342"/>
    </row>
    <row r="76" spans="2:50">
      <c r="B76" s="340"/>
      <c r="C76" s="341"/>
      <c r="D76" s="341"/>
      <c r="E76" s="341"/>
      <c r="F76" s="341"/>
      <c r="G76" s="341"/>
      <c r="H76" s="341"/>
      <c r="I76" s="341"/>
      <c r="J76" s="341"/>
      <c r="K76" s="341"/>
      <c r="L76" s="341"/>
      <c r="M76" s="341"/>
      <c r="N76" s="341"/>
      <c r="O76" s="341"/>
      <c r="P76" s="341"/>
      <c r="Q76" s="341"/>
      <c r="R76" s="341"/>
      <c r="S76" s="341"/>
      <c r="T76" s="341"/>
      <c r="U76" s="341"/>
      <c r="V76" s="341"/>
      <c r="W76" s="341"/>
      <c r="X76" s="341"/>
      <c r="Y76" s="341"/>
      <c r="Z76" s="341"/>
      <c r="AA76" s="341"/>
      <c r="AB76" s="341"/>
      <c r="AC76" s="341"/>
      <c r="AD76" s="341"/>
      <c r="AE76" s="342"/>
    </row>
    <row r="77" spans="2:50">
      <c r="B77" s="340"/>
      <c r="C77" s="341"/>
      <c r="D77" s="341"/>
      <c r="E77" s="341"/>
      <c r="F77" s="341"/>
      <c r="G77" s="341"/>
      <c r="H77" s="341"/>
      <c r="I77" s="341"/>
      <c r="J77" s="341"/>
      <c r="K77" s="341"/>
      <c r="L77" s="341"/>
      <c r="M77" s="341"/>
      <c r="N77" s="341"/>
      <c r="O77" s="341"/>
      <c r="P77" s="341"/>
      <c r="Q77" s="341"/>
      <c r="R77" s="341"/>
      <c r="S77" s="341"/>
      <c r="T77" s="341"/>
      <c r="U77" s="341"/>
      <c r="V77" s="341"/>
      <c r="W77" s="341"/>
      <c r="X77" s="341"/>
      <c r="Y77" s="341"/>
      <c r="Z77" s="341"/>
      <c r="AA77" s="341"/>
      <c r="AB77" s="341"/>
      <c r="AC77" s="341"/>
      <c r="AD77" s="341"/>
      <c r="AE77" s="342"/>
    </row>
    <row r="78" spans="2:50">
      <c r="B78" s="340"/>
      <c r="C78" s="341"/>
      <c r="D78" s="341"/>
      <c r="E78" s="341"/>
      <c r="F78" s="341"/>
      <c r="G78" s="341"/>
      <c r="H78" s="341"/>
      <c r="I78" s="341"/>
      <c r="J78" s="341"/>
      <c r="K78" s="341"/>
      <c r="L78" s="341"/>
      <c r="M78" s="341"/>
      <c r="N78" s="341"/>
      <c r="O78" s="341"/>
      <c r="P78" s="341"/>
      <c r="Q78" s="341"/>
      <c r="R78" s="341"/>
      <c r="S78" s="341"/>
      <c r="T78" s="341"/>
      <c r="U78" s="341"/>
      <c r="V78" s="341"/>
      <c r="W78" s="341"/>
      <c r="X78" s="341"/>
      <c r="Y78" s="341"/>
      <c r="Z78" s="341"/>
      <c r="AA78" s="341"/>
      <c r="AB78" s="341"/>
      <c r="AC78" s="341"/>
      <c r="AD78" s="341"/>
      <c r="AE78" s="342"/>
    </row>
    <row r="79" spans="2:50">
      <c r="B79" s="340"/>
      <c r="C79" s="341"/>
      <c r="D79" s="341"/>
      <c r="E79" s="341"/>
      <c r="F79" s="341"/>
      <c r="G79" s="341"/>
      <c r="H79" s="341"/>
      <c r="I79" s="341"/>
      <c r="J79" s="341"/>
      <c r="K79" s="341"/>
      <c r="L79" s="341"/>
      <c r="M79" s="341"/>
      <c r="N79" s="341"/>
      <c r="O79" s="341"/>
      <c r="P79" s="341"/>
      <c r="Q79" s="341"/>
      <c r="R79" s="341"/>
      <c r="S79" s="341"/>
      <c r="T79" s="341"/>
      <c r="U79" s="341"/>
      <c r="V79" s="341"/>
      <c r="W79" s="341"/>
      <c r="X79" s="341"/>
      <c r="Y79" s="341"/>
      <c r="Z79" s="341"/>
      <c r="AA79" s="341"/>
      <c r="AB79" s="341"/>
      <c r="AC79" s="341"/>
      <c r="AD79" s="341"/>
      <c r="AE79" s="342"/>
    </row>
    <row r="80" spans="2:50">
      <c r="B80" s="340"/>
      <c r="C80" s="341"/>
      <c r="D80" s="341"/>
      <c r="E80" s="341"/>
      <c r="F80" s="341"/>
      <c r="G80" s="341"/>
      <c r="H80" s="341"/>
      <c r="I80" s="341"/>
      <c r="J80" s="341"/>
      <c r="K80" s="341"/>
      <c r="L80" s="341"/>
      <c r="M80" s="341"/>
      <c r="N80" s="341"/>
      <c r="O80" s="341"/>
      <c r="P80" s="341"/>
      <c r="Q80" s="341"/>
      <c r="R80" s="341"/>
      <c r="S80" s="341"/>
      <c r="T80" s="341"/>
      <c r="U80" s="341"/>
      <c r="V80" s="341"/>
      <c r="W80" s="341"/>
      <c r="X80" s="341"/>
      <c r="Y80" s="341"/>
      <c r="Z80" s="341"/>
      <c r="AA80" s="341"/>
      <c r="AB80" s="341"/>
      <c r="AC80" s="341"/>
      <c r="AD80" s="341"/>
      <c r="AE80" s="342"/>
    </row>
    <row r="81" spans="2:31">
      <c r="B81" s="340"/>
      <c r="C81" s="341"/>
      <c r="D81" s="341"/>
      <c r="E81" s="341"/>
      <c r="F81" s="341"/>
      <c r="G81" s="341"/>
      <c r="H81" s="341"/>
      <c r="I81" s="341"/>
      <c r="J81" s="341"/>
      <c r="K81" s="341"/>
      <c r="L81" s="341"/>
      <c r="M81" s="341"/>
      <c r="N81" s="341"/>
      <c r="O81" s="341"/>
      <c r="P81" s="341"/>
      <c r="Q81" s="341"/>
      <c r="R81" s="341"/>
      <c r="S81" s="341"/>
      <c r="T81" s="341"/>
      <c r="U81" s="341"/>
      <c r="V81" s="341"/>
      <c r="W81" s="341"/>
      <c r="X81" s="341"/>
      <c r="Y81" s="341"/>
      <c r="Z81" s="341"/>
      <c r="AA81" s="341"/>
      <c r="AB81" s="341"/>
      <c r="AC81" s="341"/>
      <c r="AD81" s="341"/>
      <c r="AE81" s="342"/>
    </row>
    <row r="82" spans="2:31">
      <c r="B82" s="340"/>
      <c r="C82" s="341"/>
      <c r="D82" s="341"/>
      <c r="E82" s="341"/>
      <c r="F82" s="341"/>
      <c r="G82" s="341"/>
      <c r="H82" s="341"/>
      <c r="I82" s="341"/>
      <c r="J82" s="341"/>
      <c r="K82" s="341"/>
      <c r="L82" s="341"/>
      <c r="M82" s="341"/>
      <c r="N82" s="341"/>
      <c r="O82" s="341"/>
      <c r="P82" s="341"/>
      <c r="Q82" s="341"/>
      <c r="R82" s="341"/>
      <c r="S82" s="341"/>
      <c r="T82" s="341"/>
      <c r="U82" s="341"/>
      <c r="V82" s="341"/>
      <c r="W82" s="341"/>
      <c r="X82" s="341"/>
      <c r="Y82" s="341"/>
      <c r="Z82" s="341"/>
      <c r="AA82" s="341"/>
      <c r="AB82" s="341"/>
      <c r="AC82" s="341"/>
      <c r="AD82" s="341"/>
      <c r="AE82" s="342"/>
    </row>
    <row r="83" spans="2:31">
      <c r="B83" s="340"/>
      <c r="C83" s="341"/>
      <c r="D83" s="341"/>
      <c r="E83" s="341"/>
      <c r="F83" s="341"/>
      <c r="G83" s="341"/>
      <c r="H83" s="341"/>
      <c r="I83" s="341"/>
      <c r="J83" s="341"/>
      <c r="K83" s="341"/>
      <c r="L83" s="341"/>
      <c r="M83" s="341"/>
      <c r="N83" s="341"/>
      <c r="O83" s="341"/>
      <c r="P83" s="341"/>
      <c r="Q83" s="341"/>
      <c r="R83" s="341"/>
      <c r="S83" s="341"/>
      <c r="T83" s="341"/>
      <c r="U83" s="341"/>
      <c r="V83" s="341"/>
      <c r="W83" s="341"/>
      <c r="X83" s="341"/>
      <c r="Y83" s="341"/>
      <c r="Z83" s="341"/>
      <c r="AA83" s="341"/>
      <c r="AB83" s="341"/>
      <c r="AC83" s="341"/>
      <c r="AD83" s="341"/>
      <c r="AE83" s="342"/>
    </row>
    <row r="84" spans="2:31">
      <c r="B84" s="340"/>
      <c r="C84" s="341"/>
      <c r="D84" s="341"/>
      <c r="E84" s="341"/>
      <c r="F84" s="341"/>
      <c r="G84" s="341"/>
      <c r="H84" s="341"/>
      <c r="I84" s="341"/>
      <c r="J84" s="341"/>
      <c r="K84" s="341"/>
      <c r="L84" s="341"/>
      <c r="M84" s="341"/>
      <c r="N84" s="341"/>
      <c r="O84" s="341"/>
      <c r="P84" s="341"/>
      <c r="Q84" s="341"/>
      <c r="R84" s="341"/>
      <c r="S84" s="341"/>
      <c r="T84" s="341"/>
      <c r="U84" s="341"/>
      <c r="V84" s="341"/>
      <c r="W84" s="341"/>
      <c r="X84" s="341"/>
      <c r="Y84" s="341"/>
      <c r="Z84" s="341"/>
      <c r="AA84" s="341"/>
      <c r="AB84" s="341"/>
      <c r="AC84" s="341"/>
      <c r="AD84" s="341"/>
      <c r="AE84" s="342"/>
    </row>
    <row r="85" spans="2:31">
      <c r="B85" s="340"/>
      <c r="C85" s="341"/>
      <c r="D85" s="341"/>
      <c r="E85" s="341"/>
      <c r="F85" s="341"/>
      <c r="G85" s="341"/>
      <c r="H85" s="341"/>
      <c r="I85" s="341"/>
      <c r="J85" s="341"/>
      <c r="K85" s="341"/>
      <c r="L85" s="341"/>
      <c r="M85" s="341"/>
      <c r="N85" s="341"/>
      <c r="O85" s="341"/>
      <c r="P85" s="341"/>
      <c r="Q85" s="341"/>
      <c r="R85" s="341"/>
      <c r="S85" s="341"/>
      <c r="T85" s="341"/>
      <c r="U85" s="341"/>
      <c r="V85" s="341"/>
      <c r="W85" s="341"/>
      <c r="X85" s="341"/>
      <c r="Y85" s="341"/>
      <c r="Z85" s="341"/>
      <c r="AA85" s="341"/>
      <c r="AB85" s="341"/>
      <c r="AC85" s="341"/>
      <c r="AD85" s="341"/>
      <c r="AE85" s="342"/>
    </row>
    <row r="86" spans="2:31">
      <c r="B86" s="340"/>
      <c r="C86" s="341"/>
      <c r="D86" s="341"/>
      <c r="E86" s="341"/>
      <c r="F86" s="341"/>
      <c r="G86" s="341"/>
      <c r="H86" s="341"/>
      <c r="I86" s="341"/>
      <c r="J86" s="341"/>
      <c r="K86" s="341"/>
      <c r="L86" s="341"/>
      <c r="M86" s="341"/>
      <c r="N86" s="341"/>
      <c r="O86" s="341"/>
      <c r="P86" s="341"/>
      <c r="Q86" s="341"/>
      <c r="R86" s="341"/>
      <c r="S86" s="341"/>
      <c r="T86" s="341"/>
      <c r="U86" s="341"/>
      <c r="V86" s="341"/>
      <c r="W86" s="341"/>
      <c r="X86" s="341"/>
      <c r="Y86" s="341"/>
      <c r="Z86" s="341"/>
      <c r="AA86" s="341"/>
      <c r="AB86" s="341"/>
      <c r="AC86" s="341"/>
      <c r="AD86" s="341"/>
      <c r="AE86" s="342"/>
    </row>
    <row r="87" spans="2:31">
      <c r="B87" s="343"/>
      <c r="C87" s="344"/>
      <c r="D87" s="344"/>
      <c r="E87" s="344"/>
      <c r="F87" s="344"/>
      <c r="G87" s="344"/>
      <c r="H87" s="344"/>
      <c r="I87" s="344"/>
      <c r="J87" s="344"/>
      <c r="K87" s="344"/>
      <c r="L87" s="344"/>
      <c r="M87" s="344"/>
      <c r="N87" s="344"/>
      <c r="O87" s="344"/>
      <c r="P87" s="344"/>
      <c r="Q87" s="344"/>
      <c r="R87" s="344"/>
      <c r="S87" s="344"/>
      <c r="T87" s="344"/>
      <c r="U87" s="344"/>
      <c r="V87" s="344"/>
      <c r="W87" s="344"/>
      <c r="X87" s="344"/>
      <c r="Y87" s="344"/>
      <c r="Z87" s="344"/>
      <c r="AA87" s="344"/>
      <c r="AB87" s="344"/>
      <c r="AC87" s="344"/>
      <c r="AD87" s="344"/>
      <c r="AE87" s="345"/>
    </row>
    <row r="89" spans="2:31">
      <c r="B89" s="330" t="s">
        <v>183</v>
      </c>
      <c r="C89" s="330"/>
      <c r="D89" s="330"/>
      <c r="E89" s="330"/>
      <c r="F89" s="330"/>
      <c r="G89" s="330"/>
      <c r="H89" s="330"/>
      <c r="I89" s="330"/>
      <c r="J89" s="330"/>
      <c r="K89" s="330"/>
      <c r="L89" s="330"/>
      <c r="M89" s="330"/>
      <c r="N89" s="330"/>
      <c r="O89" s="330"/>
      <c r="P89" s="330"/>
      <c r="Q89" s="330"/>
      <c r="R89" s="330"/>
      <c r="S89" s="330"/>
      <c r="T89" s="330"/>
      <c r="U89" s="330"/>
      <c r="V89" s="330"/>
      <c r="W89" s="330"/>
      <c r="X89" s="330"/>
      <c r="Y89" s="330"/>
      <c r="Z89" s="330"/>
      <c r="AA89" s="330"/>
      <c r="AB89" s="330"/>
      <c r="AC89" s="330"/>
      <c r="AD89" s="330"/>
      <c r="AE89" s="330"/>
    </row>
    <row r="90" spans="2:31">
      <c r="B90" s="337" t="s">
        <v>184</v>
      </c>
      <c r="C90" s="338"/>
      <c r="D90" s="338"/>
      <c r="E90" s="338"/>
      <c r="F90" s="338"/>
      <c r="G90" s="338"/>
      <c r="H90" s="338"/>
      <c r="I90" s="338"/>
      <c r="J90" s="338"/>
      <c r="K90" s="338"/>
      <c r="L90" s="338"/>
      <c r="M90" s="338"/>
      <c r="N90" s="338"/>
      <c r="O90" s="338"/>
      <c r="P90" s="338"/>
      <c r="Q90" s="338"/>
      <c r="R90" s="338"/>
      <c r="S90" s="338"/>
      <c r="T90" s="338"/>
      <c r="U90" s="338"/>
      <c r="V90" s="338"/>
      <c r="W90" s="338"/>
      <c r="X90" s="338"/>
      <c r="Y90" s="338"/>
      <c r="Z90" s="338"/>
      <c r="AA90" s="338"/>
      <c r="AB90" s="338"/>
      <c r="AC90" s="338"/>
      <c r="AD90" s="338"/>
      <c r="AE90" s="339"/>
    </row>
    <row r="91" spans="2:31">
      <c r="B91" s="340"/>
      <c r="C91" s="341"/>
      <c r="D91" s="341"/>
      <c r="E91" s="341"/>
      <c r="F91" s="341"/>
      <c r="G91" s="341"/>
      <c r="H91" s="341"/>
      <c r="I91" s="341"/>
      <c r="J91" s="341"/>
      <c r="K91" s="341"/>
      <c r="L91" s="341"/>
      <c r="M91" s="341"/>
      <c r="N91" s="341"/>
      <c r="O91" s="341"/>
      <c r="P91" s="341"/>
      <c r="Q91" s="341"/>
      <c r="R91" s="341"/>
      <c r="S91" s="341"/>
      <c r="T91" s="341"/>
      <c r="U91" s="341"/>
      <c r="V91" s="341"/>
      <c r="W91" s="341"/>
      <c r="X91" s="341"/>
      <c r="Y91" s="341"/>
      <c r="Z91" s="341"/>
      <c r="AA91" s="341"/>
      <c r="AB91" s="341"/>
      <c r="AC91" s="341"/>
      <c r="AD91" s="341"/>
      <c r="AE91" s="342"/>
    </row>
    <row r="92" spans="2:31">
      <c r="B92" s="340"/>
      <c r="C92" s="341"/>
      <c r="D92" s="341"/>
      <c r="E92" s="341"/>
      <c r="F92" s="341"/>
      <c r="G92" s="341"/>
      <c r="H92" s="341"/>
      <c r="I92" s="341"/>
      <c r="J92" s="341"/>
      <c r="K92" s="341"/>
      <c r="L92" s="341"/>
      <c r="M92" s="341"/>
      <c r="N92" s="341"/>
      <c r="O92" s="341"/>
      <c r="P92" s="341"/>
      <c r="Q92" s="341"/>
      <c r="R92" s="341"/>
      <c r="S92" s="341"/>
      <c r="T92" s="341"/>
      <c r="U92" s="341"/>
      <c r="V92" s="341"/>
      <c r="W92" s="341"/>
      <c r="X92" s="341"/>
      <c r="Y92" s="341"/>
      <c r="Z92" s="341"/>
      <c r="AA92" s="341"/>
      <c r="AB92" s="341"/>
      <c r="AC92" s="341"/>
      <c r="AD92" s="341"/>
      <c r="AE92" s="342"/>
    </row>
    <row r="93" spans="2:31">
      <c r="B93" s="340"/>
      <c r="C93" s="341"/>
      <c r="D93" s="341"/>
      <c r="E93" s="341"/>
      <c r="F93" s="341"/>
      <c r="G93" s="341"/>
      <c r="H93" s="341"/>
      <c r="I93" s="341"/>
      <c r="J93" s="341"/>
      <c r="K93" s="341"/>
      <c r="L93" s="341"/>
      <c r="M93" s="341"/>
      <c r="N93" s="341"/>
      <c r="O93" s="341"/>
      <c r="P93" s="341"/>
      <c r="Q93" s="341"/>
      <c r="R93" s="341"/>
      <c r="S93" s="341"/>
      <c r="T93" s="341"/>
      <c r="U93" s="341"/>
      <c r="V93" s="341"/>
      <c r="W93" s="341"/>
      <c r="X93" s="341"/>
      <c r="Y93" s="341"/>
      <c r="Z93" s="341"/>
      <c r="AA93" s="341"/>
      <c r="AB93" s="341"/>
      <c r="AC93" s="341"/>
      <c r="AD93" s="341"/>
      <c r="AE93" s="342"/>
    </row>
    <row r="94" spans="2:31">
      <c r="B94" s="340"/>
      <c r="C94" s="341"/>
      <c r="D94" s="341"/>
      <c r="E94" s="341"/>
      <c r="F94" s="341"/>
      <c r="G94" s="341"/>
      <c r="H94" s="341"/>
      <c r="I94" s="341"/>
      <c r="J94" s="341"/>
      <c r="K94" s="341"/>
      <c r="L94" s="341"/>
      <c r="M94" s="341"/>
      <c r="N94" s="341"/>
      <c r="O94" s="341"/>
      <c r="P94" s="341"/>
      <c r="Q94" s="341"/>
      <c r="R94" s="341"/>
      <c r="S94" s="341"/>
      <c r="T94" s="341"/>
      <c r="U94" s="341"/>
      <c r="V94" s="341"/>
      <c r="W94" s="341"/>
      <c r="X94" s="341"/>
      <c r="Y94" s="341"/>
      <c r="Z94" s="341"/>
      <c r="AA94" s="341"/>
      <c r="AB94" s="341"/>
      <c r="AC94" s="341"/>
      <c r="AD94" s="341"/>
      <c r="AE94" s="342"/>
    </row>
    <row r="95" spans="2:31">
      <c r="B95" s="340"/>
      <c r="C95" s="341"/>
      <c r="D95" s="341"/>
      <c r="E95" s="341"/>
      <c r="F95" s="341"/>
      <c r="G95" s="341"/>
      <c r="H95" s="341"/>
      <c r="I95" s="341"/>
      <c r="J95" s="341"/>
      <c r="K95" s="341"/>
      <c r="L95" s="341"/>
      <c r="M95" s="341"/>
      <c r="N95" s="341"/>
      <c r="O95" s="341"/>
      <c r="P95" s="341"/>
      <c r="Q95" s="341"/>
      <c r="R95" s="341"/>
      <c r="S95" s="341"/>
      <c r="T95" s="341"/>
      <c r="U95" s="341"/>
      <c r="V95" s="341"/>
      <c r="W95" s="341"/>
      <c r="X95" s="341"/>
      <c r="Y95" s="341"/>
      <c r="Z95" s="341"/>
      <c r="AA95" s="341"/>
      <c r="AB95" s="341"/>
      <c r="AC95" s="341"/>
      <c r="AD95" s="341"/>
      <c r="AE95" s="342"/>
    </row>
    <row r="96" spans="2:31">
      <c r="B96" s="340"/>
      <c r="C96" s="341"/>
      <c r="D96" s="341"/>
      <c r="E96" s="341"/>
      <c r="F96" s="341"/>
      <c r="G96" s="341"/>
      <c r="H96" s="341"/>
      <c r="I96" s="341"/>
      <c r="J96" s="341"/>
      <c r="K96" s="341"/>
      <c r="L96" s="341"/>
      <c r="M96" s="341"/>
      <c r="N96" s="341"/>
      <c r="O96" s="341"/>
      <c r="P96" s="341"/>
      <c r="Q96" s="341"/>
      <c r="R96" s="341"/>
      <c r="S96" s="341"/>
      <c r="T96" s="341"/>
      <c r="U96" s="341"/>
      <c r="V96" s="341"/>
      <c r="W96" s="341"/>
      <c r="X96" s="341"/>
      <c r="Y96" s="341"/>
      <c r="Z96" s="341"/>
      <c r="AA96" s="341"/>
      <c r="AB96" s="341"/>
      <c r="AC96" s="341"/>
      <c r="AD96" s="341"/>
      <c r="AE96" s="342"/>
    </row>
    <row r="97" spans="2:31">
      <c r="B97" s="340"/>
      <c r="C97" s="341"/>
      <c r="D97" s="341"/>
      <c r="E97" s="341"/>
      <c r="F97" s="341"/>
      <c r="G97" s="341"/>
      <c r="H97" s="341"/>
      <c r="I97" s="341"/>
      <c r="J97" s="341"/>
      <c r="K97" s="341"/>
      <c r="L97" s="341"/>
      <c r="M97" s="341"/>
      <c r="N97" s="341"/>
      <c r="O97" s="341"/>
      <c r="P97" s="341"/>
      <c r="Q97" s="341"/>
      <c r="R97" s="341"/>
      <c r="S97" s="341"/>
      <c r="T97" s="341"/>
      <c r="U97" s="341"/>
      <c r="V97" s="341"/>
      <c r="W97" s="341"/>
      <c r="X97" s="341"/>
      <c r="Y97" s="341"/>
      <c r="Z97" s="341"/>
      <c r="AA97" s="341"/>
      <c r="AB97" s="341"/>
      <c r="AC97" s="341"/>
      <c r="AD97" s="341"/>
      <c r="AE97" s="342"/>
    </row>
    <row r="98" spans="2:31">
      <c r="B98" s="340"/>
      <c r="C98" s="341"/>
      <c r="D98" s="341"/>
      <c r="E98" s="341"/>
      <c r="F98" s="341"/>
      <c r="G98" s="341"/>
      <c r="H98" s="341"/>
      <c r="I98" s="341"/>
      <c r="J98" s="341"/>
      <c r="K98" s="341"/>
      <c r="L98" s="341"/>
      <c r="M98" s="341"/>
      <c r="N98" s="341"/>
      <c r="O98" s="341"/>
      <c r="P98" s="341"/>
      <c r="Q98" s="341"/>
      <c r="R98" s="341"/>
      <c r="S98" s="341"/>
      <c r="T98" s="341"/>
      <c r="U98" s="341"/>
      <c r="V98" s="341"/>
      <c r="W98" s="341"/>
      <c r="X98" s="341"/>
      <c r="Y98" s="341"/>
      <c r="Z98" s="341"/>
      <c r="AA98" s="341"/>
      <c r="AB98" s="341"/>
      <c r="AC98" s="341"/>
      <c r="AD98" s="341"/>
      <c r="AE98" s="342"/>
    </row>
    <row r="99" spans="2:31">
      <c r="B99" s="340"/>
      <c r="C99" s="341"/>
      <c r="D99" s="341"/>
      <c r="E99" s="341"/>
      <c r="F99" s="341"/>
      <c r="G99" s="341"/>
      <c r="H99" s="341"/>
      <c r="I99" s="341"/>
      <c r="J99" s="341"/>
      <c r="K99" s="341"/>
      <c r="L99" s="341"/>
      <c r="M99" s="341"/>
      <c r="N99" s="341"/>
      <c r="O99" s="341"/>
      <c r="P99" s="341"/>
      <c r="Q99" s="341"/>
      <c r="R99" s="341"/>
      <c r="S99" s="341"/>
      <c r="T99" s="341"/>
      <c r="U99" s="341"/>
      <c r="V99" s="341"/>
      <c r="W99" s="341"/>
      <c r="X99" s="341"/>
      <c r="Y99" s="341"/>
      <c r="Z99" s="341"/>
      <c r="AA99" s="341"/>
      <c r="AB99" s="341"/>
      <c r="AC99" s="341"/>
      <c r="AD99" s="341"/>
      <c r="AE99" s="342"/>
    </row>
    <row r="100" spans="2:31">
      <c r="B100" s="340"/>
      <c r="C100" s="341"/>
      <c r="D100" s="341"/>
      <c r="E100" s="341"/>
      <c r="F100" s="341"/>
      <c r="G100" s="341"/>
      <c r="H100" s="341"/>
      <c r="I100" s="341"/>
      <c r="J100" s="341"/>
      <c r="K100" s="341"/>
      <c r="L100" s="341"/>
      <c r="M100" s="341"/>
      <c r="N100" s="341"/>
      <c r="O100" s="341"/>
      <c r="P100" s="341"/>
      <c r="Q100" s="341"/>
      <c r="R100" s="341"/>
      <c r="S100" s="341"/>
      <c r="T100" s="341"/>
      <c r="U100" s="341"/>
      <c r="V100" s="341"/>
      <c r="W100" s="341"/>
      <c r="X100" s="341"/>
      <c r="Y100" s="341"/>
      <c r="Z100" s="341"/>
      <c r="AA100" s="341"/>
      <c r="AB100" s="341"/>
      <c r="AC100" s="341"/>
      <c r="AD100" s="341"/>
      <c r="AE100" s="342"/>
    </row>
    <row r="101" spans="2:31">
      <c r="B101" s="343"/>
      <c r="C101" s="344"/>
      <c r="D101" s="344"/>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344"/>
      <c r="AB101" s="344"/>
      <c r="AC101" s="344"/>
      <c r="AD101" s="344"/>
      <c r="AE101" s="345"/>
    </row>
  </sheetData>
  <mergeCells count="106">
    <mergeCell ref="B43:AF48"/>
    <mergeCell ref="C41:V41"/>
    <mergeCell ref="W41:X41"/>
    <mergeCell ref="C24:Q24"/>
    <mergeCell ref="R24:S24"/>
    <mergeCell ref="T24:U24"/>
    <mergeCell ref="W24:X24"/>
    <mergeCell ref="C39:Q39"/>
    <mergeCell ref="R39:S39"/>
    <mergeCell ref="T39:U39"/>
    <mergeCell ref="W39:X39"/>
    <mergeCell ref="C40:Q40"/>
    <mergeCell ref="R40:S40"/>
    <mergeCell ref="T40:U40"/>
    <mergeCell ref="W40:X40"/>
    <mergeCell ref="C36:Q36"/>
    <mergeCell ref="R36:S36"/>
    <mergeCell ref="T36:U36"/>
    <mergeCell ref="W36:X36"/>
    <mergeCell ref="C38:Q38"/>
    <mergeCell ref="R38:S38"/>
    <mergeCell ref="T38:U38"/>
    <mergeCell ref="W38:X38"/>
    <mergeCell ref="C37:Q37"/>
    <mergeCell ref="R37:S37"/>
    <mergeCell ref="T37:U37"/>
    <mergeCell ref="W37:X37"/>
    <mergeCell ref="C35:Q35"/>
    <mergeCell ref="R35:S35"/>
    <mergeCell ref="T35:U35"/>
    <mergeCell ref="W35:X35"/>
    <mergeCell ref="C29:Q29"/>
    <mergeCell ref="R29:S29"/>
    <mergeCell ref="T29:U29"/>
    <mergeCell ref="W29:X29"/>
    <mergeCell ref="C31:Q31"/>
    <mergeCell ref="R31:S31"/>
    <mergeCell ref="T31:U31"/>
    <mergeCell ref="W31:X31"/>
    <mergeCell ref="C30:Q30"/>
    <mergeCell ref="R30:S30"/>
    <mergeCell ref="T30:U30"/>
    <mergeCell ref="W30:X30"/>
    <mergeCell ref="C34:Q34"/>
    <mergeCell ref="R34:S34"/>
    <mergeCell ref="T34:U34"/>
    <mergeCell ref="W34:X34"/>
    <mergeCell ref="C33:Q33"/>
    <mergeCell ref="R33:S33"/>
    <mergeCell ref="T33:U33"/>
    <mergeCell ref="W33:X33"/>
    <mergeCell ref="C32:Q32"/>
    <mergeCell ref="R32:S32"/>
    <mergeCell ref="T32:U32"/>
    <mergeCell ref="W32:X32"/>
    <mergeCell ref="C25:V25"/>
    <mergeCell ref="W25:X25"/>
    <mergeCell ref="C27:Q27"/>
    <mergeCell ref="C28:Q28"/>
    <mergeCell ref="R28:S28"/>
    <mergeCell ref="T28:U28"/>
    <mergeCell ref="W28:X28"/>
    <mergeCell ref="B16:H16"/>
    <mergeCell ref="Z18:AE18"/>
    <mergeCell ref="B19:G19"/>
    <mergeCell ref="H19:M19"/>
    <mergeCell ref="N19:S19"/>
    <mergeCell ref="T19:Y19"/>
    <mergeCell ref="Z19:AE19"/>
    <mergeCell ref="C23:Q23"/>
    <mergeCell ref="R23:S23"/>
    <mergeCell ref="T23:U23"/>
    <mergeCell ref="W23:X23"/>
    <mergeCell ref="B18:G18"/>
    <mergeCell ref="H18:M18"/>
    <mergeCell ref="N18:S18"/>
    <mergeCell ref="T18:Y18"/>
    <mergeCell ref="C21:Q21"/>
    <mergeCell ref="C22:Q22"/>
    <mergeCell ref="R22:S22"/>
    <mergeCell ref="T22:U22"/>
    <mergeCell ref="W22:X22"/>
    <mergeCell ref="AA1:AF1"/>
    <mergeCell ref="B50:J50"/>
    <mergeCell ref="B49:J49"/>
    <mergeCell ref="B66:J66"/>
    <mergeCell ref="B67:AE68"/>
    <mergeCell ref="B70:J70"/>
    <mergeCell ref="B71:AE87"/>
    <mergeCell ref="B89:AE89"/>
    <mergeCell ref="B90:AE101"/>
    <mergeCell ref="B51:AE64"/>
    <mergeCell ref="T9:AE10"/>
    <mergeCell ref="C3:AE3"/>
    <mergeCell ref="C5:AE5"/>
    <mergeCell ref="T7:AE8"/>
    <mergeCell ref="T11:AE12"/>
    <mergeCell ref="N11:S12"/>
    <mergeCell ref="N9:S10"/>
    <mergeCell ref="N7:S8"/>
    <mergeCell ref="C14:AE14"/>
    <mergeCell ref="B17:G17"/>
    <mergeCell ref="H17:M17"/>
    <mergeCell ref="N17:S17"/>
    <mergeCell ref="T17:Y17"/>
    <mergeCell ref="Z17:AE17"/>
  </mergeCells>
  <phoneticPr fontId="6"/>
  <printOptions horizontalCentered="1" verticalCentered="1"/>
  <pageMargins left="0.78740157480314965" right="0.78740157480314965" top="0.39370078740157483" bottom="0.39370078740157483" header="0.39370078740157483" footer="0.39370078740157483"/>
  <pageSetup paperSize="9" scale="79" orientation="portrait" blackAndWhite="1" r:id="rId1"/>
  <rowBreaks count="1" manualBreakCount="1">
    <brk id="48" max="3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A198D-E2F5-4BE6-A813-CF6C0E8F5509}">
  <dimension ref="A1:BN86"/>
  <sheetViews>
    <sheetView view="pageBreakPreview" zoomScaleNormal="100" zoomScaleSheetLayoutView="100" workbookViewId="0">
      <selection activeCell="BO1" sqref="BO1"/>
    </sheetView>
  </sheetViews>
  <sheetFormatPr defaultColWidth="10" defaultRowHeight="13.2"/>
  <cols>
    <col min="1" max="13" width="3.77734375" style="234" customWidth="1"/>
    <col min="14" max="14" width="1.109375" style="234" customWidth="1"/>
    <col min="15" max="16" width="2.44140625" style="234" customWidth="1"/>
    <col min="17" max="17" width="1.109375" style="234" customWidth="1"/>
    <col min="18" max="18" width="2.44140625" style="234" customWidth="1"/>
    <col min="19" max="19" width="1.109375" style="234" customWidth="1"/>
    <col min="20" max="20" width="3.21875" style="234" customWidth="1"/>
    <col min="21" max="21" width="2.44140625" style="234" customWidth="1"/>
    <col min="22" max="22" width="1.109375" style="234" customWidth="1"/>
    <col min="23" max="26" width="1.88671875" style="234" customWidth="1"/>
    <col min="27" max="29" width="1.6640625" style="234" customWidth="1"/>
    <col min="30" max="30" width="2.33203125" style="234" customWidth="1"/>
    <col min="31" max="38" width="1.77734375" style="234" customWidth="1"/>
    <col min="39" max="39" width="2.21875" style="234" customWidth="1"/>
    <col min="40" max="41" width="1.77734375" style="234" customWidth="1"/>
    <col min="42" max="42" width="1.88671875" style="234" customWidth="1"/>
    <col min="43" max="46" width="1.77734375" style="234" customWidth="1"/>
    <col min="47" max="47" width="1.88671875" style="234" customWidth="1"/>
    <col min="48" max="48" width="2.33203125" style="234" customWidth="1"/>
    <col min="49" max="49" width="1.88671875" style="234" customWidth="1"/>
    <col min="50" max="54" width="1.6640625" style="234" customWidth="1"/>
    <col min="55" max="55" width="1.5546875" style="234" customWidth="1"/>
    <col min="56" max="56" width="1.88671875" style="234" customWidth="1"/>
    <col min="57" max="57" width="2.21875" style="234" customWidth="1"/>
    <col min="58" max="59" width="1.77734375" style="234" customWidth="1"/>
    <col min="60" max="60" width="1.5546875" style="234" customWidth="1"/>
    <col min="61" max="61" width="1.88671875" style="234" customWidth="1"/>
    <col min="62" max="62" width="1.21875" style="234" customWidth="1"/>
    <col min="63" max="64" width="1.88671875" style="234" customWidth="1"/>
    <col min="65" max="65" width="1.77734375" style="234" customWidth="1"/>
    <col min="66" max="66" width="2.21875" style="234" customWidth="1"/>
    <col min="67" max="16384" width="10" style="234"/>
  </cols>
  <sheetData>
    <row r="1" spans="1:66">
      <c r="A1" s="233" t="s">
        <v>106</v>
      </c>
      <c r="B1" s="44"/>
      <c r="C1" s="44"/>
      <c r="D1" s="44"/>
      <c r="E1" s="44"/>
      <c r="F1" s="44"/>
      <c r="G1" s="44"/>
      <c r="H1" s="44"/>
      <c r="I1" s="44"/>
      <c r="J1" s="44"/>
      <c r="K1" s="44"/>
      <c r="L1" s="44"/>
      <c r="M1" s="44"/>
      <c r="N1" s="44"/>
      <c r="O1" s="44"/>
      <c r="P1" s="44"/>
      <c r="Q1" s="44"/>
      <c r="R1" s="44"/>
      <c r="S1" s="44"/>
      <c r="T1" s="44"/>
      <c r="U1" s="44"/>
      <c r="V1" s="44"/>
      <c r="AU1" s="44"/>
      <c r="AV1" s="44"/>
      <c r="AW1" s="44"/>
      <c r="AX1" s="44"/>
      <c r="AY1" s="44"/>
      <c r="AZ1" s="44"/>
      <c r="BA1" s="44"/>
      <c r="BB1" s="44"/>
      <c r="BC1" s="44"/>
      <c r="BD1" s="44"/>
      <c r="BE1" s="44"/>
      <c r="BF1" s="44"/>
      <c r="BG1" s="44"/>
      <c r="BH1" s="44"/>
      <c r="BI1" s="44"/>
      <c r="BJ1" s="44"/>
      <c r="BK1" s="44"/>
      <c r="BL1" s="44"/>
      <c r="BM1" s="44"/>
      <c r="BN1" s="44"/>
    </row>
    <row r="2" spans="1:66" ht="12" customHeight="1">
      <c r="A2" s="45"/>
      <c r="B2" s="44"/>
      <c r="C2" s="44"/>
      <c r="D2" s="44"/>
      <c r="E2" s="44"/>
      <c r="F2" s="44"/>
      <c r="G2" s="44"/>
      <c r="H2" s="44"/>
      <c r="I2" s="44"/>
      <c r="J2" s="44"/>
      <c r="K2" s="44"/>
      <c r="L2" s="44"/>
      <c r="M2" s="44"/>
      <c r="N2" s="44"/>
      <c r="O2" s="44"/>
      <c r="P2" s="44"/>
      <c r="Q2" s="44"/>
      <c r="R2" s="44"/>
      <c r="S2" s="44"/>
      <c r="T2" s="220"/>
      <c r="U2" s="44"/>
      <c r="V2" s="44"/>
      <c r="AU2" s="43"/>
      <c r="AV2" s="43"/>
      <c r="AW2" s="43"/>
      <c r="AX2" s="43"/>
      <c r="AY2" s="43"/>
      <c r="AZ2" s="43"/>
      <c r="BA2" s="43"/>
      <c r="BB2" s="773" t="s">
        <v>105</v>
      </c>
      <c r="BC2" s="773"/>
      <c r="BD2" s="773"/>
      <c r="BE2" s="773"/>
      <c r="BF2" s="773"/>
      <c r="BG2" s="773"/>
      <c r="BH2" s="773"/>
      <c r="BI2" s="773"/>
      <c r="BJ2" s="773"/>
      <c r="BK2" s="773"/>
      <c r="BL2" s="773"/>
      <c r="BM2" s="773"/>
      <c r="BN2" s="773"/>
    </row>
    <row r="3" spans="1:66" ht="11.25" customHeight="1">
      <c r="A3" s="774"/>
      <c r="B3" s="762"/>
      <c r="C3" s="762"/>
      <c r="D3" s="776"/>
      <c r="E3" s="766" t="s">
        <v>42</v>
      </c>
      <c r="F3" s="778"/>
      <c r="G3" s="762"/>
      <c r="H3" s="762"/>
      <c r="I3" s="762"/>
      <c r="J3" s="762"/>
      <c r="K3" s="764"/>
      <c r="L3" s="766" t="s">
        <v>42</v>
      </c>
      <c r="M3" s="767"/>
      <c r="N3" s="44"/>
      <c r="O3" s="769" t="s">
        <v>104</v>
      </c>
      <c r="P3" s="770"/>
      <c r="Q3" s="770"/>
      <c r="R3" s="770"/>
      <c r="S3" s="770"/>
      <c r="T3" s="770"/>
      <c r="U3" s="770"/>
      <c r="V3" s="770"/>
      <c r="W3" s="770"/>
      <c r="X3" s="770"/>
      <c r="Y3" s="770"/>
      <c r="Z3" s="770"/>
      <c r="AA3" s="770"/>
      <c r="AB3" s="770"/>
      <c r="AC3" s="770"/>
      <c r="AD3" s="770"/>
      <c r="AE3" s="770"/>
      <c r="AF3" s="770"/>
      <c r="AG3" s="770"/>
      <c r="AH3" s="770"/>
      <c r="AI3" s="770"/>
      <c r="AJ3" s="770"/>
      <c r="AK3" s="770"/>
      <c r="AL3" s="770"/>
      <c r="AM3" s="770"/>
      <c r="AN3" s="770"/>
      <c r="AO3" s="770"/>
      <c r="AP3" s="771"/>
      <c r="AQ3" s="771"/>
      <c r="AR3" s="46"/>
      <c r="AS3" s="46"/>
      <c r="AT3" s="46"/>
      <c r="AU3" s="43"/>
      <c r="AV3" s="43"/>
      <c r="AW3" s="43"/>
      <c r="AX3" s="43"/>
      <c r="AY3" s="43"/>
      <c r="AZ3" s="43"/>
      <c r="BA3" s="43"/>
      <c r="BB3" s="43"/>
      <c r="BC3" s="43"/>
      <c r="BD3" s="43"/>
      <c r="BE3" s="43"/>
      <c r="BF3" s="43"/>
      <c r="BG3" s="43"/>
      <c r="BH3" s="43"/>
      <c r="BI3" s="43"/>
      <c r="BJ3" s="43"/>
      <c r="BK3" s="43"/>
      <c r="BL3" s="43"/>
      <c r="BM3" s="43"/>
      <c r="BN3" s="43"/>
    </row>
    <row r="4" spans="1:66" ht="11.25" customHeight="1">
      <c r="A4" s="775"/>
      <c r="B4" s="763"/>
      <c r="C4" s="763"/>
      <c r="D4" s="777"/>
      <c r="E4" s="766"/>
      <c r="F4" s="779"/>
      <c r="G4" s="763"/>
      <c r="H4" s="763"/>
      <c r="I4" s="763"/>
      <c r="J4" s="763"/>
      <c r="K4" s="765"/>
      <c r="L4" s="766"/>
      <c r="M4" s="768"/>
      <c r="N4" s="47"/>
      <c r="O4" s="770"/>
      <c r="P4" s="770"/>
      <c r="Q4" s="770"/>
      <c r="R4" s="770"/>
      <c r="S4" s="770"/>
      <c r="T4" s="770"/>
      <c r="U4" s="770"/>
      <c r="V4" s="770"/>
      <c r="W4" s="770"/>
      <c r="X4" s="770"/>
      <c r="Y4" s="770"/>
      <c r="Z4" s="770"/>
      <c r="AA4" s="770"/>
      <c r="AB4" s="770"/>
      <c r="AC4" s="770"/>
      <c r="AD4" s="770"/>
      <c r="AE4" s="770"/>
      <c r="AF4" s="770"/>
      <c r="AG4" s="770"/>
      <c r="AH4" s="770"/>
      <c r="AI4" s="770"/>
      <c r="AJ4" s="770"/>
      <c r="AK4" s="770"/>
      <c r="AL4" s="770"/>
      <c r="AM4" s="770"/>
      <c r="AN4" s="770"/>
      <c r="AO4" s="770"/>
      <c r="AP4" s="771"/>
      <c r="AQ4" s="771"/>
      <c r="AR4" s="47"/>
      <c r="AS4" s="47"/>
      <c r="AT4" s="47"/>
      <c r="AU4" s="47"/>
      <c r="AV4" s="47"/>
      <c r="AW4" s="47"/>
      <c r="AX4" s="47"/>
      <c r="AY4" s="47"/>
      <c r="AZ4" s="47"/>
      <c r="BA4" s="47"/>
      <c r="BB4" s="47"/>
      <c r="BC4" s="47"/>
      <c r="BD4" s="48"/>
      <c r="BE4" s="48"/>
      <c r="BF4" s="48"/>
      <c r="BG4" s="48"/>
      <c r="BH4" s="48"/>
      <c r="BI4" s="48"/>
      <c r="BJ4" s="48"/>
      <c r="BK4" s="48"/>
      <c r="BL4" s="48"/>
      <c r="BM4" s="48"/>
      <c r="BN4" s="48"/>
    </row>
    <row r="5" spans="1:66" ht="10.5" customHeight="1" thickBot="1">
      <c r="A5" s="43"/>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772" t="s">
        <v>43</v>
      </c>
      <c r="BC5" s="772"/>
      <c r="BD5" s="772"/>
      <c r="BE5" s="720"/>
      <c r="BF5" s="720"/>
      <c r="BG5" s="772" t="s">
        <v>103</v>
      </c>
      <c r="BH5" s="772"/>
      <c r="BI5" s="772"/>
      <c r="BJ5" s="772"/>
      <c r="BK5" s="772"/>
      <c r="BL5" s="772"/>
      <c r="BM5" s="772"/>
      <c r="BN5" s="772"/>
    </row>
    <row r="6" spans="1:66" ht="12.75" customHeight="1">
      <c r="A6" s="49" t="s">
        <v>102</v>
      </c>
      <c r="B6" s="50"/>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2"/>
      <c r="AV6" s="51"/>
      <c r="AW6" s="51"/>
      <c r="AX6" s="51"/>
      <c r="AY6" s="51"/>
      <c r="AZ6" s="51"/>
      <c r="BA6" s="51"/>
      <c r="BB6" s="51"/>
      <c r="BC6" s="51"/>
      <c r="BD6" s="51"/>
      <c r="BE6" s="51"/>
      <c r="BF6" s="51"/>
      <c r="BG6" s="51"/>
      <c r="BH6" s="51"/>
      <c r="BI6" s="51"/>
      <c r="BJ6" s="51"/>
      <c r="BK6" s="51"/>
      <c r="BL6" s="51"/>
      <c r="BM6" s="51"/>
      <c r="BN6" s="53"/>
    </row>
    <row r="7" spans="1:66" ht="12.75" customHeight="1" thickBot="1">
      <c r="A7" s="54" t="s">
        <v>44</v>
      </c>
      <c r="B7" s="55"/>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699" t="s">
        <v>43</v>
      </c>
      <c r="AE7" s="699"/>
      <c r="AF7" s="700"/>
      <c r="AG7" s="700"/>
      <c r="AH7" s="700"/>
      <c r="AI7" s="221" t="s">
        <v>45</v>
      </c>
      <c r="AJ7" s="701"/>
      <c r="AK7" s="702"/>
      <c r="AL7" s="702"/>
      <c r="AM7" s="221" t="s">
        <v>46</v>
      </c>
      <c r="AN7" s="700"/>
      <c r="AO7" s="700"/>
      <c r="AP7" s="699" t="s">
        <v>47</v>
      </c>
      <c r="AQ7" s="699"/>
      <c r="AR7" s="56"/>
      <c r="AS7" s="56"/>
      <c r="AT7" s="703"/>
      <c r="AU7" s="703"/>
      <c r="AV7" s="703"/>
      <c r="AW7" s="703"/>
      <c r="AX7" s="703"/>
      <c r="AY7" s="703"/>
      <c r="AZ7" s="703"/>
      <c r="BA7" s="703"/>
      <c r="BB7" s="703"/>
      <c r="BC7" s="703"/>
      <c r="BD7" s="703"/>
      <c r="BE7" s="699" t="s">
        <v>48</v>
      </c>
      <c r="BF7" s="699"/>
      <c r="BG7" s="699"/>
      <c r="BH7" s="699"/>
      <c r="BI7" s="699"/>
      <c r="BJ7" s="699"/>
      <c r="BK7" s="699"/>
      <c r="BL7" s="699"/>
      <c r="BM7" s="699"/>
      <c r="BN7" s="704"/>
    </row>
    <row r="8" spans="1:66" ht="17.25" customHeight="1">
      <c r="A8" s="657" t="s">
        <v>101</v>
      </c>
      <c r="B8" s="759" t="s">
        <v>96</v>
      </c>
      <c r="C8" s="760"/>
      <c r="D8" s="760"/>
      <c r="E8" s="761"/>
      <c r="F8" s="663"/>
      <c r="G8" s="664"/>
      <c r="H8" s="664"/>
      <c r="I8" s="664"/>
      <c r="J8" s="664"/>
      <c r="K8" s="664"/>
      <c r="L8" s="664"/>
      <c r="M8" s="664"/>
      <c r="N8" s="664"/>
      <c r="O8" s="664"/>
      <c r="P8" s="664"/>
      <c r="Q8" s="664"/>
      <c r="R8" s="664"/>
      <c r="S8" s="664"/>
      <c r="T8" s="664"/>
      <c r="U8" s="664"/>
      <c r="V8" s="664"/>
      <c r="W8" s="664"/>
      <c r="X8" s="664"/>
      <c r="Y8" s="664"/>
      <c r="Z8" s="665"/>
      <c r="AA8" s="666" t="s">
        <v>49</v>
      </c>
      <c r="AB8" s="667"/>
      <c r="AC8" s="668"/>
      <c r="AD8" s="668"/>
      <c r="AE8" s="669"/>
      <c r="AF8" s="673" t="s">
        <v>100</v>
      </c>
      <c r="AG8" s="674"/>
      <c r="AH8" s="674"/>
      <c r="AI8" s="228"/>
      <c r="AJ8" s="675"/>
      <c r="AK8" s="675"/>
      <c r="AL8" s="675"/>
      <c r="AM8" s="675"/>
      <c r="AN8" s="228" t="s">
        <v>42</v>
      </c>
      <c r="AO8" s="675"/>
      <c r="AP8" s="675"/>
      <c r="AQ8" s="675"/>
      <c r="AR8" s="675"/>
      <c r="AS8" s="675"/>
      <c r="AT8" s="228"/>
      <c r="AU8" s="674"/>
      <c r="AV8" s="674"/>
      <c r="AW8" s="741"/>
      <c r="AX8" s="742" t="s">
        <v>99</v>
      </c>
      <c r="AY8" s="743"/>
      <c r="AZ8" s="743"/>
      <c r="BA8" s="744"/>
      <c r="BB8" s="745"/>
      <c r="BC8" s="666" t="s">
        <v>50</v>
      </c>
      <c r="BD8" s="668"/>
      <c r="BE8" s="668"/>
      <c r="BF8" s="669"/>
      <c r="BG8" s="752"/>
      <c r="BH8" s="753"/>
      <c r="BI8" s="675"/>
      <c r="BJ8" s="756"/>
      <c r="BK8" s="705" t="s">
        <v>98</v>
      </c>
      <c r="BL8" s="411"/>
      <c r="BM8" s="411"/>
      <c r="BN8" s="706"/>
    </row>
    <row r="9" spans="1:66" ht="17.25" customHeight="1">
      <c r="A9" s="658"/>
      <c r="B9" s="710" t="s">
        <v>97</v>
      </c>
      <c r="C9" s="711"/>
      <c r="D9" s="711"/>
      <c r="E9" s="712"/>
      <c r="F9" s="676"/>
      <c r="G9" s="677"/>
      <c r="H9" s="677"/>
      <c r="I9" s="677"/>
      <c r="J9" s="677"/>
      <c r="K9" s="677"/>
      <c r="L9" s="677"/>
      <c r="M9" s="677"/>
      <c r="N9" s="677"/>
      <c r="O9" s="677"/>
      <c r="P9" s="677"/>
      <c r="Q9" s="677"/>
      <c r="R9" s="677"/>
      <c r="S9" s="677"/>
      <c r="T9" s="677"/>
      <c r="U9" s="677"/>
      <c r="V9" s="677"/>
      <c r="W9" s="677"/>
      <c r="X9" s="677"/>
      <c r="Y9" s="677"/>
      <c r="Z9" s="678"/>
      <c r="AA9" s="670"/>
      <c r="AB9" s="671"/>
      <c r="AC9" s="671"/>
      <c r="AD9" s="671"/>
      <c r="AE9" s="672"/>
      <c r="AF9" s="600"/>
      <c r="AG9" s="601"/>
      <c r="AH9" s="601"/>
      <c r="AI9" s="601"/>
      <c r="AJ9" s="601"/>
      <c r="AK9" s="601"/>
      <c r="AL9" s="601"/>
      <c r="AM9" s="601"/>
      <c r="AN9" s="601"/>
      <c r="AO9" s="601"/>
      <c r="AP9" s="601"/>
      <c r="AQ9" s="601"/>
      <c r="AR9" s="601"/>
      <c r="AS9" s="601"/>
      <c r="AT9" s="601"/>
      <c r="AU9" s="601"/>
      <c r="AV9" s="601"/>
      <c r="AW9" s="628"/>
      <c r="AX9" s="746"/>
      <c r="AY9" s="747"/>
      <c r="AZ9" s="747"/>
      <c r="BA9" s="747"/>
      <c r="BB9" s="748"/>
      <c r="BC9" s="749"/>
      <c r="BD9" s="750"/>
      <c r="BE9" s="750"/>
      <c r="BF9" s="751"/>
      <c r="BG9" s="754"/>
      <c r="BH9" s="755"/>
      <c r="BI9" s="757"/>
      <c r="BJ9" s="758"/>
      <c r="BK9" s="707"/>
      <c r="BL9" s="708"/>
      <c r="BM9" s="708"/>
      <c r="BN9" s="709"/>
    </row>
    <row r="10" spans="1:66" ht="17.25" customHeight="1">
      <c r="A10" s="658"/>
      <c r="B10" s="713"/>
      <c r="C10" s="714"/>
      <c r="D10" s="714"/>
      <c r="E10" s="715"/>
      <c r="F10" s="676"/>
      <c r="G10" s="677"/>
      <c r="H10" s="677"/>
      <c r="I10" s="677"/>
      <c r="J10" s="677"/>
      <c r="K10" s="677"/>
      <c r="L10" s="677"/>
      <c r="M10" s="677"/>
      <c r="N10" s="677"/>
      <c r="O10" s="677"/>
      <c r="P10" s="677"/>
      <c r="Q10" s="677"/>
      <c r="R10" s="677"/>
      <c r="S10" s="677"/>
      <c r="T10" s="677"/>
      <c r="U10" s="677"/>
      <c r="V10" s="677"/>
      <c r="W10" s="677"/>
      <c r="X10" s="677"/>
      <c r="Y10" s="677"/>
      <c r="Z10" s="678"/>
      <c r="AA10" s="670"/>
      <c r="AB10" s="671"/>
      <c r="AC10" s="671"/>
      <c r="AD10" s="671"/>
      <c r="AE10" s="672"/>
      <c r="AF10" s="600"/>
      <c r="AG10" s="601"/>
      <c r="AH10" s="601"/>
      <c r="AI10" s="601"/>
      <c r="AJ10" s="601"/>
      <c r="AK10" s="601"/>
      <c r="AL10" s="601"/>
      <c r="AM10" s="601"/>
      <c r="AN10" s="601"/>
      <c r="AO10" s="601"/>
      <c r="AP10" s="601"/>
      <c r="AQ10" s="601"/>
      <c r="AR10" s="601"/>
      <c r="AS10" s="601"/>
      <c r="AT10" s="601"/>
      <c r="AU10" s="601"/>
      <c r="AV10" s="601"/>
      <c r="AW10" s="628"/>
      <c r="AX10" s="600"/>
      <c r="AY10" s="601"/>
      <c r="AZ10" s="601"/>
      <c r="BA10" s="601"/>
      <c r="BB10" s="601"/>
      <c r="BC10" s="601"/>
      <c r="BD10" s="601"/>
      <c r="BE10" s="601"/>
      <c r="BF10" s="601"/>
      <c r="BG10" s="601"/>
      <c r="BH10" s="601"/>
      <c r="BI10" s="601"/>
      <c r="BJ10" s="628"/>
      <c r="BK10" s="719"/>
      <c r="BL10" s="720"/>
      <c r="BM10" s="720"/>
      <c r="BN10" s="721"/>
    </row>
    <row r="11" spans="1:66" ht="17.25" customHeight="1">
      <c r="A11" s="658"/>
      <c r="B11" s="725" t="s">
        <v>96</v>
      </c>
      <c r="C11" s="726"/>
      <c r="D11" s="726"/>
      <c r="E11" s="727"/>
      <c r="F11" s="676"/>
      <c r="G11" s="677"/>
      <c r="H11" s="677"/>
      <c r="I11" s="677"/>
      <c r="J11" s="677"/>
      <c r="K11" s="677"/>
      <c r="L11" s="677"/>
      <c r="M11" s="677"/>
      <c r="N11" s="677"/>
      <c r="O11" s="677"/>
      <c r="P11" s="677"/>
      <c r="Q11" s="677"/>
      <c r="R11" s="677"/>
      <c r="S11" s="677"/>
      <c r="T11" s="677"/>
      <c r="U11" s="677"/>
      <c r="V11" s="677"/>
      <c r="W11" s="677"/>
      <c r="X11" s="677"/>
      <c r="Y11" s="677"/>
      <c r="Z11" s="678"/>
      <c r="AA11" s="728" t="s">
        <v>95</v>
      </c>
      <c r="AB11" s="729"/>
      <c r="AC11" s="730"/>
      <c r="AD11" s="730"/>
      <c r="AE11" s="731"/>
      <c r="AF11" s="600"/>
      <c r="AG11" s="601"/>
      <c r="AH11" s="601"/>
      <c r="AI11" s="601"/>
      <c r="AJ11" s="601"/>
      <c r="AK11" s="601"/>
      <c r="AL11" s="601"/>
      <c r="AM11" s="601"/>
      <c r="AN11" s="601"/>
      <c r="AO11" s="601"/>
      <c r="AP11" s="601"/>
      <c r="AQ11" s="601"/>
      <c r="AR11" s="601"/>
      <c r="AS11" s="601"/>
      <c r="AT11" s="601"/>
      <c r="AU11" s="601"/>
      <c r="AV11" s="601"/>
      <c r="AW11" s="628"/>
      <c r="AX11" s="716"/>
      <c r="AY11" s="717"/>
      <c r="AZ11" s="717"/>
      <c r="BA11" s="717"/>
      <c r="BB11" s="717"/>
      <c r="BC11" s="717"/>
      <c r="BD11" s="717"/>
      <c r="BE11" s="717"/>
      <c r="BF11" s="717"/>
      <c r="BG11" s="717"/>
      <c r="BH11" s="717"/>
      <c r="BI11" s="717"/>
      <c r="BJ11" s="718"/>
      <c r="BK11" s="719"/>
      <c r="BL11" s="720"/>
      <c r="BM11" s="720"/>
      <c r="BN11" s="721"/>
    </row>
    <row r="12" spans="1:66" ht="17.25" customHeight="1">
      <c r="A12" s="658"/>
      <c r="B12" s="710" t="s">
        <v>94</v>
      </c>
      <c r="C12" s="736"/>
      <c r="D12" s="736"/>
      <c r="E12" s="737"/>
      <c r="F12" s="676"/>
      <c r="G12" s="677"/>
      <c r="H12" s="677"/>
      <c r="I12" s="677"/>
      <c r="J12" s="677"/>
      <c r="K12" s="677"/>
      <c r="L12" s="677"/>
      <c r="M12" s="677"/>
      <c r="N12" s="677"/>
      <c r="O12" s="677"/>
      <c r="P12" s="677"/>
      <c r="Q12" s="677"/>
      <c r="R12" s="677"/>
      <c r="S12" s="677"/>
      <c r="T12" s="677"/>
      <c r="U12" s="677"/>
      <c r="V12" s="677"/>
      <c r="W12" s="677"/>
      <c r="X12" s="677"/>
      <c r="Y12" s="677"/>
      <c r="Z12" s="678"/>
      <c r="AA12" s="732"/>
      <c r="AB12" s="730"/>
      <c r="AC12" s="730"/>
      <c r="AD12" s="730"/>
      <c r="AE12" s="731"/>
      <c r="AF12" s="600"/>
      <c r="AG12" s="601"/>
      <c r="AH12" s="601"/>
      <c r="AI12" s="601"/>
      <c r="AJ12" s="601"/>
      <c r="AK12" s="601"/>
      <c r="AL12" s="601"/>
      <c r="AM12" s="601"/>
      <c r="AN12" s="601"/>
      <c r="AO12" s="601"/>
      <c r="AP12" s="601"/>
      <c r="AQ12" s="601"/>
      <c r="AR12" s="601"/>
      <c r="AS12" s="601"/>
      <c r="AT12" s="601"/>
      <c r="AU12" s="601"/>
      <c r="AV12" s="601"/>
      <c r="AW12" s="628"/>
      <c r="AX12" s="682"/>
      <c r="AY12" s="683"/>
      <c r="AZ12" s="683"/>
      <c r="BA12" s="683"/>
      <c r="BB12" s="683"/>
      <c r="BC12" s="683"/>
      <c r="BD12" s="683"/>
      <c r="BE12" s="683"/>
      <c r="BF12" s="683"/>
      <c r="BG12" s="683"/>
      <c r="BH12" s="683"/>
      <c r="BI12" s="683"/>
      <c r="BJ12" s="684"/>
      <c r="BK12" s="719"/>
      <c r="BL12" s="720"/>
      <c r="BM12" s="720"/>
      <c r="BN12" s="721"/>
    </row>
    <row r="13" spans="1:66" ht="17.25" customHeight="1">
      <c r="A13" s="658"/>
      <c r="B13" s="738"/>
      <c r="C13" s="739"/>
      <c r="D13" s="739"/>
      <c r="E13" s="740"/>
      <c r="F13" s="679"/>
      <c r="G13" s="680"/>
      <c r="H13" s="680"/>
      <c r="I13" s="680"/>
      <c r="J13" s="680"/>
      <c r="K13" s="680"/>
      <c r="L13" s="680"/>
      <c r="M13" s="680"/>
      <c r="N13" s="680"/>
      <c r="O13" s="680"/>
      <c r="P13" s="680"/>
      <c r="Q13" s="680"/>
      <c r="R13" s="680"/>
      <c r="S13" s="680"/>
      <c r="T13" s="680"/>
      <c r="U13" s="680"/>
      <c r="V13" s="680"/>
      <c r="W13" s="680"/>
      <c r="X13" s="680"/>
      <c r="Y13" s="680"/>
      <c r="Z13" s="681"/>
      <c r="AA13" s="732"/>
      <c r="AB13" s="730"/>
      <c r="AC13" s="730"/>
      <c r="AD13" s="730"/>
      <c r="AE13" s="731"/>
      <c r="AF13" s="603"/>
      <c r="AG13" s="604"/>
      <c r="AH13" s="604"/>
      <c r="AI13" s="604"/>
      <c r="AJ13" s="604"/>
      <c r="AK13" s="604"/>
      <c r="AL13" s="604"/>
      <c r="AM13" s="604"/>
      <c r="AN13" s="604"/>
      <c r="AO13" s="604"/>
      <c r="AP13" s="604"/>
      <c r="AQ13" s="604"/>
      <c r="AR13" s="604"/>
      <c r="AS13" s="604"/>
      <c r="AT13" s="604"/>
      <c r="AU13" s="604"/>
      <c r="AV13" s="604"/>
      <c r="AW13" s="630"/>
      <c r="AX13" s="600"/>
      <c r="AY13" s="601"/>
      <c r="AZ13" s="601"/>
      <c r="BA13" s="685"/>
      <c r="BB13" s="685"/>
      <c r="BC13" s="685"/>
      <c r="BD13" s="685"/>
      <c r="BE13" s="685"/>
      <c r="BF13" s="685"/>
      <c r="BG13" s="685"/>
      <c r="BH13" s="685"/>
      <c r="BI13" s="685"/>
      <c r="BJ13" s="686"/>
      <c r="BK13" s="719"/>
      <c r="BL13" s="720"/>
      <c r="BM13" s="720"/>
      <c r="BN13" s="721"/>
    </row>
    <row r="14" spans="1:66" ht="17.25" customHeight="1">
      <c r="A14" s="658"/>
      <c r="B14" s="687"/>
      <c r="C14" s="688"/>
      <c r="D14" s="688"/>
      <c r="E14" s="689"/>
      <c r="F14" s="690"/>
      <c r="G14" s="691"/>
      <c r="H14" s="691"/>
      <c r="I14" s="691"/>
      <c r="J14" s="691"/>
      <c r="K14" s="691"/>
      <c r="L14" s="691"/>
      <c r="M14" s="691"/>
      <c r="N14" s="691"/>
      <c r="O14" s="691"/>
      <c r="P14" s="691"/>
      <c r="Q14" s="691"/>
      <c r="R14" s="691"/>
      <c r="S14" s="691"/>
      <c r="T14" s="691"/>
      <c r="U14" s="691"/>
      <c r="V14" s="691"/>
      <c r="W14" s="691"/>
      <c r="X14" s="691"/>
      <c r="Y14" s="691"/>
      <c r="Z14" s="692"/>
      <c r="AA14" s="733"/>
      <c r="AB14" s="734"/>
      <c r="AC14" s="734"/>
      <c r="AD14" s="734"/>
      <c r="AE14" s="735"/>
      <c r="AF14" s="693" t="s">
        <v>93</v>
      </c>
      <c r="AG14" s="694"/>
      <c r="AH14" s="694"/>
      <c r="AI14" s="695"/>
      <c r="AJ14" s="695"/>
      <c r="AK14" s="695"/>
      <c r="AL14" s="695"/>
      <c r="AM14" s="229" t="s">
        <v>42</v>
      </c>
      <c r="AN14" s="695"/>
      <c r="AO14" s="695"/>
      <c r="AP14" s="695"/>
      <c r="AQ14" s="695"/>
      <c r="AR14" s="229" t="s">
        <v>42</v>
      </c>
      <c r="AS14" s="695"/>
      <c r="AT14" s="695"/>
      <c r="AU14" s="695"/>
      <c r="AV14" s="695"/>
      <c r="AW14" s="57" t="s">
        <v>92</v>
      </c>
      <c r="AX14" s="696"/>
      <c r="AY14" s="697"/>
      <c r="AZ14" s="697"/>
      <c r="BA14" s="697"/>
      <c r="BB14" s="697"/>
      <c r="BC14" s="697"/>
      <c r="BD14" s="697"/>
      <c r="BE14" s="697"/>
      <c r="BF14" s="697"/>
      <c r="BG14" s="697"/>
      <c r="BH14" s="697"/>
      <c r="BI14" s="697"/>
      <c r="BJ14" s="698"/>
      <c r="BK14" s="722"/>
      <c r="BL14" s="723"/>
      <c r="BM14" s="723"/>
      <c r="BN14" s="724"/>
    </row>
    <row r="15" spans="1:66" ht="25.5" customHeight="1" thickBot="1">
      <c r="A15" s="659"/>
      <c r="B15" s="660" t="s">
        <v>91</v>
      </c>
      <c r="C15" s="661"/>
      <c r="D15" s="661"/>
      <c r="E15" s="662"/>
      <c r="F15" s="235"/>
      <c r="G15" s="236"/>
      <c r="H15" s="237"/>
      <c r="I15" s="238"/>
      <c r="J15" s="237"/>
      <c r="K15" s="236"/>
      <c r="L15" s="238"/>
      <c r="M15" s="237"/>
      <c r="N15" s="633"/>
      <c r="O15" s="634"/>
      <c r="P15" s="633"/>
      <c r="Q15" s="634"/>
      <c r="R15" s="633"/>
      <c r="S15" s="634"/>
      <c r="T15" s="237"/>
      <c r="U15" s="633"/>
      <c r="V15" s="634"/>
      <c r="W15" s="635"/>
      <c r="X15" s="636"/>
      <c r="Y15" s="636"/>
      <c r="Z15" s="636"/>
      <c r="AA15" s="636"/>
      <c r="AB15" s="636"/>
      <c r="AC15" s="636"/>
      <c r="AD15" s="636"/>
      <c r="AE15" s="636"/>
      <c r="AF15" s="636"/>
      <c r="AG15" s="636"/>
      <c r="AH15" s="636"/>
      <c r="AI15" s="636"/>
      <c r="AJ15" s="636"/>
      <c r="AK15" s="636"/>
      <c r="AL15" s="636"/>
      <c r="AM15" s="636"/>
      <c r="AN15" s="636"/>
      <c r="AO15" s="636"/>
      <c r="AP15" s="636"/>
      <c r="AQ15" s="636"/>
      <c r="AR15" s="636"/>
      <c r="AS15" s="636"/>
      <c r="AT15" s="636"/>
      <c r="AU15" s="636"/>
      <c r="AV15" s="636"/>
      <c r="AW15" s="636"/>
      <c r="AX15" s="636"/>
      <c r="AY15" s="636"/>
      <c r="AZ15" s="636"/>
      <c r="BA15" s="636"/>
      <c r="BB15" s="636"/>
      <c r="BC15" s="636"/>
      <c r="BD15" s="636"/>
      <c r="BE15" s="636"/>
      <c r="BF15" s="636"/>
      <c r="BG15" s="636"/>
      <c r="BH15" s="636"/>
      <c r="BI15" s="636"/>
      <c r="BJ15" s="636"/>
      <c r="BK15" s="636"/>
      <c r="BL15" s="636"/>
      <c r="BM15" s="636"/>
      <c r="BN15" s="637"/>
    </row>
    <row r="16" spans="1:66" ht="12.75" customHeight="1">
      <c r="A16" s="638" t="s">
        <v>51</v>
      </c>
      <c r="B16" s="640" t="s">
        <v>90</v>
      </c>
      <c r="C16" s="640"/>
      <c r="D16" s="640"/>
      <c r="E16" s="640"/>
      <c r="F16" s="640"/>
      <c r="G16" s="640"/>
      <c r="H16" s="640"/>
      <c r="I16" s="640"/>
      <c r="J16" s="641"/>
      <c r="K16" s="642" t="s">
        <v>89</v>
      </c>
      <c r="L16" s="640"/>
      <c r="M16" s="640"/>
      <c r="N16" s="640"/>
      <c r="O16" s="640"/>
      <c r="P16" s="640"/>
      <c r="Q16" s="640"/>
      <c r="R16" s="640"/>
      <c r="S16" s="640"/>
      <c r="T16" s="643"/>
      <c r="U16" s="644" t="s">
        <v>140</v>
      </c>
      <c r="V16" s="645"/>
      <c r="W16" s="645"/>
      <c r="X16" s="645"/>
      <c r="Y16" s="645"/>
      <c r="Z16" s="645"/>
      <c r="AA16" s="645"/>
      <c r="AB16" s="645"/>
      <c r="AC16" s="645"/>
      <c r="AD16" s="645"/>
      <c r="AE16" s="645"/>
      <c r="AF16" s="645"/>
      <c r="AG16" s="645"/>
      <c r="AH16" s="645"/>
      <c r="AI16" s="645"/>
      <c r="AJ16" s="645"/>
      <c r="AK16" s="645"/>
      <c r="AL16" s="645"/>
      <c r="AM16" s="645"/>
      <c r="AN16" s="645"/>
      <c r="AO16" s="645"/>
      <c r="AP16" s="645"/>
      <c r="AQ16" s="645"/>
      <c r="AR16" s="645"/>
      <c r="AS16" s="645"/>
      <c r="AT16" s="645"/>
      <c r="AU16" s="645"/>
      <c r="AV16" s="645"/>
      <c r="AW16" s="645"/>
      <c r="AX16" s="645"/>
      <c r="AY16" s="645"/>
      <c r="AZ16" s="645"/>
      <c r="BA16" s="645"/>
      <c r="BB16" s="645"/>
      <c r="BC16" s="645"/>
      <c r="BD16" s="645"/>
      <c r="BE16" s="645"/>
      <c r="BF16" s="645"/>
      <c r="BG16" s="645"/>
      <c r="BH16" s="645"/>
      <c r="BI16" s="645"/>
      <c r="BJ16" s="645"/>
      <c r="BK16" s="645"/>
      <c r="BL16" s="645"/>
      <c r="BM16" s="645"/>
      <c r="BN16" s="646"/>
    </row>
    <row r="17" spans="1:66" ht="13.5" customHeight="1">
      <c r="A17" s="639"/>
      <c r="B17" s="614" t="s">
        <v>88</v>
      </c>
      <c r="C17" s="614"/>
      <c r="D17" s="614"/>
      <c r="E17" s="614"/>
      <c r="F17" s="614"/>
      <c r="G17" s="614"/>
      <c r="H17" s="614"/>
      <c r="I17" s="614"/>
      <c r="J17" s="615"/>
      <c r="K17" s="647"/>
      <c r="L17" s="648"/>
      <c r="M17" s="648"/>
      <c r="N17" s="648"/>
      <c r="O17" s="648"/>
      <c r="P17" s="648"/>
      <c r="Q17" s="648"/>
      <c r="R17" s="648"/>
      <c r="S17" s="648"/>
      <c r="T17" s="649"/>
      <c r="U17" s="656"/>
      <c r="V17" s="632"/>
      <c r="W17" s="632"/>
      <c r="X17" s="58" t="s">
        <v>42</v>
      </c>
      <c r="Y17" s="632"/>
      <c r="Z17" s="632"/>
      <c r="AA17" s="632"/>
      <c r="AB17" s="632"/>
      <c r="AC17" s="58" t="s">
        <v>42</v>
      </c>
      <c r="AD17" s="239"/>
      <c r="AE17" s="631"/>
      <c r="AF17" s="632"/>
      <c r="AG17" s="58" t="s">
        <v>42</v>
      </c>
      <c r="AH17" s="632"/>
      <c r="AI17" s="632"/>
      <c r="AJ17" s="632"/>
      <c r="AK17" s="632"/>
      <c r="AL17" s="58" t="s">
        <v>42</v>
      </c>
      <c r="AM17" s="239"/>
      <c r="AN17" s="631"/>
      <c r="AO17" s="632"/>
      <c r="AP17" s="58" t="s">
        <v>42</v>
      </c>
      <c r="AQ17" s="632"/>
      <c r="AR17" s="632"/>
      <c r="AS17" s="632"/>
      <c r="AT17" s="632"/>
      <c r="AU17" s="58" t="s">
        <v>42</v>
      </c>
      <c r="AV17" s="239"/>
      <c r="AW17" s="631"/>
      <c r="AX17" s="632"/>
      <c r="AY17" s="58" t="s">
        <v>42</v>
      </c>
      <c r="AZ17" s="632"/>
      <c r="BA17" s="632"/>
      <c r="BB17" s="632"/>
      <c r="BC17" s="632"/>
      <c r="BD17" s="58" t="s">
        <v>42</v>
      </c>
      <c r="BE17" s="239"/>
      <c r="BF17" s="631"/>
      <c r="BG17" s="632"/>
      <c r="BH17" s="58" t="s">
        <v>42</v>
      </c>
      <c r="BI17" s="632"/>
      <c r="BJ17" s="632"/>
      <c r="BK17" s="632"/>
      <c r="BL17" s="632"/>
      <c r="BM17" s="58" t="s">
        <v>42</v>
      </c>
      <c r="BN17" s="240"/>
    </row>
    <row r="18" spans="1:66" ht="13.5" customHeight="1">
      <c r="A18" s="639"/>
      <c r="B18" s="619" t="s">
        <v>87</v>
      </c>
      <c r="C18" s="619"/>
      <c r="D18" s="619"/>
      <c r="E18" s="619"/>
      <c r="F18" s="619"/>
      <c r="G18" s="619"/>
      <c r="H18" s="619"/>
      <c r="I18" s="619"/>
      <c r="J18" s="620"/>
      <c r="K18" s="650"/>
      <c r="L18" s="651"/>
      <c r="M18" s="651"/>
      <c r="N18" s="651"/>
      <c r="O18" s="651"/>
      <c r="P18" s="651"/>
      <c r="Q18" s="651"/>
      <c r="R18" s="651"/>
      <c r="S18" s="651"/>
      <c r="T18" s="652"/>
      <c r="U18" s="625"/>
      <c r="V18" s="598"/>
      <c r="W18" s="598"/>
      <c r="X18" s="598"/>
      <c r="Y18" s="598"/>
      <c r="Z18" s="598"/>
      <c r="AA18" s="598"/>
      <c r="AB18" s="598"/>
      <c r="AC18" s="598"/>
      <c r="AD18" s="626"/>
      <c r="AE18" s="597"/>
      <c r="AF18" s="598"/>
      <c r="AG18" s="598"/>
      <c r="AH18" s="598"/>
      <c r="AI18" s="598"/>
      <c r="AJ18" s="598"/>
      <c r="AK18" s="598"/>
      <c r="AL18" s="598"/>
      <c r="AM18" s="626"/>
      <c r="AN18" s="597"/>
      <c r="AO18" s="598"/>
      <c r="AP18" s="598"/>
      <c r="AQ18" s="598"/>
      <c r="AR18" s="598"/>
      <c r="AS18" s="598"/>
      <c r="AT18" s="598"/>
      <c r="AU18" s="598"/>
      <c r="AV18" s="626"/>
      <c r="AW18" s="597"/>
      <c r="AX18" s="598"/>
      <c r="AY18" s="598"/>
      <c r="AZ18" s="598"/>
      <c r="BA18" s="598"/>
      <c r="BB18" s="598"/>
      <c r="BC18" s="598"/>
      <c r="BD18" s="598"/>
      <c r="BE18" s="626"/>
      <c r="BF18" s="597"/>
      <c r="BG18" s="598"/>
      <c r="BH18" s="598"/>
      <c r="BI18" s="598"/>
      <c r="BJ18" s="598"/>
      <c r="BK18" s="598"/>
      <c r="BL18" s="598"/>
      <c r="BM18" s="598"/>
      <c r="BN18" s="599"/>
    </row>
    <row r="19" spans="1:66">
      <c r="A19" s="639"/>
      <c r="B19" s="621"/>
      <c r="C19" s="621"/>
      <c r="D19" s="621"/>
      <c r="E19" s="621"/>
      <c r="F19" s="621"/>
      <c r="G19" s="621"/>
      <c r="H19" s="621"/>
      <c r="I19" s="621"/>
      <c r="J19" s="622"/>
      <c r="K19" s="650"/>
      <c r="L19" s="651"/>
      <c r="M19" s="651"/>
      <c r="N19" s="651"/>
      <c r="O19" s="651"/>
      <c r="P19" s="651"/>
      <c r="Q19" s="651"/>
      <c r="R19" s="651"/>
      <c r="S19" s="651"/>
      <c r="T19" s="652"/>
      <c r="U19" s="627"/>
      <c r="V19" s="601"/>
      <c r="W19" s="601"/>
      <c r="X19" s="601"/>
      <c r="Y19" s="601"/>
      <c r="Z19" s="601"/>
      <c r="AA19" s="601"/>
      <c r="AB19" s="601"/>
      <c r="AC19" s="601"/>
      <c r="AD19" s="628"/>
      <c r="AE19" s="600"/>
      <c r="AF19" s="601"/>
      <c r="AG19" s="601"/>
      <c r="AH19" s="601"/>
      <c r="AI19" s="601"/>
      <c r="AJ19" s="601"/>
      <c r="AK19" s="601"/>
      <c r="AL19" s="601"/>
      <c r="AM19" s="628"/>
      <c r="AN19" s="600"/>
      <c r="AO19" s="601"/>
      <c r="AP19" s="601"/>
      <c r="AQ19" s="601"/>
      <c r="AR19" s="601"/>
      <c r="AS19" s="601"/>
      <c r="AT19" s="601"/>
      <c r="AU19" s="601"/>
      <c r="AV19" s="628"/>
      <c r="AW19" s="600"/>
      <c r="AX19" s="601"/>
      <c r="AY19" s="601"/>
      <c r="AZ19" s="601"/>
      <c r="BA19" s="601"/>
      <c r="BB19" s="601"/>
      <c r="BC19" s="601"/>
      <c r="BD19" s="601"/>
      <c r="BE19" s="628"/>
      <c r="BF19" s="600"/>
      <c r="BG19" s="601"/>
      <c r="BH19" s="601"/>
      <c r="BI19" s="601"/>
      <c r="BJ19" s="601"/>
      <c r="BK19" s="601"/>
      <c r="BL19" s="601"/>
      <c r="BM19" s="601"/>
      <c r="BN19" s="602"/>
    </row>
    <row r="20" spans="1:66">
      <c r="A20" s="639"/>
      <c r="B20" s="621"/>
      <c r="C20" s="621"/>
      <c r="D20" s="621"/>
      <c r="E20" s="621"/>
      <c r="F20" s="621"/>
      <c r="G20" s="621"/>
      <c r="H20" s="621"/>
      <c r="I20" s="621"/>
      <c r="J20" s="622"/>
      <c r="K20" s="650"/>
      <c r="L20" s="651"/>
      <c r="M20" s="651"/>
      <c r="N20" s="651"/>
      <c r="O20" s="651"/>
      <c r="P20" s="651"/>
      <c r="Q20" s="651"/>
      <c r="R20" s="651"/>
      <c r="S20" s="651"/>
      <c r="T20" s="652"/>
      <c r="U20" s="627"/>
      <c r="V20" s="601"/>
      <c r="W20" s="601"/>
      <c r="X20" s="601"/>
      <c r="Y20" s="601"/>
      <c r="Z20" s="601"/>
      <c r="AA20" s="601"/>
      <c r="AB20" s="601"/>
      <c r="AC20" s="601"/>
      <c r="AD20" s="628"/>
      <c r="AE20" s="600"/>
      <c r="AF20" s="601"/>
      <c r="AG20" s="601"/>
      <c r="AH20" s="601"/>
      <c r="AI20" s="601"/>
      <c r="AJ20" s="601"/>
      <c r="AK20" s="601"/>
      <c r="AL20" s="601"/>
      <c r="AM20" s="628"/>
      <c r="AN20" s="600"/>
      <c r="AO20" s="601"/>
      <c r="AP20" s="601"/>
      <c r="AQ20" s="601"/>
      <c r="AR20" s="601"/>
      <c r="AS20" s="601"/>
      <c r="AT20" s="601"/>
      <c r="AU20" s="601"/>
      <c r="AV20" s="628"/>
      <c r="AW20" s="600"/>
      <c r="AX20" s="601"/>
      <c r="AY20" s="601"/>
      <c r="AZ20" s="601"/>
      <c r="BA20" s="601"/>
      <c r="BB20" s="601"/>
      <c r="BC20" s="601"/>
      <c r="BD20" s="601"/>
      <c r="BE20" s="628"/>
      <c r="BF20" s="600"/>
      <c r="BG20" s="601"/>
      <c r="BH20" s="601"/>
      <c r="BI20" s="601"/>
      <c r="BJ20" s="601"/>
      <c r="BK20" s="601"/>
      <c r="BL20" s="601"/>
      <c r="BM20" s="601"/>
      <c r="BN20" s="602"/>
    </row>
    <row r="21" spans="1:66">
      <c r="A21" s="639"/>
      <c r="B21" s="623"/>
      <c r="C21" s="623"/>
      <c r="D21" s="623"/>
      <c r="E21" s="623"/>
      <c r="F21" s="623"/>
      <c r="G21" s="623"/>
      <c r="H21" s="623"/>
      <c r="I21" s="623"/>
      <c r="J21" s="624"/>
      <c r="K21" s="650"/>
      <c r="L21" s="651"/>
      <c r="M21" s="651"/>
      <c r="N21" s="651"/>
      <c r="O21" s="651"/>
      <c r="P21" s="651"/>
      <c r="Q21" s="651"/>
      <c r="R21" s="651"/>
      <c r="S21" s="651"/>
      <c r="T21" s="652"/>
      <c r="U21" s="629"/>
      <c r="V21" s="604"/>
      <c r="W21" s="604"/>
      <c r="X21" s="604"/>
      <c r="Y21" s="604"/>
      <c r="Z21" s="604"/>
      <c r="AA21" s="604"/>
      <c r="AB21" s="604"/>
      <c r="AC21" s="604"/>
      <c r="AD21" s="630"/>
      <c r="AE21" s="603"/>
      <c r="AF21" s="604"/>
      <c r="AG21" s="604"/>
      <c r="AH21" s="604"/>
      <c r="AI21" s="604"/>
      <c r="AJ21" s="604"/>
      <c r="AK21" s="604"/>
      <c r="AL21" s="604"/>
      <c r="AM21" s="630"/>
      <c r="AN21" s="603"/>
      <c r="AO21" s="604"/>
      <c r="AP21" s="604"/>
      <c r="AQ21" s="604"/>
      <c r="AR21" s="604"/>
      <c r="AS21" s="604"/>
      <c r="AT21" s="604"/>
      <c r="AU21" s="604"/>
      <c r="AV21" s="630"/>
      <c r="AW21" s="603"/>
      <c r="AX21" s="604"/>
      <c r="AY21" s="604"/>
      <c r="AZ21" s="604"/>
      <c r="BA21" s="604"/>
      <c r="BB21" s="604"/>
      <c r="BC21" s="604"/>
      <c r="BD21" s="604"/>
      <c r="BE21" s="630"/>
      <c r="BF21" s="603"/>
      <c r="BG21" s="604"/>
      <c r="BH21" s="604"/>
      <c r="BI21" s="604"/>
      <c r="BJ21" s="604"/>
      <c r="BK21" s="604"/>
      <c r="BL21" s="604"/>
      <c r="BM21" s="604"/>
      <c r="BN21" s="605"/>
    </row>
    <row r="22" spans="1:66" ht="47.25" customHeight="1">
      <c r="A22" s="639"/>
      <c r="B22" s="606" t="s">
        <v>86</v>
      </c>
      <c r="C22" s="607"/>
      <c r="D22" s="607"/>
      <c r="E22" s="607"/>
      <c r="F22" s="607"/>
      <c r="G22" s="607"/>
      <c r="H22" s="607"/>
      <c r="I22" s="607"/>
      <c r="J22" s="608"/>
      <c r="K22" s="650"/>
      <c r="L22" s="651"/>
      <c r="M22" s="651"/>
      <c r="N22" s="651"/>
      <c r="O22" s="651"/>
      <c r="P22" s="651"/>
      <c r="Q22" s="651"/>
      <c r="R22" s="651"/>
      <c r="S22" s="651"/>
      <c r="T22" s="652"/>
      <c r="U22" s="609"/>
      <c r="V22" s="610"/>
      <c r="W22" s="610"/>
      <c r="X22" s="610"/>
      <c r="Y22" s="610"/>
      <c r="Z22" s="610"/>
      <c r="AA22" s="610"/>
      <c r="AB22" s="610"/>
      <c r="AC22" s="610"/>
      <c r="AD22" s="611"/>
      <c r="AE22" s="612"/>
      <c r="AF22" s="610"/>
      <c r="AG22" s="610"/>
      <c r="AH22" s="610"/>
      <c r="AI22" s="610"/>
      <c r="AJ22" s="610"/>
      <c r="AK22" s="610"/>
      <c r="AL22" s="610"/>
      <c r="AM22" s="611"/>
      <c r="AN22" s="612"/>
      <c r="AO22" s="610"/>
      <c r="AP22" s="610"/>
      <c r="AQ22" s="610"/>
      <c r="AR22" s="610"/>
      <c r="AS22" s="610"/>
      <c r="AT22" s="610"/>
      <c r="AU22" s="610"/>
      <c r="AV22" s="611"/>
      <c r="AW22" s="612"/>
      <c r="AX22" s="610"/>
      <c r="AY22" s="610"/>
      <c r="AZ22" s="610"/>
      <c r="BA22" s="610"/>
      <c r="BB22" s="610"/>
      <c r="BC22" s="610"/>
      <c r="BD22" s="610"/>
      <c r="BE22" s="611"/>
      <c r="BF22" s="612"/>
      <c r="BG22" s="610"/>
      <c r="BH22" s="610"/>
      <c r="BI22" s="610"/>
      <c r="BJ22" s="610"/>
      <c r="BK22" s="610"/>
      <c r="BL22" s="610"/>
      <c r="BM22" s="610"/>
      <c r="BN22" s="613"/>
    </row>
    <row r="23" spans="1:66" ht="13.5" customHeight="1">
      <c r="A23" s="639"/>
      <c r="B23" s="619" t="s">
        <v>85</v>
      </c>
      <c r="C23" s="619"/>
      <c r="D23" s="619"/>
      <c r="E23" s="619"/>
      <c r="F23" s="619"/>
      <c r="G23" s="619"/>
      <c r="H23" s="619"/>
      <c r="I23" s="619"/>
      <c r="J23" s="620"/>
      <c r="K23" s="650"/>
      <c r="L23" s="651"/>
      <c r="M23" s="651"/>
      <c r="N23" s="651"/>
      <c r="O23" s="651"/>
      <c r="P23" s="651"/>
      <c r="Q23" s="651"/>
      <c r="R23" s="651"/>
      <c r="S23" s="651"/>
      <c r="T23" s="652"/>
      <c r="U23" s="625"/>
      <c r="V23" s="598"/>
      <c r="W23" s="598"/>
      <c r="X23" s="598"/>
      <c r="Y23" s="598"/>
      <c r="Z23" s="598"/>
      <c r="AA23" s="598"/>
      <c r="AB23" s="598"/>
      <c r="AC23" s="598"/>
      <c r="AD23" s="626"/>
      <c r="AE23" s="597"/>
      <c r="AF23" s="598"/>
      <c r="AG23" s="598"/>
      <c r="AH23" s="598"/>
      <c r="AI23" s="598"/>
      <c r="AJ23" s="598"/>
      <c r="AK23" s="598"/>
      <c r="AL23" s="598"/>
      <c r="AM23" s="626"/>
      <c r="AN23" s="597"/>
      <c r="AO23" s="598"/>
      <c r="AP23" s="598"/>
      <c r="AQ23" s="598"/>
      <c r="AR23" s="598"/>
      <c r="AS23" s="598"/>
      <c r="AT23" s="598"/>
      <c r="AU23" s="598"/>
      <c r="AV23" s="626"/>
      <c r="AW23" s="597"/>
      <c r="AX23" s="598"/>
      <c r="AY23" s="598"/>
      <c r="AZ23" s="598"/>
      <c r="BA23" s="598"/>
      <c r="BB23" s="598"/>
      <c r="BC23" s="598"/>
      <c r="BD23" s="598"/>
      <c r="BE23" s="626"/>
      <c r="BF23" s="597"/>
      <c r="BG23" s="598"/>
      <c r="BH23" s="598"/>
      <c r="BI23" s="598"/>
      <c r="BJ23" s="598"/>
      <c r="BK23" s="598"/>
      <c r="BL23" s="598"/>
      <c r="BM23" s="598"/>
      <c r="BN23" s="599"/>
    </row>
    <row r="24" spans="1:66">
      <c r="A24" s="639"/>
      <c r="B24" s="621"/>
      <c r="C24" s="621"/>
      <c r="D24" s="621"/>
      <c r="E24" s="621"/>
      <c r="F24" s="621"/>
      <c r="G24" s="621"/>
      <c r="H24" s="621"/>
      <c r="I24" s="621"/>
      <c r="J24" s="622"/>
      <c r="K24" s="650"/>
      <c r="L24" s="651"/>
      <c r="M24" s="651"/>
      <c r="N24" s="651"/>
      <c r="O24" s="651"/>
      <c r="P24" s="651"/>
      <c r="Q24" s="651"/>
      <c r="R24" s="651"/>
      <c r="S24" s="651"/>
      <c r="T24" s="652"/>
      <c r="U24" s="627"/>
      <c r="V24" s="601"/>
      <c r="W24" s="601"/>
      <c r="X24" s="601"/>
      <c r="Y24" s="601"/>
      <c r="Z24" s="601"/>
      <c r="AA24" s="601"/>
      <c r="AB24" s="601"/>
      <c r="AC24" s="601"/>
      <c r="AD24" s="628"/>
      <c r="AE24" s="600"/>
      <c r="AF24" s="601"/>
      <c r="AG24" s="601"/>
      <c r="AH24" s="601"/>
      <c r="AI24" s="601"/>
      <c r="AJ24" s="601"/>
      <c r="AK24" s="601"/>
      <c r="AL24" s="601"/>
      <c r="AM24" s="628"/>
      <c r="AN24" s="600"/>
      <c r="AO24" s="601"/>
      <c r="AP24" s="601"/>
      <c r="AQ24" s="601"/>
      <c r="AR24" s="601"/>
      <c r="AS24" s="601"/>
      <c r="AT24" s="601"/>
      <c r="AU24" s="601"/>
      <c r="AV24" s="628"/>
      <c r="AW24" s="600"/>
      <c r="AX24" s="601"/>
      <c r="AY24" s="601"/>
      <c r="AZ24" s="601"/>
      <c r="BA24" s="601"/>
      <c r="BB24" s="601"/>
      <c r="BC24" s="601"/>
      <c r="BD24" s="601"/>
      <c r="BE24" s="628"/>
      <c r="BF24" s="600"/>
      <c r="BG24" s="601"/>
      <c r="BH24" s="601"/>
      <c r="BI24" s="601"/>
      <c r="BJ24" s="601"/>
      <c r="BK24" s="601"/>
      <c r="BL24" s="601"/>
      <c r="BM24" s="601"/>
      <c r="BN24" s="602"/>
    </row>
    <row r="25" spans="1:66">
      <c r="A25" s="639"/>
      <c r="B25" s="621"/>
      <c r="C25" s="621"/>
      <c r="D25" s="621"/>
      <c r="E25" s="621"/>
      <c r="F25" s="621"/>
      <c r="G25" s="621"/>
      <c r="H25" s="621"/>
      <c r="I25" s="621"/>
      <c r="J25" s="622"/>
      <c r="K25" s="650"/>
      <c r="L25" s="651"/>
      <c r="M25" s="651"/>
      <c r="N25" s="651"/>
      <c r="O25" s="651"/>
      <c r="P25" s="651"/>
      <c r="Q25" s="651"/>
      <c r="R25" s="651"/>
      <c r="S25" s="651"/>
      <c r="T25" s="652"/>
      <c r="U25" s="627"/>
      <c r="V25" s="601"/>
      <c r="W25" s="601"/>
      <c r="X25" s="601"/>
      <c r="Y25" s="601"/>
      <c r="Z25" s="601"/>
      <c r="AA25" s="601"/>
      <c r="AB25" s="601"/>
      <c r="AC25" s="601"/>
      <c r="AD25" s="628"/>
      <c r="AE25" s="600"/>
      <c r="AF25" s="601"/>
      <c r="AG25" s="601"/>
      <c r="AH25" s="601"/>
      <c r="AI25" s="601"/>
      <c r="AJ25" s="601"/>
      <c r="AK25" s="601"/>
      <c r="AL25" s="601"/>
      <c r="AM25" s="628"/>
      <c r="AN25" s="600"/>
      <c r="AO25" s="601"/>
      <c r="AP25" s="601"/>
      <c r="AQ25" s="601"/>
      <c r="AR25" s="601"/>
      <c r="AS25" s="601"/>
      <c r="AT25" s="601"/>
      <c r="AU25" s="601"/>
      <c r="AV25" s="628"/>
      <c r="AW25" s="600"/>
      <c r="AX25" s="601"/>
      <c r="AY25" s="601"/>
      <c r="AZ25" s="601"/>
      <c r="BA25" s="601"/>
      <c r="BB25" s="601"/>
      <c r="BC25" s="601"/>
      <c r="BD25" s="601"/>
      <c r="BE25" s="628"/>
      <c r="BF25" s="600"/>
      <c r="BG25" s="601"/>
      <c r="BH25" s="601"/>
      <c r="BI25" s="601"/>
      <c r="BJ25" s="601"/>
      <c r="BK25" s="601"/>
      <c r="BL25" s="601"/>
      <c r="BM25" s="601"/>
      <c r="BN25" s="602"/>
    </row>
    <row r="26" spans="1:66">
      <c r="A26" s="639"/>
      <c r="B26" s="623"/>
      <c r="C26" s="623"/>
      <c r="D26" s="623"/>
      <c r="E26" s="623"/>
      <c r="F26" s="623"/>
      <c r="G26" s="623"/>
      <c r="H26" s="623"/>
      <c r="I26" s="623"/>
      <c r="J26" s="624"/>
      <c r="K26" s="650"/>
      <c r="L26" s="651"/>
      <c r="M26" s="651"/>
      <c r="N26" s="651"/>
      <c r="O26" s="651"/>
      <c r="P26" s="651"/>
      <c r="Q26" s="651"/>
      <c r="R26" s="651"/>
      <c r="S26" s="651"/>
      <c r="T26" s="652"/>
      <c r="U26" s="629"/>
      <c r="V26" s="604"/>
      <c r="W26" s="604"/>
      <c r="X26" s="604"/>
      <c r="Y26" s="604"/>
      <c r="Z26" s="604"/>
      <c r="AA26" s="604"/>
      <c r="AB26" s="604"/>
      <c r="AC26" s="604"/>
      <c r="AD26" s="630"/>
      <c r="AE26" s="603"/>
      <c r="AF26" s="604"/>
      <c r="AG26" s="604"/>
      <c r="AH26" s="604"/>
      <c r="AI26" s="604"/>
      <c r="AJ26" s="604"/>
      <c r="AK26" s="604"/>
      <c r="AL26" s="604"/>
      <c r="AM26" s="630"/>
      <c r="AN26" s="603"/>
      <c r="AO26" s="604"/>
      <c r="AP26" s="604"/>
      <c r="AQ26" s="604"/>
      <c r="AR26" s="604"/>
      <c r="AS26" s="604"/>
      <c r="AT26" s="604"/>
      <c r="AU26" s="604"/>
      <c r="AV26" s="630"/>
      <c r="AW26" s="603"/>
      <c r="AX26" s="604"/>
      <c r="AY26" s="604"/>
      <c r="AZ26" s="604"/>
      <c r="BA26" s="604"/>
      <c r="BB26" s="604"/>
      <c r="BC26" s="604"/>
      <c r="BD26" s="604"/>
      <c r="BE26" s="630"/>
      <c r="BF26" s="603"/>
      <c r="BG26" s="604"/>
      <c r="BH26" s="604"/>
      <c r="BI26" s="604"/>
      <c r="BJ26" s="604"/>
      <c r="BK26" s="604"/>
      <c r="BL26" s="604"/>
      <c r="BM26" s="604"/>
      <c r="BN26" s="605"/>
    </row>
    <row r="27" spans="1:66" ht="13.5" customHeight="1">
      <c r="A27" s="639"/>
      <c r="B27" s="619" t="s">
        <v>84</v>
      </c>
      <c r="C27" s="619"/>
      <c r="D27" s="619"/>
      <c r="E27" s="619"/>
      <c r="F27" s="619"/>
      <c r="G27" s="619"/>
      <c r="H27" s="619"/>
      <c r="I27" s="619"/>
      <c r="J27" s="620"/>
      <c r="K27" s="650"/>
      <c r="L27" s="651"/>
      <c r="M27" s="651"/>
      <c r="N27" s="651"/>
      <c r="O27" s="651"/>
      <c r="P27" s="651"/>
      <c r="Q27" s="651"/>
      <c r="R27" s="651"/>
      <c r="S27" s="651"/>
      <c r="T27" s="652"/>
      <c r="U27" s="625"/>
      <c r="V27" s="598"/>
      <c r="W27" s="598"/>
      <c r="X27" s="598"/>
      <c r="Y27" s="598"/>
      <c r="Z27" s="598"/>
      <c r="AA27" s="598"/>
      <c r="AB27" s="598"/>
      <c r="AC27" s="598"/>
      <c r="AD27" s="626"/>
      <c r="AE27" s="597"/>
      <c r="AF27" s="598"/>
      <c r="AG27" s="598"/>
      <c r="AH27" s="598"/>
      <c r="AI27" s="598"/>
      <c r="AJ27" s="598"/>
      <c r="AK27" s="598"/>
      <c r="AL27" s="598"/>
      <c r="AM27" s="626"/>
      <c r="AN27" s="597"/>
      <c r="AO27" s="598"/>
      <c r="AP27" s="598"/>
      <c r="AQ27" s="598"/>
      <c r="AR27" s="598"/>
      <c r="AS27" s="598"/>
      <c r="AT27" s="598"/>
      <c r="AU27" s="598"/>
      <c r="AV27" s="626"/>
      <c r="AW27" s="597"/>
      <c r="AX27" s="598"/>
      <c r="AY27" s="598"/>
      <c r="AZ27" s="598"/>
      <c r="BA27" s="598"/>
      <c r="BB27" s="598"/>
      <c r="BC27" s="598"/>
      <c r="BD27" s="598"/>
      <c r="BE27" s="626"/>
      <c r="BF27" s="597"/>
      <c r="BG27" s="598"/>
      <c r="BH27" s="598"/>
      <c r="BI27" s="598"/>
      <c r="BJ27" s="598"/>
      <c r="BK27" s="598"/>
      <c r="BL27" s="598"/>
      <c r="BM27" s="598"/>
      <c r="BN27" s="599"/>
    </row>
    <row r="28" spans="1:66">
      <c r="A28" s="639"/>
      <c r="B28" s="621"/>
      <c r="C28" s="621"/>
      <c r="D28" s="621"/>
      <c r="E28" s="621"/>
      <c r="F28" s="621"/>
      <c r="G28" s="621"/>
      <c r="H28" s="621"/>
      <c r="I28" s="621"/>
      <c r="J28" s="622"/>
      <c r="K28" s="650"/>
      <c r="L28" s="651"/>
      <c r="M28" s="651"/>
      <c r="N28" s="651"/>
      <c r="O28" s="651"/>
      <c r="P28" s="651"/>
      <c r="Q28" s="651"/>
      <c r="R28" s="651"/>
      <c r="S28" s="651"/>
      <c r="T28" s="652"/>
      <c r="U28" s="627"/>
      <c r="V28" s="601"/>
      <c r="W28" s="601"/>
      <c r="X28" s="601"/>
      <c r="Y28" s="601"/>
      <c r="Z28" s="601"/>
      <c r="AA28" s="601"/>
      <c r="AB28" s="601"/>
      <c r="AC28" s="601"/>
      <c r="AD28" s="628"/>
      <c r="AE28" s="600"/>
      <c r="AF28" s="601"/>
      <c r="AG28" s="601"/>
      <c r="AH28" s="601"/>
      <c r="AI28" s="601"/>
      <c r="AJ28" s="601"/>
      <c r="AK28" s="601"/>
      <c r="AL28" s="601"/>
      <c r="AM28" s="628"/>
      <c r="AN28" s="600"/>
      <c r="AO28" s="601"/>
      <c r="AP28" s="601"/>
      <c r="AQ28" s="601"/>
      <c r="AR28" s="601"/>
      <c r="AS28" s="601"/>
      <c r="AT28" s="601"/>
      <c r="AU28" s="601"/>
      <c r="AV28" s="628"/>
      <c r="AW28" s="600"/>
      <c r="AX28" s="601"/>
      <c r="AY28" s="601"/>
      <c r="AZ28" s="601"/>
      <c r="BA28" s="601"/>
      <c r="BB28" s="601"/>
      <c r="BC28" s="601"/>
      <c r="BD28" s="601"/>
      <c r="BE28" s="628"/>
      <c r="BF28" s="600"/>
      <c r="BG28" s="601"/>
      <c r="BH28" s="601"/>
      <c r="BI28" s="601"/>
      <c r="BJ28" s="601"/>
      <c r="BK28" s="601"/>
      <c r="BL28" s="601"/>
      <c r="BM28" s="601"/>
      <c r="BN28" s="602"/>
    </row>
    <row r="29" spans="1:66">
      <c r="A29" s="639"/>
      <c r="B29" s="621"/>
      <c r="C29" s="621"/>
      <c r="D29" s="621"/>
      <c r="E29" s="621"/>
      <c r="F29" s="621"/>
      <c r="G29" s="621"/>
      <c r="H29" s="621"/>
      <c r="I29" s="621"/>
      <c r="J29" s="622"/>
      <c r="K29" s="650"/>
      <c r="L29" s="651"/>
      <c r="M29" s="651"/>
      <c r="N29" s="651"/>
      <c r="O29" s="651"/>
      <c r="P29" s="651"/>
      <c r="Q29" s="651"/>
      <c r="R29" s="651"/>
      <c r="S29" s="651"/>
      <c r="T29" s="652"/>
      <c r="U29" s="627"/>
      <c r="V29" s="601"/>
      <c r="W29" s="601"/>
      <c r="X29" s="601"/>
      <c r="Y29" s="601"/>
      <c r="Z29" s="601"/>
      <c r="AA29" s="601"/>
      <c r="AB29" s="601"/>
      <c r="AC29" s="601"/>
      <c r="AD29" s="628"/>
      <c r="AE29" s="600"/>
      <c r="AF29" s="601"/>
      <c r="AG29" s="601"/>
      <c r="AH29" s="601"/>
      <c r="AI29" s="601"/>
      <c r="AJ29" s="601"/>
      <c r="AK29" s="601"/>
      <c r="AL29" s="601"/>
      <c r="AM29" s="628"/>
      <c r="AN29" s="600"/>
      <c r="AO29" s="601"/>
      <c r="AP29" s="601"/>
      <c r="AQ29" s="601"/>
      <c r="AR29" s="601"/>
      <c r="AS29" s="601"/>
      <c r="AT29" s="601"/>
      <c r="AU29" s="601"/>
      <c r="AV29" s="628"/>
      <c r="AW29" s="600"/>
      <c r="AX29" s="601"/>
      <c r="AY29" s="601"/>
      <c r="AZ29" s="601"/>
      <c r="BA29" s="601"/>
      <c r="BB29" s="601"/>
      <c r="BC29" s="601"/>
      <c r="BD29" s="601"/>
      <c r="BE29" s="628"/>
      <c r="BF29" s="600"/>
      <c r="BG29" s="601"/>
      <c r="BH29" s="601"/>
      <c r="BI29" s="601"/>
      <c r="BJ29" s="601"/>
      <c r="BK29" s="601"/>
      <c r="BL29" s="601"/>
      <c r="BM29" s="601"/>
      <c r="BN29" s="602"/>
    </row>
    <row r="30" spans="1:66">
      <c r="A30" s="639"/>
      <c r="B30" s="623"/>
      <c r="C30" s="623"/>
      <c r="D30" s="623"/>
      <c r="E30" s="623"/>
      <c r="F30" s="623"/>
      <c r="G30" s="623"/>
      <c r="H30" s="623"/>
      <c r="I30" s="623"/>
      <c r="J30" s="624"/>
      <c r="K30" s="650"/>
      <c r="L30" s="651"/>
      <c r="M30" s="651"/>
      <c r="N30" s="651"/>
      <c r="O30" s="651"/>
      <c r="P30" s="651"/>
      <c r="Q30" s="651"/>
      <c r="R30" s="651"/>
      <c r="S30" s="651"/>
      <c r="T30" s="652"/>
      <c r="U30" s="629"/>
      <c r="V30" s="604"/>
      <c r="W30" s="604"/>
      <c r="X30" s="604"/>
      <c r="Y30" s="604"/>
      <c r="Z30" s="604"/>
      <c r="AA30" s="604"/>
      <c r="AB30" s="604"/>
      <c r="AC30" s="604"/>
      <c r="AD30" s="630"/>
      <c r="AE30" s="603"/>
      <c r="AF30" s="604"/>
      <c r="AG30" s="604"/>
      <c r="AH30" s="604"/>
      <c r="AI30" s="604"/>
      <c r="AJ30" s="604"/>
      <c r="AK30" s="604"/>
      <c r="AL30" s="604"/>
      <c r="AM30" s="630"/>
      <c r="AN30" s="603"/>
      <c r="AO30" s="604"/>
      <c r="AP30" s="604"/>
      <c r="AQ30" s="604"/>
      <c r="AR30" s="604"/>
      <c r="AS30" s="604"/>
      <c r="AT30" s="604"/>
      <c r="AU30" s="604"/>
      <c r="AV30" s="630"/>
      <c r="AW30" s="603"/>
      <c r="AX30" s="604"/>
      <c r="AY30" s="604"/>
      <c r="AZ30" s="604"/>
      <c r="BA30" s="604"/>
      <c r="BB30" s="604"/>
      <c r="BC30" s="604"/>
      <c r="BD30" s="604"/>
      <c r="BE30" s="630"/>
      <c r="BF30" s="603"/>
      <c r="BG30" s="604"/>
      <c r="BH30" s="604"/>
      <c r="BI30" s="604"/>
      <c r="BJ30" s="604"/>
      <c r="BK30" s="604"/>
      <c r="BL30" s="604"/>
      <c r="BM30" s="604"/>
      <c r="BN30" s="605"/>
    </row>
    <row r="31" spans="1:66" ht="13.5" customHeight="1">
      <c r="A31" s="639"/>
      <c r="B31" s="614" t="s">
        <v>83</v>
      </c>
      <c r="C31" s="614"/>
      <c r="D31" s="614"/>
      <c r="E31" s="614"/>
      <c r="F31" s="614"/>
      <c r="G31" s="614"/>
      <c r="H31" s="614"/>
      <c r="I31" s="614"/>
      <c r="J31" s="615"/>
      <c r="K31" s="653"/>
      <c r="L31" s="654"/>
      <c r="M31" s="654"/>
      <c r="N31" s="654"/>
      <c r="O31" s="654"/>
      <c r="P31" s="654"/>
      <c r="Q31" s="654"/>
      <c r="R31" s="654"/>
      <c r="S31" s="654"/>
      <c r="T31" s="655"/>
      <c r="U31" s="616"/>
      <c r="V31" s="617"/>
      <c r="W31" s="617"/>
      <c r="X31" s="617"/>
      <c r="Y31" s="617"/>
      <c r="Z31" s="617"/>
      <c r="AA31" s="617"/>
      <c r="AB31" s="617"/>
      <c r="AC31" s="617"/>
      <c r="AD31" s="59" t="s">
        <v>71</v>
      </c>
      <c r="AE31" s="618"/>
      <c r="AF31" s="617"/>
      <c r="AG31" s="617"/>
      <c r="AH31" s="617"/>
      <c r="AI31" s="617"/>
      <c r="AJ31" s="617"/>
      <c r="AK31" s="617"/>
      <c r="AL31" s="617"/>
      <c r="AM31" s="59" t="s">
        <v>71</v>
      </c>
      <c r="AN31" s="618"/>
      <c r="AO31" s="617"/>
      <c r="AP31" s="617"/>
      <c r="AQ31" s="617"/>
      <c r="AR31" s="617"/>
      <c r="AS31" s="617"/>
      <c r="AT31" s="617"/>
      <c r="AU31" s="617"/>
      <c r="AV31" s="59" t="s">
        <v>71</v>
      </c>
      <c r="AW31" s="618"/>
      <c r="AX31" s="617"/>
      <c r="AY31" s="617"/>
      <c r="AZ31" s="617"/>
      <c r="BA31" s="617"/>
      <c r="BB31" s="617"/>
      <c r="BC31" s="617"/>
      <c r="BD31" s="617"/>
      <c r="BE31" s="59" t="s">
        <v>71</v>
      </c>
      <c r="BF31" s="618"/>
      <c r="BG31" s="617"/>
      <c r="BH31" s="617"/>
      <c r="BI31" s="617"/>
      <c r="BJ31" s="617"/>
      <c r="BK31" s="617"/>
      <c r="BL31" s="617"/>
      <c r="BM31" s="617"/>
      <c r="BN31" s="60" t="s">
        <v>71</v>
      </c>
    </row>
    <row r="32" spans="1:66" ht="12.75" customHeight="1">
      <c r="A32" s="639"/>
      <c r="B32" s="577" t="s">
        <v>82</v>
      </c>
      <c r="C32" s="577"/>
      <c r="D32" s="577"/>
      <c r="E32" s="577"/>
      <c r="F32" s="577"/>
      <c r="G32" s="577"/>
      <c r="H32" s="577"/>
      <c r="I32" s="577"/>
      <c r="J32" s="577"/>
      <c r="K32" s="577"/>
      <c r="L32" s="577"/>
      <c r="M32" s="577"/>
      <c r="N32" s="577"/>
      <c r="O32" s="577"/>
      <c r="P32" s="577"/>
      <c r="Q32" s="577"/>
      <c r="R32" s="577"/>
      <c r="S32" s="577"/>
      <c r="T32" s="577"/>
      <c r="U32" s="577"/>
      <c r="V32" s="577"/>
      <c r="W32" s="577"/>
      <c r="X32" s="577"/>
      <c r="Y32" s="577"/>
      <c r="Z32" s="577"/>
      <c r="AA32" s="577"/>
      <c r="AB32" s="577"/>
      <c r="AC32" s="577"/>
      <c r="AD32" s="577"/>
      <c r="AE32" s="577"/>
      <c r="AF32" s="577"/>
      <c r="AG32" s="577"/>
      <c r="AH32" s="577"/>
      <c r="AI32" s="577"/>
      <c r="AJ32" s="577"/>
      <c r="AK32" s="577"/>
      <c r="AL32" s="577"/>
      <c r="AM32" s="577"/>
      <c r="AN32" s="577"/>
      <c r="AO32" s="577"/>
      <c r="AP32" s="577"/>
      <c r="AQ32" s="577"/>
      <c r="AR32" s="577"/>
      <c r="AS32" s="577"/>
      <c r="AT32" s="577"/>
      <c r="AU32" s="577"/>
      <c r="AV32" s="577"/>
      <c r="AW32" s="577"/>
      <c r="AX32" s="577"/>
      <c r="AY32" s="577"/>
      <c r="AZ32" s="577"/>
      <c r="BA32" s="577"/>
      <c r="BB32" s="577"/>
      <c r="BC32" s="577"/>
      <c r="BD32" s="577"/>
      <c r="BE32" s="577"/>
      <c r="BF32" s="577"/>
      <c r="BG32" s="577"/>
      <c r="BH32" s="577"/>
      <c r="BI32" s="577"/>
      <c r="BJ32" s="577"/>
      <c r="BK32" s="577"/>
      <c r="BL32" s="577"/>
      <c r="BM32" s="577"/>
      <c r="BN32" s="578"/>
    </row>
    <row r="33" spans="1:66" ht="13.5" customHeight="1">
      <c r="A33" s="639"/>
      <c r="C33" s="579" t="s">
        <v>81</v>
      </c>
      <c r="D33" s="577"/>
      <c r="E33" s="577"/>
      <c r="F33" s="577"/>
      <c r="G33" s="577"/>
      <c r="H33" s="577"/>
      <c r="I33" s="577"/>
      <c r="J33" s="580"/>
      <c r="K33" s="584">
        <f>U33+AE33+AN33+AW33+BF33</f>
        <v>0</v>
      </c>
      <c r="L33" s="585"/>
      <c r="M33" s="585"/>
      <c r="N33" s="585"/>
      <c r="O33" s="585"/>
      <c r="P33" s="585"/>
      <c r="Q33" s="585"/>
      <c r="R33" s="585"/>
      <c r="S33" s="61"/>
      <c r="T33" s="588" t="s">
        <v>52</v>
      </c>
      <c r="U33" s="590"/>
      <c r="V33" s="591"/>
      <c r="W33" s="591"/>
      <c r="X33" s="591"/>
      <c r="Y33" s="591"/>
      <c r="Z33" s="591"/>
      <c r="AA33" s="591"/>
      <c r="AB33" s="591"/>
      <c r="AC33" s="591"/>
      <c r="AD33" s="594" t="s">
        <v>52</v>
      </c>
      <c r="AE33" s="595"/>
      <c r="AF33" s="591"/>
      <c r="AG33" s="591"/>
      <c r="AH33" s="591"/>
      <c r="AI33" s="591"/>
      <c r="AJ33" s="591"/>
      <c r="AK33" s="591"/>
      <c r="AL33" s="591"/>
      <c r="AM33" s="594" t="s">
        <v>52</v>
      </c>
      <c r="AN33" s="595"/>
      <c r="AO33" s="591"/>
      <c r="AP33" s="591"/>
      <c r="AQ33" s="591"/>
      <c r="AR33" s="591"/>
      <c r="AS33" s="591"/>
      <c r="AT33" s="591"/>
      <c r="AU33" s="591"/>
      <c r="AV33" s="594" t="s">
        <v>52</v>
      </c>
      <c r="AW33" s="595"/>
      <c r="AX33" s="591"/>
      <c r="AY33" s="591"/>
      <c r="AZ33" s="591"/>
      <c r="BA33" s="591"/>
      <c r="BB33" s="591"/>
      <c r="BC33" s="591"/>
      <c r="BD33" s="591"/>
      <c r="BE33" s="594" t="s">
        <v>52</v>
      </c>
      <c r="BF33" s="595"/>
      <c r="BG33" s="591"/>
      <c r="BH33" s="591"/>
      <c r="BI33" s="591"/>
      <c r="BJ33" s="591"/>
      <c r="BK33" s="591"/>
      <c r="BL33" s="591"/>
      <c r="BM33" s="591"/>
      <c r="BN33" s="527" t="s">
        <v>52</v>
      </c>
    </row>
    <row r="34" spans="1:66">
      <c r="A34" s="639"/>
      <c r="C34" s="581"/>
      <c r="D34" s="582"/>
      <c r="E34" s="582"/>
      <c r="F34" s="582"/>
      <c r="G34" s="582"/>
      <c r="H34" s="582"/>
      <c r="I34" s="582"/>
      <c r="J34" s="583"/>
      <c r="K34" s="586"/>
      <c r="L34" s="587"/>
      <c r="M34" s="587"/>
      <c r="N34" s="587"/>
      <c r="O34" s="587"/>
      <c r="P34" s="587"/>
      <c r="Q34" s="587"/>
      <c r="R34" s="587"/>
      <c r="S34" s="62"/>
      <c r="T34" s="589"/>
      <c r="U34" s="592"/>
      <c r="V34" s="593"/>
      <c r="W34" s="593"/>
      <c r="X34" s="593"/>
      <c r="Y34" s="593"/>
      <c r="Z34" s="593"/>
      <c r="AA34" s="593"/>
      <c r="AB34" s="593"/>
      <c r="AC34" s="593"/>
      <c r="AD34" s="482"/>
      <c r="AE34" s="596"/>
      <c r="AF34" s="593"/>
      <c r="AG34" s="593"/>
      <c r="AH34" s="593"/>
      <c r="AI34" s="593"/>
      <c r="AJ34" s="593"/>
      <c r="AK34" s="593"/>
      <c r="AL34" s="593"/>
      <c r="AM34" s="482"/>
      <c r="AN34" s="596"/>
      <c r="AO34" s="593"/>
      <c r="AP34" s="593"/>
      <c r="AQ34" s="593"/>
      <c r="AR34" s="593"/>
      <c r="AS34" s="593"/>
      <c r="AT34" s="593"/>
      <c r="AU34" s="593"/>
      <c r="AV34" s="482"/>
      <c r="AW34" s="596"/>
      <c r="AX34" s="593"/>
      <c r="AY34" s="593"/>
      <c r="AZ34" s="593"/>
      <c r="BA34" s="593"/>
      <c r="BB34" s="593"/>
      <c r="BC34" s="593"/>
      <c r="BD34" s="593"/>
      <c r="BE34" s="482"/>
      <c r="BF34" s="596"/>
      <c r="BG34" s="593"/>
      <c r="BH34" s="593"/>
      <c r="BI34" s="593"/>
      <c r="BJ34" s="593"/>
      <c r="BK34" s="593"/>
      <c r="BL34" s="593"/>
      <c r="BM34" s="593"/>
      <c r="BN34" s="528"/>
    </row>
    <row r="35" spans="1:66" ht="18.75" customHeight="1">
      <c r="A35" s="639"/>
      <c r="C35" s="549" t="s">
        <v>80</v>
      </c>
      <c r="D35" s="550"/>
      <c r="E35" s="550"/>
      <c r="F35" s="550"/>
      <c r="G35" s="550"/>
      <c r="H35" s="550"/>
      <c r="I35" s="550"/>
      <c r="J35" s="551"/>
      <c r="K35" s="552">
        <f>U35+AE35+AN35+AW35+BF35</f>
        <v>0</v>
      </c>
      <c r="L35" s="553"/>
      <c r="M35" s="553"/>
      <c r="N35" s="553"/>
      <c r="O35" s="553"/>
      <c r="P35" s="553"/>
      <c r="Q35" s="553"/>
      <c r="R35" s="553"/>
      <c r="S35" s="63"/>
      <c r="T35" s="64" t="s">
        <v>52</v>
      </c>
      <c r="U35" s="554"/>
      <c r="V35" s="555"/>
      <c r="W35" s="555"/>
      <c r="X35" s="555"/>
      <c r="Y35" s="555"/>
      <c r="Z35" s="555"/>
      <c r="AA35" s="555"/>
      <c r="AB35" s="555"/>
      <c r="AC35" s="555"/>
      <c r="AD35" s="65" t="s">
        <v>52</v>
      </c>
      <c r="AE35" s="556"/>
      <c r="AF35" s="555"/>
      <c r="AG35" s="555"/>
      <c r="AH35" s="555"/>
      <c r="AI35" s="555"/>
      <c r="AJ35" s="555"/>
      <c r="AK35" s="555"/>
      <c r="AL35" s="555"/>
      <c r="AM35" s="65" t="s">
        <v>52</v>
      </c>
      <c r="AN35" s="556"/>
      <c r="AO35" s="555"/>
      <c r="AP35" s="555"/>
      <c r="AQ35" s="555"/>
      <c r="AR35" s="555"/>
      <c r="AS35" s="555"/>
      <c r="AT35" s="555"/>
      <c r="AU35" s="555"/>
      <c r="AV35" s="65" t="s">
        <v>52</v>
      </c>
      <c r="AW35" s="556"/>
      <c r="AX35" s="555"/>
      <c r="AY35" s="555"/>
      <c r="AZ35" s="555"/>
      <c r="BA35" s="555"/>
      <c r="BB35" s="555"/>
      <c r="BC35" s="555"/>
      <c r="BD35" s="555"/>
      <c r="BE35" s="65" t="s">
        <v>52</v>
      </c>
      <c r="BF35" s="556"/>
      <c r="BG35" s="555"/>
      <c r="BH35" s="555"/>
      <c r="BI35" s="555"/>
      <c r="BJ35" s="555"/>
      <c r="BK35" s="555"/>
      <c r="BL35" s="555"/>
      <c r="BM35" s="555"/>
      <c r="BN35" s="66" t="s">
        <v>52</v>
      </c>
    </row>
    <row r="36" spans="1:66" ht="13.5" customHeight="1">
      <c r="A36" s="639"/>
      <c r="C36" s="557" t="s">
        <v>79</v>
      </c>
      <c r="D36" s="558"/>
      <c r="E36" s="558"/>
      <c r="F36" s="558"/>
      <c r="G36" s="558"/>
      <c r="H36" s="558"/>
      <c r="I36" s="558"/>
      <c r="J36" s="559"/>
      <c r="K36" s="563">
        <f>K33+K35*0.5</f>
        <v>0</v>
      </c>
      <c r="L36" s="564"/>
      <c r="M36" s="564"/>
      <c r="N36" s="564"/>
      <c r="O36" s="564"/>
      <c r="P36" s="564"/>
      <c r="Q36" s="564"/>
      <c r="R36" s="564"/>
      <c r="S36" s="241"/>
      <c r="T36" s="567" t="s">
        <v>52</v>
      </c>
      <c r="U36" s="569">
        <f>U33+U35*0.5</f>
        <v>0</v>
      </c>
      <c r="V36" s="570"/>
      <c r="W36" s="570"/>
      <c r="X36" s="570"/>
      <c r="Y36" s="570"/>
      <c r="Z36" s="570"/>
      <c r="AA36" s="570"/>
      <c r="AB36" s="570"/>
      <c r="AC36" s="570"/>
      <c r="AD36" s="573" t="s">
        <v>52</v>
      </c>
      <c r="AE36" s="575">
        <f>AE33+AE35*0.5</f>
        <v>0</v>
      </c>
      <c r="AF36" s="570"/>
      <c r="AG36" s="570"/>
      <c r="AH36" s="570"/>
      <c r="AI36" s="570"/>
      <c r="AJ36" s="570"/>
      <c r="AK36" s="570"/>
      <c r="AL36" s="570"/>
      <c r="AM36" s="573" t="s">
        <v>52</v>
      </c>
      <c r="AN36" s="575">
        <f>AN33+AN35*0.5</f>
        <v>0</v>
      </c>
      <c r="AO36" s="570"/>
      <c r="AP36" s="570"/>
      <c r="AQ36" s="570"/>
      <c r="AR36" s="570"/>
      <c r="AS36" s="570"/>
      <c r="AT36" s="570"/>
      <c r="AU36" s="570"/>
      <c r="AV36" s="573" t="s">
        <v>52</v>
      </c>
      <c r="AW36" s="575">
        <f>AW33+AW35*0.5</f>
        <v>0</v>
      </c>
      <c r="AX36" s="570"/>
      <c r="AY36" s="570"/>
      <c r="AZ36" s="570"/>
      <c r="BA36" s="570"/>
      <c r="BB36" s="570"/>
      <c r="BC36" s="570"/>
      <c r="BD36" s="570"/>
      <c r="BE36" s="573" t="s">
        <v>52</v>
      </c>
      <c r="BF36" s="575">
        <f>BF33+BF35*0.5</f>
        <v>0</v>
      </c>
      <c r="BG36" s="570"/>
      <c r="BH36" s="570"/>
      <c r="BI36" s="570"/>
      <c r="BJ36" s="570"/>
      <c r="BK36" s="570"/>
      <c r="BL36" s="570"/>
      <c r="BM36" s="570"/>
      <c r="BN36" s="527" t="s">
        <v>52</v>
      </c>
    </row>
    <row r="37" spans="1:66" ht="13.5" customHeight="1">
      <c r="A37" s="639"/>
      <c r="C37" s="560"/>
      <c r="D37" s="561"/>
      <c r="E37" s="561"/>
      <c r="F37" s="561"/>
      <c r="G37" s="561"/>
      <c r="H37" s="561"/>
      <c r="I37" s="561"/>
      <c r="J37" s="562"/>
      <c r="K37" s="565"/>
      <c r="L37" s="566"/>
      <c r="M37" s="566"/>
      <c r="N37" s="566"/>
      <c r="O37" s="566"/>
      <c r="P37" s="566"/>
      <c r="Q37" s="566"/>
      <c r="R37" s="566"/>
      <c r="S37" s="242"/>
      <c r="T37" s="568"/>
      <c r="U37" s="571"/>
      <c r="V37" s="572"/>
      <c r="W37" s="572"/>
      <c r="X37" s="572"/>
      <c r="Y37" s="572"/>
      <c r="Z37" s="572"/>
      <c r="AA37" s="572"/>
      <c r="AB37" s="572"/>
      <c r="AC37" s="572"/>
      <c r="AD37" s="574"/>
      <c r="AE37" s="576"/>
      <c r="AF37" s="572"/>
      <c r="AG37" s="572"/>
      <c r="AH37" s="572"/>
      <c r="AI37" s="572"/>
      <c r="AJ37" s="572"/>
      <c r="AK37" s="572"/>
      <c r="AL37" s="572"/>
      <c r="AM37" s="574"/>
      <c r="AN37" s="576"/>
      <c r="AO37" s="572"/>
      <c r="AP37" s="572"/>
      <c r="AQ37" s="572"/>
      <c r="AR37" s="572"/>
      <c r="AS37" s="572"/>
      <c r="AT37" s="572"/>
      <c r="AU37" s="572"/>
      <c r="AV37" s="574"/>
      <c r="AW37" s="576"/>
      <c r="AX37" s="572"/>
      <c r="AY37" s="572"/>
      <c r="AZ37" s="572"/>
      <c r="BA37" s="572"/>
      <c r="BB37" s="572"/>
      <c r="BC37" s="572"/>
      <c r="BD37" s="572"/>
      <c r="BE37" s="574"/>
      <c r="BF37" s="576"/>
      <c r="BG37" s="572"/>
      <c r="BH37" s="572"/>
      <c r="BI37" s="572"/>
      <c r="BJ37" s="572"/>
      <c r="BK37" s="572"/>
      <c r="BL37" s="572"/>
      <c r="BM37" s="572"/>
      <c r="BN37" s="528"/>
    </row>
    <row r="38" spans="1:66" ht="13.5" customHeight="1">
      <c r="A38" s="639"/>
      <c r="B38" s="243"/>
      <c r="C38" s="529" t="s">
        <v>78</v>
      </c>
      <c r="D38" s="530"/>
      <c r="E38" s="530"/>
      <c r="F38" s="530"/>
      <c r="G38" s="530"/>
      <c r="H38" s="530"/>
      <c r="I38" s="530"/>
      <c r="J38" s="531"/>
      <c r="K38" s="535">
        <f>U38+AE38+AN38+AW38+BF38</f>
        <v>0</v>
      </c>
      <c r="L38" s="536"/>
      <c r="M38" s="536"/>
      <c r="N38" s="536"/>
      <c r="O38" s="536"/>
      <c r="P38" s="536"/>
      <c r="Q38" s="536"/>
      <c r="R38" s="536"/>
      <c r="S38" s="67"/>
      <c r="T38" s="539" t="s">
        <v>63</v>
      </c>
      <c r="U38" s="541">
        <f>U36-(ROUNDDOWN(U36*(U31/100),0))</f>
        <v>0</v>
      </c>
      <c r="V38" s="542"/>
      <c r="W38" s="542"/>
      <c r="X38" s="542"/>
      <c r="Y38" s="542"/>
      <c r="Z38" s="542"/>
      <c r="AA38" s="542"/>
      <c r="AB38" s="542"/>
      <c r="AC38" s="542"/>
      <c r="AD38" s="545" t="s">
        <v>63</v>
      </c>
      <c r="AE38" s="547">
        <f>AE36-(ROUNDDOWN(AE36*(AE31/100),0))</f>
        <v>0</v>
      </c>
      <c r="AF38" s="542"/>
      <c r="AG38" s="542"/>
      <c r="AH38" s="542"/>
      <c r="AI38" s="542"/>
      <c r="AJ38" s="542"/>
      <c r="AK38" s="542"/>
      <c r="AL38" s="542"/>
      <c r="AM38" s="545" t="s">
        <v>63</v>
      </c>
      <c r="AN38" s="547">
        <f>AN36-(ROUNDDOWN(AN36*(AN31/100),0))</f>
        <v>0</v>
      </c>
      <c r="AO38" s="542"/>
      <c r="AP38" s="542"/>
      <c r="AQ38" s="542"/>
      <c r="AR38" s="542"/>
      <c r="AS38" s="542"/>
      <c r="AT38" s="542"/>
      <c r="AU38" s="542"/>
      <c r="AV38" s="545" t="s">
        <v>63</v>
      </c>
      <c r="AW38" s="547">
        <f>AW36-(ROUNDDOWN(AW36*(AW31/100),0))</f>
        <v>0</v>
      </c>
      <c r="AX38" s="542"/>
      <c r="AY38" s="542"/>
      <c r="AZ38" s="542"/>
      <c r="BA38" s="542"/>
      <c r="BB38" s="542"/>
      <c r="BC38" s="542"/>
      <c r="BD38" s="542"/>
      <c r="BE38" s="545" t="s">
        <v>63</v>
      </c>
      <c r="BF38" s="547">
        <f>BF36-(ROUNDDOWN(BF36*(BF31/100),0))</f>
        <v>0</v>
      </c>
      <c r="BG38" s="542"/>
      <c r="BH38" s="542"/>
      <c r="BI38" s="542"/>
      <c r="BJ38" s="542"/>
      <c r="BK38" s="542"/>
      <c r="BL38" s="542"/>
      <c r="BM38" s="542"/>
      <c r="BN38" s="527" t="s">
        <v>52</v>
      </c>
    </row>
    <row r="39" spans="1:66">
      <c r="A39" s="639"/>
      <c r="B39" s="244"/>
      <c r="C39" s="532"/>
      <c r="D39" s="533"/>
      <c r="E39" s="533"/>
      <c r="F39" s="533"/>
      <c r="G39" s="533"/>
      <c r="H39" s="533"/>
      <c r="I39" s="533"/>
      <c r="J39" s="534"/>
      <c r="K39" s="537"/>
      <c r="L39" s="538"/>
      <c r="M39" s="538"/>
      <c r="N39" s="538"/>
      <c r="O39" s="538"/>
      <c r="P39" s="538"/>
      <c r="Q39" s="538"/>
      <c r="R39" s="538"/>
      <c r="S39" s="68"/>
      <c r="T39" s="540"/>
      <c r="U39" s="543"/>
      <c r="V39" s="544"/>
      <c r="W39" s="544"/>
      <c r="X39" s="544"/>
      <c r="Y39" s="544"/>
      <c r="Z39" s="544"/>
      <c r="AA39" s="544"/>
      <c r="AB39" s="544"/>
      <c r="AC39" s="544"/>
      <c r="AD39" s="546"/>
      <c r="AE39" s="548"/>
      <c r="AF39" s="544"/>
      <c r="AG39" s="544"/>
      <c r="AH39" s="544"/>
      <c r="AI39" s="544"/>
      <c r="AJ39" s="544"/>
      <c r="AK39" s="544"/>
      <c r="AL39" s="544"/>
      <c r="AM39" s="546"/>
      <c r="AN39" s="548"/>
      <c r="AO39" s="544"/>
      <c r="AP39" s="544"/>
      <c r="AQ39" s="544"/>
      <c r="AR39" s="544"/>
      <c r="AS39" s="544"/>
      <c r="AT39" s="544"/>
      <c r="AU39" s="544"/>
      <c r="AV39" s="546"/>
      <c r="AW39" s="548"/>
      <c r="AX39" s="544"/>
      <c r="AY39" s="544"/>
      <c r="AZ39" s="544"/>
      <c r="BA39" s="544"/>
      <c r="BB39" s="544"/>
      <c r="BC39" s="544"/>
      <c r="BD39" s="544"/>
      <c r="BE39" s="546"/>
      <c r="BF39" s="548"/>
      <c r="BG39" s="544"/>
      <c r="BH39" s="544"/>
      <c r="BI39" s="544"/>
      <c r="BJ39" s="544"/>
      <c r="BK39" s="544"/>
      <c r="BL39" s="544"/>
      <c r="BM39" s="544"/>
      <c r="BN39" s="528"/>
    </row>
    <row r="40" spans="1:66" ht="12.75" customHeight="1">
      <c r="A40" s="639"/>
      <c r="B40" s="69" t="s">
        <v>77</v>
      </c>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1"/>
    </row>
    <row r="41" spans="1:66" ht="13.5" customHeight="1">
      <c r="A41" s="639"/>
      <c r="B41" s="72"/>
      <c r="C41" s="524" t="s">
        <v>76</v>
      </c>
      <c r="D41" s="525"/>
      <c r="E41" s="525"/>
      <c r="F41" s="525"/>
      <c r="G41" s="525"/>
      <c r="H41" s="525"/>
      <c r="I41" s="525"/>
      <c r="J41" s="526"/>
      <c r="K41" s="73"/>
      <c r="L41" s="520">
        <f t="shared" ref="L41:L50" si="0">W41+AF41+AO41+AX41+BG41</f>
        <v>0</v>
      </c>
      <c r="M41" s="520"/>
      <c r="N41" s="520"/>
      <c r="O41" s="520"/>
      <c r="P41" s="520"/>
      <c r="Q41" s="520"/>
      <c r="R41" s="520"/>
      <c r="S41" s="74"/>
      <c r="T41" s="75" t="s">
        <v>52</v>
      </c>
      <c r="U41" s="76"/>
      <c r="V41" s="74"/>
      <c r="W41" s="513"/>
      <c r="X41" s="513"/>
      <c r="Y41" s="513"/>
      <c r="Z41" s="513"/>
      <c r="AA41" s="513"/>
      <c r="AB41" s="513"/>
      <c r="AC41" s="513"/>
      <c r="AD41" s="77" t="s">
        <v>52</v>
      </c>
      <c r="AE41" s="73"/>
      <c r="AF41" s="513"/>
      <c r="AG41" s="513"/>
      <c r="AH41" s="513"/>
      <c r="AI41" s="513"/>
      <c r="AJ41" s="513"/>
      <c r="AK41" s="513"/>
      <c r="AL41" s="513"/>
      <c r="AM41" s="77" t="s">
        <v>52</v>
      </c>
      <c r="AN41" s="73"/>
      <c r="AO41" s="513"/>
      <c r="AP41" s="513"/>
      <c r="AQ41" s="513"/>
      <c r="AR41" s="513"/>
      <c r="AS41" s="513"/>
      <c r="AT41" s="513"/>
      <c r="AU41" s="513"/>
      <c r="AV41" s="77" t="s">
        <v>52</v>
      </c>
      <c r="AW41" s="73"/>
      <c r="AX41" s="513"/>
      <c r="AY41" s="513"/>
      <c r="AZ41" s="513"/>
      <c r="BA41" s="513"/>
      <c r="BB41" s="513"/>
      <c r="BC41" s="513"/>
      <c r="BD41" s="513"/>
      <c r="BE41" s="77" t="s">
        <v>52</v>
      </c>
      <c r="BF41" s="73"/>
      <c r="BG41" s="513"/>
      <c r="BH41" s="513"/>
      <c r="BI41" s="513"/>
      <c r="BJ41" s="513"/>
      <c r="BK41" s="513"/>
      <c r="BL41" s="513"/>
      <c r="BM41" s="513"/>
      <c r="BN41" s="78" t="s">
        <v>52</v>
      </c>
    </row>
    <row r="42" spans="1:66">
      <c r="A42" s="639"/>
      <c r="B42" s="72"/>
      <c r="C42" s="521"/>
      <c r="D42" s="522"/>
      <c r="E42" s="522"/>
      <c r="F42" s="522"/>
      <c r="G42" s="522"/>
      <c r="H42" s="522"/>
      <c r="I42" s="522"/>
      <c r="J42" s="523"/>
      <c r="K42" s="79" t="s">
        <v>53</v>
      </c>
      <c r="L42" s="498">
        <f t="shared" si="0"/>
        <v>0</v>
      </c>
      <c r="M42" s="498"/>
      <c r="N42" s="498"/>
      <c r="O42" s="498"/>
      <c r="P42" s="498"/>
      <c r="Q42" s="498"/>
      <c r="R42" s="498"/>
      <c r="S42" s="80"/>
      <c r="T42" s="81" t="s">
        <v>54</v>
      </c>
      <c r="U42" s="82" t="s">
        <v>53</v>
      </c>
      <c r="V42" s="80"/>
      <c r="W42" s="499"/>
      <c r="X42" s="499"/>
      <c r="Y42" s="499"/>
      <c r="Z42" s="499"/>
      <c r="AA42" s="499"/>
      <c r="AB42" s="499"/>
      <c r="AC42" s="499"/>
      <c r="AD42" s="83" t="s">
        <v>54</v>
      </c>
      <c r="AE42" s="79" t="s">
        <v>53</v>
      </c>
      <c r="AF42" s="499"/>
      <c r="AG42" s="499"/>
      <c r="AH42" s="499"/>
      <c r="AI42" s="499"/>
      <c r="AJ42" s="499"/>
      <c r="AK42" s="499"/>
      <c r="AL42" s="499"/>
      <c r="AM42" s="83" t="s">
        <v>54</v>
      </c>
      <c r="AN42" s="79" t="s">
        <v>53</v>
      </c>
      <c r="AO42" s="499"/>
      <c r="AP42" s="499"/>
      <c r="AQ42" s="499"/>
      <c r="AR42" s="499"/>
      <c r="AS42" s="499"/>
      <c r="AT42" s="499"/>
      <c r="AU42" s="499"/>
      <c r="AV42" s="83" t="s">
        <v>54</v>
      </c>
      <c r="AW42" s="79" t="s">
        <v>53</v>
      </c>
      <c r="AX42" s="499"/>
      <c r="AY42" s="499"/>
      <c r="AZ42" s="499"/>
      <c r="BA42" s="499"/>
      <c r="BB42" s="499"/>
      <c r="BC42" s="499"/>
      <c r="BD42" s="499"/>
      <c r="BE42" s="83" t="s">
        <v>54</v>
      </c>
      <c r="BF42" s="79" t="s">
        <v>53</v>
      </c>
      <c r="BG42" s="499"/>
      <c r="BH42" s="499"/>
      <c r="BI42" s="499"/>
      <c r="BJ42" s="499"/>
      <c r="BK42" s="499"/>
      <c r="BL42" s="499"/>
      <c r="BM42" s="499"/>
      <c r="BN42" s="84" t="s">
        <v>54</v>
      </c>
    </row>
    <row r="43" spans="1:66" ht="13.5" customHeight="1">
      <c r="A43" s="639"/>
      <c r="B43" s="72"/>
      <c r="C43" s="507" t="s">
        <v>75</v>
      </c>
      <c r="D43" s="508"/>
      <c r="E43" s="508"/>
      <c r="F43" s="508"/>
      <c r="G43" s="508"/>
      <c r="H43" s="508"/>
      <c r="I43" s="508"/>
      <c r="J43" s="509"/>
      <c r="K43" s="85"/>
      <c r="L43" s="506">
        <f>W43+AF43+AO43+AX43+BG43</f>
        <v>0</v>
      </c>
      <c r="M43" s="506"/>
      <c r="N43" s="506"/>
      <c r="O43" s="506"/>
      <c r="P43" s="506"/>
      <c r="Q43" s="506"/>
      <c r="R43" s="506"/>
      <c r="S43" s="86"/>
      <c r="T43" s="87" t="s">
        <v>52</v>
      </c>
      <c r="U43" s="88"/>
      <c r="V43" s="86"/>
      <c r="W43" s="497"/>
      <c r="X43" s="497"/>
      <c r="Y43" s="497"/>
      <c r="Z43" s="497"/>
      <c r="AA43" s="497"/>
      <c r="AB43" s="497"/>
      <c r="AC43" s="497"/>
      <c r="AD43" s="89" t="s">
        <v>52</v>
      </c>
      <c r="AE43" s="85"/>
      <c r="AF43" s="497"/>
      <c r="AG43" s="497"/>
      <c r="AH43" s="497"/>
      <c r="AI43" s="497"/>
      <c r="AJ43" s="497"/>
      <c r="AK43" s="497"/>
      <c r="AL43" s="497"/>
      <c r="AM43" s="89" t="s">
        <v>52</v>
      </c>
      <c r="AN43" s="85"/>
      <c r="AO43" s="497"/>
      <c r="AP43" s="497"/>
      <c r="AQ43" s="497"/>
      <c r="AR43" s="497"/>
      <c r="AS43" s="497"/>
      <c r="AT43" s="497"/>
      <c r="AU43" s="497"/>
      <c r="AV43" s="89" t="s">
        <v>52</v>
      </c>
      <c r="AW43" s="85"/>
      <c r="AX43" s="497"/>
      <c r="AY43" s="497"/>
      <c r="AZ43" s="497"/>
      <c r="BA43" s="497"/>
      <c r="BB43" s="497"/>
      <c r="BC43" s="497"/>
      <c r="BD43" s="497"/>
      <c r="BE43" s="89" t="s">
        <v>52</v>
      </c>
      <c r="BF43" s="85"/>
      <c r="BG43" s="497"/>
      <c r="BH43" s="497"/>
      <c r="BI43" s="497"/>
      <c r="BJ43" s="497"/>
      <c r="BK43" s="497"/>
      <c r="BL43" s="497"/>
      <c r="BM43" s="497"/>
      <c r="BN43" s="90" t="s">
        <v>52</v>
      </c>
    </row>
    <row r="44" spans="1:66">
      <c r="A44" s="639"/>
      <c r="B44" s="72"/>
      <c r="C44" s="521"/>
      <c r="D44" s="522"/>
      <c r="E44" s="522"/>
      <c r="F44" s="522"/>
      <c r="G44" s="522"/>
      <c r="H44" s="522"/>
      <c r="I44" s="522"/>
      <c r="J44" s="523"/>
      <c r="K44" s="79" t="s">
        <v>53</v>
      </c>
      <c r="L44" s="498">
        <f t="shared" si="0"/>
        <v>0</v>
      </c>
      <c r="M44" s="498"/>
      <c r="N44" s="498"/>
      <c r="O44" s="498"/>
      <c r="P44" s="498"/>
      <c r="Q44" s="498"/>
      <c r="R44" s="498"/>
      <c r="S44" s="80"/>
      <c r="T44" s="81" t="s">
        <v>54</v>
      </c>
      <c r="U44" s="82" t="s">
        <v>53</v>
      </c>
      <c r="V44" s="80"/>
      <c r="W44" s="499"/>
      <c r="X44" s="499"/>
      <c r="Y44" s="499"/>
      <c r="Z44" s="499"/>
      <c r="AA44" s="499"/>
      <c r="AB44" s="499"/>
      <c r="AC44" s="499"/>
      <c r="AD44" s="83" t="s">
        <v>54</v>
      </c>
      <c r="AE44" s="79" t="s">
        <v>53</v>
      </c>
      <c r="AF44" s="499"/>
      <c r="AG44" s="499"/>
      <c r="AH44" s="499"/>
      <c r="AI44" s="499"/>
      <c r="AJ44" s="499"/>
      <c r="AK44" s="499"/>
      <c r="AL44" s="499"/>
      <c r="AM44" s="83" t="s">
        <v>54</v>
      </c>
      <c r="AN44" s="79" t="s">
        <v>53</v>
      </c>
      <c r="AO44" s="499"/>
      <c r="AP44" s="499"/>
      <c r="AQ44" s="499"/>
      <c r="AR44" s="499"/>
      <c r="AS44" s="499"/>
      <c r="AT44" s="499"/>
      <c r="AU44" s="499"/>
      <c r="AV44" s="83" t="s">
        <v>54</v>
      </c>
      <c r="AW44" s="79" t="s">
        <v>53</v>
      </c>
      <c r="AX44" s="499"/>
      <c r="AY44" s="499"/>
      <c r="AZ44" s="499"/>
      <c r="BA44" s="499"/>
      <c r="BB44" s="499"/>
      <c r="BC44" s="499"/>
      <c r="BD44" s="499"/>
      <c r="BE44" s="83" t="s">
        <v>54</v>
      </c>
      <c r="BF44" s="79" t="s">
        <v>53</v>
      </c>
      <c r="BG44" s="499"/>
      <c r="BH44" s="499"/>
      <c r="BI44" s="499"/>
      <c r="BJ44" s="499"/>
      <c r="BK44" s="499"/>
      <c r="BL44" s="499"/>
      <c r="BM44" s="499"/>
      <c r="BN44" s="84" t="s">
        <v>54</v>
      </c>
    </row>
    <row r="45" spans="1:66" ht="13.5" customHeight="1">
      <c r="A45" s="639"/>
      <c r="B45" s="72"/>
      <c r="C45" s="507" t="s">
        <v>74</v>
      </c>
      <c r="D45" s="508"/>
      <c r="E45" s="508"/>
      <c r="F45" s="508"/>
      <c r="G45" s="508"/>
      <c r="H45" s="508"/>
      <c r="I45" s="508"/>
      <c r="J45" s="509"/>
      <c r="K45" s="85"/>
      <c r="L45" s="506">
        <f t="shared" si="0"/>
        <v>0</v>
      </c>
      <c r="M45" s="506"/>
      <c r="N45" s="506"/>
      <c r="O45" s="506"/>
      <c r="P45" s="506"/>
      <c r="Q45" s="506"/>
      <c r="R45" s="506"/>
      <c r="S45" s="86"/>
      <c r="T45" s="87" t="s">
        <v>52</v>
      </c>
      <c r="U45" s="88"/>
      <c r="V45" s="86"/>
      <c r="W45" s="497"/>
      <c r="X45" s="497"/>
      <c r="Y45" s="497"/>
      <c r="Z45" s="497"/>
      <c r="AA45" s="497"/>
      <c r="AB45" s="497"/>
      <c r="AC45" s="497"/>
      <c r="AD45" s="89" t="s">
        <v>52</v>
      </c>
      <c r="AE45" s="88"/>
      <c r="AF45" s="497"/>
      <c r="AG45" s="497"/>
      <c r="AH45" s="497"/>
      <c r="AI45" s="497"/>
      <c r="AJ45" s="497"/>
      <c r="AK45" s="497"/>
      <c r="AL45" s="497"/>
      <c r="AM45" s="89" t="s">
        <v>52</v>
      </c>
      <c r="AN45" s="88"/>
      <c r="AO45" s="497"/>
      <c r="AP45" s="497"/>
      <c r="AQ45" s="497"/>
      <c r="AR45" s="497"/>
      <c r="AS45" s="497"/>
      <c r="AT45" s="497"/>
      <c r="AU45" s="497"/>
      <c r="AV45" s="89" t="s">
        <v>52</v>
      </c>
      <c r="AW45" s="88"/>
      <c r="AX45" s="497"/>
      <c r="AY45" s="497"/>
      <c r="AZ45" s="497"/>
      <c r="BA45" s="497"/>
      <c r="BB45" s="497"/>
      <c r="BC45" s="497"/>
      <c r="BD45" s="497"/>
      <c r="BE45" s="89" t="s">
        <v>52</v>
      </c>
      <c r="BF45" s="88"/>
      <c r="BG45" s="497"/>
      <c r="BH45" s="497"/>
      <c r="BI45" s="497"/>
      <c r="BJ45" s="497"/>
      <c r="BK45" s="497"/>
      <c r="BL45" s="497"/>
      <c r="BM45" s="497"/>
      <c r="BN45" s="90" t="s">
        <v>52</v>
      </c>
    </row>
    <row r="46" spans="1:66">
      <c r="A46" s="639"/>
      <c r="B46" s="72"/>
      <c r="C46" s="521"/>
      <c r="D46" s="522"/>
      <c r="E46" s="522"/>
      <c r="F46" s="522"/>
      <c r="G46" s="522"/>
      <c r="H46" s="522"/>
      <c r="I46" s="522"/>
      <c r="J46" s="523"/>
      <c r="K46" s="79" t="s">
        <v>53</v>
      </c>
      <c r="L46" s="498">
        <f t="shared" si="0"/>
        <v>0</v>
      </c>
      <c r="M46" s="498"/>
      <c r="N46" s="498"/>
      <c r="O46" s="498"/>
      <c r="P46" s="498"/>
      <c r="Q46" s="498"/>
      <c r="R46" s="498"/>
      <c r="S46" s="80"/>
      <c r="T46" s="81" t="s">
        <v>54</v>
      </c>
      <c r="U46" s="82" t="s">
        <v>53</v>
      </c>
      <c r="V46" s="80"/>
      <c r="W46" s="499"/>
      <c r="X46" s="499"/>
      <c r="Y46" s="499"/>
      <c r="Z46" s="499"/>
      <c r="AA46" s="499"/>
      <c r="AB46" s="499"/>
      <c r="AC46" s="499"/>
      <c r="AD46" s="83" t="s">
        <v>54</v>
      </c>
      <c r="AE46" s="82" t="s">
        <v>53</v>
      </c>
      <c r="AF46" s="499"/>
      <c r="AG46" s="499"/>
      <c r="AH46" s="499"/>
      <c r="AI46" s="499"/>
      <c r="AJ46" s="499"/>
      <c r="AK46" s="499"/>
      <c r="AL46" s="499"/>
      <c r="AM46" s="83" t="s">
        <v>54</v>
      </c>
      <c r="AN46" s="82" t="s">
        <v>53</v>
      </c>
      <c r="AO46" s="499"/>
      <c r="AP46" s="499"/>
      <c r="AQ46" s="499"/>
      <c r="AR46" s="499"/>
      <c r="AS46" s="499"/>
      <c r="AT46" s="499"/>
      <c r="AU46" s="499"/>
      <c r="AV46" s="83" t="s">
        <v>54</v>
      </c>
      <c r="AW46" s="82" t="s">
        <v>53</v>
      </c>
      <c r="AX46" s="499"/>
      <c r="AY46" s="499"/>
      <c r="AZ46" s="499"/>
      <c r="BA46" s="499"/>
      <c r="BB46" s="499"/>
      <c r="BC46" s="499"/>
      <c r="BD46" s="499"/>
      <c r="BE46" s="83" t="s">
        <v>54</v>
      </c>
      <c r="BF46" s="82" t="s">
        <v>53</v>
      </c>
      <c r="BG46" s="499"/>
      <c r="BH46" s="499"/>
      <c r="BI46" s="499"/>
      <c r="BJ46" s="499"/>
      <c r="BK46" s="499"/>
      <c r="BL46" s="499"/>
      <c r="BM46" s="499"/>
      <c r="BN46" s="84" t="s">
        <v>54</v>
      </c>
    </row>
    <row r="47" spans="1:66" ht="13.5" customHeight="1">
      <c r="A47" s="639"/>
      <c r="B47" s="72"/>
      <c r="C47" s="500" t="s">
        <v>122</v>
      </c>
      <c r="D47" s="501"/>
      <c r="E47" s="501"/>
      <c r="F47" s="501"/>
      <c r="G47" s="501"/>
      <c r="H47" s="501"/>
      <c r="I47" s="501"/>
      <c r="J47" s="502"/>
      <c r="K47" s="85"/>
      <c r="L47" s="506">
        <f t="shared" si="0"/>
        <v>0</v>
      </c>
      <c r="M47" s="506"/>
      <c r="N47" s="506"/>
      <c r="O47" s="506"/>
      <c r="P47" s="506"/>
      <c r="Q47" s="506"/>
      <c r="R47" s="506"/>
      <c r="S47" s="86"/>
      <c r="T47" s="87" t="s">
        <v>52</v>
      </c>
      <c r="U47" s="88"/>
      <c r="V47" s="86"/>
      <c r="W47" s="497"/>
      <c r="X47" s="497"/>
      <c r="Y47" s="497"/>
      <c r="Z47" s="497"/>
      <c r="AA47" s="497"/>
      <c r="AB47" s="497"/>
      <c r="AC47" s="497"/>
      <c r="AD47" s="89" t="s">
        <v>52</v>
      </c>
      <c r="AE47" s="88"/>
      <c r="AF47" s="497"/>
      <c r="AG47" s="497"/>
      <c r="AH47" s="497"/>
      <c r="AI47" s="497"/>
      <c r="AJ47" s="497"/>
      <c r="AK47" s="497"/>
      <c r="AL47" s="497"/>
      <c r="AM47" s="89" t="s">
        <v>52</v>
      </c>
      <c r="AN47" s="88"/>
      <c r="AO47" s="497"/>
      <c r="AP47" s="497"/>
      <c r="AQ47" s="497"/>
      <c r="AR47" s="497"/>
      <c r="AS47" s="497"/>
      <c r="AT47" s="497"/>
      <c r="AU47" s="497"/>
      <c r="AV47" s="89" t="s">
        <v>52</v>
      </c>
      <c r="AW47" s="88"/>
      <c r="AX47" s="497"/>
      <c r="AY47" s="497"/>
      <c r="AZ47" s="497"/>
      <c r="BA47" s="497"/>
      <c r="BB47" s="497"/>
      <c r="BC47" s="497"/>
      <c r="BD47" s="497"/>
      <c r="BE47" s="89" t="s">
        <v>52</v>
      </c>
      <c r="BF47" s="88"/>
      <c r="BG47" s="497"/>
      <c r="BH47" s="497"/>
      <c r="BI47" s="497"/>
      <c r="BJ47" s="497"/>
      <c r="BK47" s="497"/>
      <c r="BL47" s="497"/>
      <c r="BM47" s="497"/>
      <c r="BN47" s="90" t="s">
        <v>52</v>
      </c>
    </row>
    <row r="48" spans="1:66">
      <c r="A48" s="639"/>
      <c r="B48" s="72"/>
      <c r="C48" s="503"/>
      <c r="D48" s="504"/>
      <c r="E48" s="504"/>
      <c r="F48" s="504"/>
      <c r="G48" s="504"/>
      <c r="H48" s="504"/>
      <c r="I48" s="504"/>
      <c r="J48" s="505"/>
      <c r="K48" s="79" t="s">
        <v>53</v>
      </c>
      <c r="L48" s="498">
        <f t="shared" si="0"/>
        <v>0</v>
      </c>
      <c r="M48" s="498"/>
      <c r="N48" s="498"/>
      <c r="O48" s="498"/>
      <c r="P48" s="498"/>
      <c r="Q48" s="498"/>
      <c r="R48" s="498"/>
      <c r="S48" s="80"/>
      <c r="T48" s="81" t="s">
        <v>54</v>
      </c>
      <c r="U48" s="82" t="s">
        <v>53</v>
      </c>
      <c r="V48" s="80"/>
      <c r="W48" s="499"/>
      <c r="X48" s="499"/>
      <c r="Y48" s="499"/>
      <c r="Z48" s="499"/>
      <c r="AA48" s="499"/>
      <c r="AB48" s="499"/>
      <c r="AC48" s="499"/>
      <c r="AD48" s="83" t="s">
        <v>54</v>
      </c>
      <c r="AE48" s="82" t="s">
        <v>53</v>
      </c>
      <c r="AF48" s="499"/>
      <c r="AG48" s="499"/>
      <c r="AH48" s="499"/>
      <c r="AI48" s="499"/>
      <c r="AJ48" s="499"/>
      <c r="AK48" s="499"/>
      <c r="AL48" s="499"/>
      <c r="AM48" s="83" t="s">
        <v>54</v>
      </c>
      <c r="AN48" s="82" t="s">
        <v>53</v>
      </c>
      <c r="AO48" s="499"/>
      <c r="AP48" s="499"/>
      <c r="AQ48" s="499"/>
      <c r="AR48" s="499"/>
      <c r="AS48" s="499"/>
      <c r="AT48" s="499"/>
      <c r="AU48" s="499"/>
      <c r="AV48" s="83" t="s">
        <v>54</v>
      </c>
      <c r="AW48" s="82" t="s">
        <v>53</v>
      </c>
      <c r="AX48" s="499"/>
      <c r="AY48" s="499"/>
      <c r="AZ48" s="499"/>
      <c r="BA48" s="499"/>
      <c r="BB48" s="499"/>
      <c r="BC48" s="499"/>
      <c r="BD48" s="499"/>
      <c r="BE48" s="83" t="s">
        <v>54</v>
      </c>
      <c r="BF48" s="82" t="s">
        <v>53</v>
      </c>
      <c r="BG48" s="499"/>
      <c r="BH48" s="499"/>
      <c r="BI48" s="499"/>
      <c r="BJ48" s="499"/>
      <c r="BK48" s="499"/>
      <c r="BL48" s="499"/>
      <c r="BM48" s="499"/>
      <c r="BN48" s="84" t="s">
        <v>54</v>
      </c>
    </row>
    <row r="49" spans="1:66" ht="13.5" customHeight="1">
      <c r="A49" s="639"/>
      <c r="B49" s="72"/>
      <c r="C49" s="507" t="s">
        <v>123</v>
      </c>
      <c r="D49" s="508"/>
      <c r="E49" s="508"/>
      <c r="F49" s="508"/>
      <c r="G49" s="508"/>
      <c r="H49" s="508"/>
      <c r="I49" s="508"/>
      <c r="J49" s="509"/>
      <c r="K49" s="85"/>
      <c r="L49" s="506">
        <f t="shared" si="0"/>
        <v>0</v>
      </c>
      <c r="M49" s="506"/>
      <c r="N49" s="506"/>
      <c r="O49" s="506"/>
      <c r="P49" s="506"/>
      <c r="Q49" s="506"/>
      <c r="R49" s="506"/>
      <c r="S49" s="86"/>
      <c r="T49" s="87" t="s">
        <v>52</v>
      </c>
      <c r="U49" s="88"/>
      <c r="V49" s="86"/>
      <c r="W49" s="497"/>
      <c r="X49" s="497"/>
      <c r="Y49" s="497"/>
      <c r="Z49" s="497"/>
      <c r="AA49" s="497"/>
      <c r="AB49" s="497"/>
      <c r="AC49" s="497"/>
      <c r="AD49" s="89" t="s">
        <v>52</v>
      </c>
      <c r="AE49" s="88"/>
      <c r="AF49" s="497"/>
      <c r="AG49" s="497"/>
      <c r="AH49" s="497"/>
      <c r="AI49" s="497"/>
      <c r="AJ49" s="497"/>
      <c r="AK49" s="497"/>
      <c r="AL49" s="497"/>
      <c r="AM49" s="89" t="s">
        <v>52</v>
      </c>
      <c r="AN49" s="88"/>
      <c r="AO49" s="497"/>
      <c r="AP49" s="497"/>
      <c r="AQ49" s="497"/>
      <c r="AR49" s="497"/>
      <c r="AS49" s="497"/>
      <c r="AT49" s="497"/>
      <c r="AU49" s="497"/>
      <c r="AV49" s="89" t="s">
        <v>52</v>
      </c>
      <c r="AW49" s="88"/>
      <c r="AX49" s="497"/>
      <c r="AY49" s="497"/>
      <c r="AZ49" s="497"/>
      <c r="BA49" s="497"/>
      <c r="BB49" s="497"/>
      <c r="BC49" s="497"/>
      <c r="BD49" s="497"/>
      <c r="BE49" s="89" t="s">
        <v>52</v>
      </c>
      <c r="BF49" s="88"/>
      <c r="BG49" s="497"/>
      <c r="BH49" s="497"/>
      <c r="BI49" s="497"/>
      <c r="BJ49" s="497"/>
      <c r="BK49" s="497"/>
      <c r="BL49" s="497"/>
      <c r="BM49" s="497"/>
      <c r="BN49" s="90" t="s">
        <v>52</v>
      </c>
    </row>
    <row r="50" spans="1:66">
      <c r="A50" s="639"/>
      <c r="B50" s="72"/>
      <c r="C50" s="521"/>
      <c r="D50" s="522"/>
      <c r="E50" s="522"/>
      <c r="F50" s="522"/>
      <c r="G50" s="522"/>
      <c r="H50" s="522"/>
      <c r="I50" s="522"/>
      <c r="J50" s="523"/>
      <c r="K50" s="79" t="s">
        <v>53</v>
      </c>
      <c r="L50" s="498">
        <f t="shared" si="0"/>
        <v>0</v>
      </c>
      <c r="M50" s="498"/>
      <c r="N50" s="498"/>
      <c r="O50" s="498"/>
      <c r="P50" s="498"/>
      <c r="Q50" s="498"/>
      <c r="R50" s="498"/>
      <c r="S50" s="80"/>
      <c r="T50" s="81" t="s">
        <v>54</v>
      </c>
      <c r="U50" s="82" t="s">
        <v>53</v>
      </c>
      <c r="V50" s="80"/>
      <c r="W50" s="499"/>
      <c r="X50" s="499"/>
      <c r="Y50" s="499"/>
      <c r="Z50" s="499"/>
      <c r="AA50" s="499"/>
      <c r="AB50" s="499"/>
      <c r="AC50" s="499"/>
      <c r="AD50" s="83" t="s">
        <v>54</v>
      </c>
      <c r="AE50" s="82" t="s">
        <v>53</v>
      </c>
      <c r="AF50" s="499"/>
      <c r="AG50" s="499"/>
      <c r="AH50" s="499"/>
      <c r="AI50" s="499"/>
      <c r="AJ50" s="499"/>
      <c r="AK50" s="499"/>
      <c r="AL50" s="499"/>
      <c r="AM50" s="83" t="s">
        <v>54</v>
      </c>
      <c r="AN50" s="82" t="s">
        <v>53</v>
      </c>
      <c r="AO50" s="499"/>
      <c r="AP50" s="499"/>
      <c r="AQ50" s="499"/>
      <c r="AR50" s="499"/>
      <c r="AS50" s="499"/>
      <c r="AT50" s="499"/>
      <c r="AU50" s="499"/>
      <c r="AV50" s="83" t="s">
        <v>54</v>
      </c>
      <c r="AW50" s="82" t="s">
        <v>53</v>
      </c>
      <c r="AX50" s="499"/>
      <c r="AY50" s="499"/>
      <c r="AZ50" s="499"/>
      <c r="BA50" s="499"/>
      <c r="BB50" s="499"/>
      <c r="BC50" s="499"/>
      <c r="BD50" s="499"/>
      <c r="BE50" s="83" t="s">
        <v>54</v>
      </c>
      <c r="BF50" s="82" t="s">
        <v>53</v>
      </c>
      <c r="BG50" s="499"/>
      <c r="BH50" s="499"/>
      <c r="BI50" s="499"/>
      <c r="BJ50" s="499"/>
      <c r="BK50" s="499"/>
      <c r="BL50" s="499"/>
      <c r="BM50" s="499"/>
      <c r="BN50" s="84" t="s">
        <v>54</v>
      </c>
    </row>
    <row r="51" spans="1:66" ht="13.5" customHeight="1">
      <c r="A51" s="639"/>
      <c r="B51" s="72"/>
      <c r="C51" s="507" t="s">
        <v>124</v>
      </c>
      <c r="D51" s="508"/>
      <c r="E51" s="508"/>
      <c r="F51" s="508"/>
      <c r="G51" s="508"/>
      <c r="H51" s="508"/>
      <c r="I51" s="508"/>
      <c r="J51" s="509"/>
      <c r="K51" s="91"/>
      <c r="L51" s="490">
        <f>(L41*2)+L43+L45+((L47+L49)*0.5)</f>
        <v>0</v>
      </c>
      <c r="M51" s="490"/>
      <c r="N51" s="490"/>
      <c r="O51" s="490"/>
      <c r="P51" s="490"/>
      <c r="Q51" s="490"/>
      <c r="R51" s="490"/>
      <c r="S51" s="92"/>
      <c r="T51" s="93" t="s">
        <v>52</v>
      </c>
      <c r="U51" s="94"/>
      <c r="V51" s="92"/>
      <c r="W51" s="490">
        <f>(W41*2)+W43+W45+((W47+W49)*0.5)</f>
        <v>0</v>
      </c>
      <c r="X51" s="490"/>
      <c r="Y51" s="490"/>
      <c r="Z51" s="490"/>
      <c r="AA51" s="490"/>
      <c r="AB51" s="490"/>
      <c r="AC51" s="490"/>
      <c r="AD51" s="227" t="s">
        <v>52</v>
      </c>
      <c r="AE51" s="91"/>
      <c r="AF51" s="490">
        <f>(AF41*2)+AF43+AF45+((AF47+AF49)*0.5)</f>
        <v>0</v>
      </c>
      <c r="AG51" s="490"/>
      <c r="AH51" s="490"/>
      <c r="AI51" s="490"/>
      <c r="AJ51" s="490"/>
      <c r="AK51" s="490"/>
      <c r="AL51" s="490"/>
      <c r="AM51" s="227" t="s">
        <v>52</v>
      </c>
      <c r="AN51" s="91"/>
      <c r="AO51" s="490">
        <f>(AO41*2)+AO43+AO45+((AO47+AO49)*0.5)</f>
        <v>0</v>
      </c>
      <c r="AP51" s="490"/>
      <c r="AQ51" s="490"/>
      <c r="AR51" s="490"/>
      <c r="AS51" s="490"/>
      <c r="AT51" s="490"/>
      <c r="AU51" s="490"/>
      <c r="AV51" s="227" t="s">
        <v>52</v>
      </c>
      <c r="AW51" s="91"/>
      <c r="AX51" s="490">
        <f>(AX41*2)+AX43+AX45+((AX47+AX49)*0.5)</f>
        <v>0</v>
      </c>
      <c r="AY51" s="490"/>
      <c r="AZ51" s="490"/>
      <c r="BA51" s="490"/>
      <c r="BB51" s="490"/>
      <c r="BC51" s="490"/>
      <c r="BD51" s="490"/>
      <c r="BE51" s="227" t="s">
        <v>52</v>
      </c>
      <c r="BF51" s="91"/>
      <c r="BG51" s="490">
        <f>(BG41*2)+BG43+BG45+((BG47+BG49)*0.5)</f>
        <v>0</v>
      </c>
      <c r="BH51" s="490"/>
      <c r="BI51" s="490"/>
      <c r="BJ51" s="490"/>
      <c r="BK51" s="490"/>
      <c r="BL51" s="490"/>
      <c r="BM51" s="490"/>
      <c r="BN51" s="95" t="s">
        <v>52</v>
      </c>
    </row>
    <row r="52" spans="1:66" ht="13.5" customHeight="1">
      <c r="A52" s="639"/>
      <c r="B52" s="72"/>
      <c r="C52" s="491" t="s">
        <v>125</v>
      </c>
      <c r="D52" s="492"/>
      <c r="E52" s="492"/>
      <c r="F52" s="492"/>
      <c r="G52" s="492"/>
      <c r="H52" s="492"/>
      <c r="I52" s="492"/>
      <c r="J52" s="493"/>
      <c r="K52" s="222" t="s">
        <v>53</v>
      </c>
      <c r="L52" s="486">
        <f>(L42*2)+L44+L46+((L48+L50)*0.5)</f>
        <v>0</v>
      </c>
      <c r="M52" s="486"/>
      <c r="N52" s="486"/>
      <c r="O52" s="486"/>
      <c r="P52" s="486"/>
      <c r="Q52" s="486"/>
      <c r="R52" s="486"/>
      <c r="S52" s="92"/>
      <c r="T52" s="93" t="s">
        <v>54</v>
      </c>
      <c r="U52" s="226" t="s">
        <v>53</v>
      </c>
      <c r="V52" s="92"/>
      <c r="W52" s="486">
        <f>(W42*2)+W44+W46+((W48+W50)*0.5)</f>
        <v>0</v>
      </c>
      <c r="X52" s="486"/>
      <c r="Y52" s="486"/>
      <c r="Z52" s="486"/>
      <c r="AA52" s="486"/>
      <c r="AB52" s="486"/>
      <c r="AC52" s="486"/>
      <c r="AD52" s="224" t="s">
        <v>54</v>
      </c>
      <c r="AE52" s="222" t="s">
        <v>53</v>
      </c>
      <c r="AF52" s="486">
        <f>(AF42*2)+AF44+AF46+(AF48+AF50)*0.5</f>
        <v>0</v>
      </c>
      <c r="AG52" s="486"/>
      <c r="AH52" s="486"/>
      <c r="AI52" s="486"/>
      <c r="AJ52" s="486"/>
      <c r="AK52" s="486"/>
      <c r="AL52" s="486"/>
      <c r="AM52" s="224" t="s">
        <v>54</v>
      </c>
      <c r="AN52" s="222" t="s">
        <v>53</v>
      </c>
      <c r="AO52" s="486">
        <f>(AO42*2)+AO44+AO46+((AO48+AO50)*0.5)</f>
        <v>0</v>
      </c>
      <c r="AP52" s="486"/>
      <c r="AQ52" s="486"/>
      <c r="AR52" s="486"/>
      <c r="AS52" s="486"/>
      <c r="AT52" s="486"/>
      <c r="AU52" s="486"/>
      <c r="AV52" s="224" t="s">
        <v>54</v>
      </c>
      <c r="AW52" s="222" t="s">
        <v>53</v>
      </c>
      <c r="AX52" s="486">
        <f>(AX42*2)+AX44+AX46+((AX48+AX50)*0.5)</f>
        <v>0</v>
      </c>
      <c r="AY52" s="486"/>
      <c r="AZ52" s="486"/>
      <c r="BA52" s="486"/>
      <c r="BB52" s="486"/>
      <c r="BC52" s="486"/>
      <c r="BD52" s="486"/>
      <c r="BE52" s="224" t="s">
        <v>54</v>
      </c>
      <c r="BF52" s="222" t="s">
        <v>53</v>
      </c>
      <c r="BG52" s="486">
        <f>(BG42*2)+BG44+BG46+((BG48+BG50)*0.5)</f>
        <v>0</v>
      </c>
      <c r="BH52" s="486"/>
      <c r="BI52" s="486"/>
      <c r="BJ52" s="486"/>
      <c r="BK52" s="486"/>
      <c r="BL52" s="486"/>
      <c r="BM52" s="486"/>
      <c r="BN52" s="95" t="s">
        <v>54</v>
      </c>
    </row>
    <row r="53" spans="1:66" ht="13.5" customHeight="1">
      <c r="A53" s="639"/>
      <c r="B53" s="72"/>
      <c r="C53" s="524" t="s">
        <v>126</v>
      </c>
      <c r="D53" s="525"/>
      <c r="E53" s="525"/>
      <c r="F53" s="525"/>
      <c r="G53" s="525"/>
      <c r="H53" s="525"/>
      <c r="I53" s="525"/>
      <c r="J53" s="526"/>
      <c r="K53" s="91"/>
      <c r="L53" s="520">
        <f t="shared" ref="L53:L62" si="1">W53+AF53+AO53+AX53+BG53</f>
        <v>0</v>
      </c>
      <c r="M53" s="520"/>
      <c r="N53" s="520"/>
      <c r="O53" s="520"/>
      <c r="P53" s="520"/>
      <c r="Q53" s="520"/>
      <c r="R53" s="520"/>
      <c r="S53" s="74"/>
      <c r="T53" s="75" t="s">
        <v>52</v>
      </c>
      <c r="U53" s="76"/>
      <c r="V53" s="74"/>
      <c r="W53" s="513"/>
      <c r="X53" s="513"/>
      <c r="Y53" s="513"/>
      <c r="Z53" s="513"/>
      <c r="AA53" s="513"/>
      <c r="AB53" s="513"/>
      <c r="AC53" s="513"/>
      <c r="AD53" s="77" t="s">
        <v>52</v>
      </c>
      <c r="AE53" s="73"/>
      <c r="AF53" s="513"/>
      <c r="AG53" s="513"/>
      <c r="AH53" s="513"/>
      <c r="AI53" s="513"/>
      <c r="AJ53" s="513"/>
      <c r="AK53" s="513"/>
      <c r="AL53" s="513"/>
      <c r="AM53" s="77" t="s">
        <v>52</v>
      </c>
      <c r="AN53" s="73"/>
      <c r="AO53" s="513"/>
      <c r="AP53" s="513"/>
      <c r="AQ53" s="513"/>
      <c r="AR53" s="513"/>
      <c r="AS53" s="513"/>
      <c r="AT53" s="513"/>
      <c r="AU53" s="513"/>
      <c r="AV53" s="77" t="s">
        <v>52</v>
      </c>
      <c r="AW53" s="73"/>
      <c r="AX53" s="513"/>
      <c r="AY53" s="513"/>
      <c r="AZ53" s="513"/>
      <c r="BA53" s="513"/>
      <c r="BB53" s="513"/>
      <c r="BC53" s="513"/>
      <c r="BD53" s="513"/>
      <c r="BE53" s="77" t="s">
        <v>52</v>
      </c>
      <c r="BF53" s="73"/>
      <c r="BG53" s="513"/>
      <c r="BH53" s="513"/>
      <c r="BI53" s="513"/>
      <c r="BJ53" s="513"/>
      <c r="BK53" s="513"/>
      <c r="BL53" s="513"/>
      <c r="BM53" s="513"/>
      <c r="BN53" s="78" t="s">
        <v>52</v>
      </c>
    </row>
    <row r="54" spans="1:66">
      <c r="A54" s="639"/>
      <c r="B54" s="72"/>
      <c r="C54" s="230"/>
      <c r="D54" s="231"/>
      <c r="E54" s="231"/>
      <c r="F54" s="231"/>
      <c r="G54" s="231"/>
      <c r="H54" s="231"/>
      <c r="I54" s="231"/>
      <c r="J54" s="232"/>
      <c r="K54" s="225" t="s">
        <v>53</v>
      </c>
      <c r="L54" s="498">
        <f t="shared" si="1"/>
        <v>0</v>
      </c>
      <c r="M54" s="498"/>
      <c r="N54" s="498"/>
      <c r="O54" s="498"/>
      <c r="P54" s="498"/>
      <c r="Q54" s="498"/>
      <c r="R54" s="498"/>
      <c r="S54" s="96"/>
      <c r="T54" s="93" t="s">
        <v>54</v>
      </c>
      <c r="U54" s="226" t="s">
        <v>53</v>
      </c>
      <c r="V54" s="96"/>
      <c r="W54" s="499"/>
      <c r="X54" s="499"/>
      <c r="Y54" s="499"/>
      <c r="Z54" s="499"/>
      <c r="AA54" s="499"/>
      <c r="AB54" s="499"/>
      <c r="AC54" s="499"/>
      <c r="AD54" s="227" t="s">
        <v>54</v>
      </c>
      <c r="AE54" s="225" t="s">
        <v>53</v>
      </c>
      <c r="AF54" s="499"/>
      <c r="AG54" s="499"/>
      <c r="AH54" s="499"/>
      <c r="AI54" s="499"/>
      <c r="AJ54" s="499"/>
      <c r="AK54" s="499"/>
      <c r="AL54" s="499"/>
      <c r="AM54" s="227" t="s">
        <v>54</v>
      </c>
      <c r="AN54" s="225" t="s">
        <v>53</v>
      </c>
      <c r="AO54" s="499"/>
      <c r="AP54" s="499"/>
      <c r="AQ54" s="499"/>
      <c r="AR54" s="499"/>
      <c r="AS54" s="499"/>
      <c r="AT54" s="499"/>
      <c r="AU54" s="499"/>
      <c r="AV54" s="227" t="s">
        <v>54</v>
      </c>
      <c r="AW54" s="225" t="s">
        <v>53</v>
      </c>
      <c r="AX54" s="499"/>
      <c r="AY54" s="499"/>
      <c r="AZ54" s="499"/>
      <c r="BA54" s="499"/>
      <c r="BB54" s="499"/>
      <c r="BC54" s="499"/>
      <c r="BD54" s="499"/>
      <c r="BE54" s="227" t="s">
        <v>54</v>
      </c>
      <c r="BF54" s="225" t="s">
        <v>53</v>
      </c>
      <c r="BG54" s="499"/>
      <c r="BH54" s="499"/>
      <c r="BI54" s="499"/>
      <c r="BJ54" s="499"/>
      <c r="BK54" s="499"/>
      <c r="BL54" s="499"/>
      <c r="BM54" s="499"/>
      <c r="BN54" s="95" t="s">
        <v>54</v>
      </c>
    </row>
    <row r="55" spans="1:66" ht="13.5" customHeight="1">
      <c r="A55" s="639"/>
      <c r="B55" s="72"/>
      <c r="C55" s="507" t="s">
        <v>127</v>
      </c>
      <c r="D55" s="508"/>
      <c r="E55" s="508"/>
      <c r="F55" s="508"/>
      <c r="G55" s="508"/>
      <c r="H55" s="508"/>
      <c r="I55" s="508"/>
      <c r="J55" s="509"/>
      <c r="K55" s="85"/>
      <c r="L55" s="506">
        <f t="shared" si="1"/>
        <v>0</v>
      </c>
      <c r="M55" s="506"/>
      <c r="N55" s="506"/>
      <c r="O55" s="506"/>
      <c r="P55" s="506"/>
      <c r="Q55" s="506"/>
      <c r="R55" s="506"/>
      <c r="S55" s="86"/>
      <c r="T55" s="87" t="s">
        <v>52</v>
      </c>
      <c r="U55" s="88"/>
      <c r="V55" s="86"/>
      <c r="W55" s="497"/>
      <c r="X55" s="497"/>
      <c r="Y55" s="497"/>
      <c r="Z55" s="497"/>
      <c r="AA55" s="497"/>
      <c r="AB55" s="497"/>
      <c r="AC55" s="497"/>
      <c r="AD55" s="89" t="s">
        <v>52</v>
      </c>
      <c r="AE55" s="85"/>
      <c r="AF55" s="497"/>
      <c r="AG55" s="497"/>
      <c r="AH55" s="497"/>
      <c r="AI55" s="497"/>
      <c r="AJ55" s="497"/>
      <c r="AK55" s="497"/>
      <c r="AL55" s="497"/>
      <c r="AM55" s="89" t="s">
        <v>52</v>
      </c>
      <c r="AN55" s="85"/>
      <c r="AO55" s="497"/>
      <c r="AP55" s="497"/>
      <c r="AQ55" s="497"/>
      <c r="AR55" s="497"/>
      <c r="AS55" s="497"/>
      <c r="AT55" s="497"/>
      <c r="AU55" s="497"/>
      <c r="AV55" s="89" t="s">
        <v>52</v>
      </c>
      <c r="AW55" s="85"/>
      <c r="AX55" s="497"/>
      <c r="AY55" s="497"/>
      <c r="AZ55" s="497"/>
      <c r="BA55" s="497"/>
      <c r="BB55" s="497"/>
      <c r="BC55" s="497"/>
      <c r="BD55" s="497"/>
      <c r="BE55" s="89" t="s">
        <v>52</v>
      </c>
      <c r="BF55" s="85"/>
      <c r="BG55" s="497"/>
      <c r="BH55" s="497"/>
      <c r="BI55" s="497"/>
      <c r="BJ55" s="497"/>
      <c r="BK55" s="497"/>
      <c r="BL55" s="497"/>
      <c r="BM55" s="497"/>
      <c r="BN55" s="90" t="s">
        <v>52</v>
      </c>
    </row>
    <row r="56" spans="1:66">
      <c r="A56" s="639"/>
      <c r="B56" s="72"/>
      <c r="C56" s="521"/>
      <c r="D56" s="522"/>
      <c r="E56" s="522"/>
      <c r="F56" s="522"/>
      <c r="G56" s="522"/>
      <c r="H56" s="522"/>
      <c r="I56" s="522"/>
      <c r="J56" s="523"/>
      <c r="K56" s="79" t="s">
        <v>53</v>
      </c>
      <c r="L56" s="498">
        <f t="shared" si="1"/>
        <v>0</v>
      </c>
      <c r="M56" s="498"/>
      <c r="N56" s="498"/>
      <c r="O56" s="498"/>
      <c r="P56" s="498"/>
      <c r="Q56" s="498"/>
      <c r="R56" s="498"/>
      <c r="S56" s="80"/>
      <c r="T56" s="81" t="s">
        <v>54</v>
      </c>
      <c r="U56" s="82" t="s">
        <v>53</v>
      </c>
      <c r="V56" s="80"/>
      <c r="W56" s="499"/>
      <c r="X56" s="499"/>
      <c r="Y56" s="499"/>
      <c r="Z56" s="499"/>
      <c r="AA56" s="499"/>
      <c r="AB56" s="499"/>
      <c r="AC56" s="499"/>
      <c r="AD56" s="83" t="s">
        <v>54</v>
      </c>
      <c r="AE56" s="79" t="s">
        <v>53</v>
      </c>
      <c r="AF56" s="499"/>
      <c r="AG56" s="499"/>
      <c r="AH56" s="499"/>
      <c r="AI56" s="499"/>
      <c r="AJ56" s="499"/>
      <c r="AK56" s="499"/>
      <c r="AL56" s="499"/>
      <c r="AM56" s="83" t="s">
        <v>54</v>
      </c>
      <c r="AN56" s="79" t="s">
        <v>53</v>
      </c>
      <c r="AO56" s="499"/>
      <c r="AP56" s="499"/>
      <c r="AQ56" s="499"/>
      <c r="AR56" s="499"/>
      <c r="AS56" s="499"/>
      <c r="AT56" s="499"/>
      <c r="AU56" s="499"/>
      <c r="AV56" s="83" t="s">
        <v>54</v>
      </c>
      <c r="AW56" s="79" t="s">
        <v>53</v>
      </c>
      <c r="AX56" s="499"/>
      <c r="AY56" s="499"/>
      <c r="AZ56" s="499"/>
      <c r="BA56" s="499"/>
      <c r="BB56" s="499"/>
      <c r="BC56" s="499"/>
      <c r="BD56" s="499"/>
      <c r="BE56" s="83" t="s">
        <v>54</v>
      </c>
      <c r="BF56" s="79" t="s">
        <v>53</v>
      </c>
      <c r="BG56" s="499"/>
      <c r="BH56" s="499"/>
      <c r="BI56" s="499"/>
      <c r="BJ56" s="499"/>
      <c r="BK56" s="499"/>
      <c r="BL56" s="499"/>
      <c r="BM56" s="499"/>
      <c r="BN56" s="84" t="s">
        <v>54</v>
      </c>
    </row>
    <row r="57" spans="1:66" ht="13.5" customHeight="1">
      <c r="A57" s="639"/>
      <c r="B57" s="72"/>
      <c r="C57" s="507" t="s">
        <v>128</v>
      </c>
      <c r="D57" s="508"/>
      <c r="E57" s="508"/>
      <c r="F57" s="508"/>
      <c r="G57" s="508"/>
      <c r="H57" s="508"/>
      <c r="I57" s="508"/>
      <c r="J57" s="509"/>
      <c r="K57" s="85"/>
      <c r="L57" s="506">
        <f t="shared" si="1"/>
        <v>0</v>
      </c>
      <c r="M57" s="506"/>
      <c r="N57" s="506"/>
      <c r="O57" s="506"/>
      <c r="P57" s="506"/>
      <c r="Q57" s="506"/>
      <c r="R57" s="506"/>
      <c r="S57" s="86"/>
      <c r="T57" s="87" t="s">
        <v>52</v>
      </c>
      <c r="U57" s="88"/>
      <c r="V57" s="86"/>
      <c r="W57" s="497"/>
      <c r="X57" s="497"/>
      <c r="Y57" s="497"/>
      <c r="Z57" s="497"/>
      <c r="AA57" s="497"/>
      <c r="AB57" s="497"/>
      <c r="AC57" s="497"/>
      <c r="AD57" s="89" t="s">
        <v>52</v>
      </c>
      <c r="AE57" s="88"/>
      <c r="AF57" s="497"/>
      <c r="AG57" s="497"/>
      <c r="AH57" s="497"/>
      <c r="AI57" s="497"/>
      <c r="AJ57" s="497"/>
      <c r="AK57" s="497"/>
      <c r="AL57" s="497"/>
      <c r="AM57" s="89" t="s">
        <v>52</v>
      </c>
      <c r="AN57" s="88"/>
      <c r="AO57" s="497"/>
      <c r="AP57" s="497"/>
      <c r="AQ57" s="497"/>
      <c r="AR57" s="497"/>
      <c r="AS57" s="497"/>
      <c r="AT57" s="497"/>
      <c r="AU57" s="497"/>
      <c r="AV57" s="89" t="s">
        <v>52</v>
      </c>
      <c r="AW57" s="88"/>
      <c r="AX57" s="497"/>
      <c r="AY57" s="497"/>
      <c r="AZ57" s="497"/>
      <c r="BA57" s="497"/>
      <c r="BB57" s="497"/>
      <c r="BC57" s="497"/>
      <c r="BD57" s="497"/>
      <c r="BE57" s="89" t="s">
        <v>52</v>
      </c>
      <c r="BF57" s="88"/>
      <c r="BG57" s="497"/>
      <c r="BH57" s="497"/>
      <c r="BI57" s="497"/>
      <c r="BJ57" s="497"/>
      <c r="BK57" s="497"/>
      <c r="BL57" s="497"/>
      <c r="BM57" s="497"/>
      <c r="BN57" s="90" t="s">
        <v>52</v>
      </c>
    </row>
    <row r="58" spans="1:66">
      <c r="A58" s="639"/>
      <c r="B58" s="72"/>
      <c r="C58" s="521"/>
      <c r="D58" s="522"/>
      <c r="E58" s="522"/>
      <c r="F58" s="522"/>
      <c r="G58" s="522"/>
      <c r="H58" s="522"/>
      <c r="I58" s="522"/>
      <c r="J58" s="523"/>
      <c r="K58" s="79" t="s">
        <v>53</v>
      </c>
      <c r="L58" s="498">
        <f t="shared" si="1"/>
        <v>0</v>
      </c>
      <c r="M58" s="498"/>
      <c r="N58" s="498"/>
      <c r="O58" s="498"/>
      <c r="P58" s="498"/>
      <c r="Q58" s="498"/>
      <c r="R58" s="498"/>
      <c r="S58" s="80"/>
      <c r="T58" s="81" t="s">
        <v>54</v>
      </c>
      <c r="U58" s="82" t="s">
        <v>53</v>
      </c>
      <c r="V58" s="80"/>
      <c r="W58" s="499"/>
      <c r="X58" s="499"/>
      <c r="Y58" s="499"/>
      <c r="Z58" s="499"/>
      <c r="AA58" s="499"/>
      <c r="AB58" s="499"/>
      <c r="AC58" s="499"/>
      <c r="AD58" s="83" t="s">
        <v>54</v>
      </c>
      <c r="AE58" s="82" t="s">
        <v>53</v>
      </c>
      <c r="AF58" s="499"/>
      <c r="AG58" s="499"/>
      <c r="AH58" s="499"/>
      <c r="AI58" s="499"/>
      <c r="AJ58" s="499"/>
      <c r="AK58" s="499"/>
      <c r="AL58" s="499"/>
      <c r="AM58" s="83" t="s">
        <v>54</v>
      </c>
      <c r="AN58" s="82" t="s">
        <v>53</v>
      </c>
      <c r="AO58" s="499"/>
      <c r="AP58" s="499"/>
      <c r="AQ58" s="499"/>
      <c r="AR58" s="499"/>
      <c r="AS58" s="499"/>
      <c r="AT58" s="499"/>
      <c r="AU58" s="499"/>
      <c r="AV58" s="83" t="s">
        <v>54</v>
      </c>
      <c r="AW58" s="82" t="s">
        <v>53</v>
      </c>
      <c r="AX58" s="499"/>
      <c r="AY58" s="499"/>
      <c r="AZ58" s="499"/>
      <c r="BA58" s="499"/>
      <c r="BB58" s="499"/>
      <c r="BC58" s="499"/>
      <c r="BD58" s="499"/>
      <c r="BE58" s="83" t="s">
        <v>54</v>
      </c>
      <c r="BF58" s="82" t="s">
        <v>53</v>
      </c>
      <c r="BG58" s="499"/>
      <c r="BH58" s="499"/>
      <c r="BI58" s="499"/>
      <c r="BJ58" s="499"/>
      <c r="BK58" s="499"/>
      <c r="BL58" s="499"/>
      <c r="BM58" s="499"/>
      <c r="BN58" s="84" t="s">
        <v>54</v>
      </c>
    </row>
    <row r="59" spans="1:66" ht="13.5" customHeight="1">
      <c r="A59" s="639"/>
      <c r="B59" s="72"/>
      <c r="C59" s="500" t="s">
        <v>129</v>
      </c>
      <c r="D59" s="501"/>
      <c r="E59" s="501"/>
      <c r="F59" s="501"/>
      <c r="G59" s="501"/>
      <c r="H59" s="501"/>
      <c r="I59" s="501"/>
      <c r="J59" s="502"/>
      <c r="K59" s="85"/>
      <c r="L59" s="506">
        <f t="shared" si="1"/>
        <v>0</v>
      </c>
      <c r="M59" s="506"/>
      <c r="N59" s="506"/>
      <c r="O59" s="506"/>
      <c r="P59" s="506"/>
      <c r="Q59" s="506"/>
      <c r="R59" s="506"/>
      <c r="S59" s="86"/>
      <c r="T59" s="87" t="s">
        <v>52</v>
      </c>
      <c r="U59" s="88"/>
      <c r="V59" s="86"/>
      <c r="W59" s="497"/>
      <c r="X59" s="497"/>
      <c r="Y59" s="497"/>
      <c r="Z59" s="497"/>
      <c r="AA59" s="497"/>
      <c r="AB59" s="497"/>
      <c r="AC59" s="497"/>
      <c r="AD59" s="89" t="s">
        <v>52</v>
      </c>
      <c r="AE59" s="88"/>
      <c r="AF59" s="497"/>
      <c r="AG59" s="497"/>
      <c r="AH59" s="497"/>
      <c r="AI59" s="497"/>
      <c r="AJ59" s="497"/>
      <c r="AK59" s="497"/>
      <c r="AL59" s="497"/>
      <c r="AM59" s="89" t="s">
        <v>52</v>
      </c>
      <c r="AN59" s="88"/>
      <c r="AO59" s="497"/>
      <c r="AP59" s="497"/>
      <c r="AQ59" s="497"/>
      <c r="AR59" s="497"/>
      <c r="AS59" s="497"/>
      <c r="AT59" s="497"/>
      <c r="AU59" s="497"/>
      <c r="AV59" s="89" t="s">
        <v>52</v>
      </c>
      <c r="AW59" s="88"/>
      <c r="AX59" s="497"/>
      <c r="AY59" s="497"/>
      <c r="AZ59" s="497"/>
      <c r="BA59" s="497"/>
      <c r="BB59" s="497"/>
      <c r="BC59" s="497"/>
      <c r="BD59" s="497"/>
      <c r="BE59" s="89" t="s">
        <v>52</v>
      </c>
      <c r="BF59" s="88"/>
      <c r="BG59" s="497"/>
      <c r="BH59" s="497"/>
      <c r="BI59" s="497"/>
      <c r="BJ59" s="497"/>
      <c r="BK59" s="497"/>
      <c r="BL59" s="497"/>
      <c r="BM59" s="497"/>
      <c r="BN59" s="90" t="s">
        <v>52</v>
      </c>
    </row>
    <row r="60" spans="1:66">
      <c r="A60" s="639"/>
      <c r="B60" s="72"/>
      <c r="C60" s="503"/>
      <c r="D60" s="504"/>
      <c r="E60" s="504"/>
      <c r="F60" s="504"/>
      <c r="G60" s="504"/>
      <c r="H60" s="504"/>
      <c r="I60" s="504"/>
      <c r="J60" s="505"/>
      <c r="K60" s="79" t="s">
        <v>53</v>
      </c>
      <c r="L60" s="498">
        <f t="shared" si="1"/>
        <v>0</v>
      </c>
      <c r="M60" s="498"/>
      <c r="N60" s="498"/>
      <c r="O60" s="498"/>
      <c r="P60" s="498"/>
      <c r="Q60" s="498"/>
      <c r="R60" s="498"/>
      <c r="S60" s="80"/>
      <c r="T60" s="81" t="s">
        <v>54</v>
      </c>
      <c r="U60" s="82" t="s">
        <v>53</v>
      </c>
      <c r="V60" s="80"/>
      <c r="W60" s="499"/>
      <c r="X60" s="499"/>
      <c r="Y60" s="499"/>
      <c r="Z60" s="499"/>
      <c r="AA60" s="499"/>
      <c r="AB60" s="499"/>
      <c r="AC60" s="499"/>
      <c r="AD60" s="83" t="s">
        <v>54</v>
      </c>
      <c r="AE60" s="82" t="s">
        <v>53</v>
      </c>
      <c r="AF60" s="499"/>
      <c r="AG60" s="499"/>
      <c r="AH60" s="499"/>
      <c r="AI60" s="499"/>
      <c r="AJ60" s="499"/>
      <c r="AK60" s="499"/>
      <c r="AL60" s="499"/>
      <c r="AM60" s="83" t="s">
        <v>54</v>
      </c>
      <c r="AN60" s="82" t="s">
        <v>53</v>
      </c>
      <c r="AO60" s="499"/>
      <c r="AP60" s="499"/>
      <c r="AQ60" s="499"/>
      <c r="AR60" s="499"/>
      <c r="AS60" s="499"/>
      <c r="AT60" s="499"/>
      <c r="AU60" s="499"/>
      <c r="AV60" s="83" t="s">
        <v>54</v>
      </c>
      <c r="AW60" s="82" t="s">
        <v>53</v>
      </c>
      <c r="AX60" s="499"/>
      <c r="AY60" s="499"/>
      <c r="AZ60" s="499"/>
      <c r="BA60" s="499"/>
      <c r="BB60" s="499"/>
      <c r="BC60" s="499"/>
      <c r="BD60" s="499"/>
      <c r="BE60" s="83" t="s">
        <v>54</v>
      </c>
      <c r="BF60" s="82" t="s">
        <v>53</v>
      </c>
      <c r="BG60" s="499"/>
      <c r="BH60" s="499"/>
      <c r="BI60" s="499"/>
      <c r="BJ60" s="499"/>
      <c r="BK60" s="499"/>
      <c r="BL60" s="499"/>
      <c r="BM60" s="499"/>
      <c r="BN60" s="84" t="s">
        <v>54</v>
      </c>
    </row>
    <row r="61" spans="1:66" ht="13.5" customHeight="1">
      <c r="A61" s="639"/>
      <c r="B61" s="72"/>
      <c r="C61" s="507" t="s">
        <v>130</v>
      </c>
      <c r="D61" s="508"/>
      <c r="E61" s="508"/>
      <c r="F61" s="508"/>
      <c r="G61" s="508"/>
      <c r="H61" s="508"/>
      <c r="I61" s="508"/>
      <c r="J61" s="509"/>
      <c r="K61" s="85"/>
      <c r="L61" s="506">
        <f t="shared" si="1"/>
        <v>0</v>
      </c>
      <c r="M61" s="506"/>
      <c r="N61" s="506"/>
      <c r="O61" s="506"/>
      <c r="P61" s="506"/>
      <c r="Q61" s="506"/>
      <c r="R61" s="506"/>
      <c r="S61" s="86"/>
      <c r="T61" s="87" t="s">
        <v>52</v>
      </c>
      <c r="U61" s="88"/>
      <c r="V61" s="86"/>
      <c r="W61" s="497"/>
      <c r="X61" s="497"/>
      <c r="Y61" s="497"/>
      <c r="Z61" s="497"/>
      <c r="AA61" s="497"/>
      <c r="AB61" s="497"/>
      <c r="AC61" s="497"/>
      <c r="AD61" s="89" t="s">
        <v>52</v>
      </c>
      <c r="AE61" s="88"/>
      <c r="AF61" s="497"/>
      <c r="AG61" s="497"/>
      <c r="AH61" s="497"/>
      <c r="AI61" s="497"/>
      <c r="AJ61" s="497"/>
      <c r="AK61" s="497"/>
      <c r="AL61" s="497"/>
      <c r="AM61" s="89" t="s">
        <v>52</v>
      </c>
      <c r="AN61" s="88"/>
      <c r="AO61" s="497"/>
      <c r="AP61" s="497"/>
      <c r="AQ61" s="497"/>
      <c r="AR61" s="497"/>
      <c r="AS61" s="497"/>
      <c r="AT61" s="497"/>
      <c r="AU61" s="497"/>
      <c r="AV61" s="89" t="s">
        <v>52</v>
      </c>
      <c r="AW61" s="88"/>
      <c r="AX61" s="497"/>
      <c r="AY61" s="497"/>
      <c r="AZ61" s="497"/>
      <c r="BA61" s="497"/>
      <c r="BB61" s="497"/>
      <c r="BC61" s="497"/>
      <c r="BD61" s="497"/>
      <c r="BE61" s="89" t="s">
        <v>52</v>
      </c>
      <c r="BF61" s="88"/>
      <c r="BG61" s="497"/>
      <c r="BH61" s="497"/>
      <c r="BI61" s="497"/>
      <c r="BJ61" s="497"/>
      <c r="BK61" s="497"/>
      <c r="BL61" s="497"/>
      <c r="BM61" s="497"/>
      <c r="BN61" s="90" t="s">
        <v>52</v>
      </c>
    </row>
    <row r="62" spans="1:66" ht="12" customHeight="1">
      <c r="A62" s="639"/>
      <c r="B62" s="72"/>
      <c r="C62" s="521"/>
      <c r="D62" s="522"/>
      <c r="E62" s="522"/>
      <c r="F62" s="522"/>
      <c r="G62" s="522"/>
      <c r="H62" s="522"/>
      <c r="I62" s="522"/>
      <c r="J62" s="523"/>
      <c r="K62" s="79" t="s">
        <v>53</v>
      </c>
      <c r="L62" s="498">
        <f t="shared" si="1"/>
        <v>0</v>
      </c>
      <c r="M62" s="498"/>
      <c r="N62" s="498"/>
      <c r="O62" s="498"/>
      <c r="P62" s="498"/>
      <c r="Q62" s="498"/>
      <c r="R62" s="498"/>
      <c r="S62" s="80"/>
      <c r="T62" s="81" t="s">
        <v>54</v>
      </c>
      <c r="U62" s="82" t="s">
        <v>53</v>
      </c>
      <c r="V62" s="80"/>
      <c r="W62" s="499"/>
      <c r="X62" s="499"/>
      <c r="Y62" s="499"/>
      <c r="Z62" s="499"/>
      <c r="AA62" s="499"/>
      <c r="AB62" s="499"/>
      <c r="AC62" s="499"/>
      <c r="AD62" s="83" t="s">
        <v>54</v>
      </c>
      <c r="AE62" s="82" t="s">
        <v>53</v>
      </c>
      <c r="AF62" s="499"/>
      <c r="AG62" s="499"/>
      <c r="AH62" s="499"/>
      <c r="AI62" s="499"/>
      <c r="AJ62" s="499"/>
      <c r="AK62" s="499"/>
      <c r="AL62" s="499"/>
      <c r="AM62" s="83" t="s">
        <v>54</v>
      </c>
      <c r="AN62" s="82" t="s">
        <v>53</v>
      </c>
      <c r="AO62" s="499"/>
      <c r="AP62" s="499"/>
      <c r="AQ62" s="499"/>
      <c r="AR62" s="499"/>
      <c r="AS62" s="499"/>
      <c r="AT62" s="499"/>
      <c r="AU62" s="499"/>
      <c r="AV62" s="83" t="s">
        <v>54</v>
      </c>
      <c r="AW62" s="82" t="s">
        <v>53</v>
      </c>
      <c r="AX62" s="499"/>
      <c r="AY62" s="499"/>
      <c r="AZ62" s="499"/>
      <c r="BA62" s="499"/>
      <c r="BB62" s="499"/>
      <c r="BC62" s="499"/>
      <c r="BD62" s="499"/>
      <c r="BE62" s="83" t="s">
        <v>54</v>
      </c>
      <c r="BF62" s="82" t="s">
        <v>53</v>
      </c>
      <c r="BG62" s="499"/>
      <c r="BH62" s="499"/>
      <c r="BI62" s="499"/>
      <c r="BJ62" s="499"/>
      <c r="BK62" s="499"/>
      <c r="BL62" s="499"/>
      <c r="BM62" s="499"/>
      <c r="BN62" s="84" t="s">
        <v>54</v>
      </c>
    </row>
    <row r="63" spans="1:66" ht="13.5" customHeight="1">
      <c r="A63" s="639"/>
      <c r="B63" s="72"/>
      <c r="C63" s="507" t="s">
        <v>131</v>
      </c>
      <c r="D63" s="508"/>
      <c r="E63" s="508"/>
      <c r="F63" s="508"/>
      <c r="G63" s="508"/>
      <c r="H63" s="508"/>
      <c r="I63" s="508"/>
      <c r="J63" s="509"/>
      <c r="K63" s="91"/>
      <c r="L63" s="490">
        <f>(L53*2)+L55+L57+((L59+L61)*0.5)</f>
        <v>0</v>
      </c>
      <c r="M63" s="490"/>
      <c r="N63" s="490"/>
      <c r="O63" s="490"/>
      <c r="P63" s="490"/>
      <c r="Q63" s="490"/>
      <c r="R63" s="490"/>
      <c r="S63" s="92"/>
      <c r="T63" s="93" t="s">
        <v>52</v>
      </c>
      <c r="U63" s="94"/>
      <c r="V63" s="92"/>
      <c r="W63" s="490">
        <f>(W53*2)+W55+W57+((W59+W61)*0.5)</f>
        <v>0</v>
      </c>
      <c r="X63" s="490"/>
      <c r="Y63" s="490"/>
      <c r="Z63" s="490"/>
      <c r="AA63" s="490"/>
      <c r="AB63" s="490"/>
      <c r="AC63" s="490"/>
      <c r="AD63" s="227" t="s">
        <v>52</v>
      </c>
      <c r="AE63" s="91"/>
      <c r="AF63" s="490">
        <f>(AF53*2)+AF55+AF57+((AF59+AF61)*0.5)</f>
        <v>0</v>
      </c>
      <c r="AG63" s="490"/>
      <c r="AH63" s="490"/>
      <c r="AI63" s="490"/>
      <c r="AJ63" s="490"/>
      <c r="AK63" s="490"/>
      <c r="AL63" s="490"/>
      <c r="AM63" s="227" t="s">
        <v>52</v>
      </c>
      <c r="AN63" s="91"/>
      <c r="AO63" s="490">
        <f>(AO53*2)+AO55+AO57+((AO59+AO61)*0.5)</f>
        <v>0</v>
      </c>
      <c r="AP63" s="490"/>
      <c r="AQ63" s="490"/>
      <c r="AR63" s="490"/>
      <c r="AS63" s="490"/>
      <c r="AT63" s="490"/>
      <c r="AU63" s="490"/>
      <c r="AV63" s="227" t="s">
        <v>52</v>
      </c>
      <c r="AW63" s="91"/>
      <c r="AX63" s="490">
        <f>(AX53*2)+AX55+AX57+((AX59+AX61)*0.5)</f>
        <v>0</v>
      </c>
      <c r="AY63" s="490"/>
      <c r="AZ63" s="490"/>
      <c r="BA63" s="490"/>
      <c r="BB63" s="490"/>
      <c r="BC63" s="490"/>
      <c r="BD63" s="490"/>
      <c r="BE63" s="227" t="s">
        <v>52</v>
      </c>
      <c r="BF63" s="91"/>
      <c r="BG63" s="490">
        <f>(BG53*2)+BG55+BG57+((BG59+BG61)*0.5)</f>
        <v>0</v>
      </c>
      <c r="BH63" s="490"/>
      <c r="BI63" s="490"/>
      <c r="BJ63" s="490"/>
      <c r="BK63" s="490"/>
      <c r="BL63" s="490"/>
      <c r="BM63" s="490"/>
      <c r="BN63" s="95" t="s">
        <v>52</v>
      </c>
    </row>
    <row r="64" spans="1:66" ht="13.5" customHeight="1">
      <c r="A64" s="639"/>
      <c r="B64" s="72"/>
      <c r="C64" s="491" t="s">
        <v>132</v>
      </c>
      <c r="D64" s="492"/>
      <c r="E64" s="492"/>
      <c r="F64" s="492"/>
      <c r="G64" s="492"/>
      <c r="H64" s="492"/>
      <c r="I64" s="492"/>
      <c r="J64" s="493"/>
      <c r="K64" s="222" t="s">
        <v>53</v>
      </c>
      <c r="L64" s="486">
        <f>(L54*2)+L56+L58+((L60+L62)*0.5)</f>
        <v>0</v>
      </c>
      <c r="M64" s="486"/>
      <c r="N64" s="486"/>
      <c r="O64" s="486"/>
      <c r="P64" s="486"/>
      <c r="Q64" s="486"/>
      <c r="R64" s="486"/>
      <c r="S64" s="92"/>
      <c r="T64" s="93" t="s">
        <v>54</v>
      </c>
      <c r="U64" s="226" t="s">
        <v>53</v>
      </c>
      <c r="V64" s="92"/>
      <c r="W64" s="486">
        <f>(W54*2)+W56+W58+((W60+W62)*0.5)</f>
        <v>0</v>
      </c>
      <c r="X64" s="486"/>
      <c r="Y64" s="486"/>
      <c r="Z64" s="486"/>
      <c r="AA64" s="486"/>
      <c r="AB64" s="486"/>
      <c r="AC64" s="486"/>
      <c r="AD64" s="224" t="s">
        <v>54</v>
      </c>
      <c r="AE64" s="222" t="s">
        <v>53</v>
      </c>
      <c r="AF64" s="486">
        <f>(AF54*2)+AF56+AF58+((AF60+AF62)*0.5)</f>
        <v>0</v>
      </c>
      <c r="AG64" s="486"/>
      <c r="AH64" s="486"/>
      <c r="AI64" s="486"/>
      <c r="AJ64" s="486"/>
      <c r="AK64" s="486"/>
      <c r="AL64" s="486"/>
      <c r="AM64" s="224" t="s">
        <v>54</v>
      </c>
      <c r="AN64" s="222" t="s">
        <v>53</v>
      </c>
      <c r="AO64" s="486">
        <f>(AO54*2)+AO56+AO58+((AO60+AO62)*0.5)</f>
        <v>0</v>
      </c>
      <c r="AP64" s="486"/>
      <c r="AQ64" s="486"/>
      <c r="AR64" s="486"/>
      <c r="AS64" s="486"/>
      <c r="AT64" s="486"/>
      <c r="AU64" s="486"/>
      <c r="AV64" s="224" t="s">
        <v>54</v>
      </c>
      <c r="AW64" s="222" t="s">
        <v>53</v>
      </c>
      <c r="AX64" s="486">
        <f>(AX54*2)+AX56+AX58+((AX60+AX62)*0.5)</f>
        <v>0</v>
      </c>
      <c r="AY64" s="486"/>
      <c r="AZ64" s="486"/>
      <c r="BA64" s="486"/>
      <c r="BB64" s="486"/>
      <c r="BC64" s="486"/>
      <c r="BD64" s="486"/>
      <c r="BE64" s="224" t="s">
        <v>54</v>
      </c>
      <c r="BF64" s="222" t="s">
        <v>53</v>
      </c>
      <c r="BG64" s="486">
        <f>(BG54*2)+BG56+BG58+((BG60+BG62)*0.5)</f>
        <v>0</v>
      </c>
      <c r="BH64" s="486"/>
      <c r="BI64" s="486"/>
      <c r="BJ64" s="486"/>
      <c r="BK64" s="486"/>
      <c r="BL64" s="486"/>
      <c r="BM64" s="486"/>
      <c r="BN64" s="95" t="s">
        <v>54</v>
      </c>
    </row>
    <row r="65" spans="1:66" ht="13.5" customHeight="1">
      <c r="A65" s="639"/>
      <c r="B65" s="97"/>
      <c r="C65" s="517" t="s">
        <v>133</v>
      </c>
      <c r="D65" s="518"/>
      <c r="E65" s="518"/>
      <c r="F65" s="518"/>
      <c r="G65" s="518"/>
      <c r="H65" s="518"/>
      <c r="I65" s="518"/>
      <c r="J65" s="519"/>
      <c r="K65" s="73"/>
      <c r="L65" s="520">
        <f t="shared" ref="L65:L70" si="2">W65+AF65+AO65+AX65+BG65</f>
        <v>0</v>
      </c>
      <c r="M65" s="520"/>
      <c r="N65" s="520"/>
      <c r="O65" s="520"/>
      <c r="P65" s="520"/>
      <c r="Q65" s="520"/>
      <c r="R65" s="520"/>
      <c r="S65" s="74"/>
      <c r="T65" s="75" t="s">
        <v>52</v>
      </c>
      <c r="U65" s="76"/>
      <c r="V65" s="74"/>
      <c r="W65" s="513"/>
      <c r="X65" s="513"/>
      <c r="Y65" s="513"/>
      <c r="Z65" s="513"/>
      <c r="AA65" s="513"/>
      <c r="AB65" s="513"/>
      <c r="AC65" s="513"/>
      <c r="AD65" s="77" t="s">
        <v>52</v>
      </c>
      <c r="AE65" s="73"/>
      <c r="AF65" s="513"/>
      <c r="AG65" s="513"/>
      <c r="AH65" s="513"/>
      <c r="AI65" s="513"/>
      <c r="AJ65" s="513"/>
      <c r="AK65" s="513"/>
      <c r="AL65" s="513"/>
      <c r="AM65" s="77" t="s">
        <v>52</v>
      </c>
      <c r="AN65" s="73"/>
      <c r="AO65" s="513"/>
      <c r="AP65" s="513"/>
      <c r="AQ65" s="513"/>
      <c r="AR65" s="513"/>
      <c r="AS65" s="513"/>
      <c r="AT65" s="513"/>
      <c r="AU65" s="513"/>
      <c r="AV65" s="77" t="s">
        <v>52</v>
      </c>
      <c r="AW65" s="73"/>
      <c r="AX65" s="513"/>
      <c r="AY65" s="513"/>
      <c r="AZ65" s="513"/>
      <c r="BA65" s="513"/>
      <c r="BB65" s="513"/>
      <c r="BC65" s="513"/>
      <c r="BD65" s="513"/>
      <c r="BE65" s="77" t="s">
        <v>52</v>
      </c>
      <c r="BF65" s="73"/>
      <c r="BG65" s="513"/>
      <c r="BH65" s="513"/>
      <c r="BI65" s="513"/>
      <c r="BJ65" s="513"/>
      <c r="BK65" s="513"/>
      <c r="BL65" s="513"/>
      <c r="BM65" s="513"/>
      <c r="BN65" s="78" t="s">
        <v>52</v>
      </c>
    </row>
    <row r="66" spans="1:66">
      <c r="A66" s="639"/>
      <c r="B66" s="98"/>
      <c r="C66" s="514"/>
      <c r="D66" s="515"/>
      <c r="E66" s="515"/>
      <c r="F66" s="515"/>
      <c r="G66" s="515"/>
      <c r="H66" s="515"/>
      <c r="I66" s="515"/>
      <c r="J66" s="516"/>
      <c r="K66" s="79" t="s">
        <v>53</v>
      </c>
      <c r="L66" s="498">
        <f t="shared" si="2"/>
        <v>0</v>
      </c>
      <c r="M66" s="498"/>
      <c r="N66" s="498"/>
      <c r="O66" s="498"/>
      <c r="P66" s="498"/>
      <c r="Q66" s="498"/>
      <c r="R66" s="498"/>
      <c r="S66" s="80"/>
      <c r="T66" s="81" t="s">
        <v>54</v>
      </c>
      <c r="U66" s="82" t="s">
        <v>53</v>
      </c>
      <c r="V66" s="80"/>
      <c r="W66" s="499"/>
      <c r="X66" s="499"/>
      <c r="Y66" s="499"/>
      <c r="Z66" s="499"/>
      <c r="AA66" s="499"/>
      <c r="AB66" s="499"/>
      <c r="AC66" s="499"/>
      <c r="AD66" s="83" t="s">
        <v>54</v>
      </c>
      <c r="AE66" s="79" t="s">
        <v>53</v>
      </c>
      <c r="AF66" s="499"/>
      <c r="AG66" s="499"/>
      <c r="AH66" s="499"/>
      <c r="AI66" s="499"/>
      <c r="AJ66" s="499"/>
      <c r="AK66" s="499"/>
      <c r="AL66" s="499"/>
      <c r="AM66" s="83" t="s">
        <v>54</v>
      </c>
      <c r="AN66" s="79" t="s">
        <v>53</v>
      </c>
      <c r="AO66" s="499"/>
      <c r="AP66" s="499"/>
      <c r="AQ66" s="499"/>
      <c r="AR66" s="499"/>
      <c r="AS66" s="499"/>
      <c r="AT66" s="499"/>
      <c r="AU66" s="499"/>
      <c r="AV66" s="83" t="s">
        <v>54</v>
      </c>
      <c r="AW66" s="79" t="s">
        <v>53</v>
      </c>
      <c r="AX66" s="499"/>
      <c r="AY66" s="499"/>
      <c r="AZ66" s="499"/>
      <c r="BA66" s="499"/>
      <c r="BB66" s="499"/>
      <c r="BC66" s="499"/>
      <c r="BD66" s="499"/>
      <c r="BE66" s="83" t="s">
        <v>54</v>
      </c>
      <c r="BF66" s="79" t="s">
        <v>53</v>
      </c>
      <c r="BG66" s="499"/>
      <c r="BH66" s="499"/>
      <c r="BI66" s="499"/>
      <c r="BJ66" s="499"/>
      <c r="BK66" s="499"/>
      <c r="BL66" s="499"/>
      <c r="BM66" s="499"/>
      <c r="BN66" s="84" t="s">
        <v>54</v>
      </c>
    </row>
    <row r="67" spans="1:66" ht="13.5" customHeight="1">
      <c r="A67" s="639"/>
      <c r="B67" s="98"/>
      <c r="C67" s="507" t="s">
        <v>134</v>
      </c>
      <c r="D67" s="508"/>
      <c r="E67" s="508"/>
      <c r="F67" s="508"/>
      <c r="G67" s="508"/>
      <c r="H67" s="508"/>
      <c r="I67" s="508"/>
      <c r="J67" s="509"/>
      <c r="K67" s="91"/>
      <c r="L67" s="506">
        <f t="shared" si="2"/>
        <v>0</v>
      </c>
      <c r="M67" s="506"/>
      <c r="N67" s="506"/>
      <c r="O67" s="506"/>
      <c r="P67" s="506"/>
      <c r="Q67" s="506"/>
      <c r="R67" s="506"/>
      <c r="S67" s="96"/>
      <c r="T67" s="93" t="s">
        <v>52</v>
      </c>
      <c r="U67" s="94"/>
      <c r="V67" s="96"/>
      <c r="W67" s="497"/>
      <c r="X67" s="497"/>
      <c r="Y67" s="497"/>
      <c r="Z67" s="497"/>
      <c r="AA67" s="497"/>
      <c r="AB67" s="497"/>
      <c r="AC67" s="497"/>
      <c r="AD67" s="227" t="s">
        <v>52</v>
      </c>
      <c r="AE67" s="91"/>
      <c r="AF67" s="497"/>
      <c r="AG67" s="497"/>
      <c r="AH67" s="497"/>
      <c r="AI67" s="497"/>
      <c r="AJ67" s="497"/>
      <c r="AK67" s="497"/>
      <c r="AL67" s="497"/>
      <c r="AM67" s="227" t="s">
        <v>52</v>
      </c>
      <c r="AN67" s="91"/>
      <c r="AO67" s="497"/>
      <c r="AP67" s="497"/>
      <c r="AQ67" s="497"/>
      <c r="AR67" s="497"/>
      <c r="AS67" s="497"/>
      <c r="AT67" s="497"/>
      <c r="AU67" s="497"/>
      <c r="AV67" s="227" t="s">
        <v>52</v>
      </c>
      <c r="AW67" s="91"/>
      <c r="AX67" s="497"/>
      <c r="AY67" s="497"/>
      <c r="AZ67" s="497"/>
      <c r="BA67" s="497"/>
      <c r="BB67" s="497"/>
      <c r="BC67" s="497"/>
      <c r="BD67" s="497"/>
      <c r="BE67" s="227" t="s">
        <v>52</v>
      </c>
      <c r="BF67" s="91"/>
      <c r="BG67" s="497"/>
      <c r="BH67" s="497"/>
      <c r="BI67" s="497"/>
      <c r="BJ67" s="497"/>
      <c r="BK67" s="497"/>
      <c r="BL67" s="497"/>
      <c r="BM67" s="497"/>
      <c r="BN67" s="95" t="s">
        <v>52</v>
      </c>
    </row>
    <row r="68" spans="1:66">
      <c r="A68" s="639"/>
      <c r="B68" s="98"/>
      <c r="C68" s="510"/>
      <c r="D68" s="511"/>
      <c r="E68" s="511"/>
      <c r="F68" s="511"/>
      <c r="G68" s="511"/>
      <c r="H68" s="511"/>
      <c r="I68" s="511"/>
      <c r="J68" s="512"/>
      <c r="K68" s="79" t="s">
        <v>53</v>
      </c>
      <c r="L68" s="498">
        <f t="shared" si="2"/>
        <v>0</v>
      </c>
      <c r="M68" s="498"/>
      <c r="N68" s="498"/>
      <c r="O68" s="498"/>
      <c r="P68" s="498"/>
      <c r="Q68" s="498"/>
      <c r="R68" s="498"/>
      <c r="S68" s="80"/>
      <c r="T68" s="81" t="s">
        <v>54</v>
      </c>
      <c r="U68" s="82" t="s">
        <v>53</v>
      </c>
      <c r="V68" s="80"/>
      <c r="W68" s="499"/>
      <c r="X68" s="499"/>
      <c r="Y68" s="499"/>
      <c r="Z68" s="499"/>
      <c r="AA68" s="499"/>
      <c r="AB68" s="499"/>
      <c r="AC68" s="499"/>
      <c r="AD68" s="83" t="s">
        <v>54</v>
      </c>
      <c r="AE68" s="79" t="s">
        <v>53</v>
      </c>
      <c r="AF68" s="499"/>
      <c r="AG68" s="499"/>
      <c r="AH68" s="499"/>
      <c r="AI68" s="499"/>
      <c r="AJ68" s="499"/>
      <c r="AK68" s="499"/>
      <c r="AL68" s="499"/>
      <c r="AM68" s="83" t="s">
        <v>54</v>
      </c>
      <c r="AN68" s="79" t="s">
        <v>53</v>
      </c>
      <c r="AO68" s="499"/>
      <c r="AP68" s="499"/>
      <c r="AQ68" s="499"/>
      <c r="AR68" s="499"/>
      <c r="AS68" s="499"/>
      <c r="AT68" s="499"/>
      <c r="AU68" s="499"/>
      <c r="AV68" s="83" t="s">
        <v>54</v>
      </c>
      <c r="AW68" s="79" t="s">
        <v>53</v>
      </c>
      <c r="AX68" s="499"/>
      <c r="AY68" s="499"/>
      <c r="AZ68" s="499"/>
      <c r="BA68" s="499"/>
      <c r="BB68" s="499"/>
      <c r="BC68" s="499"/>
      <c r="BD68" s="499"/>
      <c r="BE68" s="83" t="s">
        <v>54</v>
      </c>
      <c r="BF68" s="79" t="s">
        <v>53</v>
      </c>
      <c r="BG68" s="499"/>
      <c r="BH68" s="499"/>
      <c r="BI68" s="499"/>
      <c r="BJ68" s="499"/>
      <c r="BK68" s="499"/>
      <c r="BL68" s="499"/>
      <c r="BM68" s="499"/>
      <c r="BN68" s="84" t="s">
        <v>54</v>
      </c>
    </row>
    <row r="69" spans="1:66" ht="13.5" customHeight="1">
      <c r="A69" s="639"/>
      <c r="B69" s="98"/>
      <c r="C69" s="500" t="s">
        <v>135</v>
      </c>
      <c r="D69" s="501"/>
      <c r="E69" s="501"/>
      <c r="F69" s="501"/>
      <c r="G69" s="501"/>
      <c r="H69" s="501"/>
      <c r="I69" s="501"/>
      <c r="J69" s="502"/>
      <c r="K69" s="91"/>
      <c r="L69" s="506">
        <f t="shared" si="2"/>
        <v>0</v>
      </c>
      <c r="M69" s="506"/>
      <c r="N69" s="506"/>
      <c r="O69" s="506"/>
      <c r="P69" s="506"/>
      <c r="Q69" s="506"/>
      <c r="R69" s="506"/>
      <c r="S69" s="96"/>
      <c r="T69" s="93" t="s">
        <v>52</v>
      </c>
      <c r="U69" s="94"/>
      <c r="V69" s="96"/>
      <c r="W69" s="497"/>
      <c r="X69" s="497"/>
      <c r="Y69" s="497"/>
      <c r="Z69" s="497"/>
      <c r="AA69" s="497"/>
      <c r="AB69" s="497"/>
      <c r="AC69" s="497"/>
      <c r="AD69" s="227" t="s">
        <v>52</v>
      </c>
      <c r="AE69" s="91"/>
      <c r="AF69" s="497"/>
      <c r="AG69" s="497"/>
      <c r="AH69" s="497"/>
      <c r="AI69" s="497"/>
      <c r="AJ69" s="497"/>
      <c r="AK69" s="497"/>
      <c r="AL69" s="497"/>
      <c r="AM69" s="227" t="s">
        <v>52</v>
      </c>
      <c r="AN69" s="91"/>
      <c r="AO69" s="497"/>
      <c r="AP69" s="497"/>
      <c r="AQ69" s="497"/>
      <c r="AR69" s="497"/>
      <c r="AS69" s="497"/>
      <c r="AT69" s="497"/>
      <c r="AU69" s="497"/>
      <c r="AV69" s="227" t="s">
        <v>52</v>
      </c>
      <c r="AW69" s="91"/>
      <c r="AX69" s="497"/>
      <c r="AY69" s="497"/>
      <c r="AZ69" s="497"/>
      <c r="BA69" s="497"/>
      <c r="BB69" s="497"/>
      <c r="BC69" s="497"/>
      <c r="BD69" s="497"/>
      <c r="BE69" s="227" t="s">
        <v>52</v>
      </c>
      <c r="BF69" s="91"/>
      <c r="BG69" s="497"/>
      <c r="BH69" s="497"/>
      <c r="BI69" s="497"/>
      <c r="BJ69" s="497"/>
      <c r="BK69" s="497"/>
      <c r="BL69" s="497"/>
      <c r="BM69" s="497"/>
      <c r="BN69" s="95" t="s">
        <v>52</v>
      </c>
    </row>
    <row r="70" spans="1:66">
      <c r="A70" s="639"/>
      <c r="B70" s="98"/>
      <c r="C70" s="503"/>
      <c r="D70" s="504"/>
      <c r="E70" s="504"/>
      <c r="F70" s="504"/>
      <c r="G70" s="504"/>
      <c r="H70" s="504"/>
      <c r="I70" s="504"/>
      <c r="J70" s="505"/>
      <c r="K70" s="79" t="s">
        <v>53</v>
      </c>
      <c r="L70" s="498">
        <f t="shared" si="2"/>
        <v>0</v>
      </c>
      <c r="M70" s="498"/>
      <c r="N70" s="498"/>
      <c r="O70" s="498"/>
      <c r="P70" s="498"/>
      <c r="Q70" s="498"/>
      <c r="R70" s="498"/>
      <c r="S70" s="80"/>
      <c r="T70" s="81" t="s">
        <v>54</v>
      </c>
      <c r="U70" s="82" t="s">
        <v>53</v>
      </c>
      <c r="V70" s="80"/>
      <c r="W70" s="499"/>
      <c r="X70" s="499"/>
      <c r="Y70" s="499"/>
      <c r="Z70" s="499"/>
      <c r="AA70" s="499"/>
      <c r="AB70" s="499"/>
      <c r="AC70" s="499"/>
      <c r="AD70" s="83" t="s">
        <v>54</v>
      </c>
      <c r="AE70" s="79" t="s">
        <v>53</v>
      </c>
      <c r="AF70" s="499"/>
      <c r="AG70" s="499"/>
      <c r="AH70" s="499"/>
      <c r="AI70" s="499"/>
      <c r="AJ70" s="499"/>
      <c r="AK70" s="499"/>
      <c r="AL70" s="499"/>
      <c r="AM70" s="83" t="s">
        <v>54</v>
      </c>
      <c r="AN70" s="79" t="s">
        <v>53</v>
      </c>
      <c r="AO70" s="499"/>
      <c r="AP70" s="499"/>
      <c r="AQ70" s="499"/>
      <c r="AR70" s="499"/>
      <c r="AS70" s="499"/>
      <c r="AT70" s="499"/>
      <c r="AU70" s="499"/>
      <c r="AV70" s="83" t="s">
        <v>54</v>
      </c>
      <c r="AW70" s="79" t="s">
        <v>53</v>
      </c>
      <c r="AX70" s="499"/>
      <c r="AY70" s="499"/>
      <c r="AZ70" s="499"/>
      <c r="BA70" s="499"/>
      <c r="BB70" s="499"/>
      <c r="BC70" s="499"/>
      <c r="BD70" s="499"/>
      <c r="BE70" s="83" t="s">
        <v>54</v>
      </c>
      <c r="BF70" s="79" t="s">
        <v>53</v>
      </c>
      <c r="BG70" s="499"/>
      <c r="BH70" s="499"/>
      <c r="BI70" s="499"/>
      <c r="BJ70" s="499"/>
      <c r="BK70" s="499"/>
      <c r="BL70" s="499"/>
      <c r="BM70" s="499"/>
      <c r="BN70" s="84" t="s">
        <v>54</v>
      </c>
    </row>
    <row r="71" spans="1:66">
      <c r="A71" s="639"/>
      <c r="B71" s="98"/>
      <c r="C71" s="494" t="s">
        <v>136</v>
      </c>
      <c r="D71" s="495"/>
      <c r="E71" s="495"/>
      <c r="F71" s="495"/>
      <c r="G71" s="495"/>
      <c r="H71" s="495"/>
      <c r="I71" s="495"/>
      <c r="J71" s="496"/>
      <c r="K71" s="91"/>
      <c r="L71" s="490">
        <f>L65+L67+L69*0.5</f>
        <v>0</v>
      </c>
      <c r="M71" s="490"/>
      <c r="N71" s="490"/>
      <c r="O71" s="490"/>
      <c r="P71" s="490"/>
      <c r="Q71" s="490"/>
      <c r="R71" s="490"/>
      <c r="S71" s="92"/>
      <c r="T71" s="93" t="s">
        <v>52</v>
      </c>
      <c r="U71" s="94"/>
      <c r="V71" s="92"/>
      <c r="W71" s="490">
        <f>W65+W67+W69*0.5</f>
        <v>0</v>
      </c>
      <c r="X71" s="490"/>
      <c r="Y71" s="490"/>
      <c r="Z71" s="490"/>
      <c r="AA71" s="490"/>
      <c r="AB71" s="490"/>
      <c r="AC71" s="490"/>
      <c r="AD71" s="227" t="s">
        <v>52</v>
      </c>
      <c r="AE71" s="91"/>
      <c r="AF71" s="490">
        <f>AF65+AF67+AF69*0.5</f>
        <v>0</v>
      </c>
      <c r="AG71" s="490"/>
      <c r="AH71" s="490"/>
      <c r="AI71" s="490"/>
      <c r="AJ71" s="490"/>
      <c r="AK71" s="490"/>
      <c r="AL71" s="490"/>
      <c r="AM71" s="227" t="s">
        <v>52</v>
      </c>
      <c r="AN71" s="91"/>
      <c r="AO71" s="490">
        <f>AO65+AO67+AO69*0.5</f>
        <v>0</v>
      </c>
      <c r="AP71" s="490"/>
      <c r="AQ71" s="490"/>
      <c r="AR71" s="490"/>
      <c r="AS71" s="490"/>
      <c r="AT71" s="490"/>
      <c r="AU71" s="490"/>
      <c r="AV71" s="227" t="s">
        <v>52</v>
      </c>
      <c r="AW71" s="91"/>
      <c r="AX71" s="490">
        <f>AX65+AX67+AX69*0.5</f>
        <v>0</v>
      </c>
      <c r="AY71" s="490"/>
      <c r="AZ71" s="490"/>
      <c r="BA71" s="490"/>
      <c r="BB71" s="490"/>
      <c r="BC71" s="490"/>
      <c r="BD71" s="490"/>
      <c r="BE71" s="227" t="s">
        <v>52</v>
      </c>
      <c r="BF71" s="91"/>
      <c r="BG71" s="490">
        <f>BG65+BG67+BG69*0.5</f>
        <v>0</v>
      </c>
      <c r="BH71" s="490"/>
      <c r="BI71" s="490"/>
      <c r="BJ71" s="490"/>
      <c r="BK71" s="490"/>
      <c r="BL71" s="490"/>
      <c r="BM71" s="490"/>
      <c r="BN71" s="95" t="s">
        <v>52</v>
      </c>
    </row>
    <row r="72" spans="1:66" ht="13.5" customHeight="1">
      <c r="A72" s="639"/>
      <c r="B72" s="98"/>
      <c r="C72" s="491" t="s">
        <v>137</v>
      </c>
      <c r="D72" s="492"/>
      <c r="E72" s="492"/>
      <c r="F72" s="492"/>
      <c r="G72" s="492"/>
      <c r="H72" s="492"/>
      <c r="I72" s="492"/>
      <c r="J72" s="493"/>
      <c r="K72" s="222" t="s">
        <v>53</v>
      </c>
      <c r="L72" s="486">
        <f>L66+L68+L70*0.5</f>
        <v>0</v>
      </c>
      <c r="M72" s="486"/>
      <c r="N72" s="486"/>
      <c r="O72" s="486"/>
      <c r="P72" s="486"/>
      <c r="Q72" s="486"/>
      <c r="R72" s="486"/>
      <c r="S72" s="99"/>
      <c r="T72" s="100" t="s">
        <v>54</v>
      </c>
      <c r="U72" s="223" t="s">
        <v>53</v>
      </c>
      <c r="V72" s="99"/>
      <c r="W72" s="486">
        <f>W66+W68+W70*0.5</f>
        <v>0</v>
      </c>
      <c r="X72" s="486"/>
      <c r="Y72" s="486"/>
      <c r="Z72" s="486"/>
      <c r="AA72" s="486"/>
      <c r="AB72" s="486"/>
      <c r="AC72" s="486"/>
      <c r="AD72" s="224" t="s">
        <v>54</v>
      </c>
      <c r="AE72" s="222" t="s">
        <v>53</v>
      </c>
      <c r="AF72" s="486">
        <f>AF66+AF68+AF70*0.5</f>
        <v>0</v>
      </c>
      <c r="AG72" s="486"/>
      <c r="AH72" s="486"/>
      <c r="AI72" s="486"/>
      <c r="AJ72" s="486"/>
      <c r="AK72" s="486"/>
      <c r="AL72" s="486"/>
      <c r="AM72" s="224" t="s">
        <v>54</v>
      </c>
      <c r="AN72" s="222" t="s">
        <v>53</v>
      </c>
      <c r="AO72" s="486">
        <f>AO66+AO68+AO70*0.5</f>
        <v>0</v>
      </c>
      <c r="AP72" s="486"/>
      <c r="AQ72" s="486"/>
      <c r="AR72" s="486"/>
      <c r="AS72" s="486"/>
      <c r="AT72" s="486"/>
      <c r="AU72" s="486"/>
      <c r="AV72" s="224" t="s">
        <v>54</v>
      </c>
      <c r="AW72" s="222" t="s">
        <v>53</v>
      </c>
      <c r="AX72" s="486">
        <f>AX66+AX68+AX70*0.5</f>
        <v>0</v>
      </c>
      <c r="AY72" s="486"/>
      <c r="AZ72" s="486"/>
      <c r="BA72" s="486"/>
      <c r="BB72" s="486"/>
      <c r="BC72" s="486"/>
      <c r="BD72" s="486"/>
      <c r="BE72" s="224" t="s">
        <v>54</v>
      </c>
      <c r="BF72" s="222" t="s">
        <v>53</v>
      </c>
      <c r="BG72" s="486">
        <f>BG66+BG68+BG70*0.5</f>
        <v>0</v>
      </c>
      <c r="BH72" s="486"/>
      <c r="BI72" s="486"/>
      <c r="BJ72" s="486"/>
      <c r="BK72" s="486"/>
      <c r="BL72" s="486"/>
      <c r="BM72" s="486"/>
      <c r="BN72" s="101" t="s">
        <v>54</v>
      </c>
    </row>
    <row r="73" spans="1:66" ht="13.5" customHeight="1">
      <c r="A73" s="639"/>
      <c r="B73" s="488" t="s">
        <v>73</v>
      </c>
      <c r="C73" s="488"/>
      <c r="D73" s="488"/>
      <c r="E73" s="488"/>
      <c r="F73" s="488"/>
      <c r="G73" s="488"/>
      <c r="H73" s="488"/>
      <c r="I73" s="488"/>
      <c r="J73" s="489"/>
      <c r="K73" s="91"/>
      <c r="L73" s="483">
        <f>L51+L63+L71</f>
        <v>0</v>
      </c>
      <c r="M73" s="483"/>
      <c r="N73" s="483"/>
      <c r="O73" s="483"/>
      <c r="P73" s="483"/>
      <c r="Q73" s="483"/>
      <c r="R73" s="483"/>
      <c r="S73" s="92"/>
      <c r="T73" s="93" t="s">
        <v>52</v>
      </c>
      <c r="U73" s="94"/>
      <c r="V73" s="92"/>
      <c r="W73" s="483">
        <f>W51+W63+W71</f>
        <v>0</v>
      </c>
      <c r="X73" s="483"/>
      <c r="Y73" s="483"/>
      <c r="Z73" s="483"/>
      <c r="AA73" s="483"/>
      <c r="AB73" s="483"/>
      <c r="AC73" s="483"/>
      <c r="AD73" s="227" t="s">
        <v>52</v>
      </c>
      <c r="AE73" s="91"/>
      <c r="AF73" s="483">
        <f>AF51+AF63+AF71</f>
        <v>0</v>
      </c>
      <c r="AG73" s="483"/>
      <c r="AH73" s="483"/>
      <c r="AI73" s="483"/>
      <c r="AJ73" s="483"/>
      <c r="AK73" s="483"/>
      <c r="AL73" s="483"/>
      <c r="AM73" s="227" t="s">
        <v>52</v>
      </c>
      <c r="AN73" s="91"/>
      <c r="AO73" s="483">
        <f>AO51+AO63+AO71</f>
        <v>0</v>
      </c>
      <c r="AP73" s="483"/>
      <c r="AQ73" s="483"/>
      <c r="AR73" s="483"/>
      <c r="AS73" s="483"/>
      <c r="AT73" s="483"/>
      <c r="AU73" s="483"/>
      <c r="AV73" s="227" t="s">
        <v>52</v>
      </c>
      <c r="AW73" s="91"/>
      <c r="AX73" s="483">
        <f>AX51+AX63+AX71</f>
        <v>0</v>
      </c>
      <c r="AY73" s="483"/>
      <c r="AZ73" s="483"/>
      <c r="BA73" s="483"/>
      <c r="BB73" s="483"/>
      <c r="BC73" s="483"/>
      <c r="BD73" s="483"/>
      <c r="BE73" s="227" t="s">
        <v>52</v>
      </c>
      <c r="BF73" s="91"/>
      <c r="BG73" s="483">
        <f>BG51+BG63+BG71</f>
        <v>0</v>
      </c>
      <c r="BH73" s="483"/>
      <c r="BI73" s="483"/>
      <c r="BJ73" s="483"/>
      <c r="BK73" s="483"/>
      <c r="BL73" s="483"/>
      <c r="BM73" s="483"/>
      <c r="BN73" s="95" t="s">
        <v>52</v>
      </c>
    </row>
    <row r="74" spans="1:66" ht="13.5" customHeight="1" thickBot="1">
      <c r="A74" s="639"/>
      <c r="B74" s="484" t="s">
        <v>138</v>
      </c>
      <c r="C74" s="484"/>
      <c r="D74" s="484"/>
      <c r="E74" s="484"/>
      <c r="F74" s="484"/>
      <c r="G74" s="484"/>
      <c r="H74" s="484"/>
      <c r="I74" s="484"/>
      <c r="J74" s="485"/>
      <c r="K74" s="225" t="s">
        <v>53</v>
      </c>
      <c r="L74" s="486">
        <f>L52+L64+L72</f>
        <v>0</v>
      </c>
      <c r="M74" s="486"/>
      <c r="N74" s="486"/>
      <c r="O74" s="486"/>
      <c r="P74" s="486"/>
      <c r="Q74" s="486"/>
      <c r="R74" s="486"/>
      <c r="S74" s="92"/>
      <c r="T74" s="93" t="s">
        <v>54</v>
      </c>
      <c r="U74" s="102" t="s">
        <v>53</v>
      </c>
      <c r="V74" s="103"/>
      <c r="W74" s="487">
        <f>W52+W64+W72</f>
        <v>0</v>
      </c>
      <c r="X74" s="487"/>
      <c r="Y74" s="487"/>
      <c r="Z74" s="487"/>
      <c r="AA74" s="487"/>
      <c r="AB74" s="487"/>
      <c r="AC74" s="487"/>
      <c r="AD74" s="104" t="s">
        <v>54</v>
      </c>
      <c r="AE74" s="105" t="s">
        <v>53</v>
      </c>
      <c r="AF74" s="487">
        <f>AF52+AF64+AF72</f>
        <v>0</v>
      </c>
      <c r="AG74" s="487"/>
      <c r="AH74" s="487"/>
      <c r="AI74" s="487"/>
      <c r="AJ74" s="487"/>
      <c r="AK74" s="487"/>
      <c r="AL74" s="487"/>
      <c r="AM74" s="104" t="s">
        <v>54</v>
      </c>
      <c r="AN74" s="105" t="s">
        <v>53</v>
      </c>
      <c r="AO74" s="487">
        <f>AO52+AO64+AO72</f>
        <v>0</v>
      </c>
      <c r="AP74" s="487"/>
      <c r="AQ74" s="487"/>
      <c r="AR74" s="487"/>
      <c r="AS74" s="487"/>
      <c r="AT74" s="487"/>
      <c r="AU74" s="487"/>
      <c r="AV74" s="104" t="s">
        <v>54</v>
      </c>
      <c r="AW74" s="105" t="s">
        <v>53</v>
      </c>
      <c r="AX74" s="487">
        <f>AX52+AX64+AX72</f>
        <v>0</v>
      </c>
      <c r="AY74" s="487"/>
      <c r="AZ74" s="487"/>
      <c r="BA74" s="487"/>
      <c r="BB74" s="487"/>
      <c r="BC74" s="487"/>
      <c r="BD74" s="487"/>
      <c r="BE74" s="104" t="s">
        <v>54</v>
      </c>
      <c r="BF74" s="105" t="s">
        <v>53</v>
      </c>
      <c r="BG74" s="487">
        <f>BG52+BG64+BG72</f>
        <v>0</v>
      </c>
      <c r="BH74" s="487"/>
      <c r="BI74" s="487"/>
      <c r="BJ74" s="487"/>
      <c r="BK74" s="487"/>
      <c r="BL74" s="487"/>
      <c r="BM74" s="487"/>
      <c r="BN74" s="106" t="s">
        <v>54</v>
      </c>
    </row>
    <row r="75" spans="1:66" ht="13.5" customHeight="1" thickTop="1">
      <c r="A75" s="639"/>
      <c r="B75" s="461" t="s">
        <v>72</v>
      </c>
      <c r="C75" s="461"/>
      <c r="D75" s="461"/>
      <c r="E75" s="461"/>
      <c r="F75" s="461"/>
      <c r="G75" s="461"/>
      <c r="H75" s="461"/>
      <c r="I75" s="461"/>
      <c r="J75" s="462"/>
      <c r="K75" s="463">
        <f>IF(OR(K38=0,K38=""),0,ROUND(L73/K38*100,2))</f>
        <v>0</v>
      </c>
      <c r="L75" s="464"/>
      <c r="M75" s="464"/>
      <c r="N75" s="464"/>
      <c r="O75" s="464"/>
      <c r="P75" s="464"/>
      <c r="Q75" s="464"/>
      <c r="R75" s="464"/>
      <c r="S75" s="107"/>
      <c r="T75" s="467" t="s">
        <v>71</v>
      </c>
      <c r="U75" s="469" t="s">
        <v>139</v>
      </c>
      <c r="V75" s="470"/>
      <c r="W75" s="470"/>
      <c r="X75" s="470"/>
      <c r="Y75" s="470"/>
      <c r="Z75" s="470"/>
      <c r="AA75" s="470"/>
      <c r="AB75" s="470"/>
      <c r="AC75" s="470"/>
      <c r="AD75" s="470"/>
      <c r="AE75" s="470"/>
      <c r="AF75" s="470"/>
      <c r="AG75" s="470"/>
      <c r="AH75" s="470"/>
      <c r="AI75" s="470"/>
      <c r="AJ75" s="470"/>
      <c r="AK75" s="470"/>
      <c r="AL75" s="470"/>
      <c r="AM75" s="470"/>
      <c r="AN75" s="470"/>
      <c r="AO75" s="470"/>
      <c r="AP75" s="470"/>
      <c r="AQ75" s="470"/>
      <c r="AR75" s="470"/>
      <c r="AS75" s="470"/>
      <c r="AT75" s="470"/>
      <c r="AU75" s="470"/>
      <c r="AV75" s="470"/>
      <c r="AW75" s="473">
        <f>MAX(ROUNDDOWN(K38*0.025,0)-L73,0)</f>
        <v>0</v>
      </c>
      <c r="AX75" s="474"/>
      <c r="AY75" s="474"/>
      <c r="AZ75" s="474"/>
      <c r="BA75" s="474"/>
      <c r="BB75" s="474"/>
      <c r="BC75" s="474"/>
      <c r="BD75" s="474"/>
      <c r="BE75" s="108"/>
      <c r="BF75" s="476"/>
      <c r="BG75" s="477"/>
      <c r="BH75" s="477"/>
      <c r="BI75" s="477"/>
      <c r="BJ75" s="477"/>
      <c r="BK75" s="477"/>
      <c r="BL75" s="477"/>
      <c r="BM75" s="477"/>
      <c r="BN75" s="478"/>
    </row>
    <row r="76" spans="1:66" ht="13.5" customHeight="1" thickBot="1">
      <c r="A76" s="639"/>
      <c r="B76" s="468" t="s">
        <v>70</v>
      </c>
      <c r="C76" s="468"/>
      <c r="D76" s="468"/>
      <c r="E76" s="468"/>
      <c r="F76" s="468"/>
      <c r="G76" s="468"/>
      <c r="H76" s="468"/>
      <c r="I76" s="468"/>
      <c r="J76" s="482"/>
      <c r="K76" s="465"/>
      <c r="L76" s="466"/>
      <c r="M76" s="466"/>
      <c r="N76" s="466"/>
      <c r="O76" s="466"/>
      <c r="P76" s="466"/>
      <c r="Q76" s="466"/>
      <c r="R76" s="466"/>
      <c r="S76" s="109"/>
      <c r="T76" s="468"/>
      <c r="U76" s="471"/>
      <c r="V76" s="472"/>
      <c r="W76" s="472"/>
      <c r="X76" s="472"/>
      <c r="Y76" s="472"/>
      <c r="Z76" s="472"/>
      <c r="AA76" s="472"/>
      <c r="AB76" s="472"/>
      <c r="AC76" s="472"/>
      <c r="AD76" s="472"/>
      <c r="AE76" s="472"/>
      <c r="AF76" s="472"/>
      <c r="AG76" s="472"/>
      <c r="AH76" s="472"/>
      <c r="AI76" s="472"/>
      <c r="AJ76" s="472"/>
      <c r="AK76" s="472"/>
      <c r="AL76" s="472"/>
      <c r="AM76" s="472"/>
      <c r="AN76" s="472"/>
      <c r="AO76" s="472"/>
      <c r="AP76" s="472"/>
      <c r="AQ76" s="472"/>
      <c r="AR76" s="472"/>
      <c r="AS76" s="472"/>
      <c r="AT76" s="472"/>
      <c r="AU76" s="472"/>
      <c r="AV76" s="472"/>
      <c r="AW76" s="475"/>
      <c r="AX76" s="475"/>
      <c r="AY76" s="475"/>
      <c r="AZ76" s="475"/>
      <c r="BA76" s="475"/>
      <c r="BB76" s="475"/>
      <c r="BC76" s="475"/>
      <c r="BD76" s="475"/>
      <c r="BE76" s="108" t="s">
        <v>63</v>
      </c>
      <c r="BF76" s="479"/>
      <c r="BG76" s="480"/>
      <c r="BH76" s="480"/>
      <c r="BI76" s="480"/>
      <c r="BJ76" s="480"/>
      <c r="BK76" s="480"/>
      <c r="BL76" s="480"/>
      <c r="BM76" s="480"/>
      <c r="BN76" s="481"/>
    </row>
    <row r="77" spans="1:66" ht="12.75" customHeight="1">
      <c r="A77" s="451" t="s">
        <v>69</v>
      </c>
      <c r="B77" s="452"/>
      <c r="C77" s="452"/>
      <c r="D77" s="452"/>
      <c r="E77" s="452"/>
      <c r="F77" s="452"/>
      <c r="G77" s="452"/>
      <c r="H77" s="452"/>
      <c r="I77" s="452"/>
      <c r="J77" s="452"/>
      <c r="K77" s="452"/>
      <c r="L77" s="452"/>
      <c r="M77" s="452"/>
      <c r="N77" s="452"/>
      <c r="O77" s="452"/>
      <c r="P77" s="452"/>
      <c r="Q77" s="452"/>
      <c r="R77" s="452"/>
      <c r="S77" s="452"/>
      <c r="T77" s="452"/>
      <c r="U77" s="452"/>
      <c r="V77" s="452"/>
      <c r="W77" s="452"/>
      <c r="X77" s="452"/>
      <c r="Y77" s="452"/>
      <c r="Z77" s="452"/>
      <c r="AA77" s="452"/>
      <c r="AB77" s="452"/>
      <c r="AC77" s="452"/>
      <c r="AD77" s="452"/>
      <c r="AE77" s="452"/>
      <c r="AF77" s="452"/>
      <c r="AG77" s="452"/>
      <c r="AH77" s="452"/>
      <c r="AI77" s="452"/>
      <c r="AJ77" s="452"/>
      <c r="AK77" s="452"/>
      <c r="AL77" s="452"/>
      <c r="AM77" s="452"/>
      <c r="AN77" s="452"/>
      <c r="AO77" s="452"/>
      <c r="AP77" s="452"/>
      <c r="AQ77" s="452"/>
      <c r="AR77" s="452"/>
      <c r="AS77" s="452"/>
      <c r="AT77" s="452"/>
      <c r="AU77" s="452"/>
      <c r="AV77" s="452"/>
      <c r="AW77" s="452"/>
      <c r="AX77" s="452"/>
      <c r="AY77" s="452"/>
      <c r="AZ77" s="452"/>
      <c r="BA77" s="452"/>
      <c r="BB77" s="452"/>
      <c r="BC77" s="452"/>
      <c r="BD77" s="452"/>
      <c r="BE77" s="452"/>
      <c r="BF77" s="452"/>
      <c r="BG77" s="452"/>
      <c r="BH77" s="452"/>
      <c r="BI77" s="452"/>
      <c r="BJ77" s="452"/>
      <c r="BK77" s="452"/>
      <c r="BL77" s="452"/>
      <c r="BM77" s="452"/>
      <c r="BN77" s="453"/>
    </row>
    <row r="78" spans="1:66" ht="20.25" customHeight="1">
      <c r="A78" s="454" t="s">
        <v>68</v>
      </c>
      <c r="B78" s="455"/>
      <c r="C78" s="455"/>
      <c r="D78" s="455"/>
      <c r="E78" s="455"/>
      <c r="F78" s="455"/>
      <c r="G78" s="455"/>
      <c r="H78" s="455"/>
      <c r="I78" s="455"/>
      <c r="J78" s="456"/>
      <c r="K78" s="457">
        <f>U78+AE78+AN78+AW78+BF78</f>
        <v>0</v>
      </c>
      <c r="L78" s="457"/>
      <c r="M78" s="457"/>
      <c r="N78" s="457"/>
      <c r="O78" s="457"/>
      <c r="P78" s="457"/>
      <c r="Q78" s="457"/>
      <c r="R78" s="457"/>
      <c r="S78" s="110"/>
      <c r="T78" s="111" t="s">
        <v>63</v>
      </c>
      <c r="U78" s="458"/>
      <c r="V78" s="459"/>
      <c r="W78" s="459"/>
      <c r="X78" s="459"/>
      <c r="Y78" s="459"/>
      <c r="Z78" s="459"/>
      <c r="AA78" s="459"/>
      <c r="AB78" s="459"/>
      <c r="AC78" s="459"/>
      <c r="AD78" s="112" t="s">
        <v>63</v>
      </c>
      <c r="AE78" s="460"/>
      <c r="AF78" s="459"/>
      <c r="AG78" s="459"/>
      <c r="AH78" s="459"/>
      <c r="AI78" s="459"/>
      <c r="AJ78" s="459"/>
      <c r="AK78" s="459"/>
      <c r="AL78" s="459"/>
      <c r="AM78" s="112" t="s">
        <v>63</v>
      </c>
      <c r="AN78" s="460"/>
      <c r="AO78" s="459"/>
      <c r="AP78" s="459"/>
      <c r="AQ78" s="459"/>
      <c r="AR78" s="459"/>
      <c r="AS78" s="459"/>
      <c r="AT78" s="459"/>
      <c r="AU78" s="459"/>
      <c r="AV78" s="112" t="s">
        <v>63</v>
      </c>
      <c r="AW78" s="460"/>
      <c r="AX78" s="459"/>
      <c r="AY78" s="459"/>
      <c r="AZ78" s="459"/>
      <c r="BA78" s="459"/>
      <c r="BB78" s="459"/>
      <c r="BC78" s="459"/>
      <c r="BD78" s="459"/>
      <c r="BE78" s="112" t="s">
        <v>63</v>
      </c>
      <c r="BF78" s="460"/>
      <c r="BG78" s="459"/>
      <c r="BH78" s="459"/>
      <c r="BI78" s="459"/>
      <c r="BJ78" s="459"/>
      <c r="BK78" s="459"/>
      <c r="BL78" s="459"/>
      <c r="BM78" s="459"/>
      <c r="BN78" s="113" t="s">
        <v>63</v>
      </c>
    </row>
    <row r="79" spans="1:66" ht="22.5" customHeight="1">
      <c r="A79" s="448" t="s">
        <v>67</v>
      </c>
      <c r="B79" s="449"/>
      <c r="C79" s="449"/>
      <c r="D79" s="449"/>
      <c r="E79" s="449"/>
      <c r="F79" s="449"/>
      <c r="G79" s="449"/>
      <c r="H79" s="449"/>
      <c r="I79" s="449"/>
      <c r="J79" s="450"/>
      <c r="K79" s="443">
        <f>U79+AE79+AN79+AW79+BF79</f>
        <v>0</v>
      </c>
      <c r="L79" s="443"/>
      <c r="M79" s="443"/>
      <c r="N79" s="443"/>
      <c r="O79" s="443"/>
      <c r="P79" s="443"/>
      <c r="Q79" s="443"/>
      <c r="R79" s="443"/>
      <c r="S79" s="114"/>
      <c r="T79" s="115" t="s">
        <v>63</v>
      </c>
      <c r="U79" s="444"/>
      <c r="V79" s="432"/>
      <c r="W79" s="432"/>
      <c r="X79" s="432"/>
      <c r="Y79" s="432"/>
      <c r="Z79" s="432"/>
      <c r="AA79" s="432"/>
      <c r="AB79" s="432"/>
      <c r="AC79" s="432"/>
      <c r="AD79" s="116" t="s">
        <v>63</v>
      </c>
      <c r="AE79" s="431"/>
      <c r="AF79" s="432"/>
      <c r="AG79" s="432"/>
      <c r="AH79" s="432"/>
      <c r="AI79" s="432"/>
      <c r="AJ79" s="432"/>
      <c r="AK79" s="432"/>
      <c r="AL79" s="432"/>
      <c r="AM79" s="116" t="s">
        <v>63</v>
      </c>
      <c r="AN79" s="431"/>
      <c r="AO79" s="432"/>
      <c r="AP79" s="432"/>
      <c r="AQ79" s="432"/>
      <c r="AR79" s="432"/>
      <c r="AS79" s="432"/>
      <c r="AT79" s="432"/>
      <c r="AU79" s="432"/>
      <c r="AV79" s="116" t="s">
        <v>63</v>
      </c>
      <c r="AW79" s="431"/>
      <c r="AX79" s="432"/>
      <c r="AY79" s="432"/>
      <c r="AZ79" s="432"/>
      <c r="BA79" s="432"/>
      <c r="BB79" s="432"/>
      <c r="BC79" s="432"/>
      <c r="BD79" s="432"/>
      <c r="BE79" s="116" t="s">
        <v>63</v>
      </c>
      <c r="BF79" s="431"/>
      <c r="BG79" s="432"/>
      <c r="BH79" s="432"/>
      <c r="BI79" s="432"/>
      <c r="BJ79" s="432"/>
      <c r="BK79" s="432"/>
      <c r="BL79" s="432"/>
      <c r="BM79" s="432"/>
      <c r="BN79" s="117" t="s">
        <v>63</v>
      </c>
    </row>
    <row r="80" spans="1:66" ht="22.5" customHeight="1">
      <c r="A80" s="445" t="s">
        <v>66</v>
      </c>
      <c r="B80" s="446"/>
      <c r="C80" s="446"/>
      <c r="D80" s="446"/>
      <c r="E80" s="446"/>
      <c r="F80" s="446"/>
      <c r="G80" s="446"/>
      <c r="H80" s="446"/>
      <c r="I80" s="446"/>
      <c r="J80" s="447"/>
      <c r="K80" s="443">
        <f>U80+AE80+AN80+AW80+BF80</f>
        <v>0</v>
      </c>
      <c r="L80" s="443"/>
      <c r="M80" s="443"/>
      <c r="N80" s="443"/>
      <c r="O80" s="443"/>
      <c r="P80" s="443"/>
      <c r="Q80" s="443"/>
      <c r="R80" s="443"/>
      <c r="S80" s="114"/>
      <c r="T80" s="115" t="s">
        <v>63</v>
      </c>
      <c r="U80" s="444"/>
      <c r="V80" s="432"/>
      <c r="W80" s="432"/>
      <c r="X80" s="432"/>
      <c r="Y80" s="432"/>
      <c r="Z80" s="432"/>
      <c r="AA80" s="432"/>
      <c r="AB80" s="432"/>
      <c r="AC80" s="432"/>
      <c r="AD80" s="116" t="s">
        <v>63</v>
      </c>
      <c r="AE80" s="431"/>
      <c r="AF80" s="432"/>
      <c r="AG80" s="432"/>
      <c r="AH80" s="432"/>
      <c r="AI80" s="432"/>
      <c r="AJ80" s="432"/>
      <c r="AK80" s="432"/>
      <c r="AL80" s="432"/>
      <c r="AM80" s="116" t="s">
        <v>63</v>
      </c>
      <c r="AN80" s="431"/>
      <c r="AO80" s="432"/>
      <c r="AP80" s="432"/>
      <c r="AQ80" s="432"/>
      <c r="AR80" s="432"/>
      <c r="AS80" s="432"/>
      <c r="AT80" s="432"/>
      <c r="AU80" s="432"/>
      <c r="AV80" s="116" t="s">
        <v>63</v>
      </c>
      <c r="AW80" s="431"/>
      <c r="AX80" s="432"/>
      <c r="AY80" s="432"/>
      <c r="AZ80" s="432"/>
      <c r="BA80" s="432"/>
      <c r="BB80" s="432"/>
      <c r="BC80" s="432"/>
      <c r="BD80" s="432"/>
      <c r="BE80" s="116" t="s">
        <v>63</v>
      </c>
      <c r="BF80" s="431"/>
      <c r="BG80" s="432"/>
      <c r="BH80" s="432"/>
      <c r="BI80" s="432"/>
      <c r="BJ80" s="432"/>
      <c r="BK80" s="432"/>
      <c r="BL80" s="432"/>
      <c r="BM80" s="432"/>
      <c r="BN80" s="117" t="s">
        <v>63</v>
      </c>
    </row>
    <row r="81" spans="1:66" ht="20.25" customHeight="1">
      <c r="A81" s="440" t="s">
        <v>65</v>
      </c>
      <c r="B81" s="441"/>
      <c r="C81" s="441"/>
      <c r="D81" s="441"/>
      <c r="E81" s="441"/>
      <c r="F81" s="441"/>
      <c r="G81" s="441"/>
      <c r="H81" s="441"/>
      <c r="I81" s="441"/>
      <c r="J81" s="442"/>
      <c r="K81" s="443">
        <f>U81+AE81+AN81+AW81+BF81</f>
        <v>0</v>
      </c>
      <c r="L81" s="443"/>
      <c r="M81" s="443"/>
      <c r="N81" s="443"/>
      <c r="O81" s="443"/>
      <c r="P81" s="443"/>
      <c r="Q81" s="443"/>
      <c r="R81" s="443"/>
      <c r="S81" s="114"/>
      <c r="T81" s="115" t="s">
        <v>63</v>
      </c>
      <c r="U81" s="444"/>
      <c r="V81" s="432"/>
      <c r="W81" s="432"/>
      <c r="X81" s="432"/>
      <c r="Y81" s="432"/>
      <c r="Z81" s="432"/>
      <c r="AA81" s="432"/>
      <c r="AB81" s="432"/>
      <c r="AC81" s="432"/>
      <c r="AD81" s="116" t="s">
        <v>63</v>
      </c>
      <c r="AE81" s="431"/>
      <c r="AF81" s="432"/>
      <c r="AG81" s="432"/>
      <c r="AH81" s="432"/>
      <c r="AI81" s="432"/>
      <c r="AJ81" s="432"/>
      <c r="AK81" s="432"/>
      <c r="AL81" s="432"/>
      <c r="AM81" s="116" t="s">
        <v>63</v>
      </c>
      <c r="AN81" s="431"/>
      <c r="AO81" s="432"/>
      <c r="AP81" s="432"/>
      <c r="AQ81" s="432"/>
      <c r="AR81" s="432"/>
      <c r="AS81" s="432"/>
      <c r="AT81" s="432"/>
      <c r="AU81" s="432"/>
      <c r="AV81" s="116" t="s">
        <v>63</v>
      </c>
      <c r="AW81" s="431"/>
      <c r="AX81" s="432"/>
      <c r="AY81" s="432"/>
      <c r="AZ81" s="432"/>
      <c r="BA81" s="432"/>
      <c r="BB81" s="432"/>
      <c r="BC81" s="432"/>
      <c r="BD81" s="432"/>
      <c r="BE81" s="116" t="s">
        <v>63</v>
      </c>
      <c r="BF81" s="431"/>
      <c r="BG81" s="432"/>
      <c r="BH81" s="432"/>
      <c r="BI81" s="432"/>
      <c r="BJ81" s="432"/>
      <c r="BK81" s="432"/>
      <c r="BL81" s="432"/>
      <c r="BM81" s="432"/>
      <c r="BN81" s="117" t="s">
        <v>63</v>
      </c>
    </row>
    <row r="82" spans="1:66" ht="20.25" customHeight="1" thickBot="1">
      <c r="A82" s="433" t="s">
        <v>64</v>
      </c>
      <c r="B82" s="434"/>
      <c r="C82" s="434"/>
      <c r="D82" s="434"/>
      <c r="E82" s="434"/>
      <c r="F82" s="434"/>
      <c r="G82" s="434"/>
      <c r="H82" s="434"/>
      <c r="I82" s="434"/>
      <c r="J82" s="435"/>
      <c r="K82" s="436">
        <f>U82+AE82+AN82+AW82+BF82</f>
        <v>0</v>
      </c>
      <c r="L82" s="436"/>
      <c r="M82" s="436"/>
      <c r="N82" s="436"/>
      <c r="O82" s="436"/>
      <c r="P82" s="436"/>
      <c r="Q82" s="436"/>
      <c r="R82" s="436"/>
      <c r="S82" s="118"/>
      <c r="T82" s="119" t="s">
        <v>63</v>
      </c>
      <c r="U82" s="437"/>
      <c r="V82" s="438"/>
      <c r="W82" s="438"/>
      <c r="X82" s="438"/>
      <c r="Y82" s="438"/>
      <c r="Z82" s="438"/>
      <c r="AA82" s="438"/>
      <c r="AB82" s="438"/>
      <c r="AC82" s="438"/>
      <c r="AD82" s="120" t="s">
        <v>63</v>
      </c>
      <c r="AE82" s="439"/>
      <c r="AF82" s="438"/>
      <c r="AG82" s="438"/>
      <c r="AH82" s="438"/>
      <c r="AI82" s="438"/>
      <c r="AJ82" s="438"/>
      <c r="AK82" s="438"/>
      <c r="AL82" s="438"/>
      <c r="AM82" s="120" t="s">
        <v>63</v>
      </c>
      <c r="AN82" s="439"/>
      <c r="AO82" s="438"/>
      <c r="AP82" s="438"/>
      <c r="AQ82" s="438"/>
      <c r="AR82" s="438"/>
      <c r="AS82" s="438"/>
      <c r="AT82" s="438"/>
      <c r="AU82" s="438"/>
      <c r="AV82" s="120" t="s">
        <v>63</v>
      </c>
      <c r="AW82" s="439"/>
      <c r="AX82" s="438"/>
      <c r="AY82" s="438"/>
      <c r="AZ82" s="438"/>
      <c r="BA82" s="438"/>
      <c r="BB82" s="438"/>
      <c r="BC82" s="438"/>
      <c r="BD82" s="438"/>
      <c r="BE82" s="120" t="s">
        <v>63</v>
      </c>
      <c r="BF82" s="439"/>
      <c r="BG82" s="438"/>
      <c r="BH82" s="438"/>
      <c r="BI82" s="438"/>
      <c r="BJ82" s="438"/>
      <c r="BK82" s="438"/>
      <c r="BL82" s="438"/>
      <c r="BM82" s="438"/>
      <c r="BN82" s="121" t="s">
        <v>63</v>
      </c>
    </row>
    <row r="83" spans="1:66" ht="11.25" customHeight="1">
      <c r="A83" s="410" t="s">
        <v>62</v>
      </c>
      <c r="B83" s="411"/>
      <c r="C83" s="411"/>
      <c r="D83" s="412"/>
      <c r="E83" s="416" t="s">
        <v>61</v>
      </c>
      <c r="F83" s="417"/>
      <c r="G83" s="417"/>
      <c r="H83" s="417"/>
      <c r="I83" s="417"/>
      <c r="J83" s="417"/>
      <c r="K83" s="417"/>
      <c r="L83" s="417"/>
      <c r="M83" s="417"/>
      <c r="N83" s="416" t="s">
        <v>55</v>
      </c>
      <c r="O83" s="417"/>
      <c r="P83" s="417"/>
      <c r="Q83" s="417"/>
      <c r="R83" s="417"/>
      <c r="S83" s="418"/>
      <c r="T83" s="418"/>
      <c r="U83" s="417"/>
      <c r="V83" s="417"/>
      <c r="W83" s="417"/>
      <c r="X83" s="417"/>
      <c r="Y83" s="417"/>
      <c r="Z83" s="417"/>
      <c r="AA83" s="417"/>
      <c r="AB83" s="417"/>
      <c r="AC83" s="417"/>
      <c r="AD83" s="417"/>
      <c r="AE83" s="419"/>
      <c r="AF83" s="420" t="s">
        <v>60</v>
      </c>
      <c r="AG83" s="421"/>
      <c r="AH83" s="421"/>
      <c r="AI83" s="422"/>
      <c r="AJ83" s="416" t="s">
        <v>59</v>
      </c>
      <c r="AK83" s="417"/>
      <c r="AL83" s="417"/>
      <c r="AM83" s="417"/>
      <c r="AN83" s="417"/>
      <c r="AO83" s="417"/>
      <c r="AP83" s="417"/>
      <c r="AQ83" s="417"/>
      <c r="AR83" s="417"/>
      <c r="AS83" s="417"/>
      <c r="AT83" s="417"/>
      <c r="AU83" s="417"/>
      <c r="AV83" s="417"/>
      <c r="AW83" s="417"/>
      <c r="AX83" s="426"/>
      <c r="AY83" s="416" t="s">
        <v>55</v>
      </c>
      <c r="AZ83" s="417"/>
      <c r="BA83" s="417"/>
      <c r="BB83" s="417"/>
      <c r="BC83" s="417"/>
      <c r="BD83" s="417"/>
      <c r="BE83" s="417"/>
      <c r="BF83" s="417"/>
      <c r="BG83" s="417"/>
      <c r="BH83" s="417"/>
      <c r="BI83" s="417"/>
      <c r="BJ83" s="417"/>
      <c r="BK83" s="417"/>
      <c r="BL83" s="417"/>
      <c r="BM83" s="417"/>
      <c r="BN83" s="419"/>
    </row>
    <row r="84" spans="1:66" ht="30.75" customHeight="1" thickBot="1">
      <c r="A84" s="413"/>
      <c r="B84" s="414"/>
      <c r="C84" s="414"/>
      <c r="D84" s="415"/>
      <c r="E84" s="427"/>
      <c r="F84" s="428"/>
      <c r="G84" s="428"/>
      <c r="H84" s="428"/>
      <c r="I84" s="428"/>
      <c r="J84" s="428"/>
      <c r="K84" s="428"/>
      <c r="L84" s="428"/>
      <c r="M84" s="428"/>
      <c r="N84" s="427"/>
      <c r="O84" s="428"/>
      <c r="P84" s="428"/>
      <c r="Q84" s="428"/>
      <c r="R84" s="428"/>
      <c r="S84" s="428"/>
      <c r="T84" s="428"/>
      <c r="U84" s="428"/>
      <c r="V84" s="428"/>
      <c r="W84" s="428"/>
      <c r="X84" s="428"/>
      <c r="Y84" s="428"/>
      <c r="Z84" s="428"/>
      <c r="AA84" s="428"/>
      <c r="AB84" s="428"/>
      <c r="AC84" s="428"/>
      <c r="AD84" s="428"/>
      <c r="AE84" s="429"/>
      <c r="AF84" s="423"/>
      <c r="AG84" s="424"/>
      <c r="AH84" s="424"/>
      <c r="AI84" s="425"/>
      <c r="AJ84" s="427"/>
      <c r="AK84" s="428"/>
      <c r="AL84" s="428"/>
      <c r="AM84" s="428"/>
      <c r="AN84" s="428"/>
      <c r="AO84" s="428"/>
      <c r="AP84" s="428"/>
      <c r="AQ84" s="428"/>
      <c r="AR84" s="428"/>
      <c r="AS84" s="428"/>
      <c r="AT84" s="428"/>
      <c r="AU84" s="428"/>
      <c r="AV84" s="428"/>
      <c r="AW84" s="428"/>
      <c r="AX84" s="430"/>
      <c r="AY84" s="427"/>
      <c r="AZ84" s="428"/>
      <c r="BA84" s="428"/>
      <c r="BB84" s="428"/>
      <c r="BC84" s="428"/>
      <c r="BD84" s="428"/>
      <c r="BE84" s="428"/>
      <c r="BF84" s="428"/>
      <c r="BG84" s="428"/>
      <c r="BH84" s="428"/>
      <c r="BI84" s="428"/>
      <c r="BJ84" s="428"/>
      <c r="BK84" s="428"/>
      <c r="BL84" s="428"/>
      <c r="BM84" s="428"/>
      <c r="BN84" s="429"/>
    </row>
    <row r="85" spans="1:66">
      <c r="A85" s="407" t="s">
        <v>58</v>
      </c>
      <c r="B85" s="407"/>
      <c r="C85" s="407"/>
      <c r="D85" s="407"/>
      <c r="E85" s="407"/>
      <c r="F85" s="407"/>
      <c r="G85" s="407"/>
      <c r="H85" s="407"/>
      <c r="I85" s="407"/>
      <c r="J85" s="407"/>
      <c r="K85" s="407"/>
      <c r="L85" s="407"/>
      <c r="M85" s="407"/>
      <c r="N85" s="407"/>
      <c r="O85" s="407"/>
      <c r="P85" s="407"/>
      <c r="Q85" s="407"/>
      <c r="R85" s="407"/>
      <c r="S85" s="407"/>
      <c r="T85" s="407"/>
      <c r="U85" s="407"/>
      <c r="V85" s="407"/>
      <c r="W85" s="407"/>
      <c r="X85" s="407"/>
      <c r="Y85" s="407"/>
      <c r="Z85" s="407"/>
      <c r="AA85" s="407"/>
      <c r="AB85" s="407"/>
      <c r="AC85" s="407"/>
      <c r="AD85" s="407"/>
      <c r="AE85" s="407"/>
      <c r="AF85" s="407"/>
      <c r="AG85" s="407"/>
      <c r="AH85" s="407"/>
      <c r="AI85" s="407"/>
      <c r="AJ85" s="407"/>
      <c r="AK85" s="407"/>
      <c r="AL85" s="407"/>
      <c r="AM85" s="407"/>
      <c r="AN85" s="407"/>
      <c r="AO85" s="407"/>
      <c r="AP85" s="407"/>
      <c r="AQ85" s="407"/>
      <c r="AR85" s="407"/>
      <c r="AS85" s="407"/>
      <c r="AT85" s="407"/>
      <c r="AU85" s="407"/>
      <c r="AV85" s="407"/>
      <c r="AW85" s="407"/>
      <c r="AX85" s="407"/>
      <c r="AY85" s="407"/>
      <c r="AZ85" s="407"/>
      <c r="BA85" s="407"/>
      <c r="BB85" s="407"/>
      <c r="BC85" s="407"/>
      <c r="BD85" s="407"/>
      <c r="BE85" s="407"/>
      <c r="BF85" s="407"/>
      <c r="BG85" s="407"/>
      <c r="BH85" s="407"/>
      <c r="BI85" s="407"/>
      <c r="BJ85" s="407"/>
      <c r="BK85" s="407"/>
      <c r="BL85" s="407"/>
      <c r="BM85" s="407"/>
      <c r="BN85" s="407"/>
    </row>
    <row r="86" spans="1:66" ht="24.75" customHeight="1">
      <c r="AF86" s="408" t="s">
        <v>57</v>
      </c>
      <c r="AG86" s="408"/>
      <c r="AH86" s="408"/>
      <c r="AI86" s="408"/>
      <c r="AJ86" s="409"/>
      <c r="AK86" s="409"/>
      <c r="AL86" s="409"/>
      <c r="AM86" s="409"/>
      <c r="AN86" s="409"/>
      <c r="AO86" s="409"/>
      <c r="AP86" s="409"/>
      <c r="AQ86" s="409"/>
      <c r="AR86" s="409"/>
      <c r="AS86" s="409"/>
      <c r="AT86" s="409"/>
      <c r="AU86" s="409"/>
      <c r="AV86" s="409"/>
      <c r="AW86" s="409"/>
      <c r="AX86" s="409"/>
      <c r="AY86" s="409"/>
      <c r="AZ86" s="409"/>
      <c r="BA86" s="409"/>
      <c r="BB86" s="409"/>
      <c r="BC86" s="409"/>
      <c r="BD86" s="409"/>
      <c r="BE86" s="409"/>
      <c r="BF86" s="409"/>
      <c r="BG86" s="409"/>
      <c r="BH86" s="409"/>
      <c r="BI86" s="409"/>
      <c r="BJ86" s="409"/>
      <c r="BK86" s="409"/>
      <c r="BL86" s="409"/>
      <c r="BM86" s="409"/>
    </row>
  </sheetData>
  <mergeCells count="439">
    <mergeCell ref="J3:J4"/>
    <mergeCell ref="K3:K4"/>
    <mergeCell ref="L3:L4"/>
    <mergeCell ref="M3:M4"/>
    <mergeCell ref="O3:AQ4"/>
    <mergeCell ref="BB5:BD5"/>
    <mergeCell ref="BB2:BN2"/>
    <mergeCell ref="A3:A4"/>
    <mergeCell ref="B3:B4"/>
    <mergeCell ref="C3:C4"/>
    <mergeCell ref="D3:D4"/>
    <mergeCell ref="E3:E4"/>
    <mergeCell ref="F3:F4"/>
    <mergeCell ref="G3:G4"/>
    <mergeCell ref="H3:H4"/>
    <mergeCell ref="I3:I4"/>
    <mergeCell ref="BE5:BF5"/>
    <mergeCell ref="BG5:BN5"/>
    <mergeCell ref="AD7:AE7"/>
    <mergeCell ref="AF7:AH7"/>
    <mergeCell ref="AJ7:AL7"/>
    <mergeCell ref="AN7:AO7"/>
    <mergeCell ref="AP7:AQ7"/>
    <mergeCell ref="AT7:BD7"/>
    <mergeCell ref="BE7:BN7"/>
    <mergeCell ref="BK8:BN9"/>
    <mergeCell ref="B9:E10"/>
    <mergeCell ref="F9:Z10"/>
    <mergeCell ref="AF9:AW13"/>
    <mergeCell ref="AX10:BJ11"/>
    <mergeCell ref="BK10:BN14"/>
    <mergeCell ref="B11:E11"/>
    <mergeCell ref="F11:Z11"/>
    <mergeCell ref="AA11:AE14"/>
    <mergeCell ref="B12:E13"/>
    <mergeCell ref="AO8:AS8"/>
    <mergeCell ref="AU8:AW8"/>
    <mergeCell ref="AX8:BB9"/>
    <mergeCell ref="BC8:BF9"/>
    <mergeCell ref="BG8:BH9"/>
    <mergeCell ref="BI8:BJ9"/>
    <mergeCell ref="B8:E8"/>
    <mergeCell ref="F8:Z8"/>
    <mergeCell ref="AA8:AE10"/>
    <mergeCell ref="AF8:AH8"/>
    <mergeCell ref="AJ8:AM8"/>
    <mergeCell ref="F12:Z13"/>
    <mergeCell ref="AX12:BJ12"/>
    <mergeCell ref="AX13:BJ13"/>
    <mergeCell ref="B14:E14"/>
    <mergeCell ref="F14:Z14"/>
    <mergeCell ref="AF14:AH14"/>
    <mergeCell ref="AI14:AL14"/>
    <mergeCell ref="AN14:AQ14"/>
    <mergeCell ref="AS14:AV14"/>
    <mergeCell ref="AX14:BJ14"/>
    <mergeCell ref="R15:S15"/>
    <mergeCell ref="U15:V15"/>
    <mergeCell ref="W15:BN15"/>
    <mergeCell ref="A16:A76"/>
    <mergeCell ref="B16:J16"/>
    <mergeCell ref="K16:T16"/>
    <mergeCell ref="U16:BN16"/>
    <mergeCell ref="B17:J17"/>
    <mergeCell ref="K17:T31"/>
    <mergeCell ref="U17:W17"/>
    <mergeCell ref="A8:A15"/>
    <mergeCell ref="B15:E15"/>
    <mergeCell ref="N15:O15"/>
    <mergeCell ref="P15:Q15"/>
    <mergeCell ref="AZ17:BC17"/>
    <mergeCell ref="BF17:BG17"/>
    <mergeCell ref="BI17:BL17"/>
    <mergeCell ref="B18:J21"/>
    <mergeCell ref="U18:AD21"/>
    <mergeCell ref="AE18:AM21"/>
    <mergeCell ref="AN18:AV21"/>
    <mergeCell ref="AW18:BE21"/>
    <mergeCell ref="BF18:BN21"/>
    <mergeCell ref="Y17:AB17"/>
    <mergeCell ref="AE17:AF17"/>
    <mergeCell ref="AH17:AK17"/>
    <mergeCell ref="AN17:AO17"/>
    <mergeCell ref="AQ17:AT17"/>
    <mergeCell ref="AW17:AX17"/>
    <mergeCell ref="B23:J26"/>
    <mergeCell ref="U23:AD26"/>
    <mergeCell ref="AE23:AM26"/>
    <mergeCell ref="AN23:AV26"/>
    <mergeCell ref="AW23:BE26"/>
    <mergeCell ref="BF23:BN26"/>
    <mergeCell ref="B22:J22"/>
    <mergeCell ref="U22:AD22"/>
    <mergeCell ref="AE22:AM22"/>
    <mergeCell ref="AN22:AV22"/>
    <mergeCell ref="AW22:BE22"/>
    <mergeCell ref="BF22:BN22"/>
    <mergeCell ref="B31:J31"/>
    <mergeCell ref="U31:AC31"/>
    <mergeCell ref="AE31:AL31"/>
    <mergeCell ref="AN31:AU31"/>
    <mergeCell ref="AW31:BD31"/>
    <mergeCell ref="BF31:BM31"/>
    <mergeCell ref="B27:J30"/>
    <mergeCell ref="U27:AD30"/>
    <mergeCell ref="AE27:AM30"/>
    <mergeCell ref="AN27:AV30"/>
    <mergeCell ref="AW27:BE30"/>
    <mergeCell ref="BF27:BN30"/>
    <mergeCell ref="B32:BN32"/>
    <mergeCell ref="C33:J34"/>
    <mergeCell ref="K33:R34"/>
    <mergeCell ref="T33:T34"/>
    <mergeCell ref="U33:AC34"/>
    <mergeCell ref="AD33:AD34"/>
    <mergeCell ref="AE33:AL34"/>
    <mergeCell ref="AM33:AM34"/>
    <mergeCell ref="AN33:AU34"/>
    <mergeCell ref="AV33:AV34"/>
    <mergeCell ref="AW33:BD34"/>
    <mergeCell ref="BE33:BE34"/>
    <mergeCell ref="BF33:BM34"/>
    <mergeCell ref="BN33:BN34"/>
    <mergeCell ref="C35:J35"/>
    <mergeCell ref="K35:R35"/>
    <mergeCell ref="U35:AC35"/>
    <mergeCell ref="AE35:AL35"/>
    <mergeCell ref="AN35:AU35"/>
    <mergeCell ref="AW35:BD35"/>
    <mergeCell ref="BF35:BM35"/>
    <mergeCell ref="C36:J37"/>
    <mergeCell ref="K36:R37"/>
    <mergeCell ref="T36:T37"/>
    <mergeCell ref="U36:AC37"/>
    <mergeCell ref="AD36:AD37"/>
    <mergeCell ref="AE36:AL37"/>
    <mergeCell ref="AM36:AM37"/>
    <mergeCell ref="AN36:AU37"/>
    <mergeCell ref="AV36:AV37"/>
    <mergeCell ref="AW36:BD37"/>
    <mergeCell ref="BE36:BE37"/>
    <mergeCell ref="BF36:BM37"/>
    <mergeCell ref="BN36:BN37"/>
    <mergeCell ref="C38:J39"/>
    <mergeCell ref="K38:R39"/>
    <mergeCell ref="T38:T39"/>
    <mergeCell ref="U38:AC39"/>
    <mergeCell ref="AD38:AD39"/>
    <mergeCell ref="AE38:AL39"/>
    <mergeCell ref="BN38:BN39"/>
    <mergeCell ref="C41:J41"/>
    <mergeCell ref="L41:R41"/>
    <mergeCell ref="W41:AC41"/>
    <mergeCell ref="AF41:AL41"/>
    <mergeCell ref="AO41:AU41"/>
    <mergeCell ref="AX41:BD41"/>
    <mergeCell ref="BG41:BM41"/>
    <mergeCell ref="AM38:AM39"/>
    <mergeCell ref="AN38:AU39"/>
    <mergeCell ref="AV38:AV39"/>
    <mergeCell ref="AW38:BD39"/>
    <mergeCell ref="BE38:BE39"/>
    <mergeCell ref="BF38:BM39"/>
    <mergeCell ref="C45:J46"/>
    <mergeCell ref="L45:R45"/>
    <mergeCell ref="W45:AC45"/>
    <mergeCell ref="AF45:AL45"/>
    <mergeCell ref="AO45:AU45"/>
    <mergeCell ref="AX45:BD45"/>
    <mergeCell ref="BG42:BM42"/>
    <mergeCell ref="C43:J44"/>
    <mergeCell ref="L43:R43"/>
    <mergeCell ref="W43:AC43"/>
    <mergeCell ref="AF43:AL43"/>
    <mergeCell ref="AO43:AU43"/>
    <mergeCell ref="AX43:BD43"/>
    <mergeCell ref="BG43:BM43"/>
    <mergeCell ref="L44:R44"/>
    <mergeCell ref="W44:AC44"/>
    <mergeCell ref="C42:J42"/>
    <mergeCell ref="L42:R42"/>
    <mergeCell ref="W42:AC42"/>
    <mergeCell ref="AF42:AL42"/>
    <mergeCell ref="AO42:AU42"/>
    <mergeCell ref="AX42:BD42"/>
    <mergeCell ref="BG45:BM45"/>
    <mergeCell ref="L46:R46"/>
    <mergeCell ref="W46:AC46"/>
    <mergeCell ref="AF46:AL46"/>
    <mergeCell ref="AO46:AU46"/>
    <mergeCell ref="AX46:BD46"/>
    <mergeCell ref="BG46:BM46"/>
    <mergeCell ref="AF44:AL44"/>
    <mergeCell ref="AO44:AU44"/>
    <mergeCell ref="AX44:BD44"/>
    <mergeCell ref="BG44:BM44"/>
    <mergeCell ref="BG47:BM47"/>
    <mergeCell ref="L48:R48"/>
    <mergeCell ref="W48:AC48"/>
    <mergeCell ref="AF48:AL48"/>
    <mergeCell ref="AO48:AU48"/>
    <mergeCell ref="AX48:BD48"/>
    <mergeCell ref="BG48:BM48"/>
    <mergeCell ref="C47:J48"/>
    <mergeCell ref="L47:R47"/>
    <mergeCell ref="W47:AC47"/>
    <mergeCell ref="AF47:AL47"/>
    <mergeCell ref="AO47:AU47"/>
    <mergeCell ref="AX47:BD47"/>
    <mergeCell ref="BG49:BM49"/>
    <mergeCell ref="L50:R50"/>
    <mergeCell ref="W50:AC50"/>
    <mergeCell ref="AF50:AL50"/>
    <mergeCell ref="AO50:AU50"/>
    <mergeCell ref="AX50:BD50"/>
    <mergeCell ref="BG50:BM50"/>
    <mergeCell ref="C49:J50"/>
    <mergeCell ref="L49:R49"/>
    <mergeCell ref="W49:AC49"/>
    <mergeCell ref="AF49:AL49"/>
    <mergeCell ref="AO49:AU49"/>
    <mergeCell ref="AX49:BD49"/>
    <mergeCell ref="BG51:BM51"/>
    <mergeCell ref="C52:J52"/>
    <mergeCell ref="L52:R52"/>
    <mergeCell ref="W52:AC52"/>
    <mergeCell ref="AF52:AL52"/>
    <mergeCell ref="AO52:AU52"/>
    <mergeCell ref="AX52:BD52"/>
    <mergeCell ref="BG52:BM52"/>
    <mergeCell ref="C51:J51"/>
    <mergeCell ref="L51:R51"/>
    <mergeCell ref="W51:AC51"/>
    <mergeCell ref="AF51:AL51"/>
    <mergeCell ref="AO51:AU51"/>
    <mergeCell ref="AX51:BD51"/>
    <mergeCell ref="BG53:BM53"/>
    <mergeCell ref="L54:R54"/>
    <mergeCell ref="W54:AC54"/>
    <mergeCell ref="AF54:AL54"/>
    <mergeCell ref="AO54:AU54"/>
    <mergeCell ref="AX54:BD54"/>
    <mergeCell ref="BG54:BM54"/>
    <mergeCell ref="C53:J53"/>
    <mergeCell ref="L53:R53"/>
    <mergeCell ref="W53:AC53"/>
    <mergeCell ref="AF53:AL53"/>
    <mergeCell ref="AO53:AU53"/>
    <mergeCell ref="AX53:BD53"/>
    <mergeCell ref="BG55:BM55"/>
    <mergeCell ref="L56:R56"/>
    <mergeCell ref="W56:AC56"/>
    <mergeCell ref="AF56:AL56"/>
    <mergeCell ref="AO56:AU56"/>
    <mergeCell ref="AX56:BD56"/>
    <mergeCell ref="BG56:BM56"/>
    <mergeCell ref="C55:J56"/>
    <mergeCell ref="L55:R55"/>
    <mergeCell ref="W55:AC55"/>
    <mergeCell ref="AF55:AL55"/>
    <mergeCell ref="AO55:AU55"/>
    <mergeCell ref="AX55:BD55"/>
    <mergeCell ref="BG57:BM57"/>
    <mergeCell ref="L58:R58"/>
    <mergeCell ref="W58:AC58"/>
    <mergeCell ref="AF58:AL58"/>
    <mergeCell ref="AO58:AU58"/>
    <mergeCell ref="AX58:BD58"/>
    <mergeCell ref="BG58:BM58"/>
    <mergeCell ref="C57:J58"/>
    <mergeCell ref="L57:R57"/>
    <mergeCell ref="W57:AC57"/>
    <mergeCell ref="AF57:AL57"/>
    <mergeCell ref="AO57:AU57"/>
    <mergeCell ref="AX57:BD57"/>
    <mergeCell ref="BG59:BM59"/>
    <mergeCell ref="L60:R60"/>
    <mergeCell ref="W60:AC60"/>
    <mergeCell ref="AF60:AL60"/>
    <mergeCell ref="AO60:AU60"/>
    <mergeCell ref="AX60:BD60"/>
    <mergeCell ref="BG60:BM60"/>
    <mergeCell ref="C59:J60"/>
    <mergeCell ref="L59:R59"/>
    <mergeCell ref="W59:AC59"/>
    <mergeCell ref="AF59:AL59"/>
    <mergeCell ref="AO59:AU59"/>
    <mergeCell ref="AX59:BD59"/>
    <mergeCell ref="BG61:BM61"/>
    <mergeCell ref="L62:R62"/>
    <mergeCell ref="W62:AC62"/>
    <mergeCell ref="AF62:AL62"/>
    <mergeCell ref="AO62:AU62"/>
    <mergeCell ref="AX62:BD62"/>
    <mergeCell ref="BG62:BM62"/>
    <mergeCell ref="C61:J62"/>
    <mergeCell ref="L61:R61"/>
    <mergeCell ref="W61:AC61"/>
    <mergeCell ref="AF61:AL61"/>
    <mergeCell ref="AO61:AU61"/>
    <mergeCell ref="AX61:BD61"/>
    <mergeCell ref="BG63:BM63"/>
    <mergeCell ref="C64:J64"/>
    <mergeCell ref="L64:R64"/>
    <mergeCell ref="W64:AC64"/>
    <mergeCell ref="AF64:AL64"/>
    <mergeCell ref="AO64:AU64"/>
    <mergeCell ref="AX64:BD64"/>
    <mergeCell ref="BG64:BM64"/>
    <mergeCell ref="C63:J63"/>
    <mergeCell ref="L63:R63"/>
    <mergeCell ref="W63:AC63"/>
    <mergeCell ref="AF63:AL63"/>
    <mergeCell ref="AO63:AU63"/>
    <mergeCell ref="AX63:BD63"/>
    <mergeCell ref="BG65:BM65"/>
    <mergeCell ref="C66:J66"/>
    <mergeCell ref="L66:R66"/>
    <mergeCell ref="W66:AC66"/>
    <mergeCell ref="AF66:AL66"/>
    <mergeCell ref="AO66:AU66"/>
    <mergeCell ref="AX66:BD66"/>
    <mergeCell ref="BG66:BM66"/>
    <mergeCell ref="C65:J65"/>
    <mergeCell ref="L65:R65"/>
    <mergeCell ref="W65:AC65"/>
    <mergeCell ref="AF65:AL65"/>
    <mergeCell ref="AO65:AU65"/>
    <mergeCell ref="AX65:BD65"/>
    <mergeCell ref="BG67:BM67"/>
    <mergeCell ref="L68:R68"/>
    <mergeCell ref="W68:AC68"/>
    <mergeCell ref="AF68:AL68"/>
    <mergeCell ref="AO68:AU68"/>
    <mergeCell ref="AX68:BD68"/>
    <mergeCell ref="BG68:BM68"/>
    <mergeCell ref="C67:J68"/>
    <mergeCell ref="L67:R67"/>
    <mergeCell ref="W67:AC67"/>
    <mergeCell ref="AF67:AL67"/>
    <mergeCell ref="AO67:AU67"/>
    <mergeCell ref="AX67:BD67"/>
    <mergeCell ref="BG69:BM69"/>
    <mergeCell ref="L70:R70"/>
    <mergeCell ref="W70:AC70"/>
    <mergeCell ref="AF70:AL70"/>
    <mergeCell ref="AO70:AU70"/>
    <mergeCell ref="AX70:BD70"/>
    <mergeCell ref="BG70:BM70"/>
    <mergeCell ref="C69:J70"/>
    <mergeCell ref="L69:R69"/>
    <mergeCell ref="W69:AC69"/>
    <mergeCell ref="AF69:AL69"/>
    <mergeCell ref="AO69:AU69"/>
    <mergeCell ref="AX69:BD69"/>
    <mergeCell ref="BG71:BM71"/>
    <mergeCell ref="C72:J72"/>
    <mergeCell ref="L72:R72"/>
    <mergeCell ref="W72:AC72"/>
    <mergeCell ref="AF72:AL72"/>
    <mergeCell ref="AO72:AU72"/>
    <mergeCell ref="AX72:BD72"/>
    <mergeCell ref="BG72:BM72"/>
    <mergeCell ref="C71:J71"/>
    <mergeCell ref="L71:R71"/>
    <mergeCell ref="W71:AC71"/>
    <mergeCell ref="AF71:AL71"/>
    <mergeCell ref="AO71:AU71"/>
    <mergeCell ref="AX71:BD71"/>
    <mergeCell ref="BG73:BM73"/>
    <mergeCell ref="B74:J74"/>
    <mergeCell ref="L74:R74"/>
    <mergeCell ref="W74:AC74"/>
    <mergeCell ref="AF74:AL74"/>
    <mergeCell ref="AO74:AU74"/>
    <mergeCell ref="AX74:BD74"/>
    <mergeCell ref="BG74:BM74"/>
    <mergeCell ref="B73:J73"/>
    <mergeCell ref="L73:R73"/>
    <mergeCell ref="W73:AC73"/>
    <mergeCell ref="AF73:AL73"/>
    <mergeCell ref="AO73:AU73"/>
    <mergeCell ref="AX73:BD73"/>
    <mergeCell ref="A77:BN77"/>
    <mergeCell ref="A78:J78"/>
    <mergeCell ref="K78:R78"/>
    <mergeCell ref="U78:AC78"/>
    <mergeCell ref="AE78:AL78"/>
    <mergeCell ref="AN78:AU78"/>
    <mergeCell ref="AW78:BD78"/>
    <mergeCell ref="BF78:BM78"/>
    <mergeCell ref="B75:J75"/>
    <mergeCell ref="K75:R76"/>
    <mergeCell ref="T75:T76"/>
    <mergeCell ref="U75:AV76"/>
    <mergeCell ref="AW75:BD76"/>
    <mergeCell ref="BF75:BN76"/>
    <mergeCell ref="B76:J76"/>
    <mergeCell ref="BF79:BM79"/>
    <mergeCell ref="A80:J80"/>
    <mergeCell ref="K80:R80"/>
    <mergeCell ref="U80:AC80"/>
    <mergeCell ref="AE80:AL80"/>
    <mergeCell ref="AN80:AU80"/>
    <mergeCell ref="AW80:BD80"/>
    <mergeCell ref="BF80:BM80"/>
    <mergeCell ref="A79:J79"/>
    <mergeCell ref="K79:R79"/>
    <mergeCell ref="U79:AC79"/>
    <mergeCell ref="AE79:AL79"/>
    <mergeCell ref="AN79:AU79"/>
    <mergeCell ref="AW79:BD79"/>
    <mergeCell ref="BF81:BM81"/>
    <mergeCell ref="A82:J82"/>
    <mergeCell ref="K82:R82"/>
    <mergeCell ref="U82:AC82"/>
    <mergeCell ref="AE82:AL82"/>
    <mergeCell ref="AN82:AU82"/>
    <mergeCell ref="AW82:BD82"/>
    <mergeCell ref="BF82:BM82"/>
    <mergeCell ref="A81:J81"/>
    <mergeCell ref="K81:R81"/>
    <mergeCell ref="U81:AC81"/>
    <mergeCell ref="AE81:AL81"/>
    <mergeCell ref="AN81:AU81"/>
    <mergeCell ref="AW81:BD81"/>
    <mergeCell ref="A85:BN85"/>
    <mergeCell ref="AF86:AI86"/>
    <mergeCell ref="AJ86:BM86"/>
    <mergeCell ref="A83:D84"/>
    <mergeCell ref="E83:M83"/>
    <mergeCell ref="N83:AE83"/>
    <mergeCell ref="AF83:AI84"/>
    <mergeCell ref="AJ83:AX83"/>
    <mergeCell ref="AY83:BN83"/>
    <mergeCell ref="E84:M84"/>
    <mergeCell ref="N84:AE84"/>
    <mergeCell ref="AJ84:AX84"/>
    <mergeCell ref="AY84:BN84"/>
  </mergeCells>
  <phoneticPr fontId="6"/>
  <printOptions horizontalCentered="1" verticalCentered="1"/>
  <pageMargins left="0.78740157480314965" right="0.78740157480314965" top="0.39370078740157483" bottom="0.39370078740157483" header="0.39370078740157483" footer="0.39370078740157483"/>
  <pageSetup paperSize="9" scale="53" orientation="portrait" r:id="rId1"/>
  <headerFooter differentOddEven="1"/>
  <rowBreaks count="1" manualBreakCount="1">
    <brk id="86" max="6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10</vt:i4>
      </vt:variant>
    </vt:vector>
  </HeadingPairs>
  <TitlesOfParts>
    <vt:vector size="17" baseType="lpstr">
      <vt:lpstr>共通入力シート</vt:lpstr>
      <vt:lpstr>C-01</vt:lpstr>
      <vt:lpstr>C-02</vt:lpstr>
      <vt:lpstr>C-03</vt:lpstr>
      <vt:lpstr>C-04</vt:lpstr>
      <vt:lpstr>C-05</vt:lpstr>
      <vt:lpstr>C-05（見本）</vt:lpstr>
      <vt:lpstr>'C-05'!_Hlk161674751</vt:lpstr>
      <vt:lpstr>'C-05'!_Hlk161675095</vt:lpstr>
      <vt:lpstr>'C-05'!_Hlk161675383</vt:lpstr>
      <vt:lpstr>'C-05'!_Hlk161675473</vt:lpstr>
      <vt:lpstr>'C-01'!Print_Area</vt:lpstr>
      <vt:lpstr>'C-02'!Print_Area</vt:lpstr>
      <vt:lpstr>'C-03'!Print_Area</vt:lpstr>
      <vt:lpstr>'C-04'!Print_Area</vt:lpstr>
      <vt:lpstr>'C-05'!Print_Area</vt:lpstr>
      <vt:lpstr>'C-05（見本）'!Print_Area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2020-10-28T04:46:42Z</dcterms:created>
  <dcterms:modified xsi:type="dcterms:W3CDTF">2026-09-16T02:26:23Z</dcterms:modified>
</cp:coreProperties>
</file>