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DC66AD6F-99D0-4E16-B308-30FC66C6F30C}" xr6:coauthVersionLast="47" xr6:coauthVersionMax="47" xr10:uidLastSave="{00000000-0000-0000-0000-000000000000}"/>
  <bookViews>
    <workbookView xWindow="-108" yWindow="-108" windowWidth="23256" windowHeight="14160" xr2:uid="{00000000-000D-0000-FFFF-FFFF00000000}"/>
  </bookViews>
  <sheets>
    <sheet name="行政職" sheetId="6" r:id="rId1"/>
    <sheet name="研究職" sheetId="4" r:id="rId2"/>
    <sheet name="医療職" sheetId="5" r:id="rId3"/>
    <sheet name="技能労務" sheetId="9" r:id="rId4"/>
    <sheet name="教育職" sheetId="13" r:id="rId5"/>
    <sheet name="公安職" sheetId="11" r:id="rId6"/>
  </sheets>
  <definedNames>
    <definedName name="_xlnm._FilterDatabase" localSheetId="0" hidden="1">行政職!$A$3:$J$205</definedName>
    <definedName name="_xlnm.Print_Area" localSheetId="2">医療職!$A$1:$J$78</definedName>
    <definedName name="_xlnm.Print_Area" localSheetId="4">教育職!$A$1:$J$103</definedName>
    <definedName name="_xlnm.Print_Area" localSheetId="5">公安職!$A$1:$J$67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3" i="13" l="1"/>
  <c r="C53" i="13"/>
  <c r="H8" i="5"/>
  <c r="H95" i="13"/>
  <c r="H87" i="13"/>
  <c r="H78" i="13"/>
  <c r="H66" i="13"/>
  <c r="H62" i="13"/>
  <c r="H44" i="13"/>
  <c r="I13" i="9"/>
  <c r="H37" i="13"/>
  <c r="H28" i="13"/>
  <c r="H13" i="13"/>
  <c r="H5" i="13"/>
  <c r="H5" i="9"/>
  <c r="I19" i="5" l="1"/>
  <c r="I11" i="5"/>
  <c r="H19" i="5"/>
  <c r="H23" i="5"/>
  <c r="H11" i="5"/>
  <c r="I54" i="11" l="1"/>
  <c r="I49" i="11"/>
  <c r="I36" i="11"/>
  <c r="I21" i="11"/>
  <c r="I17" i="11"/>
  <c r="I13" i="11"/>
  <c r="I9" i="11"/>
  <c r="I5" i="11"/>
  <c r="H5" i="11"/>
  <c r="H54" i="11"/>
  <c r="H49" i="11"/>
  <c r="H36" i="11"/>
  <c r="H21" i="11"/>
  <c r="H17" i="11"/>
  <c r="H13" i="11"/>
  <c r="H9" i="11"/>
  <c r="D17" i="11" l="1"/>
  <c r="D54" i="11"/>
  <c r="D49" i="11"/>
  <c r="D36" i="11"/>
  <c r="D21" i="11"/>
  <c r="D13" i="11"/>
  <c r="D5" i="11"/>
  <c r="D9" i="11"/>
  <c r="D5" i="5" l="1"/>
  <c r="D19" i="5"/>
  <c r="D11" i="5"/>
  <c r="C11" i="5"/>
  <c r="C19" i="5"/>
  <c r="G102" i="13" l="1"/>
  <c r="C95" i="13" s="1"/>
  <c r="D95" i="13" s="1"/>
  <c r="I95" i="13" s="1"/>
  <c r="G94" i="13"/>
  <c r="C87" i="13" s="1"/>
  <c r="D87" i="13" s="1"/>
  <c r="I87" i="13" s="1"/>
  <c r="G86" i="13"/>
  <c r="C78" i="13" s="1"/>
  <c r="D78" i="13" s="1"/>
  <c r="I78" i="13" s="1"/>
  <c r="G77" i="13"/>
  <c r="C66" i="13" s="1"/>
  <c r="D66" i="13" s="1"/>
  <c r="I66" i="13" s="1"/>
  <c r="G65" i="13"/>
  <c r="C62" i="13"/>
  <c r="D62" i="13" s="1"/>
  <c r="I62" i="13" s="1"/>
  <c r="C28" i="13"/>
  <c r="D28" i="13" s="1"/>
  <c r="I28" i="13" s="1"/>
  <c r="G52" i="13"/>
  <c r="C44" i="13" s="1"/>
  <c r="D44" i="13" s="1"/>
  <c r="I44" i="13" s="1"/>
  <c r="G43" i="13"/>
  <c r="C37" i="13" s="1"/>
  <c r="D37" i="13" s="1"/>
  <c r="I37" i="13" s="1"/>
  <c r="G27" i="13"/>
  <c r="C13" i="13" s="1"/>
  <c r="D13" i="13" s="1"/>
  <c r="I13" i="13" s="1"/>
  <c r="G12" i="13"/>
  <c r="C5" i="13" s="1"/>
  <c r="D5" i="13" s="1"/>
  <c r="I5" i="13" s="1"/>
  <c r="D67" i="11" l="1"/>
  <c r="G66" i="11"/>
  <c r="C54" i="11"/>
  <c r="G53" i="11"/>
  <c r="C49" i="11"/>
  <c r="G48" i="11"/>
  <c r="C36" i="11"/>
  <c r="G35" i="11"/>
  <c r="C21" i="11"/>
  <c r="G20" i="11"/>
  <c r="C17" i="11"/>
  <c r="G16" i="11"/>
  <c r="C13" i="11"/>
  <c r="G12" i="11"/>
  <c r="C9" i="11"/>
  <c r="G8" i="11"/>
  <c r="C5" i="11"/>
  <c r="C67" i="11" s="1"/>
  <c r="G192" i="6" l="1"/>
  <c r="G135" i="6" l="1"/>
  <c r="G10" i="5" l="1"/>
  <c r="G164" i="6" l="1"/>
  <c r="G86" i="6"/>
  <c r="H16" i="6" l="1"/>
  <c r="C16" i="6"/>
  <c r="G211" i="6"/>
  <c r="G24" i="5" l="1"/>
  <c r="G18" i="5"/>
  <c r="G22" i="5"/>
  <c r="G7" i="6" l="1"/>
  <c r="C4" i="6" s="1"/>
  <c r="G15" i="6" l="1"/>
  <c r="C11" i="6" s="1"/>
  <c r="G10" i="6"/>
  <c r="H87" i="6" l="1"/>
  <c r="H193" i="6" l="1"/>
  <c r="H136" i="6"/>
  <c r="H11" i="6"/>
  <c r="C8" i="5"/>
  <c r="C23" i="5" l="1"/>
  <c r="H165" i="6"/>
  <c r="H4" i="6" l="1"/>
  <c r="C193" i="6" l="1"/>
  <c r="G17" i="9" l="1"/>
  <c r="H13" i="9" s="1"/>
  <c r="G12" i="9"/>
  <c r="H9" i="9" s="1"/>
  <c r="G8" i="9"/>
  <c r="C5" i="9" s="1"/>
  <c r="C9" i="9" l="1"/>
  <c r="C13" i="9"/>
  <c r="C18" i="9" l="1"/>
  <c r="D5" i="9" s="1"/>
  <c r="D13" i="9" l="1"/>
  <c r="D9" i="9"/>
  <c r="I9" i="9" s="1"/>
  <c r="I5" i="9"/>
  <c r="D18" i="9" l="1"/>
  <c r="C165" i="6"/>
  <c r="C87" i="6"/>
  <c r="C136" i="6"/>
  <c r="C8" i="6"/>
  <c r="C212" i="6" l="1"/>
  <c r="D16" i="6" l="1"/>
  <c r="I16" i="6"/>
  <c r="I87" i="6"/>
  <c r="D87" i="6"/>
  <c r="I193" i="6"/>
  <c r="D136" i="6"/>
  <c r="I165" i="6"/>
  <c r="D165" i="6"/>
  <c r="D193" i="6"/>
  <c r="D11" i="6"/>
  <c r="D8" i="6"/>
  <c r="D4" i="6"/>
  <c r="I4" i="6"/>
  <c r="I136" i="6"/>
  <c r="I11" i="6"/>
  <c r="D212" i="6" l="1"/>
  <c r="G77" i="5"/>
  <c r="G73" i="5"/>
  <c r="G69" i="5"/>
  <c r="G66" i="5"/>
  <c r="G62" i="5"/>
  <c r="G49" i="5"/>
  <c r="G47" i="5"/>
  <c r="G44" i="5"/>
  <c r="G40" i="5"/>
  <c r="G37" i="5"/>
  <c r="G7" i="5"/>
  <c r="H19" i="4"/>
  <c r="G18" i="4"/>
  <c r="G14" i="4"/>
  <c r="G8" i="4"/>
  <c r="C5" i="5" l="1"/>
  <c r="C25" i="5"/>
  <c r="D8" i="5" s="1"/>
  <c r="I8" i="5" s="1"/>
  <c r="C59" i="5"/>
  <c r="H59" i="5"/>
  <c r="C5" i="4"/>
  <c r="H5" i="4"/>
  <c r="H38" i="5"/>
  <c r="C38" i="5"/>
  <c r="H74" i="5"/>
  <c r="C74" i="5"/>
  <c r="H41" i="5"/>
  <c r="C41" i="5"/>
  <c r="H63" i="5"/>
  <c r="C63" i="5"/>
  <c r="H45" i="5"/>
  <c r="C45" i="5"/>
  <c r="H67" i="5"/>
  <c r="C67" i="5"/>
  <c r="C34" i="5"/>
  <c r="H34" i="5"/>
  <c r="C48" i="5"/>
  <c r="H48" i="5"/>
  <c r="C70" i="5"/>
  <c r="H70" i="5"/>
  <c r="H5" i="5"/>
  <c r="H15" i="4"/>
  <c r="C15" i="4"/>
  <c r="C9" i="4"/>
  <c r="H9" i="4"/>
  <c r="I5" i="5" l="1"/>
  <c r="C50" i="5"/>
  <c r="D45" i="5" s="1"/>
  <c r="I45" i="5" s="1"/>
  <c r="D23" i="5"/>
  <c r="I23" i="5" s="1"/>
  <c r="C78" i="5"/>
  <c r="D67" i="5" s="1"/>
  <c r="I67" i="5" s="1"/>
  <c r="C24" i="4"/>
  <c r="D5" i="4" s="1"/>
  <c r="I5" i="4" s="1"/>
  <c r="D59" i="5" l="1"/>
  <c r="I59" i="5" s="1"/>
  <c r="D48" i="5"/>
  <c r="I48" i="5" s="1"/>
  <c r="D34" i="5"/>
  <c r="I34" i="5" s="1"/>
  <c r="D38" i="5"/>
  <c r="I38" i="5" s="1"/>
  <c r="D74" i="5"/>
  <c r="I74" i="5" s="1"/>
  <c r="D63" i="5"/>
  <c r="I63" i="5" s="1"/>
  <c r="D70" i="5"/>
  <c r="I70" i="5" s="1"/>
  <c r="D41" i="5"/>
  <c r="I41" i="5" s="1"/>
  <c r="D25" i="5"/>
  <c r="D15" i="4"/>
  <c r="I15" i="4" s="1"/>
  <c r="D9" i="4"/>
  <c r="I9" i="4" s="1"/>
  <c r="D19" i="4"/>
  <c r="I19" i="4" s="1"/>
  <c r="D78" i="5" l="1"/>
  <c r="D50" i="5"/>
  <c r="D24" i="4"/>
</calcChain>
</file>

<file path=xl/sharedStrings.xml><?xml version="1.0" encoding="utf-8"?>
<sst xmlns="http://schemas.openxmlformats.org/spreadsheetml/2006/main" count="749" uniqueCount="424">
  <si>
    <t>行政職給料表（一）</t>
    <rPh sb="0" eb="3">
      <t>ギョウセイショク</t>
    </rPh>
    <rPh sb="3" eb="5">
      <t>キュウリョウ</t>
    </rPh>
    <rPh sb="5" eb="6">
      <t>ヒョウ</t>
    </rPh>
    <rPh sb="7" eb="8">
      <t>イチ</t>
    </rPh>
    <phoneticPr fontId="1"/>
  </si>
  <si>
    <t>等級</t>
    <rPh sb="0" eb="2">
      <t>トウキュウ</t>
    </rPh>
    <phoneticPr fontId="1"/>
  </si>
  <si>
    <t>等級別基準職務表に規定する
基準となる職務</t>
    <rPh sb="0" eb="2">
      <t>トウキュウ</t>
    </rPh>
    <rPh sb="2" eb="3">
      <t>ベツ</t>
    </rPh>
    <rPh sb="3" eb="5">
      <t>キジュン</t>
    </rPh>
    <rPh sb="5" eb="7">
      <t>ショクム</t>
    </rPh>
    <rPh sb="7" eb="8">
      <t>ヒョウ</t>
    </rPh>
    <rPh sb="9" eb="11">
      <t>キテイ</t>
    </rPh>
    <rPh sb="14" eb="16">
      <t>キジュン</t>
    </rPh>
    <rPh sb="19" eb="21">
      <t>ショクム</t>
    </rPh>
    <phoneticPr fontId="1"/>
  </si>
  <si>
    <t>合計</t>
    <rPh sb="0" eb="2">
      <t>ゴウケイ</t>
    </rPh>
    <phoneticPr fontId="1"/>
  </si>
  <si>
    <t>（人）</t>
    <rPh sb="1" eb="2">
      <t>ヒト</t>
    </rPh>
    <phoneticPr fontId="1"/>
  </si>
  <si>
    <t>（％）</t>
    <phoneticPr fontId="1"/>
  </si>
  <si>
    <t>職名</t>
    <rPh sb="0" eb="2">
      <t>ショクメイ</t>
    </rPh>
    <phoneticPr fontId="1"/>
  </si>
  <si>
    <t>（人）</t>
    <rPh sb="1" eb="2">
      <t>ニン</t>
    </rPh>
    <phoneticPr fontId="1"/>
  </si>
  <si>
    <t>内訳</t>
    <rPh sb="0" eb="2">
      <t>ウチワケ</t>
    </rPh>
    <phoneticPr fontId="1"/>
  </si>
  <si>
    <t>（人））</t>
    <rPh sb="1" eb="2">
      <t>ニン</t>
    </rPh>
    <phoneticPr fontId="1"/>
  </si>
  <si>
    <t>（％）</t>
    <phoneticPr fontId="1"/>
  </si>
  <si>
    <t>段階</t>
    <rPh sb="0" eb="2">
      <t>ダンカイ</t>
    </rPh>
    <phoneticPr fontId="1"/>
  </si>
  <si>
    <t>職制上の段階</t>
    <rPh sb="0" eb="2">
      <t>ショクセイ</t>
    </rPh>
    <rPh sb="2" eb="3">
      <t>ジョウ</t>
    </rPh>
    <rPh sb="4" eb="6">
      <t>ダンカイ</t>
    </rPh>
    <phoneticPr fontId="1"/>
  </si>
  <si>
    <t>１級</t>
    <rPh sb="1" eb="2">
      <t>キュウ</t>
    </rPh>
    <phoneticPr fontId="1"/>
  </si>
  <si>
    <t>２級</t>
    <rPh sb="1" eb="2">
      <t>キュウ</t>
    </rPh>
    <phoneticPr fontId="1"/>
  </si>
  <si>
    <t>３級</t>
    <rPh sb="1" eb="2">
      <t>キュウ</t>
    </rPh>
    <phoneticPr fontId="1"/>
  </si>
  <si>
    <t>４級</t>
    <rPh sb="1" eb="2">
      <t>キュウ</t>
    </rPh>
    <phoneticPr fontId="1"/>
  </si>
  <si>
    <t>５級</t>
    <rPh sb="1" eb="2">
      <t>キュウ</t>
    </rPh>
    <phoneticPr fontId="1"/>
  </si>
  <si>
    <t>６級</t>
    <rPh sb="1" eb="2">
      <t>キュウ</t>
    </rPh>
    <phoneticPr fontId="1"/>
  </si>
  <si>
    <t>７級</t>
    <rPh sb="1" eb="2">
      <t>キュウ</t>
    </rPh>
    <phoneticPr fontId="1"/>
  </si>
  <si>
    <t>主事又は技師の職務</t>
    <rPh sb="0" eb="2">
      <t>シュジ</t>
    </rPh>
    <rPh sb="2" eb="3">
      <t>マタ</t>
    </rPh>
    <rPh sb="4" eb="6">
      <t>ギシ</t>
    </rPh>
    <rPh sb="7" eb="9">
      <t>ショクム</t>
    </rPh>
    <phoneticPr fontId="1"/>
  </si>
  <si>
    <t>副主査の職務</t>
    <rPh sb="0" eb="1">
      <t>フク</t>
    </rPh>
    <rPh sb="1" eb="3">
      <t>シュサ</t>
    </rPh>
    <rPh sb="4" eb="6">
      <t>ショクム</t>
    </rPh>
    <phoneticPr fontId="1"/>
  </si>
  <si>
    <t>主査の職務</t>
    <rPh sb="0" eb="2">
      <t>シュサ</t>
    </rPh>
    <rPh sb="3" eb="5">
      <t>ショクム</t>
    </rPh>
    <phoneticPr fontId="1"/>
  </si>
  <si>
    <t>１　本庁又は委員会等の参事の職務　
２　出先機関の次長の職務（他の職務の級に定め
　　のあるものを除く）</t>
    <rPh sb="2" eb="4">
      <t>ホンチョウ</t>
    </rPh>
    <rPh sb="4" eb="5">
      <t>マタ</t>
    </rPh>
    <rPh sb="6" eb="9">
      <t>イインカイ</t>
    </rPh>
    <rPh sb="9" eb="10">
      <t>トウ</t>
    </rPh>
    <rPh sb="11" eb="13">
      <t>サンジ</t>
    </rPh>
    <rPh sb="14" eb="16">
      <t>ショクム</t>
    </rPh>
    <rPh sb="20" eb="22">
      <t>デサキ</t>
    </rPh>
    <rPh sb="22" eb="24">
      <t>キカン</t>
    </rPh>
    <rPh sb="25" eb="27">
      <t>ジチョウ</t>
    </rPh>
    <rPh sb="28" eb="30">
      <t>ショクム</t>
    </rPh>
    <rPh sb="31" eb="32">
      <t>タ</t>
    </rPh>
    <rPh sb="33" eb="35">
      <t>ショクム</t>
    </rPh>
    <rPh sb="36" eb="37">
      <t>キュウ</t>
    </rPh>
    <rPh sb="38" eb="39">
      <t>サダ</t>
    </rPh>
    <rPh sb="49" eb="50">
      <t>ノゾ</t>
    </rPh>
    <phoneticPr fontId="1"/>
  </si>
  <si>
    <t>１　本庁又は委員会等の課長の職務
２　出先機関の長の職務（他の職務の級に定めの
　　あるものを除く）</t>
    <rPh sb="2" eb="4">
      <t>ホンチョウ</t>
    </rPh>
    <rPh sb="4" eb="5">
      <t>マタ</t>
    </rPh>
    <rPh sb="6" eb="9">
      <t>イインカイ</t>
    </rPh>
    <rPh sb="9" eb="10">
      <t>トウ</t>
    </rPh>
    <rPh sb="11" eb="13">
      <t>カチョウ</t>
    </rPh>
    <rPh sb="14" eb="16">
      <t>ショクム</t>
    </rPh>
    <rPh sb="19" eb="21">
      <t>デサキ</t>
    </rPh>
    <rPh sb="21" eb="23">
      <t>キカン</t>
    </rPh>
    <rPh sb="24" eb="25">
      <t>チョウ</t>
    </rPh>
    <rPh sb="26" eb="28">
      <t>ショクム</t>
    </rPh>
    <rPh sb="29" eb="30">
      <t>タ</t>
    </rPh>
    <rPh sb="31" eb="33">
      <t>ショクム</t>
    </rPh>
    <rPh sb="34" eb="35">
      <t>キュウ</t>
    </rPh>
    <rPh sb="36" eb="37">
      <t>サダ</t>
    </rPh>
    <rPh sb="47" eb="48">
      <t>ノゾ</t>
    </rPh>
    <phoneticPr fontId="1"/>
  </si>
  <si>
    <t>１　本庁又は委員会等の次長又は副理事の職務
２　相当大規模な出先機関又は相当困難な事務を
　　所掌する出先機関の長の職務
３　大規模な出先機関又は困難な事務を所掌する
　　出先機関の次長の職</t>
    <rPh sb="2" eb="4">
      <t>ホンチョウ</t>
    </rPh>
    <rPh sb="4" eb="5">
      <t>マタ</t>
    </rPh>
    <rPh sb="6" eb="9">
      <t>イインカイ</t>
    </rPh>
    <rPh sb="9" eb="10">
      <t>トウ</t>
    </rPh>
    <rPh sb="11" eb="13">
      <t>ジチョウ</t>
    </rPh>
    <rPh sb="13" eb="14">
      <t>マタ</t>
    </rPh>
    <rPh sb="15" eb="16">
      <t>フク</t>
    </rPh>
    <rPh sb="16" eb="18">
      <t>リジ</t>
    </rPh>
    <rPh sb="19" eb="21">
      <t>ショクム</t>
    </rPh>
    <rPh sb="24" eb="26">
      <t>ソウトウ</t>
    </rPh>
    <rPh sb="26" eb="29">
      <t>ダイキボ</t>
    </rPh>
    <rPh sb="30" eb="34">
      <t>デサキキカン</t>
    </rPh>
    <rPh sb="34" eb="35">
      <t>マタ</t>
    </rPh>
    <rPh sb="36" eb="38">
      <t>ソウトウ</t>
    </rPh>
    <rPh sb="38" eb="40">
      <t>コンナン</t>
    </rPh>
    <rPh sb="41" eb="43">
      <t>ジム</t>
    </rPh>
    <rPh sb="47" eb="49">
      <t>ショショウ</t>
    </rPh>
    <rPh sb="51" eb="53">
      <t>デサキ</t>
    </rPh>
    <rPh sb="53" eb="55">
      <t>キカン</t>
    </rPh>
    <rPh sb="56" eb="57">
      <t>チョウ</t>
    </rPh>
    <rPh sb="58" eb="60">
      <t>ショクム</t>
    </rPh>
    <rPh sb="63" eb="66">
      <t>ダイキボ</t>
    </rPh>
    <rPh sb="67" eb="69">
      <t>デサキ</t>
    </rPh>
    <rPh sb="69" eb="71">
      <t>キカン</t>
    </rPh>
    <rPh sb="71" eb="72">
      <t>マタ</t>
    </rPh>
    <rPh sb="73" eb="75">
      <t>コンナン</t>
    </rPh>
    <rPh sb="76" eb="78">
      <t>ジム</t>
    </rPh>
    <rPh sb="79" eb="81">
      <t>ショショウ</t>
    </rPh>
    <rPh sb="86" eb="88">
      <t>デサキ</t>
    </rPh>
    <rPh sb="88" eb="90">
      <t>キカン</t>
    </rPh>
    <rPh sb="91" eb="93">
      <t>ジチョウ</t>
    </rPh>
    <rPh sb="94" eb="95">
      <t>ショク</t>
    </rPh>
    <phoneticPr fontId="1"/>
  </si>
  <si>
    <t>主事級及び技師級</t>
    <rPh sb="0" eb="2">
      <t>シュジ</t>
    </rPh>
    <rPh sb="2" eb="3">
      <t>キュウ</t>
    </rPh>
    <rPh sb="3" eb="4">
      <t>オヨ</t>
    </rPh>
    <rPh sb="5" eb="7">
      <t>ギシ</t>
    </rPh>
    <rPh sb="7" eb="8">
      <t>キュウ</t>
    </rPh>
    <phoneticPr fontId="1"/>
  </si>
  <si>
    <t>主査級</t>
    <rPh sb="0" eb="2">
      <t>シュサ</t>
    </rPh>
    <rPh sb="2" eb="3">
      <t>キュウ</t>
    </rPh>
    <phoneticPr fontId="1"/>
  </si>
  <si>
    <t>課長補佐級</t>
    <rPh sb="0" eb="2">
      <t>カチョウ</t>
    </rPh>
    <rPh sb="2" eb="4">
      <t>ホサ</t>
    </rPh>
    <rPh sb="4" eb="5">
      <t>キュウ</t>
    </rPh>
    <phoneticPr fontId="1"/>
  </si>
  <si>
    <t>課長級</t>
    <rPh sb="0" eb="3">
      <t>カチョウキュウ</t>
    </rPh>
    <phoneticPr fontId="1"/>
  </si>
  <si>
    <t>次長級</t>
    <rPh sb="0" eb="2">
      <t>ジチョウ</t>
    </rPh>
    <rPh sb="2" eb="3">
      <t>キュウ</t>
    </rPh>
    <phoneticPr fontId="1"/>
  </si>
  <si>
    <t>研究職給料表</t>
    <rPh sb="0" eb="3">
      <t>ケンキュウショク</t>
    </rPh>
    <rPh sb="3" eb="5">
      <t>キュウリョウ</t>
    </rPh>
    <rPh sb="5" eb="6">
      <t>ヒョウ</t>
    </rPh>
    <phoneticPr fontId="1"/>
  </si>
  <si>
    <t xml:space="preserve">研究員の職務(他の職務の級に定めのあるものを除く。)
</t>
    <rPh sb="0" eb="3">
      <t>ケンキュウイン</t>
    </rPh>
    <rPh sb="4" eb="6">
      <t>ショクム</t>
    </rPh>
    <rPh sb="7" eb="8">
      <t>タ</t>
    </rPh>
    <rPh sb="9" eb="11">
      <t>ショクム</t>
    </rPh>
    <rPh sb="12" eb="13">
      <t>キュウ</t>
    </rPh>
    <rPh sb="14" eb="15">
      <t>サダ</t>
    </rPh>
    <rPh sb="22" eb="23">
      <t>ノゾ</t>
    </rPh>
    <phoneticPr fontId="1"/>
  </si>
  <si>
    <t xml:space="preserve">高度な研究を主任する研究員の職務
</t>
    <rPh sb="0" eb="2">
      <t>コウド</t>
    </rPh>
    <rPh sb="3" eb="5">
      <t>ケンキュウ</t>
    </rPh>
    <rPh sb="6" eb="8">
      <t>シュニン</t>
    </rPh>
    <rPh sb="10" eb="13">
      <t>ケンキュウイン</t>
    </rPh>
    <rPh sb="14" eb="16">
      <t>ショクム</t>
    </rPh>
    <phoneticPr fontId="1"/>
  </si>
  <si>
    <t>研究所、試験場その他の試験研究機関の所長、副所長又は部長の職務</t>
    <rPh sb="0" eb="3">
      <t>ケンキュウショ</t>
    </rPh>
    <rPh sb="4" eb="7">
      <t>シケンジョウ</t>
    </rPh>
    <rPh sb="9" eb="10">
      <t>タ</t>
    </rPh>
    <rPh sb="11" eb="13">
      <t>シケン</t>
    </rPh>
    <rPh sb="13" eb="15">
      <t>ケンキュウ</t>
    </rPh>
    <rPh sb="15" eb="17">
      <t>キカン</t>
    </rPh>
    <rPh sb="18" eb="20">
      <t>ショチョウ</t>
    </rPh>
    <rPh sb="21" eb="24">
      <t>フクショチョウ</t>
    </rPh>
    <rPh sb="24" eb="25">
      <t>マタ</t>
    </rPh>
    <rPh sb="26" eb="28">
      <t>ブチョウ</t>
    </rPh>
    <rPh sb="29" eb="31">
      <t>ショクム</t>
    </rPh>
    <phoneticPr fontId="1"/>
  </si>
  <si>
    <t>担任する研究を総括する研究員の職務</t>
    <phoneticPr fontId="1"/>
  </si>
  <si>
    <t>医療職給料表（一）</t>
    <rPh sb="0" eb="2">
      <t>イリョウ</t>
    </rPh>
    <rPh sb="2" eb="3">
      <t>ショク</t>
    </rPh>
    <rPh sb="3" eb="5">
      <t>キュウリョウ</t>
    </rPh>
    <rPh sb="5" eb="6">
      <t>ヒョウ</t>
    </rPh>
    <rPh sb="7" eb="8">
      <t>イチ</t>
    </rPh>
    <phoneticPr fontId="1"/>
  </si>
  <si>
    <t>医療職給料表（二）</t>
    <rPh sb="0" eb="2">
      <t>イリョウ</t>
    </rPh>
    <rPh sb="2" eb="3">
      <t>ショク</t>
    </rPh>
    <rPh sb="3" eb="5">
      <t>キュウリョウ</t>
    </rPh>
    <rPh sb="5" eb="6">
      <t>ヒョウ</t>
    </rPh>
    <rPh sb="7" eb="8">
      <t>ニ</t>
    </rPh>
    <phoneticPr fontId="1"/>
  </si>
  <si>
    <t>医療職給料表（三）</t>
    <rPh sb="0" eb="2">
      <t>イリョウ</t>
    </rPh>
    <rPh sb="2" eb="3">
      <t>ショク</t>
    </rPh>
    <rPh sb="3" eb="5">
      <t>キュウリョウ</t>
    </rPh>
    <rPh sb="5" eb="6">
      <t>ヒョウ</t>
    </rPh>
    <rPh sb="7" eb="8">
      <t>サン</t>
    </rPh>
    <phoneticPr fontId="1"/>
  </si>
  <si>
    <t>技師の職務</t>
    <rPh sb="0" eb="2">
      <t>ギシ</t>
    </rPh>
    <rPh sb="3" eb="5">
      <t>ショクム</t>
    </rPh>
    <phoneticPr fontId="1"/>
  </si>
  <si>
    <t>保健所の課長補佐又は主査の職務</t>
    <rPh sb="0" eb="3">
      <t>ホケンジョ</t>
    </rPh>
    <rPh sb="4" eb="6">
      <t>カチョウ</t>
    </rPh>
    <rPh sb="6" eb="8">
      <t>ホサ</t>
    </rPh>
    <rPh sb="8" eb="9">
      <t>マタ</t>
    </rPh>
    <rPh sb="10" eb="12">
      <t>シュサ</t>
    </rPh>
    <rPh sb="13" eb="15">
      <t>ショクム</t>
    </rPh>
    <phoneticPr fontId="1"/>
  </si>
  <si>
    <t>保健所の主査の職務</t>
    <rPh sb="0" eb="3">
      <t>ホケンジョ</t>
    </rPh>
    <rPh sb="4" eb="6">
      <t>シュサ</t>
    </rPh>
    <rPh sb="7" eb="9">
      <t>ショクム</t>
    </rPh>
    <phoneticPr fontId="1"/>
  </si>
  <si>
    <t>保健所又は家畜保健衛生所の課長の職務</t>
    <rPh sb="0" eb="3">
      <t>ホケンジョ</t>
    </rPh>
    <rPh sb="3" eb="4">
      <t>マタ</t>
    </rPh>
    <rPh sb="5" eb="7">
      <t>カチク</t>
    </rPh>
    <rPh sb="7" eb="9">
      <t>ホケン</t>
    </rPh>
    <rPh sb="9" eb="11">
      <t>エイセイ</t>
    </rPh>
    <rPh sb="11" eb="12">
      <t>ジョ</t>
    </rPh>
    <rPh sb="13" eb="15">
      <t>カチョウ</t>
    </rPh>
    <rPh sb="16" eb="18">
      <t>ショクム</t>
    </rPh>
    <phoneticPr fontId="1"/>
  </si>
  <si>
    <t>家畜保健衛生所の所長の職務</t>
    <phoneticPr fontId="1"/>
  </si>
  <si>
    <t>課長補佐の職務</t>
    <rPh sb="0" eb="2">
      <t>カチョウ</t>
    </rPh>
    <rPh sb="2" eb="4">
      <t>ホサ</t>
    </rPh>
    <rPh sb="5" eb="7">
      <t>ショクム</t>
    </rPh>
    <phoneticPr fontId="1"/>
  </si>
  <si>
    <t>参事の職務</t>
    <phoneticPr fontId="1"/>
  </si>
  <si>
    <t>計</t>
    <rPh sb="0" eb="1">
      <t>ケイ</t>
    </rPh>
    <phoneticPr fontId="1"/>
  </si>
  <si>
    <t>副主査</t>
    <rPh sb="0" eb="1">
      <t>フク</t>
    </rPh>
    <rPh sb="1" eb="3">
      <t>シュサ</t>
    </rPh>
    <phoneticPr fontId="1"/>
  </si>
  <si>
    <t>主査</t>
    <rPh sb="0" eb="2">
      <t>シュサ</t>
    </rPh>
    <phoneticPr fontId="1"/>
  </si>
  <si>
    <t>共通</t>
    <rPh sb="0" eb="2">
      <t>キョウツウ</t>
    </rPh>
    <phoneticPr fontId="1"/>
  </si>
  <si>
    <t>主任研究員</t>
    <rPh sb="0" eb="2">
      <t>シュニン</t>
    </rPh>
    <rPh sb="2" eb="5">
      <t>ケンキュウイン</t>
    </rPh>
    <phoneticPr fontId="1"/>
  </si>
  <si>
    <t>任命権者</t>
    <rPh sb="0" eb="4">
      <t>ニンメイケンジャ</t>
    </rPh>
    <phoneticPr fontId="1"/>
  </si>
  <si>
    <t>共通</t>
    <rPh sb="0" eb="2">
      <t>キョウツウ</t>
    </rPh>
    <phoneticPr fontId="1"/>
  </si>
  <si>
    <t>知事</t>
    <rPh sb="0" eb="2">
      <t>チジ</t>
    </rPh>
    <phoneticPr fontId="1"/>
  </si>
  <si>
    <t>研究員（再任用）</t>
    <rPh sb="0" eb="3">
      <t>ケンキュウイン</t>
    </rPh>
    <rPh sb="4" eb="7">
      <t>サイニンヨウ</t>
    </rPh>
    <phoneticPr fontId="1"/>
  </si>
  <si>
    <t>技師</t>
    <rPh sb="0" eb="2">
      <t>ギシ</t>
    </rPh>
    <phoneticPr fontId="1"/>
  </si>
  <si>
    <t>課長補佐</t>
    <rPh sb="0" eb="2">
      <t>カチョウ</t>
    </rPh>
    <rPh sb="2" eb="4">
      <t>ホサ</t>
    </rPh>
    <phoneticPr fontId="1"/>
  </si>
  <si>
    <t>主査</t>
    <rPh sb="0" eb="2">
      <t>シュサ</t>
    </rPh>
    <phoneticPr fontId="1"/>
  </si>
  <si>
    <t>本庁の参事</t>
    <rPh sb="0" eb="2">
      <t>ホンチョウ</t>
    </rPh>
    <rPh sb="3" eb="5">
      <t>サンジ</t>
    </rPh>
    <phoneticPr fontId="1"/>
  </si>
  <si>
    <t>副主査</t>
    <rPh sb="0" eb="1">
      <t>フク</t>
    </rPh>
    <rPh sb="1" eb="3">
      <t>シュサ</t>
    </rPh>
    <phoneticPr fontId="1"/>
  </si>
  <si>
    <t>家畜保健衛生所の課長</t>
    <rPh sb="0" eb="2">
      <t>カチク</t>
    </rPh>
    <rPh sb="2" eb="4">
      <t>ホケン</t>
    </rPh>
    <rPh sb="4" eb="6">
      <t>エイセイ</t>
    </rPh>
    <rPh sb="6" eb="7">
      <t>ジョ</t>
    </rPh>
    <rPh sb="8" eb="9">
      <t>カ</t>
    </rPh>
    <rPh sb="9" eb="10">
      <t>チョウ</t>
    </rPh>
    <phoneticPr fontId="1"/>
  </si>
  <si>
    <t>技師（再任用）</t>
    <rPh sb="0" eb="2">
      <t>ギシ</t>
    </rPh>
    <rPh sb="3" eb="6">
      <t>サイニンヨウ</t>
    </rPh>
    <phoneticPr fontId="1"/>
  </si>
  <si>
    <t>（％）</t>
    <phoneticPr fontId="1"/>
  </si>
  <si>
    <t>消防学校の課長</t>
    <rPh sb="0" eb="2">
      <t>ショウボウ</t>
    </rPh>
    <rPh sb="2" eb="4">
      <t>ガッコウ</t>
    </rPh>
    <rPh sb="5" eb="7">
      <t>カチョウ</t>
    </rPh>
    <phoneticPr fontId="1"/>
  </si>
  <si>
    <t>大阪自動車税事務所の分室長</t>
    <rPh sb="0" eb="2">
      <t>オオサカ</t>
    </rPh>
    <rPh sb="2" eb="5">
      <t>ジドウシャ</t>
    </rPh>
    <rPh sb="5" eb="9">
      <t>ゼイジムショ</t>
    </rPh>
    <rPh sb="10" eb="11">
      <t>ブン</t>
    </rPh>
    <rPh sb="11" eb="13">
      <t>シツチョウ</t>
    </rPh>
    <phoneticPr fontId="1"/>
  </si>
  <si>
    <t>大阪自動車税事務所の課長</t>
    <rPh sb="0" eb="2">
      <t>オオサカ</t>
    </rPh>
    <rPh sb="2" eb="5">
      <t>ジドウシャ</t>
    </rPh>
    <rPh sb="5" eb="6">
      <t>ゼイ</t>
    </rPh>
    <rPh sb="6" eb="8">
      <t>ジム</t>
    </rPh>
    <rPh sb="8" eb="9">
      <t>ショ</t>
    </rPh>
    <rPh sb="10" eb="12">
      <t>カチョウ</t>
    </rPh>
    <phoneticPr fontId="1"/>
  </si>
  <si>
    <t>砂川厚生福祉センターの課長</t>
    <rPh sb="0" eb="2">
      <t>スナガワ</t>
    </rPh>
    <rPh sb="2" eb="4">
      <t>コウセイ</t>
    </rPh>
    <rPh sb="4" eb="6">
      <t>フクシ</t>
    </rPh>
    <rPh sb="11" eb="13">
      <t>カチョウ</t>
    </rPh>
    <phoneticPr fontId="1"/>
  </si>
  <si>
    <t>修徳学院の課長</t>
    <rPh sb="0" eb="4">
      <t>シュウトクガクイン</t>
    </rPh>
    <rPh sb="5" eb="7">
      <t>カチョウ</t>
    </rPh>
    <phoneticPr fontId="1"/>
  </si>
  <si>
    <t>障がい者自立センターの課長</t>
    <rPh sb="0" eb="1">
      <t>ショウ</t>
    </rPh>
    <rPh sb="3" eb="4">
      <t>シャ</t>
    </rPh>
    <rPh sb="4" eb="6">
      <t>ジリツ</t>
    </rPh>
    <rPh sb="11" eb="13">
      <t>カチョウ</t>
    </rPh>
    <phoneticPr fontId="1"/>
  </si>
  <si>
    <t>日本万博博覧会記念公園事務所の課長</t>
    <rPh sb="0" eb="2">
      <t>ニホン</t>
    </rPh>
    <rPh sb="2" eb="4">
      <t>バンパク</t>
    </rPh>
    <rPh sb="4" eb="7">
      <t>ハクランカイ</t>
    </rPh>
    <rPh sb="7" eb="9">
      <t>キネン</t>
    </rPh>
    <rPh sb="9" eb="11">
      <t>コウエン</t>
    </rPh>
    <rPh sb="11" eb="13">
      <t>ジム</t>
    </rPh>
    <rPh sb="13" eb="14">
      <t>ショ</t>
    </rPh>
    <rPh sb="15" eb="17">
      <t>カチョウ</t>
    </rPh>
    <phoneticPr fontId="1"/>
  </si>
  <si>
    <t>家畜保健衛生所の課長</t>
    <rPh sb="0" eb="2">
      <t>カチク</t>
    </rPh>
    <rPh sb="2" eb="4">
      <t>ホケン</t>
    </rPh>
    <rPh sb="4" eb="6">
      <t>エイセイ</t>
    </rPh>
    <rPh sb="6" eb="7">
      <t>ジョ</t>
    </rPh>
    <rPh sb="8" eb="10">
      <t>カチョウ</t>
    </rPh>
    <phoneticPr fontId="1"/>
  </si>
  <si>
    <t>西大阪治水事務所の課長</t>
    <rPh sb="0" eb="1">
      <t>ニシ</t>
    </rPh>
    <rPh sb="1" eb="3">
      <t>オオサカ</t>
    </rPh>
    <rPh sb="3" eb="5">
      <t>チスイ</t>
    </rPh>
    <rPh sb="5" eb="7">
      <t>ジム</t>
    </rPh>
    <rPh sb="7" eb="8">
      <t>ショ</t>
    </rPh>
    <rPh sb="9" eb="11">
      <t>カチョウ</t>
    </rPh>
    <phoneticPr fontId="1"/>
  </si>
  <si>
    <t>寝屋川水系改修工営所の課長</t>
    <rPh sb="0" eb="3">
      <t>ネヤガワ</t>
    </rPh>
    <rPh sb="3" eb="5">
      <t>スイケイ</t>
    </rPh>
    <rPh sb="5" eb="7">
      <t>カイシュウ</t>
    </rPh>
    <rPh sb="7" eb="9">
      <t>コウエイ</t>
    </rPh>
    <rPh sb="9" eb="10">
      <t>ショ</t>
    </rPh>
    <rPh sb="11" eb="13">
      <t>カチョウ</t>
    </rPh>
    <phoneticPr fontId="1"/>
  </si>
  <si>
    <t>参事</t>
    <rPh sb="0" eb="2">
      <t>サンジ</t>
    </rPh>
    <phoneticPr fontId="1"/>
  </si>
  <si>
    <t>大阪自動車税事務所の次長</t>
    <rPh sb="0" eb="2">
      <t>オオサカ</t>
    </rPh>
    <rPh sb="2" eb="5">
      <t>ジドウシャ</t>
    </rPh>
    <rPh sb="5" eb="6">
      <t>ゼイ</t>
    </rPh>
    <rPh sb="6" eb="8">
      <t>ジム</t>
    </rPh>
    <rPh sb="8" eb="9">
      <t>ショ</t>
    </rPh>
    <rPh sb="10" eb="12">
      <t>ジチョウ</t>
    </rPh>
    <phoneticPr fontId="1"/>
  </si>
  <si>
    <t>こころの健康総合センターの次長</t>
    <rPh sb="4" eb="6">
      <t>ケンコウ</t>
    </rPh>
    <rPh sb="6" eb="8">
      <t>ソウゴウ</t>
    </rPh>
    <rPh sb="13" eb="15">
      <t>ジチョウ</t>
    </rPh>
    <phoneticPr fontId="1"/>
  </si>
  <si>
    <t>砂川厚生福祉センターの次長</t>
    <rPh sb="0" eb="2">
      <t>スナガワ</t>
    </rPh>
    <rPh sb="2" eb="4">
      <t>コウセイ</t>
    </rPh>
    <rPh sb="4" eb="6">
      <t>フクシ</t>
    </rPh>
    <rPh sb="11" eb="13">
      <t>ジチョウ</t>
    </rPh>
    <phoneticPr fontId="1"/>
  </si>
  <si>
    <t>障がい者自立相談支援センターの次長</t>
    <rPh sb="0" eb="1">
      <t>ショウ</t>
    </rPh>
    <rPh sb="3" eb="4">
      <t>シャ</t>
    </rPh>
    <rPh sb="4" eb="6">
      <t>ジリツ</t>
    </rPh>
    <rPh sb="6" eb="8">
      <t>ソウダン</t>
    </rPh>
    <rPh sb="8" eb="10">
      <t>シエン</t>
    </rPh>
    <rPh sb="15" eb="17">
      <t>ジチョウ</t>
    </rPh>
    <phoneticPr fontId="1"/>
  </si>
  <si>
    <t>パスポートセンターの次長</t>
    <rPh sb="10" eb="12">
      <t>ジチョウ</t>
    </rPh>
    <phoneticPr fontId="1"/>
  </si>
  <si>
    <t>日本万博博覧会記念公園事務所の次長</t>
    <rPh sb="0" eb="2">
      <t>ニホン</t>
    </rPh>
    <rPh sb="2" eb="4">
      <t>バンパク</t>
    </rPh>
    <rPh sb="4" eb="7">
      <t>ハクランカイ</t>
    </rPh>
    <rPh sb="7" eb="9">
      <t>キネン</t>
    </rPh>
    <rPh sb="9" eb="11">
      <t>コウエン</t>
    </rPh>
    <rPh sb="11" eb="13">
      <t>ジム</t>
    </rPh>
    <rPh sb="13" eb="14">
      <t>ショ</t>
    </rPh>
    <rPh sb="15" eb="17">
      <t>ジチョウ</t>
    </rPh>
    <phoneticPr fontId="1"/>
  </si>
  <si>
    <t>計量検定所の次長</t>
    <rPh sb="0" eb="2">
      <t>ケイリョウ</t>
    </rPh>
    <rPh sb="2" eb="4">
      <t>ケンテイ</t>
    </rPh>
    <rPh sb="4" eb="5">
      <t>ショ</t>
    </rPh>
    <rPh sb="6" eb="8">
      <t>ジチョウ</t>
    </rPh>
    <phoneticPr fontId="1"/>
  </si>
  <si>
    <t>中央卸売市場の次長</t>
    <rPh sb="0" eb="2">
      <t>チュウオウ</t>
    </rPh>
    <rPh sb="2" eb="4">
      <t>オロシウリ</t>
    </rPh>
    <rPh sb="4" eb="6">
      <t>シジョウ</t>
    </rPh>
    <rPh sb="7" eb="9">
      <t>ジチョウ</t>
    </rPh>
    <phoneticPr fontId="1"/>
  </si>
  <si>
    <t>寝屋川水系改修工営所の次長</t>
    <rPh sb="0" eb="3">
      <t>ネヤガワ</t>
    </rPh>
    <rPh sb="3" eb="5">
      <t>スイケイ</t>
    </rPh>
    <rPh sb="5" eb="7">
      <t>カイシュウ</t>
    </rPh>
    <rPh sb="7" eb="8">
      <t>コウ</t>
    </rPh>
    <rPh sb="9" eb="10">
      <t>ショ</t>
    </rPh>
    <rPh sb="11" eb="13">
      <t>ジチョウ</t>
    </rPh>
    <phoneticPr fontId="1"/>
  </si>
  <si>
    <t>課長</t>
    <rPh sb="0" eb="2">
      <t>カチョウ</t>
    </rPh>
    <phoneticPr fontId="1"/>
  </si>
  <si>
    <t>寝屋川水系改修工営所の所長</t>
    <rPh sb="0" eb="3">
      <t>ネヤガワ</t>
    </rPh>
    <rPh sb="3" eb="5">
      <t>スイケイ</t>
    </rPh>
    <rPh sb="5" eb="7">
      <t>カイシュウ</t>
    </rPh>
    <rPh sb="7" eb="8">
      <t>コウ</t>
    </rPh>
    <rPh sb="9" eb="10">
      <t>ジョ</t>
    </rPh>
    <rPh sb="11" eb="12">
      <t>ショ</t>
    </rPh>
    <phoneticPr fontId="1"/>
  </si>
  <si>
    <t>海区漁業調整委員会事務局の書記長</t>
    <rPh sb="0" eb="1">
      <t>ウミ</t>
    </rPh>
    <rPh sb="1" eb="2">
      <t>ク</t>
    </rPh>
    <rPh sb="2" eb="4">
      <t>ギョギョウ</t>
    </rPh>
    <rPh sb="4" eb="6">
      <t>チョウセイ</t>
    </rPh>
    <rPh sb="6" eb="9">
      <t>イインカイ</t>
    </rPh>
    <rPh sb="9" eb="12">
      <t>ジムキョク</t>
    </rPh>
    <rPh sb="13" eb="16">
      <t>ショキチョウ</t>
    </rPh>
    <phoneticPr fontId="1"/>
  </si>
  <si>
    <t>副理事</t>
    <rPh sb="0" eb="1">
      <t>フク</t>
    </rPh>
    <rPh sb="1" eb="3">
      <t>リジ</t>
    </rPh>
    <phoneticPr fontId="1"/>
  </si>
  <si>
    <t>次長</t>
    <rPh sb="0" eb="2">
      <t>ジチョウ</t>
    </rPh>
    <phoneticPr fontId="1"/>
  </si>
  <si>
    <t>室長</t>
    <rPh sb="0" eb="2">
      <t>シツチョウ</t>
    </rPh>
    <phoneticPr fontId="1"/>
  </si>
  <si>
    <t>パスポートセンターの所長</t>
    <rPh sb="10" eb="12">
      <t>ショチョウ</t>
    </rPh>
    <phoneticPr fontId="1"/>
  </si>
  <si>
    <t>消費生活センターの所長</t>
    <rPh sb="9" eb="11">
      <t>ショチョウ</t>
    </rPh>
    <phoneticPr fontId="1"/>
  </si>
  <si>
    <t>日本万国博覧会記念公園事務所の所長</t>
    <rPh sb="15" eb="16">
      <t>ショ</t>
    </rPh>
    <phoneticPr fontId="1"/>
  </si>
  <si>
    <t>計量検定所の所長</t>
    <rPh sb="6" eb="7">
      <t>ショ</t>
    </rPh>
    <phoneticPr fontId="1"/>
  </si>
  <si>
    <t>西大阪治水事務所の所長</t>
    <rPh sb="9" eb="10">
      <t>ショ</t>
    </rPh>
    <phoneticPr fontId="1"/>
  </si>
  <si>
    <t>理事</t>
    <rPh sb="0" eb="2">
      <t>リジ</t>
    </rPh>
    <phoneticPr fontId="1"/>
  </si>
  <si>
    <t>部長</t>
    <rPh sb="0" eb="2">
      <t>ホンブチョウ</t>
    </rPh>
    <phoneticPr fontId="1"/>
  </si>
  <si>
    <t>局長</t>
    <rPh sb="0" eb="2">
      <t>キョクチョウ</t>
    </rPh>
    <phoneticPr fontId="1"/>
  </si>
  <si>
    <t>環境政策監</t>
    <rPh sb="0" eb="2">
      <t>カンキョウ</t>
    </rPh>
    <rPh sb="2" eb="4">
      <t>セイサク</t>
    </rPh>
    <rPh sb="4" eb="5">
      <t>カン</t>
    </rPh>
    <phoneticPr fontId="1"/>
  </si>
  <si>
    <t>危機管理監</t>
    <rPh sb="0" eb="2">
      <t>キキ</t>
    </rPh>
    <rPh sb="2" eb="4">
      <t>カンリ</t>
    </rPh>
    <rPh sb="4" eb="5">
      <t>カン</t>
    </rPh>
    <phoneticPr fontId="1"/>
  </si>
  <si>
    <t>中央卸売市場の場長</t>
    <rPh sb="0" eb="2">
      <t>チュウオウ</t>
    </rPh>
    <rPh sb="2" eb="4">
      <t>オロシウリ</t>
    </rPh>
    <rPh sb="4" eb="6">
      <t>シジョウ</t>
    </rPh>
    <rPh sb="7" eb="9">
      <t>ジョウチョウ</t>
    </rPh>
    <phoneticPr fontId="1"/>
  </si>
  <si>
    <t>主事（再任用）</t>
    <rPh sb="0" eb="2">
      <t>シュジ</t>
    </rPh>
    <rPh sb="3" eb="6">
      <t>サイニンヨウ</t>
    </rPh>
    <phoneticPr fontId="1"/>
  </si>
  <si>
    <t>主査（再任用）</t>
    <rPh sb="0" eb="2">
      <t>シュサ</t>
    </rPh>
    <rPh sb="3" eb="6">
      <t>サイニンヨウ</t>
    </rPh>
    <phoneticPr fontId="1"/>
  </si>
  <si>
    <t>主事、技師</t>
    <rPh sb="0" eb="2">
      <t>シュジ</t>
    </rPh>
    <rPh sb="3" eb="5">
      <t>ギシ</t>
    </rPh>
    <phoneticPr fontId="1"/>
  </si>
  <si>
    <t>技能労務職給料表</t>
    <rPh sb="0" eb="2">
      <t>ギノウ</t>
    </rPh>
    <rPh sb="2" eb="4">
      <t>ロウム</t>
    </rPh>
    <rPh sb="4" eb="5">
      <t>ショク</t>
    </rPh>
    <rPh sb="5" eb="7">
      <t>キュウリョウ</t>
    </rPh>
    <rPh sb="7" eb="8">
      <t>ヒョウ</t>
    </rPh>
    <phoneticPr fontId="1"/>
  </si>
  <si>
    <t>（％）</t>
    <phoneticPr fontId="1"/>
  </si>
  <si>
    <t>主事・技師</t>
    <rPh sb="0" eb="2">
      <t>シュジ</t>
    </rPh>
    <rPh sb="3" eb="5">
      <t>ギシ</t>
    </rPh>
    <phoneticPr fontId="1"/>
  </si>
  <si>
    <t>主査の職務</t>
    <phoneticPr fontId="1"/>
  </si>
  <si>
    <t>守衛長</t>
    <rPh sb="0" eb="2">
      <t>シュエイ</t>
    </rPh>
    <rPh sb="2" eb="3">
      <t>チョウ</t>
    </rPh>
    <phoneticPr fontId="1"/>
  </si>
  <si>
    <t>事務局長</t>
    <rPh sb="0" eb="3">
      <t>ジムキョク</t>
    </rPh>
    <rPh sb="3" eb="4">
      <t>チョウ</t>
    </rPh>
    <phoneticPr fontId="1"/>
  </si>
  <si>
    <t>会計管理者</t>
    <rPh sb="0" eb="2">
      <t>カイケイ</t>
    </rPh>
    <rPh sb="2" eb="5">
      <t>カンリシャ</t>
    </rPh>
    <phoneticPr fontId="1"/>
  </si>
  <si>
    <t>土木事務所の所長
（茨木、八尾、富田林）</t>
    <rPh sb="6" eb="7">
      <t>ショ</t>
    </rPh>
    <rPh sb="10" eb="12">
      <t>イバラキ</t>
    </rPh>
    <rPh sb="13" eb="15">
      <t>ヤオ</t>
    </rPh>
    <rPh sb="16" eb="19">
      <t>トンダバヤシ</t>
    </rPh>
    <phoneticPr fontId="1"/>
  </si>
  <si>
    <t>消防学校の学校長</t>
    <rPh sb="0" eb="2">
      <t>ショウボウ</t>
    </rPh>
    <rPh sb="2" eb="4">
      <t>ガッコウ</t>
    </rPh>
    <rPh sb="5" eb="8">
      <t>ガッコウチョウ</t>
    </rPh>
    <rPh sb="6" eb="8">
      <t>コウチョウ</t>
    </rPh>
    <phoneticPr fontId="1"/>
  </si>
  <si>
    <t>障がい者自立センターの所長</t>
    <rPh sb="0" eb="1">
      <t>ショウ</t>
    </rPh>
    <rPh sb="3" eb="4">
      <t>シャ</t>
    </rPh>
    <rPh sb="4" eb="6">
      <t>ジリツ</t>
    </rPh>
    <rPh sb="11" eb="13">
      <t>ショチョウ</t>
    </rPh>
    <phoneticPr fontId="1"/>
  </si>
  <si>
    <t>子どもライフサポートセンターの所長</t>
    <rPh sb="0" eb="1">
      <t>コ</t>
    </rPh>
    <rPh sb="15" eb="17">
      <t>ショチョウ</t>
    </rPh>
    <phoneticPr fontId="1"/>
  </si>
  <si>
    <t>西大阪治水事務所の出張所長</t>
    <rPh sb="0" eb="1">
      <t>ニシ</t>
    </rPh>
    <rPh sb="1" eb="3">
      <t>オオサカ</t>
    </rPh>
    <rPh sb="3" eb="5">
      <t>チスイ</t>
    </rPh>
    <rPh sb="5" eb="7">
      <t>ジム</t>
    </rPh>
    <rPh sb="7" eb="8">
      <t>ショ</t>
    </rPh>
    <rPh sb="9" eb="11">
      <t>シュッチョウ</t>
    </rPh>
    <rPh sb="11" eb="13">
      <t>ショチョウ</t>
    </rPh>
    <phoneticPr fontId="1"/>
  </si>
  <si>
    <t>食肉衛生検査所の所長
（羽曳野）</t>
    <rPh sb="0" eb="2">
      <t>ショクニク</t>
    </rPh>
    <rPh sb="2" eb="4">
      <t>エイセイ</t>
    </rPh>
    <rPh sb="4" eb="6">
      <t>ケンサ</t>
    </rPh>
    <rPh sb="6" eb="7">
      <t>ショ</t>
    </rPh>
    <rPh sb="8" eb="9">
      <t>ショ</t>
    </rPh>
    <rPh sb="9" eb="10">
      <t>チョウ</t>
    </rPh>
    <phoneticPr fontId="1"/>
  </si>
  <si>
    <t>高等職業技術専門学校の副校長
（南大阪）</t>
    <rPh sb="0" eb="2">
      <t>コウトウ</t>
    </rPh>
    <rPh sb="2" eb="4">
      <t>ショクギョウ</t>
    </rPh>
    <rPh sb="4" eb="6">
      <t>ギジュツ</t>
    </rPh>
    <rPh sb="6" eb="8">
      <t>センモン</t>
    </rPh>
    <rPh sb="8" eb="10">
      <t>ガッコウ</t>
    </rPh>
    <rPh sb="11" eb="12">
      <t>フク</t>
    </rPh>
    <rPh sb="12" eb="14">
      <t>コウチョウ</t>
    </rPh>
    <rPh sb="16" eb="17">
      <t>ミナミ</t>
    </rPh>
    <rPh sb="17" eb="19">
      <t>オオサカ</t>
    </rPh>
    <phoneticPr fontId="1"/>
  </si>
  <si>
    <t>土木事務所の出張所長
（岸和田）</t>
    <rPh sb="6" eb="8">
      <t>シュッチョウ</t>
    </rPh>
    <rPh sb="12" eb="15">
      <t>キシワダ</t>
    </rPh>
    <phoneticPr fontId="1"/>
  </si>
  <si>
    <t>府税事務所の部長
（中央）</t>
    <rPh sb="0" eb="1">
      <t>フ</t>
    </rPh>
    <rPh sb="1" eb="2">
      <t>ゼイ</t>
    </rPh>
    <rPh sb="2" eb="4">
      <t>ジム</t>
    </rPh>
    <rPh sb="4" eb="5">
      <t>ショ</t>
    </rPh>
    <rPh sb="6" eb="8">
      <t>ブチョウ</t>
    </rPh>
    <rPh sb="10" eb="12">
      <t>チュウオウ</t>
    </rPh>
    <phoneticPr fontId="1"/>
  </si>
  <si>
    <t>１級</t>
    <rPh sb="1" eb="2">
      <t>キュウ</t>
    </rPh>
    <phoneticPr fontId="1"/>
  </si>
  <si>
    <t>子ども家庭センターの診療長
（中央）</t>
    <rPh sb="0" eb="1">
      <t>コ</t>
    </rPh>
    <rPh sb="3" eb="5">
      <t>カテイ</t>
    </rPh>
    <rPh sb="10" eb="12">
      <t>シンリョウ</t>
    </rPh>
    <rPh sb="12" eb="13">
      <t>チョウ</t>
    </rPh>
    <rPh sb="15" eb="17">
      <t>チュウオウ</t>
    </rPh>
    <phoneticPr fontId="1"/>
  </si>
  <si>
    <t>家畜保健衛生所の所長</t>
    <rPh sb="0" eb="2">
      <t>カチク</t>
    </rPh>
    <rPh sb="2" eb="4">
      <t>ホケン</t>
    </rPh>
    <rPh sb="4" eb="6">
      <t>エイセイ</t>
    </rPh>
    <rPh sb="6" eb="7">
      <t>ショ</t>
    </rPh>
    <rPh sb="8" eb="9">
      <t>ショ</t>
    </rPh>
    <rPh sb="9" eb="10">
      <t>チョウ</t>
    </rPh>
    <phoneticPr fontId="1"/>
  </si>
  <si>
    <t>副主査(再任用)</t>
    <rPh sb="0" eb="1">
      <t>フク</t>
    </rPh>
    <rPh sb="1" eb="3">
      <t>シュサ</t>
    </rPh>
    <rPh sb="4" eb="7">
      <t>サイニンヨウ</t>
    </rPh>
    <phoneticPr fontId="1"/>
  </si>
  <si>
    <t>動物愛護管理センターの課長</t>
    <rPh sb="0" eb="2">
      <t>ドウブツ</t>
    </rPh>
    <rPh sb="2" eb="4">
      <t>アイゴ</t>
    </rPh>
    <rPh sb="4" eb="6">
      <t>カンリ</t>
    </rPh>
    <rPh sb="11" eb="13">
      <t>カチョウ</t>
    </rPh>
    <phoneticPr fontId="1"/>
  </si>
  <si>
    <t>動物愛護管理センターの所長</t>
    <rPh sb="0" eb="2">
      <t>ドウブツ</t>
    </rPh>
    <rPh sb="2" eb="4">
      <t>アイゴ</t>
    </rPh>
    <rPh sb="4" eb="6">
      <t>カンリ</t>
    </rPh>
    <rPh sb="11" eb="13">
      <t>ショチョウ</t>
    </rPh>
    <phoneticPr fontId="1"/>
  </si>
  <si>
    <t>動物愛護管理センターの次長</t>
    <rPh sb="0" eb="2">
      <t>ドウブツ</t>
    </rPh>
    <rPh sb="2" eb="4">
      <t>アイゴ</t>
    </rPh>
    <rPh sb="4" eb="6">
      <t>カンリ</t>
    </rPh>
    <rPh sb="11" eb="13">
      <t>ジチョウ</t>
    </rPh>
    <phoneticPr fontId="1"/>
  </si>
  <si>
    <t>女性相談センターの所長</t>
    <rPh sb="0" eb="2">
      <t>ジョセイ</t>
    </rPh>
    <rPh sb="2" eb="4">
      <t>ソウダン</t>
    </rPh>
    <rPh sb="9" eb="11">
      <t>ショチョウ</t>
    </rPh>
    <phoneticPr fontId="1"/>
  </si>
  <si>
    <t>砂川厚生福祉センターの所長</t>
    <rPh sb="0" eb="2">
      <t>スナガワ</t>
    </rPh>
    <rPh sb="2" eb="4">
      <t>コウセイ</t>
    </rPh>
    <rPh sb="4" eb="6">
      <t>フクシ</t>
    </rPh>
    <rPh sb="11" eb="13">
      <t>ショチョウ</t>
    </rPh>
    <phoneticPr fontId="1"/>
  </si>
  <si>
    <t>副主査(再任用)</t>
    <rPh sb="0" eb="1">
      <t>フク</t>
    </rPh>
    <rPh sb="1" eb="3">
      <t>シュサ</t>
    </rPh>
    <rPh sb="4" eb="7">
      <t>サイニンヨウ</t>
    </rPh>
    <phoneticPr fontId="1"/>
  </si>
  <si>
    <t>車庫長</t>
    <rPh sb="0" eb="2">
      <t>シャコ</t>
    </rPh>
    <rPh sb="2" eb="3">
      <t>チョウ</t>
    </rPh>
    <phoneticPr fontId="1"/>
  </si>
  <si>
    <t>副主査（再任用）</t>
    <rPh sb="0" eb="1">
      <t>フク</t>
    </rPh>
    <rPh sb="1" eb="3">
      <t>シュサ</t>
    </rPh>
    <rPh sb="4" eb="7">
      <t>サイニンヨウ</t>
    </rPh>
    <phoneticPr fontId="1"/>
  </si>
  <si>
    <t>課長補佐（再任用）</t>
    <rPh sb="0" eb="2">
      <t>カチョウ</t>
    </rPh>
    <rPh sb="2" eb="4">
      <t>ホサ</t>
    </rPh>
    <rPh sb="5" eb="6">
      <t>サイ</t>
    </rPh>
    <rPh sb="6" eb="8">
      <t>ニンヨウ</t>
    </rPh>
    <phoneticPr fontId="1"/>
  </si>
  <si>
    <t>大阪自動車税事務所の所長</t>
    <rPh sb="0" eb="2">
      <t>オオサカ</t>
    </rPh>
    <rPh sb="2" eb="5">
      <t>ジドウシャ</t>
    </rPh>
    <rPh sb="5" eb="6">
      <t>ゼイ</t>
    </rPh>
    <rPh sb="6" eb="8">
      <t>ジム</t>
    </rPh>
    <rPh sb="8" eb="9">
      <t>ショ</t>
    </rPh>
    <rPh sb="10" eb="12">
      <t>ショチョウ</t>
    </rPh>
    <phoneticPr fontId="1"/>
  </si>
  <si>
    <t>秘書長</t>
    <rPh sb="0" eb="3">
      <t>ヒショチョウ</t>
    </rPh>
    <phoneticPr fontId="1"/>
  </si>
  <si>
    <t>国際交流監</t>
    <rPh sb="0" eb="2">
      <t>コクサイ</t>
    </rPh>
    <rPh sb="2" eb="4">
      <t>コウリュウ</t>
    </rPh>
    <rPh sb="4" eb="5">
      <t>カン</t>
    </rPh>
    <phoneticPr fontId="1"/>
  </si>
  <si>
    <t>府税事務所の課長
（中央、なにわ北、なにわ南、三島、豊能、泉北、泉南、南河内、中河内、北河内）</t>
    <rPh sb="0" eb="1">
      <t>フ</t>
    </rPh>
    <rPh sb="1" eb="2">
      <t>ゼイ</t>
    </rPh>
    <rPh sb="2" eb="4">
      <t>ジム</t>
    </rPh>
    <rPh sb="4" eb="5">
      <t>ショ</t>
    </rPh>
    <rPh sb="6" eb="8">
      <t>カチョウ</t>
    </rPh>
    <rPh sb="16" eb="17">
      <t>キタ</t>
    </rPh>
    <rPh sb="21" eb="22">
      <t>ミナミ</t>
    </rPh>
    <rPh sb="23" eb="25">
      <t>ミシマ</t>
    </rPh>
    <rPh sb="26" eb="28">
      <t>トヨノ</t>
    </rPh>
    <rPh sb="29" eb="31">
      <t>センボク</t>
    </rPh>
    <rPh sb="32" eb="34">
      <t>センナン</t>
    </rPh>
    <rPh sb="35" eb="36">
      <t>ミナミ</t>
    </rPh>
    <rPh sb="36" eb="38">
      <t>カワチ</t>
    </rPh>
    <rPh sb="39" eb="40">
      <t>ナカ</t>
    </rPh>
    <rPh sb="40" eb="42">
      <t>カワチ</t>
    </rPh>
    <rPh sb="43" eb="44">
      <t>キタ</t>
    </rPh>
    <rPh sb="44" eb="46">
      <t>カワチ</t>
    </rPh>
    <phoneticPr fontId="1"/>
  </si>
  <si>
    <t>農と緑の総合事務所の課長
（北部、中部、南河内、泉州）</t>
    <rPh sb="0" eb="1">
      <t>ノウ</t>
    </rPh>
    <rPh sb="2" eb="3">
      <t>ミドリ</t>
    </rPh>
    <rPh sb="4" eb="6">
      <t>ソウゴウ</t>
    </rPh>
    <rPh sb="6" eb="8">
      <t>ジム</t>
    </rPh>
    <rPh sb="8" eb="9">
      <t>ショ</t>
    </rPh>
    <rPh sb="10" eb="12">
      <t>カチョウ</t>
    </rPh>
    <rPh sb="17" eb="19">
      <t>チュウブ</t>
    </rPh>
    <rPh sb="20" eb="21">
      <t>ミナミ</t>
    </rPh>
    <rPh sb="21" eb="23">
      <t>カワチ</t>
    </rPh>
    <phoneticPr fontId="1"/>
  </si>
  <si>
    <t>土木事務所の課長
（池田、茨木、枚方、八尾、富田林、鳳、岸和田）</t>
    <rPh sb="0" eb="2">
      <t>ドボク</t>
    </rPh>
    <rPh sb="2" eb="4">
      <t>ジム</t>
    </rPh>
    <rPh sb="4" eb="5">
      <t>ショ</t>
    </rPh>
    <rPh sb="6" eb="8">
      <t>カチョウ</t>
    </rPh>
    <rPh sb="22" eb="25">
      <t>トンダバヤシ</t>
    </rPh>
    <rPh sb="26" eb="27">
      <t>オオトリ</t>
    </rPh>
    <phoneticPr fontId="1"/>
  </si>
  <si>
    <t>流域下水道事務所の課長
（北部、東部、南部）</t>
    <rPh sb="0" eb="2">
      <t>リュウイキ</t>
    </rPh>
    <rPh sb="2" eb="5">
      <t>ゲスイドウ</t>
    </rPh>
    <rPh sb="5" eb="7">
      <t>ジム</t>
    </rPh>
    <rPh sb="7" eb="8">
      <t>ショ</t>
    </rPh>
    <rPh sb="9" eb="11">
      <t>カチョウ</t>
    </rPh>
    <rPh sb="16" eb="18">
      <t>トウブ</t>
    </rPh>
    <rPh sb="19" eb="21">
      <t>ナンブ</t>
    </rPh>
    <phoneticPr fontId="1"/>
  </si>
  <si>
    <t>流域下水道事務所の工区長
（東部、南部）</t>
    <rPh sb="0" eb="2">
      <t>リュウイキ</t>
    </rPh>
    <rPh sb="2" eb="5">
      <t>ゲスイドウ</t>
    </rPh>
    <rPh sb="5" eb="7">
      <t>ジム</t>
    </rPh>
    <rPh sb="7" eb="8">
      <t>ショ</t>
    </rPh>
    <rPh sb="9" eb="11">
      <t>コウク</t>
    </rPh>
    <rPh sb="11" eb="12">
      <t>チョウ</t>
    </rPh>
    <rPh sb="14" eb="16">
      <t>トウブ</t>
    </rPh>
    <rPh sb="17" eb="19">
      <t>ナンブ</t>
    </rPh>
    <phoneticPr fontId="1"/>
  </si>
  <si>
    <t>流域下水道事務所のセンター長
（北部、東部、南部）</t>
    <rPh sb="0" eb="2">
      <t>リュウイキ</t>
    </rPh>
    <rPh sb="2" eb="5">
      <t>ゲスイドウ</t>
    </rPh>
    <rPh sb="5" eb="7">
      <t>ジム</t>
    </rPh>
    <rPh sb="7" eb="8">
      <t>ショ</t>
    </rPh>
    <rPh sb="13" eb="14">
      <t>チョウ</t>
    </rPh>
    <rPh sb="19" eb="21">
      <t>トウブ</t>
    </rPh>
    <rPh sb="22" eb="24">
      <t>ナンブ</t>
    </rPh>
    <phoneticPr fontId="1"/>
  </si>
  <si>
    <t>土木事務所の次長
（池田、茨木、枚方、八尾、富田林、鳳、岸和田）</t>
    <rPh sb="0" eb="2">
      <t>ドボク</t>
    </rPh>
    <rPh sb="2" eb="4">
      <t>ジム</t>
    </rPh>
    <rPh sb="4" eb="5">
      <t>ショ</t>
    </rPh>
    <rPh sb="6" eb="8">
      <t>ジチョウ</t>
    </rPh>
    <rPh sb="13" eb="15">
      <t>イバラキ</t>
    </rPh>
    <rPh sb="19" eb="21">
      <t>ヤオ</t>
    </rPh>
    <rPh sb="22" eb="25">
      <t>トンダバヤシ</t>
    </rPh>
    <rPh sb="26" eb="27">
      <t>オオトリ</t>
    </rPh>
    <phoneticPr fontId="1"/>
  </si>
  <si>
    <t>土木事務所の所長
（池田、枚方、鳳、岸和田）</t>
    <rPh sb="0" eb="2">
      <t>ドボク</t>
    </rPh>
    <rPh sb="2" eb="4">
      <t>ジム</t>
    </rPh>
    <rPh sb="4" eb="5">
      <t>ショ</t>
    </rPh>
    <rPh sb="6" eb="7">
      <t>ショ</t>
    </rPh>
    <rPh sb="10" eb="12">
      <t>イケダ</t>
    </rPh>
    <rPh sb="13" eb="15">
      <t>ヒラカタ</t>
    </rPh>
    <rPh sb="16" eb="17">
      <t>オオトリ</t>
    </rPh>
    <phoneticPr fontId="1"/>
  </si>
  <si>
    <t>流域下水道事務所の所長
（北部、東部、南部）</t>
    <rPh sb="0" eb="2">
      <t>リュウイキ</t>
    </rPh>
    <rPh sb="2" eb="8">
      <t>ゲスイドウジムショ</t>
    </rPh>
    <rPh sb="9" eb="10">
      <t>ショ</t>
    </rPh>
    <rPh sb="16" eb="18">
      <t>トウブ</t>
    </rPh>
    <rPh sb="19" eb="21">
      <t>ナンブ</t>
    </rPh>
    <phoneticPr fontId="1"/>
  </si>
  <si>
    <t>部長級</t>
    <rPh sb="0" eb="3">
      <t>ブチョウキュウ</t>
    </rPh>
    <phoneticPr fontId="1"/>
  </si>
  <si>
    <t>８級</t>
    <rPh sb="1" eb="2">
      <t>キュウ</t>
    </rPh>
    <phoneticPr fontId="1"/>
  </si>
  <si>
    <t>１　本庁の部長又は理事の職務
２　会計管理者の職務
３　委員会等の事務局長の職務
４　大規模な出先機関又は困難な事務を所掌する出先機関の長の職務</t>
    <phoneticPr fontId="1"/>
  </si>
  <si>
    <t>保健所の室長
（茨木、泉佐野）</t>
    <rPh sb="0" eb="3">
      <t>ホケンジョ</t>
    </rPh>
    <rPh sb="4" eb="6">
      <t>シツチョウ</t>
    </rPh>
    <rPh sb="8" eb="10">
      <t>イバラキ</t>
    </rPh>
    <rPh sb="11" eb="14">
      <t>イズミサノ</t>
    </rPh>
    <phoneticPr fontId="1"/>
  </si>
  <si>
    <t>モノレール建設事務所の所長</t>
    <rPh sb="5" eb="7">
      <t>ケンセツ</t>
    </rPh>
    <rPh sb="7" eb="9">
      <t>ジム</t>
    </rPh>
    <rPh sb="9" eb="10">
      <t>ショ</t>
    </rPh>
    <rPh sb="11" eb="12">
      <t>ショ</t>
    </rPh>
    <phoneticPr fontId="1"/>
  </si>
  <si>
    <t>スマートシティ推進監</t>
    <rPh sb="7" eb="9">
      <t>スイシン</t>
    </rPh>
    <phoneticPr fontId="1"/>
  </si>
  <si>
    <t>技監</t>
    <rPh sb="0" eb="2">
      <t>ギカン</t>
    </rPh>
    <phoneticPr fontId="1"/>
  </si>
  <si>
    <t>労働政策監</t>
    <rPh sb="0" eb="2">
      <t>ロウドウ</t>
    </rPh>
    <rPh sb="2" eb="4">
      <t>セイサク</t>
    </rPh>
    <phoneticPr fontId="1"/>
  </si>
  <si>
    <t>保健所の生活衛生室長
（藤井寺）</t>
    <rPh sb="0" eb="3">
      <t>ホケンジョ</t>
    </rPh>
    <rPh sb="4" eb="6">
      <t>セイカツ</t>
    </rPh>
    <rPh sb="6" eb="8">
      <t>エイセイ</t>
    </rPh>
    <rPh sb="8" eb="10">
      <t>シツチョウ</t>
    </rPh>
    <rPh sb="12" eb="15">
      <t>フジイデラ</t>
    </rPh>
    <phoneticPr fontId="1"/>
  </si>
  <si>
    <t>保健所の 課長
（池田、茨木、守口、四条畷、藤井寺、富田林、和泉、岸和田、泉佐野）</t>
    <rPh sb="0" eb="3">
      <t>ホケンジョ</t>
    </rPh>
    <rPh sb="5" eb="7">
      <t>カチョウ</t>
    </rPh>
    <rPh sb="12" eb="14">
      <t>イバラギ</t>
    </rPh>
    <rPh sb="22" eb="25">
      <t>フジイデラ</t>
    </rPh>
    <rPh sb="26" eb="29">
      <t>トンダバヤシ</t>
    </rPh>
    <rPh sb="30" eb="32">
      <t>イズミ</t>
    </rPh>
    <phoneticPr fontId="1"/>
  </si>
  <si>
    <t>こころの健康総合センターの 課長</t>
    <rPh sb="4" eb="6">
      <t>ケンコウ</t>
    </rPh>
    <rPh sb="6" eb="8">
      <t>ソウゴウ</t>
    </rPh>
    <rPh sb="14" eb="16">
      <t>カチョウ</t>
    </rPh>
    <phoneticPr fontId="1"/>
  </si>
  <si>
    <t>高等職業技術専門校の 副校長
（東大阪、夕陽丘、北大阪）</t>
    <rPh sb="0" eb="2">
      <t>コウトウ</t>
    </rPh>
    <rPh sb="2" eb="4">
      <t>ショクギョウ</t>
    </rPh>
    <rPh sb="4" eb="6">
      <t>ギジュツ</t>
    </rPh>
    <rPh sb="6" eb="8">
      <t>センモン</t>
    </rPh>
    <rPh sb="8" eb="9">
      <t>コウ</t>
    </rPh>
    <rPh sb="11" eb="14">
      <t>フクコウチョウ</t>
    </rPh>
    <rPh sb="16" eb="19">
      <t>ヒガシオオサカ</t>
    </rPh>
    <rPh sb="24" eb="25">
      <t>ダイホク</t>
    </rPh>
    <rPh sb="25" eb="27">
      <t>オオサカ</t>
    </rPh>
    <phoneticPr fontId="1"/>
  </si>
  <si>
    <t>高等職業技術専門校の 課長
（東大阪、南大阪、北大阪、夕陽丘）</t>
    <rPh sb="0" eb="2">
      <t>コウトウ</t>
    </rPh>
    <rPh sb="2" eb="4">
      <t>ショクギョウ</t>
    </rPh>
    <rPh sb="4" eb="6">
      <t>ギジュツ</t>
    </rPh>
    <rPh sb="6" eb="8">
      <t>センモン</t>
    </rPh>
    <rPh sb="8" eb="9">
      <t>コウ</t>
    </rPh>
    <rPh sb="11" eb="13">
      <t>カチョウ</t>
    </rPh>
    <rPh sb="15" eb="16">
      <t>ヒガシ</t>
    </rPh>
    <rPh sb="16" eb="18">
      <t>オオサカ</t>
    </rPh>
    <rPh sb="19" eb="20">
      <t>ミナミ</t>
    </rPh>
    <rPh sb="20" eb="22">
      <t>オオサカ</t>
    </rPh>
    <rPh sb="23" eb="24">
      <t>キタ</t>
    </rPh>
    <rPh sb="24" eb="26">
      <t>オオサカ</t>
    </rPh>
    <rPh sb="27" eb="30">
      <t>ユウヒガオカ</t>
    </rPh>
    <phoneticPr fontId="1"/>
  </si>
  <si>
    <t>土木事務所の 参事
（池田、茨木、枚方、八尾、富田林、鳳、岸和田）</t>
    <rPh sb="0" eb="2">
      <t>ドボク</t>
    </rPh>
    <rPh sb="2" eb="4">
      <t>ジム</t>
    </rPh>
    <rPh sb="4" eb="5">
      <t>ショ</t>
    </rPh>
    <rPh sb="7" eb="9">
      <t>サンジ</t>
    </rPh>
    <rPh sb="11" eb="13">
      <t>イケダ</t>
    </rPh>
    <rPh sb="14" eb="16">
      <t>イバラキ</t>
    </rPh>
    <rPh sb="17" eb="19">
      <t>ヒラカタ</t>
    </rPh>
    <rPh sb="20" eb="22">
      <t>ヤオ</t>
    </rPh>
    <rPh sb="23" eb="26">
      <t>トンダバヤシ</t>
    </rPh>
    <rPh sb="27" eb="28">
      <t>オオトリ</t>
    </rPh>
    <rPh sb="29" eb="32">
      <t>キシワダ</t>
    </rPh>
    <phoneticPr fontId="1"/>
  </si>
  <si>
    <t>子ども家庭センターの次長
（池田、富田林）</t>
    <rPh sb="0" eb="1">
      <t>コ</t>
    </rPh>
    <rPh sb="3" eb="5">
      <t>カテイ</t>
    </rPh>
    <rPh sb="10" eb="12">
      <t>ジチョウ</t>
    </rPh>
    <rPh sb="14" eb="16">
      <t>イケダ</t>
    </rPh>
    <rPh sb="17" eb="20">
      <t>トンダバヤシ</t>
    </rPh>
    <phoneticPr fontId="1"/>
  </si>
  <si>
    <t>報道監</t>
    <rPh sb="0" eb="2">
      <t>ホウドウ</t>
    </rPh>
    <rPh sb="2" eb="3">
      <t>カン</t>
    </rPh>
    <phoneticPr fontId="1"/>
  </si>
  <si>
    <t>保健所の所長の職務(他の職務の級に定めのあるものを除く。)又は参事の職務</t>
    <phoneticPr fontId="1"/>
  </si>
  <si>
    <t>３級</t>
    <rPh sb="1" eb="2">
      <t>キュウ</t>
    </rPh>
    <phoneticPr fontId="1"/>
  </si>
  <si>
    <t>知事</t>
    <rPh sb="0" eb="2">
      <t>チジ</t>
    </rPh>
    <phoneticPr fontId="1"/>
  </si>
  <si>
    <t>１　本庁の部長の職務
２　特に高度の知識又は経験を必要とする保健所
　　の所長の職務</t>
    <phoneticPr fontId="1"/>
  </si>
  <si>
    <t>5級</t>
    <rPh sb="1" eb="2">
      <t>キュウ</t>
    </rPh>
    <phoneticPr fontId="1"/>
  </si>
  <si>
    <t>部長級</t>
    <phoneticPr fontId="1"/>
  </si>
  <si>
    <t>副理事（再任用）</t>
    <rPh sb="0" eb="1">
      <t>フク</t>
    </rPh>
    <rPh sb="1" eb="3">
      <t>リジ</t>
    </rPh>
    <rPh sb="4" eb="7">
      <t>サイニンヨウ</t>
    </rPh>
    <phoneticPr fontId="1"/>
  </si>
  <si>
    <t>障害者職業能力開発校の課長</t>
    <rPh sb="0" eb="1">
      <t>ショウ</t>
    </rPh>
    <rPh sb="1" eb="2">
      <t>ガイ</t>
    </rPh>
    <rPh sb="2" eb="3">
      <t>シャ</t>
    </rPh>
    <rPh sb="3" eb="5">
      <t>ショクギョウ</t>
    </rPh>
    <rPh sb="5" eb="7">
      <t>ノウリョク</t>
    </rPh>
    <rPh sb="7" eb="9">
      <t>カイハツ</t>
    </rPh>
    <rPh sb="9" eb="10">
      <t>コウ</t>
    </rPh>
    <rPh sb="11" eb="13">
      <t>カチョウ</t>
    </rPh>
    <phoneticPr fontId="1"/>
  </si>
  <si>
    <t>主事、技師（臨時的任用職員）</t>
    <rPh sb="0" eb="2">
      <t>シュジ</t>
    </rPh>
    <rPh sb="3" eb="5">
      <t>ギシ</t>
    </rPh>
    <rPh sb="6" eb="13">
      <t>リンジテキニンヨウショクイン</t>
    </rPh>
    <phoneticPr fontId="1"/>
  </si>
  <si>
    <t>砂川厚生福祉センターの課長（再任用）</t>
    <rPh sb="0" eb="6">
      <t>スナガワコウセイフクシ</t>
    </rPh>
    <rPh sb="11" eb="13">
      <t>カチョウ</t>
    </rPh>
    <rPh sb="14" eb="17">
      <t>サイニンヨウ</t>
    </rPh>
    <phoneticPr fontId="1"/>
  </si>
  <si>
    <t>土木事務所の工区長
（枚方、鳳、岸和田）</t>
    <rPh sb="0" eb="2">
      <t>ドボク</t>
    </rPh>
    <rPh sb="2" eb="4">
      <t>ジム</t>
    </rPh>
    <rPh sb="4" eb="5">
      <t>ショ</t>
    </rPh>
    <rPh sb="6" eb="8">
      <t>コウク</t>
    </rPh>
    <rPh sb="8" eb="9">
      <t>チョウ</t>
    </rPh>
    <rPh sb="11" eb="13">
      <t>ヒラカタ</t>
    </rPh>
    <rPh sb="14" eb="15">
      <t>オオトリ</t>
    </rPh>
    <phoneticPr fontId="1"/>
  </si>
  <si>
    <t>農と緑の総合事務所の(耕地)課長
（泉州）</t>
    <rPh sb="0" eb="1">
      <t>ノウ</t>
    </rPh>
    <rPh sb="2" eb="3">
      <t>ミドリ</t>
    </rPh>
    <rPh sb="4" eb="6">
      <t>ソウゴウ</t>
    </rPh>
    <rPh sb="6" eb="8">
      <t>ジム</t>
    </rPh>
    <rPh sb="8" eb="9">
      <t>ショ</t>
    </rPh>
    <rPh sb="11" eb="13">
      <t>コウチ</t>
    </rPh>
    <rPh sb="14" eb="16">
      <t>カチョウ</t>
    </rPh>
    <rPh sb="18" eb="20">
      <t>センシュウ</t>
    </rPh>
    <phoneticPr fontId="1"/>
  </si>
  <si>
    <t>東京事務所の所長</t>
    <rPh sb="0" eb="2">
      <t>トウキョウ</t>
    </rPh>
    <rPh sb="2" eb="4">
      <t>ジム</t>
    </rPh>
    <rPh sb="4" eb="5">
      <t>ショ</t>
    </rPh>
    <rPh sb="6" eb="8">
      <t>ショチョウ</t>
    </rPh>
    <phoneticPr fontId="1"/>
  </si>
  <si>
    <t>局長（任期付職員）</t>
    <rPh sb="0" eb="1">
      <t>キョク</t>
    </rPh>
    <rPh sb="1" eb="2">
      <t>チョウ</t>
    </rPh>
    <rPh sb="3" eb="8">
      <t>ニンキツキショクイン</t>
    </rPh>
    <phoneticPr fontId="1"/>
  </si>
  <si>
    <t>子ども家庭センターの所長
（中央）</t>
    <rPh sb="0" eb="1">
      <t>コ</t>
    </rPh>
    <rPh sb="3" eb="5">
      <t>カテイ</t>
    </rPh>
    <rPh sb="10" eb="12">
      <t>ショチョウ</t>
    </rPh>
    <rPh sb="14" eb="16">
      <t>チュウオウ</t>
    </rPh>
    <phoneticPr fontId="1"/>
  </si>
  <si>
    <t>国際金融都市推進監</t>
    <rPh sb="0" eb="6">
      <t>コクサイキンユウトシ</t>
    </rPh>
    <rPh sb="6" eb="9">
      <t>スイシンカン</t>
    </rPh>
    <phoneticPr fontId="1"/>
  </si>
  <si>
    <t>事務局次長</t>
    <rPh sb="0" eb="3">
      <t>ジムキョク</t>
    </rPh>
    <rPh sb="3" eb="5">
      <t>ジチョウ</t>
    </rPh>
    <phoneticPr fontId="1"/>
  </si>
  <si>
    <t>保健所の参事
（池田、茨木）</t>
    <rPh sb="0" eb="2">
      <t>ホケン</t>
    </rPh>
    <rPh sb="2" eb="3">
      <t>ショ</t>
    </rPh>
    <rPh sb="4" eb="6">
      <t>サンジ</t>
    </rPh>
    <rPh sb="8" eb="10">
      <t>イケダ</t>
    </rPh>
    <rPh sb="11" eb="13">
      <t>イバラキ</t>
    </rPh>
    <phoneticPr fontId="1"/>
  </si>
  <si>
    <t>本庁の副理事（任期付）</t>
    <rPh sb="0" eb="2">
      <t>ホンチョウ</t>
    </rPh>
    <rPh sb="3" eb="6">
      <t>フクリジ</t>
    </rPh>
    <rPh sb="7" eb="10">
      <t>ニンキツキ</t>
    </rPh>
    <phoneticPr fontId="1"/>
  </si>
  <si>
    <t>共通</t>
    <rPh sb="0" eb="2">
      <t>キョウツウ</t>
    </rPh>
    <phoneticPr fontId="1"/>
  </si>
  <si>
    <t>主任研究員（再任用）</t>
    <rPh sb="0" eb="2">
      <t>シュニン</t>
    </rPh>
    <rPh sb="2" eb="5">
      <t>ケンキュウイン</t>
    </rPh>
    <rPh sb="6" eb="9">
      <t>サイニンヨウ</t>
    </rPh>
    <phoneticPr fontId="1"/>
  </si>
  <si>
    <t>空港戦略推進監</t>
    <rPh sb="0" eb="2">
      <t>クウコウ</t>
    </rPh>
    <rPh sb="2" eb="4">
      <t>センリャク</t>
    </rPh>
    <rPh sb="4" eb="6">
      <t>スイシン</t>
    </rPh>
    <rPh sb="6" eb="7">
      <t>カン</t>
    </rPh>
    <phoneticPr fontId="1"/>
  </si>
  <si>
    <t>子ども家庭センターの 課長
（中央、池田、吹田、東大阪、岸和田、富田林）</t>
    <rPh sb="0" eb="1">
      <t>コ</t>
    </rPh>
    <rPh sb="3" eb="5">
      <t>カテイ</t>
    </rPh>
    <rPh sb="11" eb="13">
      <t>カチョウ</t>
    </rPh>
    <rPh sb="18" eb="20">
      <t>イケダ</t>
    </rPh>
    <rPh sb="24" eb="25">
      <t>ヒガシ</t>
    </rPh>
    <rPh sb="25" eb="27">
      <t>オオサカ</t>
    </rPh>
    <rPh sb="32" eb="35">
      <t>トンダバヤシ</t>
    </rPh>
    <phoneticPr fontId="1"/>
  </si>
  <si>
    <t>農と緑の総合事務所の室長
（北部、中部、南河内、泉州）</t>
    <rPh sb="0" eb="1">
      <t>ノウ</t>
    </rPh>
    <rPh sb="2" eb="3">
      <t>ミドリ</t>
    </rPh>
    <rPh sb="4" eb="6">
      <t>ソウゴウ</t>
    </rPh>
    <rPh sb="6" eb="8">
      <t>ジム</t>
    </rPh>
    <rPh sb="8" eb="9">
      <t>ショ</t>
    </rPh>
    <rPh sb="10" eb="12">
      <t>シツチョウ</t>
    </rPh>
    <rPh sb="14" eb="16">
      <t>ホクブ</t>
    </rPh>
    <phoneticPr fontId="1"/>
  </si>
  <si>
    <t>土木事務所の建設事業所長
（茨木、富田林）</t>
    <rPh sb="0" eb="2">
      <t>ドボク</t>
    </rPh>
    <rPh sb="2" eb="4">
      <t>ジム</t>
    </rPh>
    <rPh sb="4" eb="5">
      <t>ショ</t>
    </rPh>
    <rPh sb="6" eb="8">
      <t>ケンセツ</t>
    </rPh>
    <rPh sb="8" eb="10">
      <t>ジギョウ</t>
    </rPh>
    <rPh sb="10" eb="12">
      <t>ショチョウ</t>
    </rPh>
    <rPh sb="14" eb="16">
      <t>イバラキ</t>
    </rPh>
    <rPh sb="17" eb="20">
      <t>トンダバヤシ</t>
    </rPh>
    <phoneticPr fontId="1"/>
  </si>
  <si>
    <t>農と緑の総合事務所の所長
（北部、中部、南河内、泉州）</t>
    <rPh sb="0" eb="1">
      <t>ノウ</t>
    </rPh>
    <rPh sb="2" eb="3">
      <t>ミドリ</t>
    </rPh>
    <rPh sb="4" eb="6">
      <t>ソウゴウ</t>
    </rPh>
    <rPh sb="6" eb="8">
      <t>ジム</t>
    </rPh>
    <rPh sb="8" eb="9">
      <t>ショ</t>
    </rPh>
    <rPh sb="10" eb="11">
      <t>ショ</t>
    </rPh>
    <phoneticPr fontId="1"/>
  </si>
  <si>
    <t>障がい者自立相談支援センターの課長</t>
    <rPh sb="0" eb="1">
      <t>ショウ</t>
    </rPh>
    <rPh sb="3" eb="4">
      <t>シャ</t>
    </rPh>
    <rPh sb="4" eb="6">
      <t>ジリツ</t>
    </rPh>
    <rPh sb="6" eb="8">
      <t>ソウダン</t>
    </rPh>
    <rPh sb="8" eb="10">
      <t>シエン</t>
    </rPh>
    <rPh sb="15" eb="17">
      <t>カチョウ</t>
    </rPh>
    <phoneticPr fontId="1"/>
  </si>
  <si>
    <t>女性相談センターの次長</t>
    <rPh sb="0" eb="2">
      <t>ジョセイ</t>
    </rPh>
    <rPh sb="2" eb="4">
      <t>ソウダン</t>
    </rPh>
    <rPh sb="9" eb="11">
      <t>ジチョウ</t>
    </rPh>
    <phoneticPr fontId="1"/>
  </si>
  <si>
    <t>女性相談センターの課長</t>
    <rPh sb="0" eb="2">
      <t>ジョセイ</t>
    </rPh>
    <rPh sb="2" eb="4">
      <t>ソウダン</t>
    </rPh>
    <rPh sb="9" eb="11">
      <t>カチョウ</t>
    </rPh>
    <phoneticPr fontId="1"/>
  </si>
  <si>
    <t>監察医事務所の次長</t>
    <rPh sb="0" eb="2">
      <t>カンサツ</t>
    </rPh>
    <rPh sb="2" eb="3">
      <t>イ</t>
    </rPh>
    <rPh sb="3" eb="5">
      <t>ジム</t>
    </rPh>
    <rPh sb="5" eb="6">
      <t>ショ</t>
    </rPh>
    <rPh sb="7" eb="9">
      <t>ジチョウ</t>
    </rPh>
    <phoneticPr fontId="1"/>
  </si>
  <si>
    <t>障害者職業能力開発校の副校長</t>
    <rPh sb="0" eb="1">
      <t>ショウ</t>
    </rPh>
    <rPh sb="1" eb="2">
      <t>ガイ</t>
    </rPh>
    <rPh sb="2" eb="3">
      <t>シャ</t>
    </rPh>
    <rPh sb="3" eb="5">
      <t>ショクギョウ</t>
    </rPh>
    <rPh sb="5" eb="7">
      <t>ノウリョク</t>
    </rPh>
    <rPh sb="7" eb="9">
      <t>カイハツ</t>
    </rPh>
    <rPh sb="9" eb="10">
      <t>コウ</t>
    </rPh>
    <rPh sb="11" eb="14">
      <t>フクコウチョウ</t>
    </rPh>
    <phoneticPr fontId="1"/>
  </si>
  <si>
    <t>モノレール建設事務所の課長</t>
    <rPh sb="5" eb="7">
      <t>ケンセツ</t>
    </rPh>
    <rPh sb="7" eb="9">
      <t>ジム</t>
    </rPh>
    <rPh sb="9" eb="10">
      <t>ショ</t>
    </rPh>
    <rPh sb="11" eb="13">
      <t>カチョウ</t>
    </rPh>
    <phoneticPr fontId="1"/>
  </si>
  <si>
    <t>計量検定所の課長</t>
    <rPh sb="0" eb="2">
      <t>ケイリョウ</t>
    </rPh>
    <rPh sb="2" eb="4">
      <t>ケンテイ</t>
    </rPh>
    <rPh sb="4" eb="5">
      <t>ショ</t>
    </rPh>
    <rPh sb="6" eb="8">
      <t>カチョウ</t>
    </rPh>
    <phoneticPr fontId="1"/>
  </si>
  <si>
    <t>計量検定所の課長（再任用）</t>
    <rPh sb="6" eb="8">
      <t>カチョウ</t>
    </rPh>
    <rPh sb="9" eb="12">
      <t>サイニンヨウ</t>
    </rPh>
    <phoneticPr fontId="1"/>
  </si>
  <si>
    <t>子どもライフサポートセンターの課長</t>
    <rPh sb="0" eb="1">
      <t>コ</t>
    </rPh>
    <rPh sb="15" eb="17">
      <t>カチョウ</t>
    </rPh>
    <phoneticPr fontId="1"/>
  </si>
  <si>
    <t>子どもライフサポートセンターの次長</t>
    <rPh sb="0" eb="1">
      <t>コ</t>
    </rPh>
    <rPh sb="15" eb="17">
      <t>ジチョウ</t>
    </rPh>
    <phoneticPr fontId="1"/>
  </si>
  <si>
    <t>府税事務所の次長
（中央、なにわ北、三島、豊能、泉北、泉南、南河内、中河内、北河内）</t>
    <rPh sb="0" eb="1">
      <t>フ</t>
    </rPh>
    <rPh sb="1" eb="2">
      <t>ゼイ</t>
    </rPh>
    <rPh sb="2" eb="4">
      <t>ジム</t>
    </rPh>
    <rPh sb="4" eb="5">
      <t>ショ</t>
    </rPh>
    <rPh sb="6" eb="8">
      <t>ジチョウ</t>
    </rPh>
    <rPh sb="10" eb="12">
      <t>チュウオウ</t>
    </rPh>
    <rPh sb="16" eb="17">
      <t>キタ</t>
    </rPh>
    <rPh sb="18" eb="20">
      <t>ミシマ</t>
    </rPh>
    <rPh sb="21" eb="23">
      <t>トヨノ</t>
    </rPh>
    <rPh sb="24" eb="26">
      <t>センボク</t>
    </rPh>
    <rPh sb="27" eb="29">
      <t>センナン</t>
    </rPh>
    <rPh sb="30" eb="33">
      <t>ミナミカワチ</t>
    </rPh>
    <rPh sb="34" eb="37">
      <t>ナカカワチ</t>
    </rPh>
    <rPh sb="38" eb="41">
      <t>キタカワチ</t>
    </rPh>
    <phoneticPr fontId="1"/>
  </si>
  <si>
    <t>修徳学院の次長</t>
    <phoneticPr fontId="1"/>
  </si>
  <si>
    <t>農と緑の総合事務所の次長（再任用）
（中部）</t>
    <rPh sb="13" eb="16">
      <t>サイニンヨウ</t>
    </rPh>
    <phoneticPr fontId="1"/>
  </si>
  <si>
    <t>修徳学院の院長</t>
    <rPh sb="0" eb="4">
      <t>シュウトクガクイン</t>
    </rPh>
    <rPh sb="5" eb="6">
      <t>イン</t>
    </rPh>
    <rPh sb="6" eb="7">
      <t>チョウ</t>
    </rPh>
    <phoneticPr fontId="1"/>
  </si>
  <si>
    <t>議会秘書長</t>
    <phoneticPr fontId="1"/>
  </si>
  <si>
    <t>府税事務所の所長
（中央）</t>
    <rPh sb="0" eb="1">
      <t>フ</t>
    </rPh>
    <rPh sb="1" eb="2">
      <t>ゼイ</t>
    </rPh>
    <rPh sb="2" eb="4">
      <t>ジム</t>
    </rPh>
    <rPh sb="4" eb="5">
      <t>ショ</t>
    </rPh>
    <rPh sb="6" eb="7">
      <t>ショ</t>
    </rPh>
    <rPh sb="10" eb="12">
      <t>チュウオウ</t>
    </rPh>
    <phoneticPr fontId="1"/>
  </si>
  <si>
    <t>成長戦略推進監</t>
    <rPh sb="0" eb="2">
      <t>セイチョウ</t>
    </rPh>
    <rPh sb="2" eb="4">
      <t>センリャク</t>
    </rPh>
    <rPh sb="4" eb="7">
      <t>スイシンカン</t>
    </rPh>
    <phoneticPr fontId="1"/>
  </si>
  <si>
    <t>大阪自動車税事務所の課長（再任用）</t>
    <rPh sb="0" eb="2">
      <t>オオサカ</t>
    </rPh>
    <rPh sb="2" eb="5">
      <t>ジドウシャ</t>
    </rPh>
    <rPh sb="5" eb="6">
      <t>ゼイ</t>
    </rPh>
    <rPh sb="6" eb="8">
      <t>ジム</t>
    </rPh>
    <rPh sb="8" eb="9">
      <t>ショ</t>
    </rPh>
    <rPh sb="10" eb="12">
      <t>カチョウ</t>
    </rPh>
    <rPh sb="13" eb="16">
      <t>サイニンヨウ</t>
    </rPh>
    <phoneticPr fontId="1"/>
  </si>
  <si>
    <t>府税事務所の部長（再任用）
（中央）</t>
    <rPh sb="0" eb="1">
      <t>フ</t>
    </rPh>
    <rPh sb="1" eb="2">
      <t>ゼイ</t>
    </rPh>
    <rPh sb="2" eb="4">
      <t>ジム</t>
    </rPh>
    <rPh sb="4" eb="5">
      <t>ショ</t>
    </rPh>
    <rPh sb="6" eb="8">
      <t>ブチョウ</t>
    </rPh>
    <rPh sb="9" eb="12">
      <t>サイニンヨウ</t>
    </rPh>
    <rPh sb="15" eb="17">
      <t>チュウオウ</t>
    </rPh>
    <phoneticPr fontId="1"/>
  </si>
  <si>
    <t>土木事務所の次長（再任用）
（岸和田）</t>
    <rPh sb="0" eb="2">
      <t>ドボク</t>
    </rPh>
    <rPh sb="2" eb="4">
      <t>ジム</t>
    </rPh>
    <rPh sb="4" eb="5">
      <t>ショ</t>
    </rPh>
    <rPh sb="6" eb="8">
      <t>ジチョウ</t>
    </rPh>
    <rPh sb="9" eb="12">
      <t>サイニンヨウ</t>
    </rPh>
    <phoneticPr fontId="1"/>
  </si>
  <si>
    <t>課長（再任用）</t>
    <rPh sb="0" eb="2">
      <t>カチョウ</t>
    </rPh>
    <rPh sb="3" eb="6">
      <t>サイニンヨウ</t>
    </rPh>
    <phoneticPr fontId="1"/>
  </si>
  <si>
    <t>総括研究員</t>
    <rPh sb="0" eb="5">
      <t>ソウカツケンキュウイン</t>
    </rPh>
    <phoneticPr fontId="1"/>
  </si>
  <si>
    <t>障がい者自立センターの参事</t>
    <rPh sb="0" eb="1">
      <t>ショウ</t>
    </rPh>
    <rPh sb="3" eb="4">
      <t>シャ</t>
    </rPh>
    <rPh sb="4" eb="6">
      <t>ジリツ</t>
    </rPh>
    <rPh sb="11" eb="13">
      <t>サンジ</t>
    </rPh>
    <phoneticPr fontId="1"/>
  </si>
  <si>
    <t>砂川厚生福祉センターの参事</t>
    <rPh sb="0" eb="2">
      <t>スナガワ</t>
    </rPh>
    <rPh sb="2" eb="4">
      <t>コウセイ</t>
    </rPh>
    <rPh sb="4" eb="6">
      <t>フクシ</t>
    </rPh>
    <rPh sb="11" eb="13">
      <t>サンジ</t>
    </rPh>
    <phoneticPr fontId="1"/>
  </si>
  <si>
    <t>子ども家庭センターの 課長（再任用）
（吹田）</t>
    <rPh sb="0" eb="1">
      <t>コ</t>
    </rPh>
    <rPh sb="3" eb="5">
      <t>カテイ</t>
    </rPh>
    <rPh sb="11" eb="13">
      <t>カチョウ</t>
    </rPh>
    <rPh sb="14" eb="15">
      <t>サイ</t>
    </rPh>
    <rPh sb="15" eb="17">
      <t>ニンヨウ</t>
    </rPh>
    <rPh sb="20" eb="22">
      <t>スイタ</t>
    </rPh>
    <phoneticPr fontId="1"/>
  </si>
  <si>
    <t>高等職業技術専門校の校長(再任用)
（夕陽丘）</t>
    <rPh sb="13" eb="16">
      <t>サイニンヨウ</t>
    </rPh>
    <phoneticPr fontId="1"/>
  </si>
  <si>
    <t>パスポートセンターの課長</t>
    <rPh sb="10" eb="12">
      <t>カチョウ</t>
    </rPh>
    <phoneticPr fontId="1"/>
  </si>
  <si>
    <t>こころの健康総合センターの課長</t>
    <rPh sb="13" eb="15">
      <t>カチョウ</t>
    </rPh>
    <phoneticPr fontId="1"/>
  </si>
  <si>
    <t>障がい者自立相談支援センターの次長</t>
    <phoneticPr fontId="1"/>
  </si>
  <si>
    <t>農と緑の総合事務所の課長
（北部）</t>
    <rPh sb="14" eb="16">
      <t>ホクブ</t>
    </rPh>
    <phoneticPr fontId="1"/>
  </si>
  <si>
    <t>保健所の次長
（池田）</t>
    <rPh sb="0" eb="3">
      <t>ホケンジョ</t>
    </rPh>
    <rPh sb="4" eb="6">
      <t>ジチョウ</t>
    </rPh>
    <rPh sb="8" eb="10">
      <t>イケダ</t>
    </rPh>
    <phoneticPr fontId="1"/>
  </si>
  <si>
    <t>府税事務所の次長
（中河内）</t>
    <rPh sb="6" eb="8">
      <t>ジチョウ</t>
    </rPh>
    <rPh sb="10" eb="13">
      <t>ナカカワチ</t>
    </rPh>
    <phoneticPr fontId="1"/>
  </si>
  <si>
    <t>流域下水道事務所の次長
（東部）</t>
    <rPh sb="9" eb="11">
      <t>ジチョウ</t>
    </rPh>
    <phoneticPr fontId="1"/>
  </si>
  <si>
    <t>農と緑の総合事務所の参事
（南河内）</t>
    <rPh sb="0" eb="1">
      <t>ノウ</t>
    </rPh>
    <rPh sb="2" eb="3">
      <t>ミドリ</t>
    </rPh>
    <rPh sb="4" eb="6">
      <t>ソウゴウ</t>
    </rPh>
    <rPh sb="6" eb="8">
      <t>ジム</t>
    </rPh>
    <rPh sb="8" eb="9">
      <t>ショ</t>
    </rPh>
    <rPh sb="10" eb="12">
      <t>サンジ</t>
    </rPh>
    <phoneticPr fontId="1"/>
  </si>
  <si>
    <t>農と緑の総合事務所の次長
（南河内、泉州）</t>
    <rPh sb="0" eb="1">
      <t>ノウ</t>
    </rPh>
    <rPh sb="2" eb="3">
      <t>ミドリ</t>
    </rPh>
    <rPh sb="4" eb="6">
      <t>ソウゴウ</t>
    </rPh>
    <rPh sb="6" eb="8">
      <t>ジム</t>
    </rPh>
    <rPh sb="8" eb="9">
      <t>ショ</t>
    </rPh>
    <rPh sb="10" eb="12">
      <t>ジチョウ</t>
    </rPh>
    <phoneticPr fontId="1"/>
  </si>
  <si>
    <t>流域下水道事務所の次長
（北部、南部）</t>
    <rPh sb="0" eb="2">
      <t>リュウイキ</t>
    </rPh>
    <rPh sb="2" eb="5">
      <t>ゲスイドウ</t>
    </rPh>
    <rPh sb="5" eb="7">
      <t>ジム</t>
    </rPh>
    <rPh sb="7" eb="8">
      <t>ショ</t>
    </rPh>
    <rPh sb="9" eb="11">
      <t>ジチョウ</t>
    </rPh>
    <rPh sb="16" eb="18">
      <t>ナンブ</t>
    </rPh>
    <phoneticPr fontId="1"/>
  </si>
  <si>
    <t>高等職業技術専門校の校長
（東大阪、北大阪、南大阪）</t>
    <rPh sb="0" eb="4">
      <t>コウトウショクギョウ</t>
    </rPh>
    <rPh sb="4" eb="9">
      <t>ギジュツセンモンコウ</t>
    </rPh>
    <rPh sb="10" eb="12">
      <t>コウチョウ</t>
    </rPh>
    <rPh sb="14" eb="17">
      <t>ヒガシオオサカ</t>
    </rPh>
    <rPh sb="18" eb="21">
      <t>キタオオサカ</t>
    </rPh>
    <rPh sb="22" eb="25">
      <t>ミナミオオサカ</t>
    </rPh>
    <phoneticPr fontId="1"/>
  </si>
  <si>
    <t>障害者職業能力開発校の校長</t>
    <rPh sb="0" eb="3">
      <t>ショウガイシャ</t>
    </rPh>
    <rPh sb="3" eb="5">
      <t>ショクギョウ</t>
    </rPh>
    <rPh sb="5" eb="7">
      <t>ノウリョク</t>
    </rPh>
    <rPh sb="7" eb="9">
      <t>カイハツ</t>
    </rPh>
    <rPh sb="9" eb="10">
      <t>コウ</t>
    </rPh>
    <rPh sb="11" eb="13">
      <t>コウチョウ</t>
    </rPh>
    <phoneticPr fontId="1"/>
  </si>
  <si>
    <t>労働委員会事務局次長</t>
    <rPh sb="0" eb="5">
      <t>ロウドウイインカイ</t>
    </rPh>
    <rPh sb="5" eb="8">
      <t>ジムキョク</t>
    </rPh>
    <rPh sb="8" eb="10">
      <t>ジチョウ</t>
    </rPh>
    <phoneticPr fontId="1"/>
  </si>
  <si>
    <t>職員長</t>
    <rPh sb="0" eb="3">
      <t>ショクインチョウ</t>
    </rPh>
    <phoneticPr fontId="1"/>
  </si>
  <si>
    <t>未来医療産業化推進監</t>
    <phoneticPr fontId="1"/>
  </si>
  <si>
    <t>参事（任期付職員）</t>
    <rPh sb="0" eb="2">
      <t>サンジ</t>
    </rPh>
    <rPh sb="3" eb="6">
      <t>ニンキツ</t>
    </rPh>
    <rPh sb="6" eb="8">
      <t>ショクイン</t>
    </rPh>
    <phoneticPr fontId="1"/>
  </si>
  <si>
    <t>課長補佐</t>
    <phoneticPr fontId="1"/>
  </si>
  <si>
    <t>医療官</t>
    <rPh sb="0" eb="3">
      <t>イリョウカン</t>
    </rPh>
    <phoneticPr fontId="1"/>
  </si>
  <si>
    <t>公安職給料表</t>
    <rPh sb="0" eb="3">
      <t>コウアンショク</t>
    </rPh>
    <rPh sb="3" eb="5">
      <t>キュウリョウ</t>
    </rPh>
    <rPh sb="5" eb="6">
      <t>ヒョウ</t>
    </rPh>
    <phoneticPr fontId="1"/>
  </si>
  <si>
    <t>巡査の職務</t>
    <rPh sb="0" eb="2">
      <t>ジュンサ</t>
    </rPh>
    <rPh sb="3" eb="5">
      <t>ショクム</t>
    </rPh>
    <phoneticPr fontId="1"/>
  </si>
  <si>
    <t>警察本部長</t>
    <rPh sb="0" eb="2">
      <t>ケイサツ</t>
    </rPh>
    <rPh sb="2" eb="5">
      <t>ホンブチョウ</t>
    </rPh>
    <phoneticPr fontId="1"/>
  </si>
  <si>
    <t>巡査</t>
    <rPh sb="0" eb="2">
      <t>ジュンサ</t>
    </rPh>
    <phoneticPr fontId="1"/>
  </si>
  <si>
    <t>巡査長の職務</t>
    <rPh sb="0" eb="3">
      <t>ジュンサチョウ</t>
    </rPh>
    <rPh sb="4" eb="6">
      <t>ショクム</t>
    </rPh>
    <phoneticPr fontId="1"/>
  </si>
  <si>
    <t>巡査長</t>
    <rPh sb="0" eb="3">
      <t>ジュンサチョウ</t>
    </rPh>
    <phoneticPr fontId="1"/>
  </si>
  <si>
    <t>巡査長（再任用）</t>
    <rPh sb="0" eb="3">
      <t>ジュンサチョウ</t>
    </rPh>
    <rPh sb="4" eb="7">
      <t>サイニンヨウ</t>
    </rPh>
    <phoneticPr fontId="1"/>
  </si>
  <si>
    <t>主任の職務</t>
    <rPh sb="0" eb="2">
      <t>シュニン</t>
    </rPh>
    <rPh sb="3" eb="5">
      <t>ショクム</t>
    </rPh>
    <phoneticPr fontId="1"/>
  </si>
  <si>
    <t>主任</t>
    <rPh sb="0" eb="2">
      <t>シュニン</t>
    </rPh>
    <phoneticPr fontId="1"/>
  </si>
  <si>
    <t>巡査部長</t>
    <rPh sb="0" eb="2">
      <t>ジュンサ</t>
    </rPh>
    <rPh sb="2" eb="4">
      <t>ブチョウ</t>
    </rPh>
    <phoneticPr fontId="1"/>
  </si>
  <si>
    <t>主任(再任用）</t>
    <rPh sb="0" eb="2">
      <t>シュニン</t>
    </rPh>
    <rPh sb="3" eb="6">
      <t>サイニンヨウ</t>
    </rPh>
    <phoneticPr fontId="1"/>
  </si>
  <si>
    <t>係長の職務</t>
    <rPh sb="0" eb="2">
      <t>カカリチョウ</t>
    </rPh>
    <rPh sb="3" eb="5">
      <t>ショクム</t>
    </rPh>
    <phoneticPr fontId="1"/>
  </si>
  <si>
    <t>係長</t>
    <rPh sb="0" eb="2">
      <t>カカリチョウ</t>
    </rPh>
    <phoneticPr fontId="1"/>
  </si>
  <si>
    <t>警部補</t>
    <rPh sb="0" eb="3">
      <t>ケイブホ</t>
    </rPh>
    <phoneticPr fontId="1"/>
  </si>
  <si>
    <t>係長(再任用）</t>
    <rPh sb="0" eb="2">
      <t>カカリチョウ</t>
    </rPh>
    <rPh sb="3" eb="6">
      <t>サイニンヨウ</t>
    </rPh>
    <phoneticPr fontId="1"/>
  </si>
  <si>
    <t>１　所属長補佐の職務
２　警察署の課長の職務（他の職務の級に定めのあるものを除く。）</t>
    <rPh sb="2" eb="5">
      <t>ショゾクチョウ</t>
    </rPh>
    <rPh sb="5" eb="7">
      <t>ホサ</t>
    </rPh>
    <rPh sb="8" eb="10">
      <t>ショクム</t>
    </rPh>
    <rPh sb="13" eb="16">
      <t>ケイサツショ</t>
    </rPh>
    <rPh sb="17" eb="19">
      <t>カチョウ</t>
    </rPh>
    <rPh sb="20" eb="22">
      <t>ショクム</t>
    </rPh>
    <rPh sb="23" eb="24">
      <t>タ</t>
    </rPh>
    <rPh sb="25" eb="27">
      <t>ショクム</t>
    </rPh>
    <rPh sb="28" eb="29">
      <t>キュウ</t>
    </rPh>
    <rPh sb="30" eb="31">
      <t>サダ</t>
    </rPh>
    <rPh sb="38" eb="39">
      <t>ノゾ</t>
    </rPh>
    <phoneticPr fontId="1"/>
  </si>
  <si>
    <t>所属長補佐</t>
    <rPh sb="0" eb="3">
      <t>ショゾクチョウ</t>
    </rPh>
    <rPh sb="3" eb="5">
      <t>ホサ</t>
    </rPh>
    <phoneticPr fontId="1"/>
  </si>
  <si>
    <t>警部</t>
    <rPh sb="0" eb="2">
      <t>ケイブ</t>
    </rPh>
    <phoneticPr fontId="1"/>
  </si>
  <si>
    <t>審理官</t>
    <rPh sb="0" eb="3">
      <t>シンリカン</t>
    </rPh>
    <phoneticPr fontId="1"/>
  </si>
  <si>
    <t>検視官</t>
    <rPh sb="0" eb="3">
      <t>ケンシカン</t>
    </rPh>
    <phoneticPr fontId="1"/>
  </si>
  <si>
    <t>指導官</t>
    <rPh sb="0" eb="3">
      <t>シドウカン</t>
    </rPh>
    <phoneticPr fontId="1"/>
  </si>
  <si>
    <t>中隊長</t>
    <rPh sb="0" eb="3">
      <t>チュウタイチョウ</t>
    </rPh>
    <phoneticPr fontId="1"/>
  </si>
  <si>
    <t>警察学校の科長</t>
    <rPh sb="0" eb="2">
      <t>ケイサツ</t>
    </rPh>
    <rPh sb="2" eb="4">
      <t>ガッコウ</t>
    </rPh>
    <rPh sb="5" eb="7">
      <t>カチョウ</t>
    </rPh>
    <phoneticPr fontId="1"/>
  </si>
  <si>
    <t>警察学校の主任教官</t>
    <rPh sb="0" eb="2">
      <t>ケイサツ</t>
    </rPh>
    <rPh sb="2" eb="4">
      <t>ガッコウ</t>
    </rPh>
    <rPh sb="5" eb="7">
      <t>シュニン</t>
    </rPh>
    <rPh sb="7" eb="9">
      <t>キョウカン</t>
    </rPh>
    <phoneticPr fontId="1"/>
  </si>
  <si>
    <t>方面本部の補佐官</t>
    <rPh sb="0" eb="2">
      <t>ホウメン</t>
    </rPh>
    <rPh sb="2" eb="4">
      <t>ホンブ</t>
    </rPh>
    <rPh sb="5" eb="8">
      <t>ホサカン</t>
    </rPh>
    <phoneticPr fontId="1"/>
  </si>
  <si>
    <t>警察署の課長</t>
    <rPh sb="0" eb="3">
      <t>ケイサツショ</t>
    </rPh>
    <rPh sb="4" eb="6">
      <t>カチョウ</t>
    </rPh>
    <phoneticPr fontId="1"/>
  </si>
  <si>
    <t>警察署の室長</t>
    <rPh sb="0" eb="3">
      <t>ケイサツショ</t>
    </rPh>
    <rPh sb="4" eb="6">
      <t>シツチョウ</t>
    </rPh>
    <phoneticPr fontId="1"/>
  </si>
  <si>
    <t>警察署の副所長</t>
    <rPh sb="0" eb="3">
      <t>ケイサツショ</t>
    </rPh>
    <rPh sb="4" eb="7">
      <t>フクショチョウ</t>
    </rPh>
    <phoneticPr fontId="1"/>
  </si>
  <si>
    <t>警察署の隊長</t>
    <rPh sb="0" eb="3">
      <t>ケイサツショ</t>
    </rPh>
    <rPh sb="4" eb="6">
      <t>タイチョウ</t>
    </rPh>
    <phoneticPr fontId="1"/>
  </si>
  <si>
    <t>警察署の中隊長</t>
    <rPh sb="0" eb="3">
      <t>ケイサツショ</t>
    </rPh>
    <rPh sb="4" eb="5">
      <t>チュウ</t>
    </rPh>
    <rPh sb="5" eb="7">
      <t>タイチョウ</t>
    </rPh>
    <phoneticPr fontId="1"/>
  </si>
  <si>
    <t>警察署の課長代理</t>
    <rPh sb="0" eb="3">
      <t>ケイサツショ</t>
    </rPh>
    <rPh sb="4" eb="6">
      <t>カチョウ</t>
    </rPh>
    <rPh sb="6" eb="8">
      <t>ダイリ</t>
    </rPh>
    <phoneticPr fontId="1"/>
  </si>
  <si>
    <t>管理官</t>
    <rPh sb="0" eb="3">
      <t>カンリカン</t>
    </rPh>
    <phoneticPr fontId="1"/>
  </si>
  <si>
    <t>警視</t>
    <rPh sb="0" eb="2">
      <t>ケイシ</t>
    </rPh>
    <phoneticPr fontId="1"/>
  </si>
  <si>
    <t>少年補導官</t>
    <rPh sb="0" eb="2">
      <t>ショウネン</t>
    </rPh>
    <rPh sb="2" eb="4">
      <t>ホドウ</t>
    </rPh>
    <rPh sb="4" eb="5">
      <t>カン</t>
    </rPh>
    <phoneticPr fontId="1"/>
  </si>
  <si>
    <t>指導官</t>
    <rPh sb="0" eb="2">
      <t>シドウ</t>
    </rPh>
    <rPh sb="2" eb="3">
      <t>カン</t>
    </rPh>
    <phoneticPr fontId="1"/>
  </si>
  <si>
    <t>捜査官</t>
    <rPh sb="0" eb="2">
      <t>ソウサ</t>
    </rPh>
    <rPh sb="2" eb="3">
      <t>カン</t>
    </rPh>
    <phoneticPr fontId="1"/>
  </si>
  <si>
    <t>所長</t>
    <rPh sb="0" eb="2">
      <t>ショチョウ</t>
    </rPh>
    <phoneticPr fontId="1"/>
  </si>
  <si>
    <t>警察学校の部長</t>
    <rPh sb="0" eb="2">
      <t>ケイサツ</t>
    </rPh>
    <rPh sb="2" eb="4">
      <t>ガッコウ</t>
    </rPh>
    <rPh sb="5" eb="7">
      <t>ブチョウ</t>
    </rPh>
    <phoneticPr fontId="1"/>
  </si>
  <si>
    <t>方面本部の統括官</t>
    <rPh sb="0" eb="2">
      <t>ホウメン</t>
    </rPh>
    <rPh sb="2" eb="4">
      <t>ホンブ</t>
    </rPh>
    <rPh sb="5" eb="8">
      <t>トウカツカン</t>
    </rPh>
    <phoneticPr fontId="1"/>
  </si>
  <si>
    <t>警察署の課長（大規模又は困難）</t>
    <rPh sb="0" eb="3">
      <t>ケイサツショ</t>
    </rPh>
    <rPh sb="4" eb="6">
      <t>カチョウ</t>
    </rPh>
    <rPh sb="7" eb="10">
      <t>ダイキボ</t>
    </rPh>
    <rPh sb="10" eb="11">
      <t>マタ</t>
    </rPh>
    <rPh sb="12" eb="14">
      <t>コンナン</t>
    </rPh>
    <phoneticPr fontId="1"/>
  </si>
  <si>
    <t>警察署の所長</t>
    <rPh sb="0" eb="3">
      <t>ケイサツショ</t>
    </rPh>
    <rPh sb="4" eb="6">
      <t>ショチョウ</t>
    </rPh>
    <phoneticPr fontId="1"/>
  </si>
  <si>
    <t>警察署の隊長</t>
    <rPh sb="0" eb="3">
      <t>ケイサツショ</t>
    </rPh>
    <rPh sb="4" eb="5">
      <t>タイ</t>
    </rPh>
    <rPh sb="5" eb="6">
      <t>チョウ</t>
    </rPh>
    <phoneticPr fontId="1"/>
  </si>
  <si>
    <t>１　調査官の職務
２　警察署の副署長の職務</t>
    <rPh sb="2" eb="5">
      <t>チョウサカン</t>
    </rPh>
    <rPh sb="6" eb="8">
      <t>ショクム</t>
    </rPh>
    <rPh sb="11" eb="14">
      <t>ケイサツショ</t>
    </rPh>
    <rPh sb="15" eb="18">
      <t>フクショチョウ</t>
    </rPh>
    <rPh sb="19" eb="21">
      <t>ショクム</t>
    </rPh>
    <phoneticPr fontId="1"/>
  </si>
  <si>
    <t>調査官</t>
    <rPh sb="0" eb="3">
      <t>チョウサカン</t>
    </rPh>
    <phoneticPr fontId="1"/>
  </si>
  <si>
    <t>副隊長</t>
    <rPh sb="0" eb="3">
      <t>フクタイチョウ</t>
    </rPh>
    <phoneticPr fontId="1"/>
  </si>
  <si>
    <t>万博対策副官</t>
    <rPh sb="0" eb="2">
      <t>バンパク</t>
    </rPh>
    <rPh sb="2" eb="4">
      <t>タイサク</t>
    </rPh>
    <rPh sb="4" eb="6">
      <t>フクカン</t>
    </rPh>
    <phoneticPr fontId="1"/>
  </si>
  <si>
    <t>警察署の副署長</t>
    <rPh sb="0" eb="3">
      <t>ケイサツショ</t>
    </rPh>
    <rPh sb="4" eb="5">
      <t>フク</t>
    </rPh>
    <rPh sb="5" eb="7">
      <t>ショチョウ</t>
    </rPh>
    <phoneticPr fontId="1"/>
  </si>
  <si>
    <t>１　所属長の職務
２　警察署の署長の職務</t>
    <rPh sb="2" eb="5">
      <t>ショゾクチョウ</t>
    </rPh>
    <rPh sb="6" eb="8">
      <t>ショクム</t>
    </rPh>
    <rPh sb="11" eb="14">
      <t>ケイサツショ</t>
    </rPh>
    <rPh sb="15" eb="17">
      <t>ショチョウ</t>
    </rPh>
    <rPh sb="18" eb="20">
      <t>ショクム</t>
    </rPh>
    <phoneticPr fontId="1"/>
  </si>
  <si>
    <t>所属長</t>
    <rPh sb="0" eb="3">
      <t>ショゾクチョウ</t>
    </rPh>
    <phoneticPr fontId="1"/>
  </si>
  <si>
    <t>理事官</t>
    <rPh sb="0" eb="3">
      <t>リジカン</t>
    </rPh>
    <phoneticPr fontId="1"/>
  </si>
  <si>
    <t>監察官</t>
    <rPh sb="0" eb="3">
      <t>カンサツカン</t>
    </rPh>
    <phoneticPr fontId="1"/>
  </si>
  <si>
    <t>通告官</t>
    <rPh sb="0" eb="2">
      <t>ツウコク</t>
    </rPh>
    <rPh sb="2" eb="3">
      <t>カン</t>
    </rPh>
    <phoneticPr fontId="1"/>
  </si>
  <si>
    <t>対策官</t>
    <rPh sb="0" eb="2">
      <t>タイサク</t>
    </rPh>
    <rPh sb="2" eb="3">
      <t>カン</t>
    </rPh>
    <phoneticPr fontId="1"/>
  </si>
  <si>
    <t>首席審理官</t>
    <rPh sb="0" eb="2">
      <t>シュセキ</t>
    </rPh>
    <rPh sb="2" eb="5">
      <t>シンリカン</t>
    </rPh>
    <phoneticPr fontId="1"/>
  </si>
  <si>
    <t>警察学校の副校長</t>
    <rPh sb="0" eb="2">
      <t>ケイサツ</t>
    </rPh>
    <rPh sb="2" eb="4">
      <t>ガッコウ</t>
    </rPh>
    <rPh sb="5" eb="8">
      <t>フクコウチョウ</t>
    </rPh>
    <phoneticPr fontId="1"/>
  </si>
  <si>
    <t>方面本部の副方面本部長</t>
    <rPh sb="0" eb="2">
      <t>ホウメン</t>
    </rPh>
    <rPh sb="2" eb="4">
      <t>ホンブ</t>
    </rPh>
    <rPh sb="5" eb="6">
      <t>フク</t>
    </rPh>
    <rPh sb="6" eb="8">
      <t>ホウメン</t>
    </rPh>
    <rPh sb="8" eb="10">
      <t>ホンブ</t>
    </rPh>
    <rPh sb="10" eb="11">
      <t>チョウ</t>
    </rPh>
    <phoneticPr fontId="1"/>
  </si>
  <si>
    <t>組織犯罪対策本部の副本部長</t>
    <rPh sb="0" eb="2">
      <t>ソシキ</t>
    </rPh>
    <rPh sb="2" eb="4">
      <t>ハンザイ</t>
    </rPh>
    <rPh sb="4" eb="6">
      <t>タイサク</t>
    </rPh>
    <rPh sb="6" eb="8">
      <t>ホンブ</t>
    </rPh>
    <rPh sb="9" eb="10">
      <t>フク</t>
    </rPh>
    <rPh sb="10" eb="13">
      <t>ホンブチョウ</t>
    </rPh>
    <phoneticPr fontId="1"/>
  </si>
  <si>
    <t>犯罪対策戦略本部の副本部長</t>
    <rPh sb="0" eb="2">
      <t>ハンザイ</t>
    </rPh>
    <rPh sb="2" eb="4">
      <t>タイサク</t>
    </rPh>
    <rPh sb="4" eb="6">
      <t>センリャク</t>
    </rPh>
    <rPh sb="6" eb="8">
      <t>ホンブ</t>
    </rPh>
    <rPh sb="9" eb="13">
      <t>フクホンブチョウ</t>
    </rPh>
    <phoneticPr fontId="1"/>
  </si>
  <si>
    <t>万博対策官</t>
    <rPh sb="0" eb="2">
      <t>バンパク</t>
    </rPh>
    <rPh sb="2" eb="4">
      <t>タイサク</t>
    </rPh>
    <phoneticPr fontId="1"/>
  </si>
  <si>
    <t>警察署の署長</t>
    <rPh sb="0" eb="3">
      <t>ケイサツショ</t>
    </rPh>
    <rPh sb="4" eb="6">
      <t>ショチョウ</t>
    </rPh>
    <phoneticPr fontId="1"/>
  </si>
  <si>
    <t>警察本部長</t>
    <phoneticPr fontId="1"/>
  </si>
  <si>
    <t>係長（再任用）</t>
    <rPh sb="0" eb="2">
      <t>カカリチョウ</t>
    </rPh>
    <rPh sb="3" eb="6">
      <t>サイニンヨウ</t>
    </rPh>
    <phoneticPr fontId="1"/>
  </si>
  <si>
    <t>図書館の課長（中央、中之島）</t>
    <rPh sb="0" eb="3">
      <t>トショカン</t>
    </rPh>
    <rPh sb="4" eb="6">
      <t>カチョウ</t>
    </rPh>
    <rPh sb="7" eb="9">
      <t>チュウオウ</t>
    </rPh>
    <rPh sb="10" eb="13">
      <t>ナカノシマ</t>
    </rPh>
    <phoneticPr fontId="1"/>
  </si>
  <si>
    <t>図書館の課長（再任用）（中央）</t>
    <rPh sb="0" eb="3">
      <t>トショカン</t>
    </rPh>
    <rPh sb="4" eb="6">
      <t>カチョウ</t>
    </rPh>
    <rPh sb="7" eb="10">
      <t>サイニンヨウ</t>
    </rPh>
    <rPh sb="12" eb="14">
      <t>チュウオウ</t>
    </rPh>
    <phoneticPr fontId="1"/>
  </si>
  <si>
    <t>教育センターの課長</t>
    <rPh sb="0" eb="2">
      <t>キョウイク</t>
    </rPh>
    <rPh sb="7" eb="9">
      <t>カチョウ</t>
    </rPh>
    <phoneticPr fontId="1"/>
  </si>
  <si>
    <t>教委事務局</t>
    <rPh sb="0" eb="2">
      <t>キョウイ</t>
    </rPh>
    <rPh sb="2" eb="5">
      <t>ジムキョク</t>
    </rPh>
    <phoneticPr fontId="1"/>
  </si>
  <si>
    <t>中央図書館の副館長</t>
    <rPh sb="0" eb="2">
      <t>チュウオウ</t>
    </rPh>
    <rPh sb="2" eb="5">
      <t>トショカン</t>
    </rPh>
    <rPh sb="6" eb="7">
      <t>フク</t>
    </rPh>
    <rPh sb="7" eb="9">
      <t>カンチョウ</t>
    </rPh>
    <phoneticPr fontId="1"/>
  </si>
  <si>
    <t>教育センターの次長</t>
    <rPh sb="0" eb="2">
      <t>キョウイク</t>
    </rPh>
    <rPh sb="7" eb="9">
      <t>ジチョウ</t>
    </rPh>
    <phoneticPr fontId="1"/>
  </si>
  <si>
    <t>学校</t>
    <rPh sb="0" eb="2">
      <t>ガッコウ</t>
    </rPh>
    <phoneticPr fontId="1"/>
  </si>
  <si>
    <t>高等学校及び特別支援学校の事務長、課長補佐</t>
    <rPh sb="0" eb="2">
      <t>コウトウ</t>
    </rPh>
    <rPh sb="2" eb="4">
      <t>ガッコウ</t>
    </rPh>
    <rPh sb="4" eb="5">
      <t>オヨ</t>
    </rPh>
    <rPh sb="6" eb="8">
      <t>トクベツ</t>
    </rPh>
    <rPh sb="8" eb="10">
      <t>シエン</t>
    </rPh>
    <rPh sb="10" eb="12">
      <t>ガッコウ</t>
    </rPh>
    <rPh sb="13" eb="16">
      <t>ジムチョウ</t>
    </rPh>
    <rPh sb="17" eb="19">
      <t>カチョウ</t>
    </rPh>
    <rPh sb="19" eb="21">
      <t>ホサ</t>
    </rPh>
    <phoneticPr fontId="1"/>
  </si>
  <si>
    <t>高等学校及び特別支援学校の事務長（再任用）</t>
    <rPh sb="0" eb="2">
      <t>コウトウ</t>
    </rPh>
    <rPh sb="2" eb="4">
      <t>ガッコウ</t>
    </rPh>
    <rPh sb="4" eb="5">
      <t>オヨ</t>
    </rPh>
    <rPh sb="6" eb="8">
      <t>トクベツ</t>
    </rPh>
    <rPh sb="8" eb="10">
      <t>シエン</t>
    </rPh>
    <rPh sb="10" eb="12">
      <t>ガッコウ</t>
    </rPh>
    <rPh sb="13" eb="16">
      <t>ジムチョウ</t>
    </rPh>
    <rPh sb="17" eb="20">
      <t>サイニンヨウ</t>
    </rPh>
    <phoneticPr fontId="1"/>
  </si>
  <si>
    <t>小学校、中学校及び義務教育学校の主幹</t>
    <rPh sb="0" eb="3">
      <t>ショウガッコウ</t>
    </rPh>
    <rPh sb="4" eb="7">
      <t>チュウガッコウ</t>
    </rPh>
    <rPh sb="7" eb="8">
      <t>オヨ</t>
    </rPh>
    <rPh sb="9" eb="11">
      <t>ギム</t>
    </rPh>
    <rPh sb="11" eb="13">
      <t>キョウイク</t>
    </rPh>
    <rPh sb="13" eb="15">
      <t>ガッコウ</t>
    </rPh>
    <rPh sb="16" eb="18">
      <t>シュカン</t>
    </rPh>
    <phoneticPr fontId="1"/>
  </si>
  <si>
    <t>小学校、中学校及び義務教育学校の主幹（再任用）</t>
    <rPh sb="0" eb="3">
      <t>ショウガッコウ</t>
    </rPh>
    <rPh sb="4" eb="7">
      <t>チュウガッコウ</t>
    </rPh>
    <rPh sb="7" eb="8">
      <t>オヨ</t>
    </rPh>
    <rPh sb="9" eb="11">
      <t>ギム</t>
    </rPh>
    <rPh sb="11" eb="13">
      <t>キョウイク</t>
    </rPh>
    <rPh sb="13" eb="15">
      <t>ガッコウ</t>
    </rPh>
    <rPh sb="16" eb="18">
      <t>シュカン</t>
    </rPh>
    <rPh sb="19" eb="22">
      <t>サイニンヨウ</t>
    </rPh>
    <phoneticPr fontId="1"/>
  </si>
  <si>
    <t>主幹</t>
    <rPh sb="0" eb="2">
      <t>シュカン</t>
    </rPh>
    <phoneticPr fontId="1"/>
  </si>
  <si>
    <t>主幹（再任用）</t>
    <rPh sb="0" eb="2">
      <t>シュカン</t>
    </rPh>
    <rPh sb="3" eb="6">
      <t>サイニンヨウ</t>
    </rPh>
    <phoneticPr fontId="1"/>
  </si>
  <si>
    <t>管制技術官</t>
    <rPh sb="0" eb="2">
      <t>カンセイ</t>
    </rPh>
    <rPh sb="2" eb="5">
      <t>ギジュツカン</t>
    </rPh>
    <phoneticPr fontId="1"/>
  </si>
  <si>
    <t>副主席師範</t>
    <rPh sb="0" eb="3">
      <t>フクシュセキ</t>
    </rPh>
    <rPh sb="3" eb="5">
      <t>シハン</t>
    </rPh>
    <phoneticPr fontId="1"/>
  </si>
  <si>
    <t>師範</t>
    <rPh sb="0" eb="2">
      <t>シハン</t>
    </rPh>
    <phoneticPr fontId="1"/>
  </si>
  <si>
    <t>警察学校の副主席師範</t>
    <rPh sb="0" eb="2">
      <t>ケイサツ</t>
    </rPh>
    <rPh sb="2" eb="4">
      <t>ガッコウ</t>
    </rPh>
    <rPh sb="5" eb="8">
      <t>フクシュセキ</t>
    </rPh>
    <rPh sb="8" eb="10">
      <t>シハン</t>
    </rPh>
    <phoneticPr fontId="1"/>
  </si>
  <si>
    <t>警察学校の師範</t>
    <rPh sb="0" eb="2">
      <t>ケイサツ</t>
    </rPh>
    <rPh sb="2" eb="4">
      <t>ガッコウ</t>
    </rPh>
    <rPh sb="5" eb="7">
      <t>シハン</t>
    </rPh>
    <phoneticPr fontId="1"/>
  </si>
  <si>
    <t>教育センターの部長</t>
    <rPh sb="7" eb="9">
      <t>ブチョウ</t>
    </rPh>
    <phoneticPr fontId="1"/>
  </si>
  <si>
    <t>図書館の副館長（中央）</t>
    <rPh sb="0" eb="3">
      <t>トショカン</t>
    </rPh>
    <rPh sb="4" eb="7">
      <t>フクカンチョウ</t>
    </rPh>
    <rPh sb="8" eb="10">
      <t>チュウオウ</t>
    </rPh>
    <phoneticPr fontId="1"/>
  </si>
  <si>
    <t>図書館の司書部長（中央、中之島）</t>
    <rPh sb="0" eb="3">
      <t>トショカン</t>
    </rPh>
    <rPh sb="4" eb="6">
      <t>シショ</t>
    </rPh>
    <rPh sb="6" eb="8">
      <t>ブチョウ</t>
    </rPh>
    <rPh sb="9" eb="11">
      <t>チュウオウ</t>
    </rPh>
    <rPh sb="12" eb="15">
      <t>ナカノシマ</t>
    </rPh>
    <phoneticPr fontId="1"/>
  </si>
  <si>
    <t>教委事務局</t>
    <rPh sb="0" eb="1">
      <t>キョウ</t>
    </rPh>
    <rPh sb="2" eb="5">
      <t>ジムキョク</t>
    </rPh>
    <phoneticPr fontId="1"/>
  </si>
  <si>
    <t>高等学校及び特別支援学校の事務部長</t>
    <rPh sb="0" eb="2">
      <t>コウトウ</t>
    </rPh>
    <rPh sb="2" eb="4">
      <t>ガッコウ</t>
    </rPh>
    <rPh sb="4" eb="5">
      <t>オヨ</t>
    </rPh>
    <rPh sb="6" eb="8">
      <t>トクベツ</t>
    </rPh>
    <rPh sb="8" eb="10">
      <t>シエン</t>
    </rPh>
    <rPh sb="10" eb="12">
      <t>ガッコウ</t>
    </rPh>
    <rPh sb="13" eb="15">
      <t>ジム</t>
    </rPh>
    <rPh sb="15" eb="17">
      <t>ブチョウ</t>
    </rPh>
    <phoneticPr fontId="1"/>
  </si>
  <si>
    <t>高等学校及び特別支援学校の事務部長（再任用）</t>
    <rPh sb="0" eb="2">
      <t>コウトウ</t>
    </rPh>
    <rPh sb="2" eb="4">
      <t>ガッコウ</t>
    </rPh>
    <rPh sb="4" eb="5">
      <t>オヨ</t>
    </rPh>
    <rPh sb="6" eb="8">
      <t>トクベツ</t>
    </rPh>
    <rPh sb="8" eb="10">
      <t>シエン</t>
    </rPh>
    <rPh sb="10" eb="12">
      <t>ガッコウ</t>
    </rPh>
    <rPh sb="13" eb="15">
      <t>ジム</t>
    </rPh>
    <rPh sb="15" eb="17">
      <t>ブチョウ</t>
    </rPh>
    <rPh sb="18" eb="20">
      <t>サイニン</t>
    </rPh>
    <rPh sb="20" eb="21">
      <t>ヨウ</t>
    </rPh>
    <phoneticPr fontId="1"/>
  </si>
  <si>
    <t>教育センターの所長</t>
    <rPh sb="0" eb="1">
      <t>キョウ</t>
    </rPh>
    <rPh sb="1" eb="2">
      <t>イク</t>
    </rPh>
    <rPh sb="7" eb="9">
      <t>ショチョウ</t>
    </rPh>
    <phoneticPr fontId="1"/>
  </si>
  <si>
    <t>中央図書館の館長</t>
    <rPh sb="0" eb="2">
      <t>チュウオウ</t>
    </rPh>
    <rPh sb="2" eb="5">
      <t>トショカン</t>
    </rPh>
    <rPh sb="6" eb="8">
      <t>カンチョウ</t>
    </rPh>
    <phoneticPr fontId="1"/>
  </si>
  <si>
    <t>中之島図書館の館長（再任用）</t>
    <rPh sb="0" eb="3">
      <t>ナカノシマ</t>
    </rPh>
    <rPh sb="3" eb="6">
      <t>トショカン</t>
    </rPh>
    <rPh sb="7" eb="9">
      <t>カンチョウ</t>
    </rPh>
    <rPh sb="10" eb="13">
      <t>サイニンヨウ</t>
    </rPh>
    <phoneticPr fontId="1"/>
  </si>
  <si>
    <t>警察本部長</t>
    <rPh sb="0" eb="5">
      <t>ケイサツホンブチョウ</t>
    </rPh>
    <phoneticPr fontId="1"/>
  </si>
  <si>
    <t>教育監</t>
    <rPh sb="0" eb="2">
      <t>キョウイク</t>
    </rPh>
    <rPh sb="2" eb="3">
      <t>カン</t>
    </rPh>
    <phoneticPr fontId="1"/>
  </si>
  <si>
    <t>理事兼教育次長</t>
    <rPh sb="0" eb="3">
      <t>リジ</t>
    </rPh>
    <rPh sb="3" eb="7">
      <t>キョウイクジチョウ</t>
    </rPh>
    <phoneticPr fontId="1"/>
  </si>
  <si>
    <t>理事兼市町村教育室長</t>
    <rPh sb="0" eb="3">
      <t>リジケン</t>
    </rPh>
    <rPh sb="3" eb="10">
      <t>シチョウソンキョウイクシツチョウ</t>
    </rPh>
    <phoneticPr fontId="1"/>
  </si>
  <si>
    <t>私学監</t>
    <rPh sb="0" eb="2">
      <t>シガク</t>
    </rPh>
    <rPh sb="2" eb="3">
      <t>カン</t>
    </rPh>
    <phoneticPr fontId="1"/>
  </si>
  <si>
    <t>１　課長補佐の職務　
２　出先機関の課長の職務</t>
    <phoneticPr fontId="1"/>
  </si>
  <si>
    <t>高等学校等教育職給料表</t>
    <rPh sb="0" eb="2">
      <t>コウトウ</t>
    </rPh>
    <rPh sb="2" eb="4">
      <t>ガッコウ</t>
    </rPh>
    <rPh sb="4" eb="5">
      <t>トウ</t>
    </rPh>
    <rPh sb="5" eb="7">
      <t>キョウイク</t>
    </rPh>
    <rPh sb="7" eb="8">
      <t>ショク</t>
    </rPh>
    <rPh sb="8" eb="10">
      <t>キュウリョウ</t>
    </rPh>
    <rPh sb="10" eb="11">
      <t>ヒョウ</t>
    </rPh>
    <phoneticPr fontId="1"/>
  </si>
  <si>
    <t>１　高等学校又は特別支援学校の講師(人事委員会規則で定める職を除く。)、助教諭若しくは養護助教諭の職務又は実習助手の職務(他の職務の級に定めのあるものを除く。)
２　特別支援学校の寄宿舎指導員の職務(他の職務の級に定めのあるものを除く。)</t>
    <phoneticPr fontId="1"/>
  </si>
  <si>
    <t>講師</t>
    <rPh sb="0" eb="2">
      <t>コウシ</t>
    </rPh>
    <phoneticPr fontId="1"/>
  </si>
  <si>
    <t>講師級</t>
    <rPh sb="0" eb="2">
      <t>コウシ</t>
    </rPh>
    <rPh sb="2" eb="3">
      <t>キュウ</t>
    </rPh>
    <phoneticPr fontId="1"/>
  </si>
  <si>
    <t>養護助教諭</t>
    <rPh sb="0" eb="2">
      <t>ヨウゴ</t>
    </rPh>
    <rPh sb="2" eb="5">
      <t>ジョキョウユ</t>
    </rPh>
    <phoneticPr fontId="1"/>
  </si>
  <si>
    <t>実習助手</t>
    <rPh sb="0" eb="2">
      <t>ジッシュウ</t>
    </rPh>
    <rPh sb="2" eb="4">
      <t>ジョシュ</t>
    </rPh>
    <phoneticPr fontId="1"/>
  </si>
  <si>
    <t>実習助手(臨時的任用職員)</t>
    <rPh sb="0" eb="2">
      <t>ジッシュウ</t>
    </rPh>
    <rPh sb="2" eb="4">
      <t>ジョシュ</t>
    </rPh>
    <rPh sb="5" eb="8">
      <t>リンジテキ</t>
    </rPh>
    <rPh sb="8" eb="10">
      <t>ニンヨウ</t>
    </rPh>
    <rPh sb="10" eb="12">
      <t>ショクイン</t>
    </rPh>
    <phoneticPr fontId="1"/>
  </si>
  <si>
    <t>実習助手(再任用)</t>
    <rPh sb="0" eb="2">
      <t>ジッシュウ</t>
    </rPh>
    <rPh sb="2" eb="4">
      <t>ジョシュ</t>
    </rPh>
    <rPh sb="5" eb="8">
      <t>サイニンヨウ</t>
    </rPh>
    <phoneticPr fontId="1"/>
  </si>
  <si>
    <t>寄宿舎指導員</t>
    <rPh sb="0" eb="3">
      <t>キシュクシャ</t>
    </rPh>
    <rPh sb="3" eb="6">
      <t>シドウイン</t>
    </rPh>
    <phoneticPr fontId="1"/>
  </si>
  <si>
    <t>寄宿舎指導員（臨時的任用職員）</t>
    <rPh sb="0" eb="3">
      <t>キシュクシャ</t>
    </rPh>
    <rPh sb="3" eb="6">
      <t>シドウイン</t>
    </rPh>
    <rPh sb="7" eb="10">
      <t>リンジテキ</t>
    </rPh>
    <rPh sb="10" eb="12">
      <t>ニンヨウ</t>
    </rPh>
    <rPh sb="12" eb="14">
      <t>ショクイン</t>
    </rPh>
    <phoneticPr fontId="1"/>
  </si>
  <si>
    <t>１　高等学校又は特別支援学校の教諭の職務又は養護教諭若しくは栄養教諭の職務(他の職務の級に定めのあるものを除く。)
２　高等学校又は特別支援学校の実習助手(担任する事務を総括する実習助手に限る。)の職務
３　特別支援学校の寄宿舎指導員(担任する事務を総括する寄宿舎指導員に限る。)の職務
４　指導主事又は社会教育主事の職務(他の職務の級に定めのあるものを除く。)
５　1の職務とその複雑及び困難の度が同程度の職務で人事委員会規則で定めるもの</t>
  </si>
  <si>
    <t>教諭</t>
    <rPh sb="0" eb="2">
      <t>キョウユ</t>
    </rPh>
    <phoneticPr fontId="1"/>
  </si>
  <si>
    <t>教諭級</t>
    <rPh sb="0" eb="2">
      <t>キョウユ</t>
    </rPh>
    <rPh sb="2" eb="3">
      <t>キュウ</t>
    </rPh>
    <phoneticPr fontId="1"/>
  </si>
  <si>
    <t>教諭（再任用）</t>
    <rPh sb="0" eb="2">
      <t>キョウユ</t>
    </rPh>
    <rPh sb="3" eb="6">
      <t>サイニンヨウ</t>
    </rPh>
    <phoneticPr fontId="1"/>
  </si>
  <si>
    <t>養護教諭</t>
    <rPh sb="0" eb="2">
      <t>ヨウゴ</t>
    </rPh>
    <rPh sb="2" eb="4">
      <t>キョウユ</t>
    </rPh>
    <phoneticPr fontId="1"/>
  </si>
  <si>
    <t>養護教諭（再任用）</t>
    <rPh sb="0" eb="2">
      <t>ヨウゴ</t>
    </rPh>
    <rPh sb="2" eb="4">
      <t>キョウユ</t>
    </rPh>
    <rPh sb="5" eb="8">
      <t>サイニンヨウ</t>
    </rPh>
    <phoneticPr fontId="1"/>
  </si>
  <si>
    <t>栄養教諭</t>
    <rPh sb="0" eb="2">
      <t>エイヨウ</t>
    </rPh>
    <rPh sb="2" eb="4">
      <t>キョウユ</t>
    </rPh>
    <phoneticPr fontId="1"/>
  </si>
  <si>
    <t>栄養教諭（再任用）</t>
    <rPh sb="0" eb="2">
      <t>エイヨウ</t>
    </rPh>
    <rPh sb="2" eb="4">
      <t>キョウユ</t>
    </rPh>
    <rPh sb="5" eb="8">
      <t>サイニンヨウ</t>
    </rPh>
    <phoneticPr fontId="1"/>
  </si>
  <si>
    <t>総括実習助手</t>
    <rPh sb="0" eb="2">
      <t>ソウカツ</t>
    </rPh>
    <rPh sb="2" eb="4">
      <t>ジッシュウ</t>
    </rPh>
    <rPh sb="4" eb="6">
      <t>ジョシュ</t>
    </rPh>
    <phoneticPr fontId="1"/>
  </si>
  <si>
    <t>総括寄宿舎指導員</t>
    <rPh sb="0" eb="2">
      <t>ソウカツ</t>
    </rPh>
    <rPh sb="2" eb="5">
      <t>キシュクシャ</t>
    </rPh>
    <rPh sb="5" eb="8">
      <t>シドウイン</t>
    </rPh>
    <phoneticPr fontId="1"/>
  </si>
  <si>
    <t>教諭（指導専任）</t>
    <rPh sb="0" eb="2">
      <t>キョウユ</t>
    </rPh>
    <rPh sb="3" eb="5">
      <t>シドウ</t>
    </rPh>
    <rPh sb="5" eb="7">
      <t>センニン</t>
    </rPh>
    <phoneticPr fontId="1"/>
  </si>
  <si>
    <t>教諭（指導専任）（再任用）</t>
    <rPh sb="0" eb="2">
      <t>キョウユ</t>
    </rPh>
    <rPh sb="3" eb="5">
      <t>シドウ</t>
    </rPh>
    <rPh sb="5" eb="7">
      <t>センニン</t>
    </rPh>
    <rPh sb="9" eb="12">
      <t>サイニンヨウ</t>
    </rPh>
    <phoneticPr fontId="1"/>
  </si>
  <si>
    <t>特２級</t>
    <rPh sb="0" eb="1">
      <t>トク</t>
    </rPh>
    <rPh sb="2" eb="3">
      <t>キュウ</t>
    </rPh>
    <phoneticPr fontId="1"/>
  </si>
  <si>
    <t>１　高等学校又は特別支援学校の主幹教諭の職務
２　高等学校又は特別支援学校の指導教諭、養護教諭(養護教諭その他の職員に対して、教育指導の改善及び充実のために必要な指導及び助言を行う養護教諭に限る。)又は栄養教諭(栄養教諭その他の職員に対して、教育指導の改善及び充実のために必要な指導及び助言を行う栄養教諭に限る。)の職務</t>
    <phoneticPr fontId="1"/>
  </si>
  <si>
    <t>首席</t>
    <rPh sb="0" eb="2">
      <t>シュセキ</t>
    </rPh>
    <phoneticPr fontId="1"/>
  </si>
  <si>
    <t>首席・指導教諭級</t>
    <rPh sb="0" eb="2">
      <t>シュセキ</t>
    </rPh>
    <rPh sb="3" eb="5">
      <t>シドウ</t>
    </rPh>
    <rPh sb="5" eb="7">
      <t>キョウユ</t>
    </rPh>
    <rPh sb="7" eb="8">
      <t>キュウ</t>
    </rPh>
    <phoneticPr fontId="1"/>
  </si>
  <si>
    <t>指導教諭</t>
    <rPh sb="0" eb="2">
      <t>シドウ</t>
    </rPh>
    <rPh sb="2" eb="4">
      <t>キョウユ</t>
    </rPh>
    <phoneticPr fontId="1"/>
  </si>
  <si>
    <t>指導養護教諭</t>
    <rPh sb="0" eb="2">
      <t>シドウ</t>
    </rPh>
    <rPh sb="2" eb="4">
      <t>ヨウゴ</t>
    </rPh>
    <rPh sb="4" eb="6">
      <t>キョウユ</t>
    </rPh>
    <phoneticPr fontId="1"/>
  </si>
  <si>
    <t>指導栄養教諭</t>
    <rPh sb="0" eb="2">
      <t>シドウ</t>
    </rPh>
    <rPh sb="2" eb="4">
      <t>エイヨウ</t>
    </rPh>
    <rPh sb="4" eb="6">
      <t>キョウユ</t>
    </rPh>
    <phoneticPr fontId="1"/>
  </si>
  <si>
    <t>１　高等学校又は特別支援学校の教頭の職務
２　相当高度の知識又は経験を必要とする指導主事又は社会教育主事</t>
  </si>
  <si>
    <t>教頭</t>
    <rPh sb="0" eb="2">
      <t>キョウトウ</t>
    </rPh>
    <phoneticPr fontId="1"/>
  </si>
  <si>
    <t>教頭級</t>
    <rPh sb="0" eb="2">
      <t>キョウトウ</t>
    </rPh>
    <rPh sb="2" eb="3">
      <t>キュウ</t>
    </rPh>
    <phoneticPr fontId="1"/>
  </si>
  <si>
    <t>教頭（再任用）</t>
    <rPh sb="0" eb="2">
      <t>キョウトウ</t>
    </rPh>
    <rPh sb="3" eb="6">
      <t>サイニンヨウ</t>
    </rPh>
    <phoneticPr fontId="1"/>
  </si>
  <si>
    <t>１　高等学校又は特別支援学校の校長の職務
２　高度の知識又は経験を必要とする指導主事又は社会教育主事</t>
  </si>
  <si>
    <t>校長</t>
    <rPh sb="0" eb="2">
      <t>コウチョウ</t>
    </rPh>
    <phoneticPr fontId="1"/>
  </si>
  <si>
    <t>校長級</t>
    <rPh sb="0" eb="2">
      <t>コウチョウ</t>
    </rPh>
    <rPh sb="2" eb="3">
      <t>キュウ</t>
    </rPh>
    <phoneticPr fontId="1"/>
  </si>
  <si>
    <t>准校長</t>
    <rPh sb="0" eb="1">
      <t>ジュン</t>
    </rPh>
    <rPh sb="1" eb="3">
      <t>コウチョウ</t>
    </rPh>
    <phoneticPr fontId="1"/>
  </si>
  <si>
    <t>校長（再任用）</t>
    <rPh sb="0" eb="2">
      <t>コウチョウ</t>
    </rPh>
    <rPh sb="3" eb="5">
      <t>サイニン</t>
    </rPh>
    <rPh sb="5" eb="6">
      <t>ヨウ</t>
    </rPh>
    <phoneticPr fontId="1"/>
  </si>
  <si>
    <t>准校長（再任用）</t>
    <rPh sb="0" eb="1">
      <t>ジュン</t>
    </rPh>
    <rPh sb="1" eb="3">
      <t>コウチョウ</t>
    </rPh>
    <rPh sb="4" eb="7">
      <t>サイニンヨウ</t>
    </rPh>
    <phoneticPr fontId="1"/>
  </si>
  <si>
    <t>校長（任期付職員）</t>
    <rPh sb="0" eb="2">
      <t>コウチョウ</t>
    </rPh>
    <rPh sb="3" eb="5">
      <t>ニンキ</t>
    </rPh>
    <rPh sb="5" eb="6">
      <t>ツキ</t>
    </rPh>
    <rPh sb="6" eb="8">
      <t>ショクイン</t>
    </rPh>
    <phoneticPr fontId="1"/>
  </si>
  <si>
    <t>准校長（任期付職員）</t>
    <rPh sb="0" eb="1">
      <t>ジュン</t>
    </rPh>
    <rPh sb="1" eb="3">
      <t>コウチョウ</t>
    </rPh>
    <rPh sb="4" eb="6">
      <t>ニンキ</t>
    </rPh>
    <rPh sb="6" eb="7">
      <t>ツキ</t>
    </rPh>
    <rPh sb="7" eb="9">
      <t>ショクイン</t>
    </rPh>
    <phoneticPr fontId="1"/>
  </si>
  <si>
    <t>小学校・中学校教育職給料表</t>
    <rPh sb="0" eb="3">
      <t>ショウガッコウ</t>
    </rPh>
    <rPh sb="4" eb="7">
      <t>チュウガッコウ</t>
    </rPh>
    <rPh sb="7" eb="9">
      <t>キョウイク</t>
    </rPh>
    <rPh sb="9" eb="10">
      <t>ショク</t>
    </rPh>
    <rPh sb="10" eb="12">
      <t>キュウリョウ</t>
    </rPh>
    <rPh sb="12" eb="13">
      <t>ヒョウ</t>
    </rPh>
    <phoneticPr fontId="1"/>
  </si>
  <si>
    <t>小学校、中学校又は義務教育学校の講師(人事委員会規則で定める職を除く。)、助教諭又は養護助教諭の職務</t>
    <rPh sb="0" eb="3">
      <t>ショウガッコウ</t>
    </rPh>
    <rPh sb="4" eb="7">
      <t>チュウガッコウ</t>
    </rPh>
    <rPh sb="7" eb="8">
      <t>マタ</t>
    </rPh>
    <rPh sb="9" eb="11">
      <t>ギム</t>
    </rPh>
    <rPh sb="11" eb="13">
      <t>キョウイク</t>
    </rPh>
    <rPh sb="13" eb="15">
      <t>ガッコウ</t>
    </rPh>
    <rPh sb="16" eb="18">
      <t>コウシ</t>
    </rPh>
    <rPh sb="19" eb="21">
      <t>ジンジ</t>
    </rPh>
    <rPh sb="21" eb="24">
      <t>イインカイ</t>
    </rPh>
    <rPh sb="24" eb="26">
      <t>キソク</t>
    </rPh>
    <rPh sb="27" eb="28">
      <t>サダ</t>
    </rPh>
    <rPh sb="30" eb="31">
      <t>ショク</t>
    </rPh>
    <rPh sb="32" eb="33">
      <t>ノゾ</t>
    </rPh>
    <rPh sb="37" eb="40">
      <t>ジョキョウユ</t>
    </rPh>
    <rPh sb="40" eb="41">
      <t>マタ</t>
    </rPh>
    <rPh sb="42" eb="44">
      <t>ヨウゴ</t>
    </rPh>
    <rPh sb="44" eb="47">
      <t>ジョキョウユ</t>
    </rPh>
    <rPh sb="48" eb="50">
      <t>ショクム</t>
    </rPh>
    <phoneticPr fontId="1"/>
  </si>
  <si>
    <t>１　小学校、中学校又は義務教育学校の教諭の職務又は養護教諭若しくは栄養教諭の職務(他の職務の級に定めのあるものを除く。)
２　指導主事又は社会教育主事の職務(他の職務の級に定めのあるものを除く。)
３　1の職務とその複雑及び困難の度が同程度の職務で人事委員会規則で定めるもの</t>
    <phoneticPr fontId="1"/>
  </si>
  <si>
    <t>１　小学校、中学校又は義務教育学校の主幹教諭の職務
２　小学校、中学校又は義務教育学校の指導教諭、養護教諭(養護教諭その他の職員に対して、教育指導の改善及び充実のために必要な指導及び助言を行う養護教諭に限る。)又は栄養教諭(栄養教諭その他の職員に対して、教育指導の改善及び充実のために必要な指導及び助言を行う栄養教諭に限る。)の職務</t>
    <phoneticPr fontId="1"/>
  </si>
  <si>
    <t>１　小学校、中学校又は義務教育学校の副校長又は教頭の職務
２　相当高度の知識又は経験を必要とする指導主事又は社会教育主事</t>
    <phoneticPr fontId="1"/>
  </si>
  <si>
    <t>副校長</t>
    <rPh sb="0" eb="1">
      <t>フク</t>
    </rPh>
    <rPh sb="1" eb="3">
      <t>コウチョウ</t>
    </rPh>
    <phoneticPr fontId="1"/>
  </si>
  <si>
    <t>１　小学校、中学校又は義務教育学校の校長の職務
２　高度の知識又は経験を必要とする指導主事又は社会教育主事</t>
    <phoneticPr fontId="1"/>
  </si>
  <si>
    <t>校長（再任用）</t>
    <rPh sb="0" eb="2">
      <t>コウチョウ</t>
    </rPh>
    <rPh sb="3" eb="6">
      <t>サイニンヨウ</t>
    </rPh>
    <phoneticPr fontId="1"/>
  </si>
  <si>
    <t>研究員</t>
    <rPh sb="0" eb="3">
      <t>ケンキュウイン</t>
    </rPh>
    <phoneticPr fontId="1"/>
  </si>
  <si>
    <t>主席研究員</t>
    <rPh sb="0" eb="2">
      <t>シュセキ</t>
    </rPh>
    <rPh sb="2" eb="5">
      <t>ケンキュウイン</t>
    </rPh>
    <phoneticPr fontId="1"/>
  </si>
  <si>
    <t>副総括研究員</t>
    <rPh sb="0" eb="3">
      <t>フクソウカツ</t>
    </rPh>
    <rPh sb="3" eb="6">
      <t>ケンキュウイン</t>
    </rPh>
    <phoneticPr fontId="1"/>
  </si>
  <si>
    <t>健康管理医</t>
    <rPh sb="0" eb="2">
      <t>ケンコウ</t>
    </rPh>
    <rPh sb="2" eb="5">
      <t>カンリイ</t>
    </rPh>
    <phoneticPr fontId="1"/>
  </si>
  <si>
    <t>技師（臨時的任用職員）</t>
    <phoneticPr fontId="1"/>
  </si>
  <si>
    <t>主事・技師(再任用)</t>
    <rPh sb="0" eb="2">
      <t>シュジ</t>
    </rPh>
    <rPh sb="3" eb="5">
      <t>ギシ</t>
    </rPh>
    <rPh sb="6" eb="9">
      <t>サイニンヨウ</t>
    </rPh>
    <phoneticPr fontId="1"/>
  </si>
  <si>
    <t>技師(臨時的任用職員)</t>
    <rPh sb="0" eb="2">
      <t>ギシ</t>
    </rPh>
    <rPh sb="3" eb="6">
      <t>リンジテキ</t>
    </rPh>
    <rPh sb="6" eb="10">
      <t>ニンヨウショクイン</t>
    </rPh>
    <phoneticPr fontId="1"/>
  </si>
  <si>
    <t>指導主事</t>
    <rPh sb="0" eb="4">
      <t>シドウシュジ</t>
    </rPh>
    <phoneticPr fontId="1"/>
  </si>
  <si>
    <t>主任指導主事</t>
    <rPh sb="0" eb="2">
      <t>シュニン</t>
    </rPh>
    <rPh sb="2" eb="4">
      <t>シドウ</t>
    </rPh>
    <rPh sb="4" eb="6">
      <t>シュジ</t>
    </rPh>
    <phoneticPr fontId="1"/>
  </si>
  <si>
    <t>管理主事</t>
    <rPh sb="0" eb="2">
      <t>カンリ</t>
    </rPh>
    <rPh sb="2" eb="4">
      <t>シュジ</t>
    </rPh>
    <phoneticPr fontId="1"/>
  </si>
  <si>
    <t>首席指導主事</t>
    <rPh sb="0" eb="2">
      <t>シュセキ</t>
    </rPh>
    <rPh sb="2" eb="4">
      <t>シドウ</t>
    </rPh>
    <rPh sb="4" eb="6">
      <t>シュジ</t>
    </rPh>
    <phoneticPr fontId="1"/>
  </si>
  <si>
    <t>首席社会教育主事</t>
    <rPh sb="2" eb="8">
      <t>シャカイキョウイクシュジ</t>
    </rPh>
    <phoneticPr fontId="1"/>
  </si>
  <si>
    <t>指導主事</t>
    <rPh sb="0" eb="2">
      <t>シドウ</t>
    </rPh>
    <rPh sb="2" eb="4">
      <t>シュジ</t>
    </rPh>
    <phoneticPr fontId="1"/>
  </si>
  <si>
    <t>社会教育主事</t>
  </si>
  <si>
    <t>主席師範</t>
    <rPh sb="0" eb="2">
      <t>シュセキ</t>
    </rPh>
    <rPh sb="2" eb="4">
      <t>シハン</t>
    </rPh>
    <phoneticPr fontId="1"/>
  </si>
  <si>
    <t>警察学校の調査官</t>
    <rPh sb="0" eb="2">
      <t>ケイサツ</t>
    </rPh>
    <rPh sb="2" eb="4">
      <t>ガッコウ</t>
    </rPh>
    <rPh sb="5" eb="8">
      <t>チョウサカン</t>
    </rPh>
    <phoneticPr fontId="1"/>
  </si>
  <si>
    <t>場長</t>
    <rPh sb="0" eb="2">
      <t>ジョウチョウ</t>
    </rPh>
    <phoneticPr fontId="1"/>
  </si>
  <si>
    <t>訟務官</t>
    <rPh sb="0" eb="3">
      <t>ショウムカン</t>
    </rPh>
    <phoneticPr fontId="1"/>
  </si>
  <si>
    <t>参事官</t>
    <rPh sb="0" eb="3">
      <t>サンジカン</t>
    </rPh>
    <phoneticPr fontId="1"/>
  </si>
  <si>
    <t>副理事</t>
    <rPh sb="0" eb="3">
      <t>フクリジ</t>
    </rPh>
    <phoneticPr fontId="1"/>
  </si>
  <si>
    <t>府税事務所の課長(再任用)
(なにわ北、三島、中央、豊能、泉北、北河内)</t>
    <rPh sb="0" eb="1">
      <t>フ</t>
    </rPh>
    <rPh sb="1" eb="2">
      <t>ゼイ</t>
    </rPh>
    <rPh sb="2" eb="4">
      <t>ジム</t>
    </rPh>
    <rPh sb="4" eb="5">
      <t>ショ</t>
    </rPh>
    <rPh sb="6" eb="8">
      <t>カチョウ</t>
    </rPh>
    <rPh sb="9" eb="12">
      <t>サイニンヨウ</t>
    </rPh>
    <rPh sb="18" eb="19">
      <t>キタ</t>
    </rPh>
    <rPh sb="23" eb="25">
      <t>チュウオウ</t>
    </rPh>
    <rPh sb="29" eb="31">
      <t>センボク</t>
    </rPh>
    <rPh sb="32" eb="35">
      <t>キタカワチ</t>
    </rPh>
    <phoneticPr fontId="1"/>
  </si>
  <si>
    <t>府税事務所の次長（再任用）
（なにわ南、北河内）</t>
    <rPh sb="9" eb="12">
      <t>サイニンヨウ</t>
    </rPh>
    <rPh sb="20" eb="23">
      <t>キタカワチ</t>
    </rPh>
    <phoneticPr fontId="1"/>
  </si>
  <si>
    <t>子ども家庭センターの次長
（中央、東大阪、貝塚、吹田）</t>
    <rPh sb="0" eb="1">
      <t>コ</t>
    </rPh>
    <rPh sb="3" eb="5">
      <t>カテイ</t>
    </rPh>
    <rPh sb="10" eb="12">
      <t>ジチョウ</t>
    </rPh>
    <rPh sb="14" eb="16">
      <t>チュウオウ</t>
    </rPh>
    <rPh sb="21" eb="23">
      <t>カイヅカ</t>
    </rPh>
    <rPh sb="24" eb="26">
      <t>スイタ</t>
    </rPh>
    <phoneticPr fontId="1"/>
  </si>
  <si>
    <t>子ども家庭センターの課長
（中央、貝塚）</t>
    <rPh sb="0" eb="1">
      <t>コ</t>
    </rPh>
    <rPh sb="3" eb="5">
      <t>カテイ</t>
    </rPh>
    <rPh sb="10" eb="12">
      <t>カチョウ</t>
    </rPh>
    <rPh sb="14" eb="16">
      <t>チュウオウ</t>
    </rPh>
    <rPh sb="17" eb="19">
      <t>カイヅカ</t>
    </rPh>
    <phoneticPr fontId="1"/>
  </si>
  <si>
    <t>保健所の次長
（富田林、茨木、守口、四条畷、藤井寺、和泉、泉佐野）</t>
    <rPh sb="0" eb="3">
      <t>ホケンジョ</t>
    </rPh>
    <rPh sb="4" eb="6">
      <t>ジチョウ</t>
    </rPh>
    <rPh sb="8" eb="11">
      <t>トンダバヤシ</t>
    </rPh>
    <phoneticPr fontId="1"/>
  </si>
  <si>
    <t>保健所の次長（再任用）
（岸和田）</t>
    <rPh sb="0" eb="3">
      <t>ホケンジョ</t>
    </rPh>
    <rPh sb="4" eb="6">
      <t>ジチョウ</t>
    </rPh>
    <rPh sb="7" eb="10">
      <t>サイニンヨウ</t>
    </rPh>
    <rPh sb="12" eb="15">
      <t>_x0000__x0000__x0003__x0005_</t>
    </rPh>
    <rPh sb="13" eb="16">
      <t/>
    </rPh>
    <phoneticPr fontId="1"/>
  </si>
  <si>
    <t>西大阪治水事務所の次長（再任用）</t>
    <rPh sb="0" eb="1">
      <t>ニシ</t>
    </rPh>
    <rPh sb="1" eb="3">
      <t>オオサカ</t>
    </rPh>
    <rPh sb="3" eb="5">
      <t>チスイ</t>
    </rPh>
    <rPh sb="5" eb="7">
      <t>ジム</t>
    </rPh>
    <rPh sb="7" eb="8">
      <t>ショ</t>
    </rPh>
    <rPh sb="9" eb="11">
      <t>ジチョウ</t>
    </rPh>
    <rPh sb="12" eb="15">
      <t>サイニンヨウ</t>
    </rPh>
    <phoneticPr fontId="1"/>
  </si>
  <si>
    <t>モノレール建設事務所の次長</t>
    <rPh sb="5" eb="7">
      <t>ケンセツ</t>
    </rPh>
    <rPh sb="7" eb="10">
      <t>ジムショ</t>
    </rPh>
    <rPh sb="11" eb="13">
      <t>ジチョウ</t>
    </rPh>
    <phoneticPr fontId="1"/>
  </si>
  <si>
    <t>府税事務所の所長
（なにわ北、なにわ南、三島、泉北、泉南、北河内、中河内、南河内、豊能）</t>
    <rPh sb="0" eb="1">
      <t>フ</t>
    </rPh>
    <rPh sb="1" eb="2">
      <t>ゼイ</t>
    </rPh>
    <rPh sb="2" eb="4">
      <t>ジム</t>
    </rPh>
    <rPh sb="4" eb="5">
      <t>ショ</t>
    </rPh>
    <rPh sb="6" eb="8">
      <t>ショチョウ</t>
    </rPh>
    <rPh sb="13" eb="14">
      <t>キタ</t>
    </rPh>
    <rPh sb="18" eb="19">
      <t>ミナミ</t>
    </rPh>
    <rPh sb="20" eb="22">
      <t>ミシマ</t>
    </rPh>
    <rPh sb="23" eb="25">
      <t>センボク</t>
    </rPh>
    <rPh sb="26" eb="28">
      <t>センナン</t>
    </rPh>
    <rPh sb="29" eb="32">
      <t>キタカワチ</t>
    </rPh>
    <rPh sb="33" eb="36">
      <t>ナカカワチ</t>
    </rPh>
    <rPh sb="41" eb="43">
      <t>トヨノ</t>
    </rPh>
    <phoneticPr fontId="1"/>
  </si>
  <si>
    <t>子ども家庭センター所の所長
（箕面、吹田、富田林）</t>
    <rPh sb="0" eb="1">
      <t>コ</t>
    </rPh>
    <rPh sb="3" eb="5">
      <t>カテイ</t>
    </rPh>
    <rPh sb="9" eb="10">
      <t>ジョ</t>
    </rPh>
    <rPh sb="11" eb="13">
      <t>ショチョウ</t>
    </rPh>
    <rPh sb="15" eb="17">
      <t>ミノオ</t>
    </rPh>
    <rPh sb="21" eb="24">
      <t>トンダバヤシ</t>
    </rPh>
    <phoneticPr fontId="1"/>
  </si>
  <si>
    <t>子ども家庭センターの所長
（東大阪、貝塚）</t>
    <rPh sb="0" eb="1">
      <t>コ</t>
    </rPh>
    <rPh sb="3" eb="5">
      <t>カテイ</t>
    </rPh>
    <rPh sb="10" eb="12">
      <t>ショチョウ</t>
    </rPh>
    <rPh sb="14" eb="17">
      <t>ヒガシオオサカ</t>
    </rPh>
    <rPh sb="18" eb="20">
      <t>カイズカ</t>
    </rPh>
    <phoneticPr fontId="1"/>
  </si>
  <si>
    <t>砂川厚生福祉センターの課長補佐</t>
    <rPh sb="0" eb="4">
      <t>スナガワコウセイ</t>
    </rPh>
    <rPh sb="4" eb="6">
      <t>フクシ</t>
    </rPh>
    <rPh sb="11" eb="13">
      <t>カチョウ</t>
    </rPh>
    <rPh sb="13" eb="15">
      <t>ホサ</t>
    </rPh>
    <phoneticPr fontId="1"/>
  </si>
  <si>
    <t>保健所の課長
（池田、茨木、守口、藤井寺、泉佐野）</t>
    <rPh sb="0" eb="3">
      <t>ホケンジョ</t>
    </rPh>
    <rPh sb="4" eb="5">
      <t>カ</t>
    </rPh>
    <rPh sb="5" eb="6">
      <t>チョウ</t>
    </rPh>
    <rPh sb="8" eb="10">
      <t>イケダ</t>
    </rPh>
    <rPh sb="11" eb="13">
      <t>イバラキ</t>
    </rPh>
    <rPh sb="14" eb="16">
      <t>モリグチ</t>
    </rPh>
    <rPh sb="17" eb="20">
      <t>フジイデラ</t>
    </rPh>
    <rPh sb="21" eb="24">
      <t>イズミサノ</t>
    </rPh>
    <phoneticPr fontId="1"/>
  </si>
  <si>
    <t>こころの健康総合センターの所長</t>
    <rPh sb="4" eb="6">
      <t>ケンコウ</t>
    </rPh>
    <rPh sb="13" eb="15">
      <t>ショチョウ</t>
    </rPh>
    <phoneticPr fontId="1"/>
  </si>
  <si>
    <t>保健所の所長
（茨木、四條畷、守口、池田、岸和田、泉佐野、富田林）</t>
    <rPh sb="0" eb="2">
      <t>ホケン</t>
    </rPh>
    <rPh sb="2" eb="3">
      <t>ショ</t>
    </rPh>
    <rPh sb="4" eb="6">
      <t>ショチョウ</t>
    </rPh>
    <rPh sb="8" eb="10">
      <t>イバラキ</t>
    </rPh>
    <rPh sb="11" eb="14">
      <t>シジョウナワテ</t>
    </rPh>
    <rPh sb="15" eb="17">
      <t>モリグチ</t>
    </rPh>
    <rPh sb="18" eb="20">
      <t>イケダ</t>
    </rPh>
    <rPh sb="21" eb="24">
      <t>キシワダ</t>
    </rPh>
    <rPh sb="25" eb="28">
      <t>イズミサノ</t>
    </rPh>
    <rPh sb="29" eb="32">
      <t>トンダバヤシ</t>
    </rPh>
    <phoneticPr fontId="1"/>
  </si>
  <si>
    <t>保健所の所長
（和泉、藤井寺）</t>
    <rPh sb="0" eb="2">
      <t>ホケン</t>
    </rPh>
    <rPh sb="2" eb="3">
      <t>ショ</t>
    </rPh>
    <rPh sb="4" eb="6">
      <t>ショチョウ</t>
    </rPh>
    <rPh sb="8" eb="10">
      <t>イズミ</t>
    </rPh>
    <rPh sb="11" eb="14">
      <t>フジイデラ</t>
    </rPh>
    <phoneticPr fontId="1"/>
  </si>
  <si>
    <t>４級</t>
    <phoneticPr fontId="1"/>
  </si>
  <si>
    <t>高度の知識又は経験を必要とする保健所の所長の職務</t>
    <phoneticPr fontId="1"/>
  </si>
  <si>
    <t>１　管理官の職務
２　大規模な警察署又は困難な事務を所掌する警察署の課長の職務</t>
    <phoneticPr fontId="1"/>
  </si>
  <si>
    <t>令和6年4月1日時点</t>
    <phoneticPr fontId="1"/>
  </si>
  <si>
    <t>研究員級</t>
    <rPh sb="0" eb="3">
      <t>ケンキュウイン</t>
    </rPh>
    <rPh sb="3" eb="4">
      <t>キュウ</t>
    </rPh>
    <phoneticPr fontId="1"/>
  </si>
  <si>
    <t>主任研究員級</t>
    <rPh sb="0" eb="2">
      <t>シュニン</t>
    </rPh>
    <rPh sb="2" eb="5">
      <t>ケンキュウイン</t>
    </rPh>
    <rPh sb="5" eb="6">
      <t>キュウ</t>
    </rPh>
    <phoneticPr fontId="1"/>
  </si>
  <si>
    <t>総括研究員級</t>
    <rPh sb="0" eb="2">
      <t>ソウカツ</t>
    </rPh>
    <rPh sb="2" eb="5">
      <t>ケンキュウイン</t>
    </rPh>
    <rPh sb="5" eb="6">
      <t>キュウ</t>
    </rPh>
    <phoneticPr fontId="1"/>
  </si>
  <si>
    <t>技師級</t>
    <rPh sb="0" eb="2">
      <t>ギシ</t>
    </rPh>
    <rPh sb="2" eb="3">
      <t>キュウ</t>
    </rPh>
    <phoneticPr fontId="1"/>
  </si>
  <si>
    <t>課長補佐級及び主査級</t>
    <rPh sb="0" eb="2">
      <t>カチョウ</t>
    </rPh>
    <rPh sb="2" eb="4">
      <t>ホサ</t>
    </rPh>
    <rPh sb="4" eb="5">
      <t>キュウ</t>
    </rPh>
    <rPh sb="5" eb="6">
      <t>オヨ</t>
    </rPh>
    <rPh sb="7" eb="9">
      <t>シュサ</t>
    </rPh>
    <rPh sb="9" eb="10">
      <t>キュウ</t>
    </rPh>
    <phoneticPr fontId="1"/>
  </si>
  <si>
    <t>課長級</t>
    <phoneticPr fontId="1"/>
  </si>
  <si>
    <t>次長級</t>
    <phoneticPr fontId="1"/>
  </si>
  <si>
    <t>課長補佐級</t>
    <rPh sb="0" eb="4">
      <t>カチョウホサ</t>
    </rPh>
    <rPh sb="4" eb="5">
      <t>キュウ</t>
    </rPh>
    <phoneticPr fontId="1"/>
  </si>
  <si>
    <t>技師級</t>
  </si>
  <si>
    <t>技師級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</si>
</sst>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0_ "/>
    <numFmt numFmtId="178" formatCode="#,##0.0_ "/>
    <numFmt numFmtId="179" formatCode="0_);[Red]\(0\)"/>
    <numFmt numFmtId="180" formatCode="0.0"/>
    <numFmt numFmtId="181" formatCode="#,##0.0;[Red]\-#,##0.0"/>
  </numFmts>
  <fonts count="12"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1"/>
      <name val="ＭＳ Ｐゴシック"/>
      <family val="2"/>
      <scheme val="minor"/>
    </font>
    <font>
      <sz val="11"/>
      <name val="ＭＳ Ｐゴシック"/>
      <family val="3"/>
      <charset val="128"/>
      <scheme val="minor"/>
    </font>
    <font>
      <b/>
      <sz val="16"/>
      <color theme="1"/>
      <name val="游ゴシック"/>
      <family val="3"/>
      <charset val="128"/>
    </font>
    <font>
      <sz val="9"/>
      <color theme="1"/>
      <name val="ＭＳ Ｐゴシック"/>
      <family val="2"/>
      <scheme val="minor"/>
    </font>
    <font>
      <sz val="11"/>
      <name val="Meiryo UI"/>
      <family val="3"/>
      <charset val="128"/>
    </font>
    <font>
      <sz val="9"/>
      <name val="Meiryo UI"/>
      <family val="3"/>
      <charset val="128"/>
    </font>
    <font>
      <sz val="9"/>
      <name val="ＭＳ Ｐゴシック"/>
      <family val="2"/>
      <scheme val="minor"/>
    </font>
    <font>
      <sz val="10"/>
      <name val="Meiryo UI"/>
      <family val="3"/>
      <charset val="128"/>
    </font>
    <font>
      <sz val="11"/>
      <color theme="1"/>
      <name val="Meiryo UI"/>
      <family val="3"/>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double">
        <color indexed="64"/>
      </right>
      <top/>
      <bottom/>
      <diagonal/>
    </border>
    <border>
      <left/>
      <right style="double">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s>
  <cellStyleXfs count="3">
    <xf numFmtId="0" fontId="0" fillId="0" borderId="0"/>
    <xf numFmtId="0" fontId="2" fillId="0" borderId="0"/>
    <xf numFmtId="38" fontId="2" fillId="0" borderId="0" applyFont="0" applyFill="0" applyBorder="0" applyAlignment="0" applyProtection="0">
      <alignment vertical="center"/>
    </xf>
  </cellStyleXfs>
  <cellXfs count="292">
    <xf numFmtId="0" fontId="0" fillId="0" borderId="0" xfId="0"/>
    <xf numFmtId="0" fontId="0" fillId="0" borderId="0" xfId="0"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0" fillId="0" borderId="17" xfId="0" applyBorder="1" applyAlignment="1">
      <alignment horizontal="center" vertical="center"/>
    </xf>
    <xf numFmtId="0" fontId="0" fillId="0" borderId="5" xfId="0" applyBorder="1" applyAlignment="1">
      <alignment horizontal="right" vertical="center"/>
    </xf>
    <xf numFmtId="0" fontId="0" fillId="0" borderId="1" xfId="0" applyBorder="1" applyAlignment="1">
      <alignment horizontal="center" vertical="center"/>
    </xf>
    <xf numFmtId="0" fontId="0" fillId="0" borderId="0" xfId="0" applyBorder="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vertical="center"/>
    </xf>
    <xf numFmtId="0" fontId="0" fillId="0" borderId="19" xfId="0" applyBorder="1" applyAlignment="1">
      <alignment horizontal="center" vertical="center"/>
    </xf>
    <xf numFmtId="177" fontId="0" fillId="0" borderId="18" xfId="0" applyNumberFormat="1" applyBorder="1" applyAlignment="1">
      <alignment horizontal="center" vertical="center"/>
    </xf>
    <xf numFmtId="176" fontId="0" fillId="0" borderId="18" xfId="0" applyNumberFormat="1" applyBorder="1" applyAlignment="1">
      <alignment horizontal="center" vertical="center"/>
    </xf>
    <xf numFmtId="0" fontId="4" fillId="0" borderId="1" xfId="0" applyFont="1" applyBorder="1" applyAlignment="1">
      <alignment horizontal="center" vertical="center"/>
    </xf>
    <xf numFmtId="38" fontId="4" fillId="0" borderId="0" xfId="2" applyFont="1" applyAlignment="1">
      <alignment vertical="center"/>
    </xf>
    <xf numFmtId="38" fontId="4" fillId="0" borderId="17" xfId="2"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vertical="center"/>
    </xf>
    <xf numFmtId="0" fontId="4" fillId="0" borderId="0" xfId="0" applyFont="1" applyAlignment="1">
      <alignment vertical="center" wrapText="1"/>
    </xf>
    <xf numFmtId="38" fontId="4" fillId="0" borderId="19" xfId="2" applyFont="1" applyBorder="1" applyAlignment="1">
      <alignment horizontal="center" vertical="center"/>
    </xf>
    <xf numFmtId="0" fontId="4" fillId="0" borderId="14" xfId="0" applyFont="1" applyBorder="1" applyAlignment="1">
      <alignment vertical="center"/>
    </xf>
    <xf numFmtId="0" fontId="4" fillId="0" borderId="5" xfId="0" applyFont="1" applyBorder="1" applyAlignment="1">
      <alignment horizontal="right" vertical="center"/>
    </xf>
    <xf numFmtId="0" fontId="0" fillId="0" borderId="1" xfId="0" applyBorder="1" applyAlignment="1">
      <alignment horizontal="center" vertical="center"/>
    </xf>
    <xf numFmtId="0" fontId="4" fillId="0" borderId="13" xfId="0" applyFont="1" applyBorder="1" applyAlignment="1">
      <alignment vertical="center"/>
    </xf>
    <xf numFmtId="0" fontId="4" fillId="0" borderId="42" xfId="0" applyFont="1" applyBorder="1" applyAlignment="1">
      <alignment vertical="center"/>
    </xf>
    <xf numFmtId="0" fontId="4" fillId="2" borderId="14" xfId="0" applyFont="1" applyFill="1" applyBorder="1" applyAlignment="1">
      <alignment vertical="center"/>
    </xf>
    <xf numFmtId="0" fontId="0" fillId="0" borderId="1" xfId="0" applyBorder="1" applyAlignment="1">
      <alignment vertical="center"/>
    </xf>
    <xf numFmtId="0" fontId="0" fillId="0" borderId="43" xfId="0" applyBorder="1" applyAlignment="1">
      <alignment vertical="center"/>
    </xf>
    <xf numFmtId="0" fontId="4" fillId="0" borderId="21" xfId="0" applyFont="1" applyBorder="1" applyAlignment="1">
      <alignment horizontal="center" vertical="center"/>
    </xf>
    <xf numFmtId="0" fontId="4" fillId="0" borderId="45" xfId="0" applyFont="1" applyBorder="1" applyAlignment="1">
      <alignment horizontal="center" vertical="center"/>
    </xf>
    <xf numFmtId="2" fontId="4" fillId="0" borderId="46" xfId="0" applyNumberFormat="1" applyFont="1" applyBorder="1" applyAlignment="1">
      <alignment horizontal="center" vertical="center"/>
    </xf>
    <xf numFmtId="38" fontId="4" fillId="0" borderId="0" xfId="2" applyFont="1" applyBorder="1" applyAlignment="1">
      <alignment horizontal="center" vertical="center"/>
    </xf>
    <xf numFmtId="0" fontId="0" fillId="0" borderId="1" xfId="0" applyBorder="1" applyAlignment="1">
      <alignment horizontal="center" vertical="center"/>
    </xf>
    <xf numFmtId="0" fontId="4" fillId="0" borderId="17" xfId="0" applyFont="1" applyBorder="1" applyAlignment="1">
      <alignment horizontal="right" vertical="center"/>
    </xf>
    <xf numFmtId="2" fontId="4" fillId="0" borderId="38" xfId="0" applyNumberFormat="1" applyFont="1" applyBorder="1" applyAlignment="1">
      <alignment horizontal="center" vertical="center"/>
    </xf>
    <xf numFmtId="0" fontId="4" fillId="2" borderId="4" xfId="0" applyFont="1" applyFill="1" applyBorder="1" applyAlignment="1">
      <alignment horizontal="right" vertical="center"/>
    </xf>
    <xf numFmtId="0" fontId="4" fillId="2" borderId="6" xfId="0" applyFont="1" applyFill="1" applyBorder="1" applyAlignment="1">
      <alignment vertical="center"/>
    </xf>
    <xf numFmtId="0" fontId="5" fillId="0" borderId="0" xfId="0" applyFont="1" applyAlignment="1">
      <alignment vertical="center"/>
    </xf>
    <xf numFmtId="0" fontId="0" fillId="0" borderId="49" xfId="0" applyBorder="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0" fillId="0" borderId="19" xfId="0" applyBorder="1" applyAlignment="1">
      <alignment vertical="center"/>
    </xf>
    <xf numFmtId="177" fontId="0" fillId="0" borderId="18" xfId="0" applyNumberFormat="1" applyBorder="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vertical="center" wrapText="1"/>
    </xf>
    <xf numFmtId="0" fontId="0" fillId="0" borderId="16" xfId="0" applyBorder="1" applyAlignment="1">
      <alignment horizontal="center" vertical="center"/>
    </xf>
    <xf numFmtId="0" fontId="0" fillId="0" borderId="4" xfId="0" applyBorder="1" applyAlignment="1">
      <alignment horizontal="center" vertical="center"/>
    </xf>
    <xf numFmtId="0" fontId="4" fillId="2" borderId="10" xfId="0" applyFont="1" applyFill="1" applyBorder="1" applyAlignment="1">
      <alignment vertical="center"/>
    </xf>
    <xf numFmtId="0" fontId="4" fillId="2" borderId="7" xfId="0" applyFont="1" applyFill="1" applyBorder="1" applyAlignment="1">
      <alignment vertical="center"/>
    </xf>
    <xf numFmtId="0" fontId="4" fillId="2" borderId="11" xfId="0" applyFont="1" applyFill="1" applyBorder="1" applyAlignment="1">
      <alignment vertical="center"/>
    </xf>
    <xf numFmtId="0" fontId="4" fillId="2" borderId="8" xfId="0" applyFont="1" applyFill="1" applyBorder="1" applyAlignment="1">
      <alignment vertical="center"/>
    </xf>
    <xf numFmtId="0" fontId="4" fillId="2" borderId="11" xfId="0" applyFont="1" applyFill="1" applyBorder="1" applyAlignment="1">
      <alignment vertical="center" wrapText="1"/>
    </xf>
    <xf numFmtId="0" fontId="4" fillId="2" borderId="22" xfId="0" applyFont="1" applyFill="1" applyBorder="1" applyAlignment="1">
      <alignment vertical="center" wrapText="1"/>
    </xf>
    <xf numFmtId="0" fontId="4" fillId="2" borderId="22" xfId="0" applyFont="1" applyFill="1" applyBorder="1" applyAlignment="1">
      <alignment vertical="center"/>
    </xf>
    <xf numFmtId="0" fontId="4" fillId="2" borderId="17" xfId="0" applyFont="1" applyFill="1" applyBorder="1" applyAlignment="1">
      <alignment horizontal="right" vertical="center"/>
    </xf>
    <xf numFmtId="0" fontId="4" fillId="2" borderId="29" xfId="0" applyFont="1" applyFill="1" applyBorder="1" applyAlignment="1">
      <alignment vertical="center"/>
    </xf>
    <xf numFmtId="0" fontId="4" fillId="2" borderId="47" xfId="0" applyFont="1" applyFill="1" applyBorder="1" applyAlignment="1">
      <alignment vertical="center"/>
    </xf>
    <xf numFmtId="0" fontId="4" fillId="2" borderId="47" xfId="0" applyFont="1" applyFill="1" applyBorder="1" applyAlignment="1">
      <alignment vertical="center"/>
    </xf>
    <xf numFmtId="0" fontId="4" fillId="2" borderId="11" xfId="0" applyFont="1" applyFill="1" applyBorder="1" applyAlignment="1">
      <alignment vertical="center" wrapText="1"/>
    </xf>
    <xf numFmtId="0" fontId="4" fillId="2" borderId="0" xfId="0" applyFont="1" applyFill="1" applyBorder="1" applyAlignment="1">
      <alignment vertical="center"/>
    </xf>
    <xf numFmtId="0" fontId="4" fillId="2" borderId="48" xfId="0" applyFont="1" applyFill="1" applyBorder="1" applyAlignment="1">
      <alignment vertical="center"/>
    </xf>
    <xf numFmtId="0" fontId="4" fillId="2" borderId="0" xfId="0" applyFont="1" applyFill="1" applyAlignment="1">
      <alignment vertical="center"/>
    </xf>
    <xf numFmtId="0" fontId="3" fillId="2" borderId="13" xfId="0" applyFont="1" applyFill="1" applyBorder="1" applyAlignment="1">
      <alignment vertical="center"/>
    </xf>
    <xf numFmtId="0" fontId="4" fillId="2" borderId="5" xfId="0" applyFont="1" applyFill="1" applyBorder="1" applyAlignment="1">
      <alignment horizontal="right" vertical="center"/>
    </xf>
    <xf numFmtId="0" fontId="4" fillId="2" borderId="13" xfId="0" applyFont="1" applyFill="1" applyBorder="1" applyAlignment="1">
      <alignment vertical="center"/>
    </xf>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4" fillId="2" borderId="23" xfId="0" applyFont="1" applyFill="1" applyBorder="1" applyAlignment="1">
      <alignment horizontal="right" vertical="center"/>
    </xf>
    <xf numFmtId="179" fontId="0" fillId="0" borderId="19" xfId="0" applyNumberFormat="1" applyBorder="1" applyAlignment="1">
      <alignment vertical="center"/>
    </xf>
    <xf numFmtId="2" fontId="4" fillId="0" borderId="34" xfId="0" applyNumberFormat="1" applyFont="1" applyBorder="1" applyAlignment="1">
      <alignment horizontal="center" vertical="center"/>
    </xf>
    <xf numFmtId="2" fontId="4" fillId="0" borderId="38" xfId="0" applyNumberFormat="1" applyFont="1" applyBorder="1" applyAlignment="1">
      <alignment vertical="center"/>
    </xf>
    <xf numFmtId="0" fontId="4" fillId="2" borderId="53" xfId="0" applyFont="1" applyFill="1" applyBorder="1" applyAlignment="1">
      <alignment vertical="center"/>
    </xf>
    <xf numFmtId="0" fontId="4" fillId="2" borderId="54" xfId="0" applyFont="1" applyFill="1" applyBorder="1" applyAlignment="1">
      <alignment vertical="center"/>
    </xf>
    <xf numFmtId="0" fontId="4" fillId="2" borderId="39" xfId="0" applyFont="1" applyFill="1" applyBorder="1" applyAlignment="1">
      <alignment vertical="center"/>
    </xf>
    <xf numFmtId="0" fontId="4" fillId="2" borderId="3" xfId="0" applyFont="1" applyFill="1" applyBorder="1" applyAlignment="1">
      <alignment vertical="center"/>
    </xf>
    <xf numFmtId="0" fontId="4" fillId="2" borderId="55" xfId="0" applyFont="1" applyFill="1" applyBorder="1" applyAlignment="1">
      <alignment vertical="center"/>
    </xf>
    <xf numFmtId="0" fontId="4" fillId="2" borderId="56" xfId="0" applyFont="1" applyFill="1" applyBorder="1" applyAlignment="1">
      <alignment vertical="center"/>
    </xf>
    <xf numFmtId="0" fontId="4" fillId="2" borderId="57" xfId="0" applyFont="1" applyFill="1" applyBorder="1" applyAlignment="1">
      <alignment vertical="center"/>
    </xf>
    <xf numFmtId="2" fontId="4" fillId="0" borderId="35" xfId="0" applyNumberFormat="1" applyFont="1" applyBorder="1" applyAlignment="1">
      <alignment vertical="center"/>
    </xf>
    <xf numFmtId="0" fontId="4" fillId="2" borderId="32" xfId="0" applyFont="1" applyFill="1" applyBorder="1" applyAlignment="1">
      <alignment vertical="center"/>
    </xf>
    <xf numFmtId="2" fontId="4" fillId="0" borderId="58" xfId="0" applyNumberFormat="1" applyFont="1" applyBorder="1" applyAlignment="1">
      <alignment horizontal="center" vertical="center"/>
    </xf>
    <xf numFmtId="2" fontId="4" fillId="0" borderId="35" xfId="0" applyNumberFormat="1" applyFont="1" applyBorder="1" applyAlignment="1">
      <alignment horizontal="center" vertical="center"/>
    </xf>
    <xf numFmtId="0" fontId="4" fillId="2" borderId="59" xfId="0" applyFont="1" applyFill="1" applyBorder="1" applyAlignment="1">
      <alignment vertical="center"/>
    </xf>
    <xf numFmtId="0" fontId="4" fillId="2" borderId="60" xfId="0" applyFont="1" applyFill="1" applyBorder="1" applyAlignment="1">
      <alignment vertical="center"/>
    </xf>
    <xf numFmtId="0" fontId="4" fillId="2" borderId="61" xfId="0" applyFont="1" applyFill="1" applyBorder="1" applyAlignment="1">
      <alignment vertical="center"/>
    </xf>
    <xf numFmtId="0" fontId="4" fillId="2" borderId="16" xfId="0" applyFont="1" applyFill="1" applyBorder="1" applyAlignment="1">
      <alignment horizontal="center" vertical="center"/>
    </xf>
    <xf numFmtId="0" fontId="4" fillId="2" borderId="26" xfId="0" applyFont="1" applyFill="1" applyBorder="1" applyAlignment="1">
      <alignment horizontal="center" vertical="center"/>
    </xf>
    <xf numFmtId="0" fontId="0" fillId="0" borderId="48" xfId="0" applyBorder="1" applyAlignment="1">
      <alignment horizontal="center" vertical="center"/>
    </xf>
    <xf numFmtId="0" fontId="4" fillId="2" borderId="25" xfId="0" applyFont="1" applyFill="1" applyBorder="1" applyAlignment="1">
      <alignment vertical="center"/>
    </xf>
    <xf numFmtId="0" fontId="0" fillId="0" borderId="22" xfId="0" applyBorder="1" applyAlignment="1">
      <alignment horizontal="center" vertical="center"/>
    </xf>
    <xf numFmtId="0" fontId="0" fillId="0" borderId="26" xfId="0" applyBorder="1" applyAlignment="1">
      <alignment horizontal="center" vertical="center"/>
    </xf>
    <xf numFmtId="0" fontId="4" fillId="2" borderId="62" xfId="0" applyFont="1" applyFill="1" applyBorder="1" applyAlignment="1">
      <alignment vertical="center"/>
    </xf>
    <xf numFmtId="0" fontId="4" fillId="0" borderId="48" xfId="0" applyFont="1" applyBorder="1" applyAlignment="1">
      <alignment vertical="center"/>
    </xf>
    <xf numFmtId="0" fontId="0" fillId="0" borderId="53" xfId="0" applyBorder="1" applyAlignment="1">
      <alignment horizontal="center" vertical="center"/>
    </xf>
    <xf numFmtId="0" fontId="4" fillId="2" borderId="42" xfId="0" applyFont="1" applyFill="1" applyBorder="1" applyAlignment="1">
      <alignment vertical="center"/>
    </xf>
    <xf numFmtId="0" fontId="4" fillId="2" borderId="42" xfId="0" applyFont="1" applyFill="1" applyBorder="1" applyAlignment="1">
      <alignment vertical="center" wrapText="1"/>
    </xf>
    <xf numFmtId="0" fontId="4" fillId="2" borderId="2" xfId="0" applyFont="1" applyFill="1" applyBorder="1" applyAlignment="1">
      <alignment vertical="center"/>
    </xf>
    <xf numFmtId="0" fontId="3" fillId="2" borderId="2" xfId="0" applyFont="1" applyFill="1" applyBorder="1" applyAlignment="1">
      <alignment vertical="center"/>
    </xf>
    <xf numFmtId="0" fontId="4" fillId="2" borderId="63" xfId="0" applyFont="1" applyFill="1" applyBorder="1" applyAlignment="1">
      <alignment vertical="center"/>
    </xf>
    <xf numFmtId="0" fontId="3"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54" xfId="0" applyFont="1" applyBorder="1" applyAlignment="1">
      <alignment vertical="center"/>
    </xf>
    <xf numFmtId="0" fontId="4" fillId="0" borderId="9" xfId="0" applyFont="1" applyBorder="1" applyAlignment="1">
      <alignment vertical="center"/>
    </xf>
    <xf numFmtId="0" fontId="0" fillId="0" borderId="6" xfId="0" applyBorder="1" applyAlignment="1">
      <alignment vertical="center"/>
    </xf>
    <xf numFmtId="0" fontId="0" fillId="0" borderId="56" xfId="0" applyBorder="1" applyAlignment="1">
      <alignment horizontal="center" vertical="center"/>
    </xf>
    <xf numFmtId="0" fontId="4" fillId="0" borderId="26" xfId="0" applyFont="1" applyBorder="1" applyAlignment="1">
      <alignment horizontal="center" vertical="center"/>
    </xf>
    <xf numFmtId="0" fontId="3" fillId="0" borderId="16" xfId="0" applyFont="1" applyBorder="1" applyAlignment="1">
      <alignment horizontal="center" vertical="center"/>
    </xf>
    <xf numFmtId="0" fontId="0" fillId="0" borderId="64" xfId="0" applyBorder="1" applyAlignment="1">
      <alignment horizontal="center" vertical="center"/>
    </xf>
    <xf numFmtId="0" fontId="4" fillId="0" borderId="0" xfId="0" applyFont="1" applyAlignment="1">
      <alignment horizontal="right" vertical="center"/>
    </xf>
    <xf numFmtId="0" fontId="0" fillId="0" borderId="0" xfId="0" applyAlignment="1">
      <alignment horizontal="right" vertical="center"/>
    </xf>
    <xf numFmtId="0" fontId="0" fillId="0" borderId="50" xfId="0" applyFont="1" applyBorder="1" applyAlignment="1">
      <alignment horizontal="right" vertical="center"/>
    </xf>
    <xf numFmtId="0" fontId="0" fillId="0" borderId="0" xfId="0" applyAlignment="1"/>
    <xf numFmtId="0" fontId="4" fillId="2" borderId="8" xfId="0" applyFont="1" applyFill="1"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0" fillId="0" borderId="39" xfId="0" applyBorder="1" applyAlignment="1">
      <alignment horizontal="center" vertical="center"/>
    </xf>
    <xf numFmtId="0" fontId="0" fillId="0" borderId="53" xfId="0" applyBorder="1" applyAlignment="1">
      <alignment horizontal="center" vertical="center"/>
    </xf>
    <xf numFmtId="0" fontId="0" fillId="0" borderId="7" xfId="0" applyBorder="1" applyAlignment="1">
      <alignment vertical="center"/>
    </xf>
    <xf numFmtId="0" fontId="0" fillId="0" borderId="8" xfId="0" applyBorder="1" applyAlignment="1">
      <alignment vertical="center"/>
    </xf>
    <xf numFmtId="180" fontId="0" fillId="0" borderId="18" xfId="0" applyNumberFormat="1" applyBorder="1" applyAlignment="1">
      <alignment horizontal="center" vertical="center"/>
    </xf>
    <xf numFmtId="181" fontId="4" fillId="0" borderId="18" xfId="2" applyNumberFormat="1" applyFont="1" applyBorder="1" applyAlignment="1">
      <alignment horizontal="center" vertical="center"/>
    </xf>
    <xf numFmtId="180" fontId="0" fillId="0" borderId="18" xfId="0" applyNumberFormat="1" applyBorder="1" applyAlignment="1">
      <alignment vertical="center"/>
    </xf>
    <xf numFmtId="180" fontId="0" fillId="0" borderId="44" xfId="0" applyNumberFormat="1" applyBorder="1" applyAlignment="1">
      <alignment vertical="center"/>
    </xf>
    <xf numFmtId="0" fontId="4" fillId="2" borderId="24" xfId="0" applyFont="1" applyFill="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180" fontId="4" fillId="0" borderId="7" xfId="0" applyNumberFormat="1" applyFont="1" applyBorder="1" applyAlignment="1">
      <alignment horizontal="center" vertical="center"/>
    </xf>
    <xf numFmtId="180" fontId="4" fillId="0" borderId="8" xfId="0" applyNumberFormat="1" applyFont="1" applyBorder="1" applyAlignment="1">
      <alignment horizontal="center" vertical="center"/>
    </xf>
    <xf numFmtId="180" fontId="4" fillId="0" borderId="9" xfId="0" applyNumberFormat="1" applyFont="1" applyBorder="1" applyAlignment="1">
      <alignment horizontal="center" vertical="center"/>
    </xf>
    <xf numFmtId="38" fontId="4" fillId="0" borderId="10" xfId="2" applyFont="1" applyBorder="1" applyAlignment="1">
      <alignment horizontal="center" vertical="center"/>
    </xf>
    <xf numFmtId="38" fontId="4" fillId="0" borderId="11" xfId="2" applyFont="1" applyBorder="1" applyAlignment="1">
      <alignment horizontal="center" vertical="center"/>
    </xf>
    <xf numFmtId="38" fontId="4" fillId="0" borderId="22" xfId="2" applyFont="1" applyBorder="1" applyAlignment="1">
      <alignment horizontal="center" vertical="center"/>
    </xf>
    <xf numFmtId="38" fontId="4" fillId="0" borderId="12" xfId="2" applyFont="1" applyBorder="1" applyAlignment="1">
      <alignment horizontal="center" vertical="center"/>
    </xf>
    <xf numFmtId="180" fontId="4" fillId="0" borderId="13" xfId="0" applyNumberFormat="1" applyFont="1" applyBorder="1" applyAlignment="1">
      <alignment horizontal="center" vertical="center"/>
    </xf>
    <xf numFmtId="180" fontId="4" fillId="0" borderId="14" xfId="0" applyNumberFormat="1" applyFont="1" applyBorder="1" applyAlignment="1">
      <alignment horizontal="center" vertical="center"/>
    </xf>
    <xf numFmtId="180" fontId="4" fillId="0" borderId="15" xfId="0" applyNumberFormat="1" applyFont="1" applyBorder="1" applyAlignment="1">
      <alignment horizontal="center" vertical="center"/>
    </xf>
    <xf numFmtId="0" fontId="4" fillId="2" borderId="8" xfId="0" applyFont="1" applyFill="1" applyBorder="1" applyAlignment="1">
      <alignment vertical="center"/>
    </xf>
    <xf numFmtId="0" fontId="4" fillId="2" borderId="11" xfId="0" applyFont="1" applyFill="1" applyBorder="1" applyAlignment="1">
      <alignment vertical="center" wrapText="1"/>
    </xf>
    <xf numFmtId="0" fontId="4" fillId="2" borderId="8" xfId="0" applyFont="1" applyFill="1" applyBorder="1" applyAlignment="1">
      <alignment horizontal="right" vertical="center"/>
    </xf>
    <xf numFmtId="0" fontId="4" fillId="2" borderId="11" xfId="0"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38" fontId="4" fillId="0" borderId="24" xfId="2" applyFont="1" applyBorder="1" applyAlignment="1">
      <alignment horizontal="center" vertical="center"/>
    </xf>
    <xf numFmtId="38" fontId="4" fillId="0" borderId="26" xfId="2" applyFont="1" applyBorder="1" applyAlignment="1">
      <alignment horizontal="center" vertical="center"/>
    </xf>
    <xf numFmtId="2" fontId="4" fillId="0" borderId="37" xfId="0" applyNumberFormat="1" applyFont="1" applyBorder="1" applyAlignment="1">
      <alignment horizontal="center" vertical="center"/>
    </xf>
    <xf numFmtId="2" fontId="4" fillId="0" borderId="51" xfId="0" applyNumberFormat="1" applyFont="1" applyBorder="1" applyAlignment="1">
      <alignment horizontal="center" vertical="center"/>
    </xf>
    <xf numFmtId="2" fontId="4" fillId="0" borderId="52" xfId="0" applyNumberFormat="1"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 xfId="0" applyFont="1" applyBorder="1" applyAlignment="1">
      <alignment horizontal="center" vertical="center"/>
    </xf>
    <xf numFmtId="0" fontId="4" fillId="0" borderId="32" xfId="0" applyFont="1" applyBorder="1" applyAlignment="1">
      <alignment vertical="center" wrapText="1"/>
    </xf>
    <xf numFmtId="0" fontId="4" fillId="0" borderId="33" xfId="0" applyFont="1" applyBorder="1" applyAlignment="1">
      <alignment vertical="center" wrapText="1"/>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2" fontId="4" fillId="0" borderId="36" xfId="0" applyNumberFormat="1" applyFont="1" applyBorder="1" applyAlignment="1">
      <alignment horizontal="center" vertical="center"/>
    </xf>
    <xf numFmtId="2" fontId="4" fillId="0" borderId="29" xfId="0" applyNumberFormat="1" applyFont="1" applyBorder="1" applyAlignment="1">
      <alignment horizontal="center"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6" fontId="0" fillId="0" borderId="7" xfId="0" applyNumberFormat="1" applyBorder="1" applyAlignment="1">
      <alignment horizontal="center"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176" fontId="0" fillId="0" borderId="13" xfId="0" applyNumberForma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39"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center" vertical="center"/>
    </xf>
    <xf numFmtId="0" fontId="4" fillId="2" borderId="24"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22" xfId="0" applyFont="1" applyFill="1" applyBorder="1" applyAlignment="1">
      <alignment horizontal="center" vertical="center"/>
    </xf>
    <xf numFmtId="176" fontId="0" fillId="0" borderId="14" xfId="0" applyNumberFormat="1" applyBorder="1" applyAlignment="1">
      <alignment horizontal="center" vertical="center"/>
    </xf>
    <xf numFmtId="176" fontId="0" fillId="0" borderId="15" xfId="0" applyNumberFormat="1" applyBorder="1" applyAlignment="1">
      <alignment horizontal="center" vertical="center"/>
    </xf>
    <xf numFmtId="180" fontId="0" fillId="0" borderId="25" xfId="0" applyNumberFormat="1" applyBorder="1" applyAlignment="1">
      <alignment horizontal="center" vertical="center"/>
    </xf>
    <xf numFmtId="180" fontId="0" fillId="0" borderId="47" xfId="0" applyNumberFormat="1" applyBorder="1" applyAlignment="1">
      <alignment horizontal="center" vertical="center"/>
    </xf>
    <xf numFmtId="180" fontId="0" fillId="0" borderId="65" xfId="0" applyNumberFormat="1" applyBorder="1" applyAlignment="1">
      <alignment horizontal="center" vertical="center"/>
    </xf>
    <xf numFmtId="180" fontId="0" fillId="0" borderId="13" xfId="0" applyNumberFormat="1" applyBorder="1" applyAlignment="1">
      <alignment horizontal="center" vertical="center"/>
    </xf>
    <xf numFmtId="180" fontId="0" fillId="0" borderId="14" xfId="0" applyNumberFormat="1" applyBorder="1" applyAlignment="1">
      <alignment horizontal="center" vertical="center"/>
    </xf>
    <xf numFmtId="180" fontId="0" fillId="0" borderId="15" xfId="0" applyNumberFormat="1"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178" fontId="0" fillId="0" borderId="13" xfId="0" applyNumberFormat="1" applyBorder="1" applyAlignment="1">
      <alignment horizontal="center" vertical="center"/>
    </xf>
    <xf numFmtId="178" fontId="0" fillId="0" borderId="25" xfId="0" applyNumberFormat="1" applyBorder="1" applyAlignment="1">
      <alignment horizontal="center" vertical="center"/>
    </xf>
    <xf numFmtId="178" fontId="0" fillId="0" borderId="47" xfId="0" applyNumberFormat="1" applyBorder="1" applyAlignment="1">
      <alignment horizontal="center" vertical="center"/>
    </xf>
    <xf numFmtId="178" fontId="0" fillId="0" borderId="65" xfId="0" applyNumberFormat="1" applyBorder="1" applyAlignment="1">
      <alignment horizontal="center" vertical="center"/>
    </xf>
    <xf numFmtId="178" fontId="0" fillId="0" borderId="14" xfId="0" applyNumberFormat="1" applyBorder="1" applyAlignment="1">
      <alignment horizontal="center" vertical="center"/>
    </xf>
    <xf numFmtId="177" fontId="0" fillId="0" borderId="7" xfId="0" applyNumberFormat="1" applyBorder="1" applyAlignment="1">
      <alignment horizontal="center" vertical="center"/>
    </xf>
    <xf numFmtId="177" fontId="0" fillId="0" borderId="9" xfId="0" applyNumberFormat="1" applyBorder="1" applyAlignment="1">
      <alignment horizontal="center" vertical="center"/>
    </xf>
    <xf numFmtId="177" fontId="0" fillId="0" borderId="13" xfId="0" applyNumberFormat="1"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7" fontId="0" fillId="0" borderId="8" xfId="0" applyNumberFormat="1" applyBorder="1" applyAlignment="1">
      <alignment horizontal="center" vertical="center"/>
    </xf>
    <xf numFmtId="0" fontId="0" fillId="0" borderId="53" xfId="0" applyBorder="1" applyAlignment="1">
      <alignment horizontal="center" vertical="center"/>
    </xf>
    <xf numFmtId="177" fontId="0" fillId="0" borderId="14" xfId="0" applyNumberForma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177" fontId="0" fillId="0" borderId="15" xfId="0" applyNumberFormat="1" applyBorder="1" applyAlignment="1">
      <alignment horizontal="center" vertical="center"/>
    </xf>
    <xf numFmtId="0" fontId="0" fillId="0" borderId="32" xfId="0" applyBorder="1" applyAlignment="1">
      <alignment vertical="center" wrapText="1"/>
    </xf>
    <xf numFmtId="0" fontId="0" fillId="0" borderId="33" xfId="0" applyBorder="1" applyAlignment="1">
      <alignment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0" fillId="0" borderId="36" xfId="0" applyBorder="1" applyAlignment="1">
      <alignment horizontal="center" vertical="center"/>
    </xf>
    <xf numFmtId="0" fontId="0" fillId="0" borderId="31" xfId="0" applyBorder="1" applyAlignment="1">
      <alignment vertical="center"/>
    </xf>
    <xf numFmtId="0" fontId="0" fillId="0" borderId="32" xfId="0" applyBorder="1" applyAlignment="1">
      <alignmen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56" xfId="0" applyBorder="1" applyAlignment="1">
      <alignment horizontal="center" vertical="center"/>
    </xf>
    <xf numFmtId="0" fontId="0" fillId="0" borderId="5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3" fillId="0" borderId="7" xfId="0" applyFont="1" applyBorder="1" applyAlignment="1">
      <alignment horizontal="center" vertical="center" wrapText="1"/>
    </xf>
    <xf numFmtId="0" fontId="0" fillId="0" borderId="41" xfId="0" applyBorder="1" applyAlignment="1">
      <alignment horizontal="center"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3" fillId="0" borderId="8" xfId="0" applyFont="1" applyBorder="1" applyAlignment="1">
      <alignment horizontal="center" vertical="center" wrapText="1"/>
    </xf>
    <xf numFmtId="0" fontId="0" fillId="0" borderId="9" xfId="0" applyBorder="1" applyAlignment="1">
      <alignment horizontal="left" vertical="center" wrapText="1"/>
    </xf>
    <xf numFmtId="0" fontId="3" fillId="0" borderId="22" xfId="0" applyFont="1" applyBorder="1" applyAlignment="1">
      <alignment horizontal="center" vertical="center"/>
    </xf>
    <xf numFmtId="0" fontId="3" fillId="0" borderId="56" xfId="0" applyFont="1" applyBorder="1" applyAlignment="1">
      <alignment horizontal="center" vertical="center"/>
    </xf>
    <xf numFmtId="0" fontId="3" fillId="0" borderId="24" xfId="0" applyFont="1" applyBorder="1" applyAlignment="1">
      <alignment horizontal="center" vertical="center"/>
    </xf>
    <xf numFmtId="0" fontId="4" fillId="0" borderId="24" xfId="0" applyFont="1" applyBorder="1" applyAlignment="1">
      <alignment horizontal="center" vertical="center"/>
    </xf>
    <xf numFmtId="0" fontId="4" fillId="0" borderId="22" xfId="0" applyFont="1" applyBorder="1" applyAlignment="1">
      <alignment horizontal="center" vertical="center"/>
    </xf>
    <xf numFmtId="0" fontId="4" fillId="0" borderId="26" xfId="0" applyFont="1" applyBorder="1" applyAlignment="1">
      <alignment horizontal="center" vertical="center"/>
    </xf>
    <xf numFmtId="177" fontId="4" fillId="0" borderId="13" xfId="0" applyNumberFormat="1" applyFont="1" applyBorder="1" applyAlignment="1">
      <alignment horizontal="center" vertical="center"/>
    </xf>
    <xf numFmtId="177" fontId="4" fillId="0" borderId="14" xfId="0" applyNumberFormat="1"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3" fillId="0" borderId="55" xfId="0" applyFont="1" applyBorder="1" applyAlignment="1">
      <alignment horizontal="center" vertical="center"/>
    </xf>
    <xf numFmtId="0" fontId="3" fillId="0" borderId="26" xfId="0" applyFont="1" applyBorder="1" applyAlignment="1">
      <alignment horizontal="center" vertical="center"/>
    </xf>
    <xf numFmtId="178" fontId="0" fillId="0" borderId="7" xfId="0" applyNumberFormat="1" applyBorder="1" applyAlignment="1">
      <alignment horizontal="center" vertical="center"/>
    </xf>
    <xf numFmtId="178" fontId="0" fillId="0" borderId="8" xfId="0" applyNumberFormat="1" applyBorder="1" applyAlignment="1">
      <alignment horizontal="center" vertical="center"/>
    </xf>
    <xf numFmtId="178" fontId="0" fillId="0" borderId="9" xfId="0" applyNumberFormat="1" applyBorder="1" applyAlignment="1">
      <alignment horizontal="center" vertical="center"/>
    </xf>
    <xf numFmtId="0" fontId="0" fillId="0" borderId="7" xfId="0" applyBorder="1" applyAlignment="1">
      <alignment horizontal="left" vertical="center"/>
    </xf>
    <xf numFmtId="0" fontId="0" fillId="0" borderId="40" xfId="0" applyBorder="1" applyAlignment="1">
      <alignment horizontal="center" vertical="center"/>
    </xf>
    <xf numFmtId="0" fontId="0" fillId="0" borderId="31" xfId="0"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M212"/>
  <sheetViews>
    <sheetView showGridLines="0" tabSelected="1" view="pageBreakPreview" zoomScale="70" zoomScaleNormal="80" zoomScaleSheetLayoutView="70" workbookViewId="0">
      <pane xSplit="1" ySplit="3" topLeftCell="B4" activePane="bottomRight" state="frozen"/>
      <selection pane="topRight" activeCell="B1" sqref="B1"/>
      <selection pane="bottomLeft" activeCell="A4" sqref="A4"/>
      <selection pane="bottomRight" activeCell="I11" sqref="I11:I15"/>
    </sheetView>
  </sheetViews>
  <sheetFormatPr defaultColWidth="9" defaultRowHeight="13.2" x14ac:dyDescent="0.2"/>
  <cols>
    <col min="1" max="1" width="9" style="11"/>
    <col min="2" max="2" width="44" style="11" customWidth="1"/>
    <col min="3" max="3" width="9" style="19"/>
    <col min="4" max="4" width="9" style="11"/>
    <col min="5" max="5" width="11" style="11" customWidth="1"/>
    <col min="6" max="6" width="43.5546875" style="11" customWidth="1"/>
    <col min="7" max="7" width="9" style="11"/>
    <col min="8" max="8" width="9" style="19"/>
    <col min="9" max="9" width="9" style="11"/>
    <col min="10" max="10" width="12.77734375" style="11" customWidth="1"/>
    <col min="11" max="16384" width="9" style="11"/>
  </cols>
  <sheetData>
    <row r="1" spans="1:10" ht="21" customHeight="1" thickBot="1" x14ac:dyDescent="0.25">
      <c r="A1" s="11" t="s">
        <v>0</v>
      </c>
      <c r="J1" s="118" t="s">
        <v>413</v>
      </c>
    </row>
    <row r="2" spans="1:10" ht="22.5" customHeight="1" x14ac:dyDescent="0.2">
      <c r="A2" s="162" t="s">
        <v>1</v>
      </c>
      <c r="B2" s="164" t="s">
        <v>2</v>
      </c>
      <c r="C2" s="166" t="s">
        <v>3</v>
      </c>
      <c r="D2" s="167"/>
      <c r="E2" s="33" t="s">
        <v>51</v>
      </c>
      <c r="F2" s="168"/>
      <c r="G2" s="169"/>
      <c r="H2" s="166" t="s">
        <v>12</v>
      </c>
      <c r="I2" s="170"/>
      <c r="J2" s="167"/>
    </row>
    <row r="3" spans="1:10" ht="22.5" customHeight="1" thickBot="1" x14ac:dyDescent="0.25">
      <c r="A3" s="163"/>
      <c r="B3" s="165"/>
      <c r="C3" s="20" t="s">
        <v>4</v>
      </c>
      <c r="D3" s="13" t="s">
        <v>62</v>
      </c>
      <c r="E3" s="34"/>
      <c r="F3" s="21" t="s">
        <v>6</v>
      </c>
      <c r="G3" s="13" t="s">
        <v>7</v>
      </c>
      <c r="H3" s="20" t="s">
        <v>9</v>
      </c>
      <c r="I3" s="12" t="s">
        <v>62</v>
      </c>
      <c r="J3" s="13" t="s">
        <v>11</v>
      </c>
    </row>
    <row r="4" spans="1:10" ht="13.5" customHeight="1" x14ac:dyDescent="0.2">
      <c r="A4" s="176" t="s">
        <v>13</v>
      </c>
      <c r="B4" s="184" t="s">
        <v>20</v>
      </c>
      <c r="C4" s="143">
        <f>G7</f>
        <v>3324</v>
      </c>
      <c r="D4" s="140">
        <f>C4/$C$212*100</f>
        <v>28.311046759219828</v>
      </c>
      <c r="E4" s="182" t="s">
        <v>49</v>
      </c>
      <c r="F4" s="56" t="s">
        <v>102</v>
      </c>
      <c r="G4" s="57">
        <v>2861</v>
      </c>
      <c r="H4" s="143">
        <f>G7+G10</f>
        <v>6622</v>
      </c>
      <c r="I4" s="147">
        <f>H4/C212*100</f>
        <v>56.400647304318198</v>
      </c>
      <c r="J4" s="154" t="s">
        <v>26</v>
      </c>
    </row>
    <row r="5" spans="1:10" x14ac:dyDescent="0.2">
      <c r="A5" s="177"/>
      <c r="B5" s="185"/>
      <c r="C5" s="144"/>
      <c r="D5" s="141"/>
      <c r="E5" s="159"/>
      <c r="F5" s="58" t="s">
        <v>100</v>
      </c>
      <c r="G5" s="59">
        <v>153</v>
      </c>
      <c r="H5" s="144"/>
      <c r="I5" s="148"/>
      <c r="J5" s="155"/>
    </row>
    <row r="6" spans="1:10" x14ac:dyDescent="0.2">
      <c r="A6" s="177"/>
      <c r="B6" s="185"/>
      <c r="C6" s="144"/>
      <c r="D6" s="141"/>
      <c r="E6" s="160"/>
      <c r="F6" s="58" t="s">
        <v>168</v>
      </c>
      <c r="G6" s="59">
        <v>310</v>
      </c>
      <c r="H6" s="144"/>
      <c r="I6" s="148"/>
      <c r="J6" s="155"/>
    </row>
    <row r="7" spans="1:10" ht="13.8" thickBot="1" x14ac:dyDescent="0.25">
      <c r="A7" s="178"/>
      <c r="B7" s="186"/>
      <c r="C7" s="146"/>
      <c r="D7" s="142"/>
      <c r="E7" s="87"/>
      <c r="F7" s="40" t="s">
        <v>46</v>
      </c>
      <c r="G7" s="41">
        <f>SUM(G4:G6)</f>
        <v>3324</v>
      </c>
      <c r="H7" s="144"/>
      <c r="I7" s="148"/>
      <c r="J7" s="155"/>
    </row>
    <row r="8" spans="1:10" ht="14.25" customHeight="1" thickBot="1" x14ac:dyDescent="0.25">
      <c r="A8" s="187" t="s">
        <v>14</v>
      </c>
      <c r="B8" s="184" t="s">
        <v>21</v>
      </c>
      <c r="C8" s="143">
        <f>G10</f>
        <v>3298</v>
      </c>
      <c r="D8" s="140">
        <f t="shared" ref="D8" si="0">C8/$C$212*100</f>
        <v>28.089600545098374</v>
      </c>
      <c r="E8" s="182" t="s">
        <v>49</v>
      </c>
      <c r="F8" s="58" t="s">
        <v>47</v>
      </c>
      <c r="G8" s="57">
        <v>3202</v>
      </c>
      <c r="H8" s="144"/>
      <c r="I8" s="148"/>
      <c r="J8" s="155"/>
    </row>
    <row r="9" spans="1:10" ht="13.8" thickBot="1" x14ac:dyDescent="0.25">
      <c r="A9" s="187"/>
      <c r="B9" s="185"/>
      <c r="C9" s="144"/>
      <c r="D9" s="141"/>
      <c r="E9" s="160"/>
      <c r="F9" s="58" t="s">
        <v>122</v>
      </c>
      <c r="G9" s="59">
        <v>96</v>
      </c>
      <c r="H9" s="144"/>
      <c r="I9" s="148"/>
      <c r="J9" s="155"/>
    </row>
    <row r="10" spans="1:10" ht="13.8" thickBot="1" x14ac:dyDescent="0.25">
      <c r="A10" s="187"/>
      <c r="B10" s="186"/>
      <c r="C10" s="146"/>
      <c r="D10" s="142"/>
      <c r="E10" s="79"/>
      <c r="F10" s="40" t="s">
        <v>46</v>
      </c>
      <c r="G10" s="41">
        <f>SUM(G8:G9)</f>
        <v>3298</v>
      </c>
      <c r="H10" s="146"/>
      <c r="I10" s="149"/>
      <c r="J10" s="156"/>
    </row>
    <row r="11" spans="1:10" x14ac:dyDescent="0.2">
      <c r="A11" s="176" t="s">
        <v>15</v>
      </c>
      <c r="B11" s="184" t="s">
        <v>22</v>
      </c>
      <c r="C11" s="143">
        <f>G15</f>
        <v>3076</v>
      </c>
      <c r="D11" s="140">
        <f>C11/$C$212*100</f>
        <v>26.198790562984414</v>
      </c>
      <c r="E11" s="159" t="s">
        <v>49</v>
      </c>
      <c r="F11" s="56" t="s">
        <v>48</v>
      </c>
      <c r="G11" s="57">
        <v>2652</v>
      </c>
      <c r="H11" s="157">
        <f>G15</f>
        <v>3076</v>
      </c>
      <c r="I11" s="147">
        <f>H11/C212*100</f>
        <v>26.198790562984414</v>
      </c>
      <c r="J11" s="154" t="s">
        <v>27</v>
      </c>
    </row>
    <row r="12" spans="1:10" x14ac:dyDescent="0.2">
      <c r="A12" s="177"/>
      <c r="B12" s="185"/>
      <c r="C12" s="144"/>
      <c r="D12" s="141"/>
      <c r="E12" s="160"/>
      <c r="F12" s="80" t="s">
        <v>101</v>
      </c>
      <c r="G12" s="81">
        <v>135</v>
      </c>
      <c r="H12" s="145"/>
      <c r="I12" s="148"/>
      <c r="J12" s="155"/>
    </row>
    <row r="13" spans="1:10" x14ac:dyDescent="0.2">
      <c r="A13" s="177"/>
      <c r="B13" s="185"/>
      <c r="C13" s="144"/>
      <c r="D13" s="141"/>
      <c r="E13" s="161" t="s">
        <v>290</v>
      </c>
      <c r="F13" s="58" t="s">
        <v>242</v>
      </c>
      <c r="G13" s="59">
        <v>286</v>
      </c>
      <c r="H13" s="145"/>
      <c r="I13" s="148"/>
      <c r="J13" s="155"/>
    </row>
    <row r="14" spans="1:10" x14ac:dyDescent="0.2">
      <c r="A14" s="177"/>
      <c r="B14" s="185"/>
      <c r="C14" s="144"/>
      <c r="D14" s="141"/>
      <c r="E14" s="160"/>
      <c r="F14" s="58" t="s">
        <v>291</v>
      </c>
      <c r="G14" s="59">
        <v>3</v>
      </c>
      <c r="H14" s="145"/>
      <c r="I14" s="148"/>
      <c r="J14" s="155"/>
    </row>
    <row r="15" spans="1:10" ht="13.8" thickBot="1" x14ac:dyDescent="0.25">
      <c r="A15" s="178"/>
      <c r="B15" s="186"/>
      <c r="C15" s="146"/>
      <c r="D15" s="142"/>
      <c r="E15" s="79"/>
      <c r="F15" s="40" t="s">
        <v>46</v>
      </c>
      <c r="G15" s="41">
        <f>SUM(G11:G14)</f>
        <v>3076</v>
      </c>
      <c r="H15" s="158"/>
      <c r="I15" s="149"/>
      <c r="J15" s="156"/>
    </row>
    <row r="16" spans="1:10" ht="14.25" customHeight="1" x14ac:dyDescent="0.2">
      <c r="A16" s="173" t="s">
        <v>16</v>
      </c>
      <c r="B16" s="179" t="s">
        <v>324</v>
      </c>
      <c r="C16" s="143">
        <f>G86</f>
        <v>1427</v>
      </c>
      <c r="D16" s="140">
        <f>C16/$C$212*100</f>
        <v>12.153990290435226</v>
      </c>
      <c r="E16" s="182" t="s">
        <v>49</v>
      </c>
      <c r="F16" s="58" t="s">
        <v>228</v>
      </c>
      <c r="G16" s="59">
        <v>795</v>
      </c>
      <c r="H16" s="144">
        <f>G86</f>
        <v>1427</v>
      </c>
      <c r="I16" s="148">
        <f>H16/C212*100</f>
        <v>12.153990290435226</v>
      </c>
      <c r="J16" s="137" t="s">
        <v>421</v>
      </c>
    </row>
    <row r="17" spans="1:13" ht="14.25" customHeight="1" x14ac:dyDescent="0.2">
      <c r="A17" s="174"/>
      <c r="B17" s="180"/>
      <c r="C17" s="144"/>
      <c r="D17" s="141"/>
      <c r="E17" s="160"/>
      <c r="F17" s="80" t="s">
        <v>131</v>
      </c>
      <c r="G17" s="81">
        <v>7</v>
      </c>
      <c r="H17" s="144"/>
      <c r="I17" s="148"/>
      <c r="J17" s="137"/>
    </row>
    <row r="18" spans="1:13" x14ac:dyDescent="0.2">
      <c r="A18" s="174"/>
      <c r="B18" s="180"/>
      <c r="C18" s="144"/>
      <c r="D18" s="141"/>
      <c r="E18" s="161" t="s">
        <v>53</v>
      </c>
      <c r="F18" s="58" t="s">
        <v>63</v>
      </c>
      <c r="G18" s="59">
        <v>2</v>
      </c>
      <c r="H18" s="144"/>
      <c r="I18" s="148"/>
      <c r="J18" s="137"/>
    </row>
    <row r="19" spans="1:13" ht="39.6" x14ac:dyDescent="0.2">
      <c r="A19" s="174"/>
      <c r="B19" s="180"/>
      <c r="C19" s="144"/>
      <c r="D19" s="141"/>
      <c r="E19" s="183"/>
      <c r="F19" s="75" t="s">
        <v>135</v>
      </c>
      <c r="G19" s="88">
        <v>70</v>
      </c>
      <c r="H19" s="144"/>
      <c r="I19" s="148"/>
      <c r="J19" s="137"/>
    </row>
    <row r="20" spans="1:13" ht="26.4" x14ac:dyDescent="0.2">
      <c r="A20" s="174"/>
      <c r="B20" s="180"/>
      <c r="C20" s="144"/>
      <c r="D20" s="141"/>
      <c r="E20" s="159"/>
      <c r="F20" s="67" t="s">
        <v>394</v>
      </c>
      <c r="G20" s="59">
        <v>10</v>
      </c>
      <c r="H20" s="144"/>
      <c r="I20" s="148"/>
      <c r="J20" s="137"/>
      <c r="M20" s="23"/>
    </row>
    <row r="21" spans="1:13" ht="26.4" x14ac:dyDescent="0.2">
      <c r="A21" s="174"/>
      <c r="B21" s="180"/>
      <c r="C21" s="144"/>
      <c r="D21" s="141"/>
      <c r="E21" s="159"/>
      <c r="F21" s="60" t="s">
        <v>217</v>
      </c>
      <c r="G21" s="59">
        <v>1</v>
      </c>
      <c r="H21" s="144"/>
      <c r="I21" s="148"/>
      <c r="J21" s="137"/>
      <c r="M21" s="23"/>
    </row>
    <row r="22" spans="1:13" x14ac:dyDescent="0.2">
      <c r="A22" s="174"/>
      <c r="B22" s="180"/>
      <c r="C22" s="144"/>
      <c r="D22" s="141"/>
      <c r="E22" s="159"/>
      <c r="F22" s="58" t="s">
        <v>65</v>
      </c>
      <c r="G22" s="59">
        <v>8</v>
      </c>
      <c r="H22" s="144"/>
      <c r="I22" s="148"/>
      <c r="J22" s="137"/>
    </row>
    <row r="23" spans="1:13" x14ac:dyDescent="0.2">
      <c r="A23" s="174"/>
      <c r="B23" s="180"/>
      <c r="C23" s="144"/>
      <c r="D23" s="141"/>
      <c r="E23" s="159"/>
      <c r="F23" s="58" t="s">
        <v>203</v>
      </c>
      <c r="G23" s="59">
        <v>1</v>
      </c>
      <c r="H23" s="144"/>
      <c r="I23" s="148"/>
      <c r="J23" s="137"/>
    </row>
    <row r="24" spans="1:13" x14ac:dyDescent="0.2">
      <c r="A24" s="174"/>
      <c r="B24" s="180"/>
      <c r="C24" s="144"/>
      <c r="D24" s="141"/>
      <c r="E24" s="159"/>
      <c r="F24" s="58" t="s">
        <v>64</v>
      </c>
      <c r="G24" s="59">
        <v>3</v>
      </c>
      <c r="H24" s="144"/>
      <c r="I24" s="148"/>
      <c r="J24" s="137"/>
    </row>
    <row r="25" spans="1:13" x14ac:dyDescent="0.2">
      <c r="A25" s="174"/>
      <c r="B25" s="180"/>
      <c r="C25" s="144"/>
      <c r="D25" s="141"/>
      <c r="E25" s="159"/>
      <c r="F25" s="58" t="s">
        <v>69</v>
      </c>
      <c r="G25" s="59">
        <v>4</v>
      </c>
      <c r="H25" s="144"/>
      <c r="I25" s="148"/>
      <c r="J25" s="137"/>
    </row>
    <row r="26" spans="1:13" x14ac:dyDescent="0.2">
      <c r="A26" s="174"/>
      <c r="B26" s="180"/>
      <c r="C26" s="144"/>
      <c r="D26" s="141"/>
      <c r="E26" s="159"/>
      <c r="F26" s="58" t="s">
        <v>212</v>
      </c>
      <c r="G26" s="59">
        <v>1</v>
      </c>
      <c r="H26" s="144"/>
      <c r="I26" s="148"/>
      <c r="J26" s="137"/>
    </row>
    <row r="27" spans="1:13" x14ac:dyDescent="0.2">
      <c r="A27" s="174"/>
      <c r="B27" s="180"/>
      <c r="C27" s="144"/>
      <c r="D27" s="141"/>
      <c r="E27" s="159"/>
      <c r="F27" s="58" t="s">
        <v>68</v>
      </c>
      <c r="G27" s="59">
        <v>1</v>
      </c>
      <c r="H27" s="144"/>
      <c r="I27" s="148"/>
      <c r="J27" s="137"/>
    </row>
    <row r="28" spans="1:13" x14ac:dyDescent="0.2">
      <c r="A28" s="174"/>
      <c r="B28" s="180"/>
      <c r="C28" s="144"/>
      <c r="D28" s="141"/>
      <c r="E28" s="159"/>
      <c r="F28" s="58" t="s">
        <v>66</v>
      </c>
      <c r="G28" s="59">
        <v>2</v>
      </c>
      <c r="H28" s="144"/>
      <c r="I28" s="148"/>
      <c r="J28" s="137"/>
    </row>
    <row r="29" spans="1:13" x14ac:dyDescent="0.2">
      <c r="A29" s="174"/>
      <c r="B29" s="180"/>
      <c r="C29" s="144"/>
      <c r="D29" s="141"/>
      <c r="E29" s="159"/>
      <c r="F29" s="58" t="s">
        <v>214</v>
      </c>
      <c r="G29" s="59">
        <v>1</v>
      </c>
      <c r="H29" s="144"/>
      <c r="I29" s="148"/>
      <c r="J29" s="137"/>
    </row>
    <row r="30" spans="1:13" x14ac:dyDescent="0.2">
      <c r="A30" s="174"/>
      <c r="B30" s="180"/>
      <c r="C30" s="144"/>
      <c r="D30" s="141"/>
      <c r="E30" s="159"/>
      <c r="F30" s="58" t="s">
        <v>186</v>
      </c>
      <c r="G30" s="59">
        <v>3</v>
      </c>
      <c r="H30" s="144"/>
      <c r="I30" s="148"/>
      <c r="J30" s="137"/>
    </row>
    <row r="31" spans="1:13" x14ac:dyDescent="0.2">
      <c r="A31" s="174"/>
      <c r="B31" s="180"/>
      <c r="C31" s="144"/>
      <c r="D31" s="141"/>
      <c r="E31" s="159"/>
      <c r="F31" s="58" t="s">
        <v>187</v>
      </c>
      <c r="G31" s="59">
        <v>1</v>
      </c>
      <c r="H31" s="144"/>
      <c r="I31" s="148"/>
      <c r="J31" s="137"/>
    </row>
    <row r="32" spans="1:13" x14ac:dyDescent="0.2">
      <c r="A32" s="174"/>
      <c r="B32" s="180"/>
      <c r="C32" s="144"/>
      <c r="D32" s="141"/>
      <c r="E32" s="159"/>
      <c r="F32" s="58" t="s">
        <v>188</v>
      </c>
      <c r="G32" s="59">
        <v>1</v>
      </c>
      <c r="H32" s="144"/>
      <c r="I32" s="148"/>
      <c r="J32" s="137"/>
    </row>
    <row r="33" spans="1:10" ht="26.4" x14ac:dyDescent="0.2">
      <c r="A33" s="174"/>
      <c r="B33" s="180"/>
      <c r="C33" s="144"/>
      <c r="D33" s="141"/>
      <c r="E33" s="159"/>
      <c r="F33" s="60" t="s">
        <v>158</v>
      </c>
      <c r="G33" s="59">
        <v>2</v>
      </c>
      <c r="H33" s="144"/>
      <c r="I33" s="148"/>
      <c r="J33" s="137"/>
    </row>
    <row r="34" spans="1:10" ht="26.4" x14ac:dyDescent="0.2">
      <c r="A34" s="174"/>
      <c r="B34" s="180"/>
      <c r="C34" s="144"/>
      <c r="D34" s="141"/>
      <c r="E34" s="159"/>
      <c r="F34" s="60" t="s">
        <v>182</v>
      </c>
      <c r="G34" s="59">
        <v>27</v>
      </c>
      <c r="H34" s="144"/>
      <c r="I34" s="148"/>
      <c r="J34" s="137"/>
    </row>
    <row r="35" spans="1:10" ht="26.4" x14ac:dyDescent="0.2">
      <c r="A35" s="174"/>
      <c r="B35" s="180"/>
      <c r="C35" s="144"/>
      <c r="D35" s="141"/>
      <c r="E35" s="159"/>
      <c r="F35" s="60" t="s">
        <v>210</v>
      </c>
      <c r="G35" s="59">
        <v>1</v>
      </c>
      <c r="H35" s="144"/>
      <c r="I35" s="148"/>
      <c r="J35" s="137"/>
    </row>
    <row r="36" spans="1:10" ht="16.5" customHeight="1" x14ac:dyDescent="0.2">
      <c r="A36" s="174"/>
      <c r="B36" s="180"/>
      <c r="C36" s="144"/>
      <c r="D36" s="141"/>
      <c r="E36" s="159"/>
      <c r="F36" s="60" t="s">
        <v>169</v>
      </c>
      <c r="G36" s="59">
        <v>1</v>
      </c>
      <c r="H36" s="144"/>
      <c r="I36" s="148"/>
      <c r="J36" s="137"/>
    </row>
    <row r="37" spans="1:10" x14ac:dyDescent="0.2">
      <c r="A37" s="174"/>
      <c r="B37" s="180"/>
      <c r="C37" s="144"/>
      <c r="D37" s="141"/>
      <c r="E37" s="159"/>
      <c r="F37" s="58" t="s">
        <v>67</v>
      </c>
      <c r="G37" s="59">
        <v>2</v>
      </c>
      <c r="H37" s="144"/>
      <c r="I37" s="148"/>
      <c r="J37" s="137"/>
    </row>
    <row r="38" spans="1:10" x14ac:dyDescent="0.2">
      <c r="A38" s="174"/>
      <c r="B38" s="180"/>
      <c r="C38" s="144"/>
      <c r="D38" s="141"/>
      <c r="E38" s="159"/>
      <c r="F38" s="58" t="s">
        <v>195</v>
      </c>
      <c r="G38" s="59">
        <v>1</v>
      </c>
      <c r="H38" s="144"/>
      <c r="I38" s="148"/>
      <c r="J38" s="137"/>
    </row>
    <row r="39" spans="1:10" x14ac:dyDescent="0.2">
      <c r="A39" s="174"/>
      <c r="B39" s="180"/>
      <c r="C39" s="144"/>
      <c r="D39" s="141"/>
      <c r="E39" s="159"/>
      <c r="F39" s="58" t="s">
        <v>194</v>
      </c>
      <c r="G39" s="59">
        <v>1</v>
      </c>
      <c r="H39" s="144"/>
      <c r="I39" s="148"/>
      <c r="J39" s="137"/>
    </row>
    <row r="40" spans="1:10" x14ac:dyDescent="0.2">
      <c r="A40" s="174"/>
      <c r="B40" s="180"/>
      <c r="C40" s="144"/>
      <c r="D40" s="141"/>
      <c r="E40" s="159"/>
      <c r="F40" s="58" t="s">
        <v>213</v>
      </c>
      <c r="G40" s="59">
        <v>2</v>
      </c>
      <c r="H40" s="144"/>
      <c r="I40" s="148"/>
      <c r="J40" s="137"/>
    </row>
    <row r="41" spans="1:10" ht="39.6" x14ac:dyDescent="0.2">
      <c r="A41" s="174"/>
      <c r="B41" s="180"/>
      <c r="C41" s="144"/>
      <c r="D41" s="141"/>
      <c r="E41" s="159"/>
      <c r="F41" s="60" t="s">
        <v>153</v>
      </c>
      <c r="G41" s="59">
        <v>25</v>
      </c>
      <c r="H41" s="144"/>
      <c r="I41" s="148"/>
      <c r="J41" s="137"/>
    </row>
    <row r="42" spans="1:10" ht="26.4" x14ac:dyDescent="0.2">
      <c r="A42" s="174"/>
      <c r="B42" s="180"/>
      <c r="C42" s="144"/>
      <c r="D42" s="141"/>
      <c r="E42" s="159"/>
      <c r="F42" s="60" t="s">
        <v>216</v>
      </c>
      <c r="G42" s="59">
        <v>1</v>
      </c>
      <c r="H42" s="144"/>
      <c r="I42" s="148"/>
      <c r="J42" s="137"/>
    </row>
    <row r="43" spans="1:10" ht="26.4" x14ac:dyDescent="0.2">
      <c r="A43" s="174"/>
      <c r="B43" s="180"/>
      <c r="C43" s="144"/>
      <c r="D43" s="141"/>
      <c r="E43" s="159"/>
      <c r="F43" s="60" t="s">
        <v>147</v>
      </c>
      <c r="G43" s="59">
        <v>2</v>
      </c>
      <c r="H43" s="144"/>
      <c r="I43" s="148"/>
      <c r="J43" s="137"/>
    </row>
    <row r="44" spans="1:10" x14ac:dyDescent="0.2">
      <c r="A44" s="174"/>
      <c r="B44" s="180"/>
      <c r="C44" s="144"/>
      <c r="D44" s="141"/>
      <c r="E44" s="159"/>
      <c r="F44" s="58" t="s">
        <v>189</v>
      </c>
      <c r="G44" s="59">
        <v>1</v>
      </c>
      <c r="H44" s="144"/>
      <c r="I44" s="148"/>
      <c r="J44" s="137"/>
    </row>
    <row r="45" spans="1:10" x14ac:dyDescent="0.2">
      <c r="A45" s="174"/>
      <c r="B45" s="180"/>
      <c r="C45" s="144"/>
      <c r="D45" s="141"/>
      <c r="E45" s="159"/>
      <c r="F45" s="58" t="s">
        <v>192</v>
      </c>
      <c r="G45" s="59">
        <v>2</v>
      </c>
      <c r="H45" s="144"/>
      <c r="I45" s="148"/>
      <c r="J45" s="137"/>
    </row>
    <row r="46" spans="1:10" x14ac:dyDescent="0.2">
      <c r="A46" s="174"/>
      <c r="B46" s="180"/>
      <c r="C46" s="144"/>
      <c r="D46" s="141"/>
      <c r="E46" s="159"/>
      <c r="F46" s="58" t="s">
        <v>193</v>
      </c>
      <c r="G46" s="59">
        <v>1</v>
      </c>
      <c r="H46" s="144"/>
      <c r="I46" s="148"/>
      <c r="J46" s="137"/>
    </row>
    <row r="47" spans="1:10" x14ac:dyDescent="0.2">
      <c r="A47" s="174"/>
      <c r="B47" s="180"/>
      <c r="C47" s="144"/>
      <c r="D47" s="141"/>
      <c r="E47" s="159"/>
      <c r="F47" s="58" t="s">
        <v>80</v>
      </c>
      <c r="G47" s="59">
        <v>1</v>
      </c>
      <c r="H47" s="144"/>
      <c r="I47" s="148"/>
      <c r="J47" s="137"/>
    </row>
    <row r="48" spans="1:10" ht="26.4" x14ac:dyDescent="0.2">
      <c r="A48" s="174"/>
      <c r="B48" s="180"/>
      <c r="C48" s="144"/>
      <c r="D48" s="141"/>
      <c r="E48" s="159"/>
      <c r="F48" s="60" t="s">
        <v>155</v>
      </c>
      <c r="G48" s="59">
        <v>3</v>
      </c>
      <c r="H48" s="144"/>
      <c r="I48" s="148"/>
      <c r="J48" s="137"/>
    </row>
    <row r="49" spans="1:10" ht="26.4" x14ac:dyDescent="0.2">
      <c r="A49" s="174"/>
      <c r="B49" s="180"/>
      <c r="C49" s="144"/>
      <c r="D49" s="141"/>
      <c r="E49" s="159"/>
      <c r="F49" s="60" t="s">
        <v>156</v>
      </c>
      <c r="G49" s="59">
        <v>7</v>
      </c>
      <c r="H49" s="144"/>
      <c r="I49" s="148"/>
      <c r="J49" s="137"/>
    </row>
    <row r="50" spans="1:10" x14ac:dyDescent="0.2">
      <c r="A50" s="174"/>
      <c r="B50" s="180"/>
      <c r="C50" s="144"/>
      <c r="D50" s="141"/>
      <c r="E50" s="159"/>
      <c r="F50" s="58" t="s">
        <v>190</v>
      </c>
      <c r="G50" s="59">
        <v>1</v>
      </c>
      <c r="H50" s="144"/>
      <c r="I50" s="148"/>
      <c r="J50" s="137"/>
    </row>
    <row r="51" spans="1:10" x14ac:dyDescent="0.2">
      <c r="A51" s="174"/>
      <c r="B51" s="180"/>
      <c r="C51" s="144"/>
      <c r="D51" s="141"/>
      <c r="E51" s="159"/>
      <c r="F51" s="58" t="s">
        <v>167</v>
      </c>
      <c r="G51" s="59">
        <v>2</v>
      </c>
      <c r="H51" s="144"/>
      <c r="I51" s="148"/>
      <c r="J51" s="137"/>
    </row>
    <row r="52" spans="1:10" ht="26.4" x14ac:dyDescent="0.2">
      <c r="A52" s="174"/>
      <c r="B52" s="180"/>
      <c r="C52" s="144"/>
      <c r="D52" s="141"/>
      <c r="E52" s="159"/>
      <c r="F52" s="60" t="s">
        <v>215</v>
      </c>
      <c r="G52" s="59">
        <v>1</v>
      </c>
      <c r="H52" s="144"/>
      <c r="I52" s="148"/>
      <c r="J52" s="137"/>
    </row>
    <row r="53" spans="1:10" ht="26.4" x14ac:dyDescent="0.2">
      <c r="A53" s="174"/>
      <c r="B53" s="180"/>
      <c r="C53" s="144"/>
      <c r="D53" s="141"/>
      <c r="E53" s="159"/>
      <c r="F53" s="60" t="s">
        <v>136</v>
      </c>
      <c r="G53" s="59">
        <v>15</v>
      </c>
      <c r="H53" s="144"/>
      <c r="I53" s="148"/>
      <c r="J53" s="137"/>
    </row>
    <row r="54" spans="1:10" x14ac:dyDescent="0.2">
      <c r="A54" s="174"/>
      <c r="B54" s="180"/>
      <c r="C54" s="144"/>
      <c r="D54" s="141"/>
      <c r="E54" s="159"/>
      <c r="F54" s="58" t="s">
        <v>123</v>
      </c>
      <c r="G54" s="59">
        <v>1</v>
      </c>
      <c r="H54" s="144"/>
      <c r="I54" s="148"/>
      <c r="J54" s="137"/>
    </row>
    <row r="55" spans="1:10" x14ac:dyDescent="0.2">
      <c r="A55" s="174"/>
      <c r="B55" s="180"/>
      <c r="C55" s="144"/>
      <c r="D55" s="141"/>
      <c r="E55" s="159"/>
      <c r="F55" s="58" t="s">
        <v>70</v>
      </c>
      <c r="G55" s="59">
        <v>1</v>
      </c>
      <c r="H55" s="144"/>
      <c r="I55" s="148"/>
      <c r="J55" s="137"/>
    </row>
    <row r="56" spans="1:10" ht="26.4" x14ac:dyDescent="0.2">
      <c r="A56" s="174"/>
      <c r="B56" s="180"/>
      <c r="C56" s="144"/>
      <c r="D56" s="141"/>
      <c r="E56" s="159"/>
      <c r="F56" s="60" t="s">
        <v>137</v>
      </c>
      <c r="G56" s="59">
        <v>35</v>
      </c>
      <c r="H56" s="144"/>
      <c r="I56" s="148"/>
      <c r="J56" s="137"/>
    </row>
    <row r="57" spans="1:10" ht="26.4" x14ac:dyDescent="0.2">
      <c r="A57" s="174"/>
      <c r="B57" s="180"/>
      <c r="C57" s="144"/>
      <c r="D57" s="141"/>
      <c r="E57" s="159"/>
      <c r="F57" s="60" t="s">
        <v>170</v>
      </c>
      <c r="G57" s="59">
        <v>3</v>
      </c>
      <c r="H57" s="144"/>
      <c r="I57" s="148"/>
      <c r="J57" s="137"/>
    </row>
    <row r="58" spans="1:10" x14ac:dyDescent="0.2">
      <c r="A58" s="174"/>
      <c r="B58" s="180"/>
      <c r="C58" s="144"/>
      <c r="D58" s="141"/>
      <c r="E58" s="159"/>
      <c r="F58" s="58" t="s">
        <v>71</v>
      </c>
      <c r="G58" s="59">
        <v>3</v>
      </c>
      <c r="H58" s="144"/>
      <c r="I58" s="148"/>
      <c r="J58" s="137"/>
    </row>
    <row r="59" spans="1:10" x14ac:dyDescent="0.2">
      <c r="A59" s="174"/>
      <c r="B59" s="180"/>
      <c r="C59" s="144"/>
      <c r="D59" s="141"/>
      <c r="E59" s="159"/>
      <c r="F59" s="58" t="s">
        <v>114</v>
      </c>
      <c r="G59" s="59">
        <v>1</v>
      </c>
      <c r="H59" s="144"/>
      <c r="I59" s="148"/>
      <c r="J59" s="137"/>
    </row>
    <row r="60" spans="1:10" x14ac:dyDescent="0.2">
      <c r="A60" s="174"/>
      <c r="B60" s="180"/>
      <c r="C60" s="144"/>
      <c r="D60" s="141"/>
      <c r="E60" s="159"/>
      <c r="F60" s="58" t="s">
        <v>72</v>
      </c>
      <c r="G60" s="59">
        <v>4</v>
      </c>
      <c r="H60" s="144"/>
      <c r="I60" s="148"/>
      <c r="J60" s="137"/>
    </row>
    <row r="61" spans="1:10" ht="26.4" x14ac:dyDescent="0.2">
      <c r="A61" s="174"/>
      <c r="B61" s="180"/>
      <c r="C61" s="144"/>
      <c r="D61" s="141"/>
      <c r="E61" s="159"/>
      <c r="F61" s="60" t="s">
        <v>138</v>
      </c>
      <c r="G61" s="59">
        <v>10</v>
      </c>
      <c r="H61" s="144"/>
      <c r="I61" s="148"/>
      <c r="J61" s="137"/>
    </row>
    <row r="62" spans="1:10" ht="26.4" x14ac:dyDescent="0.2">
      <c r="A62" s="174"/>
      <c r="B62" s="180"/>
      <c r="C62" s="144"/>
      <c r="D62" s="141"/>
      <c r="E62" s="159"/>
      <c r="F62" s="60" t="s">
        <v>139</v>
      </c>
      <c r="G62" s="59">
        <v>2</v>
      </c>
      <c r="H62" s="144"/>
      <c r="I62" s="148"/>
      <c r="J62" s="137"/>
    </row>
    <row r="63" spans="1:10" ht="26.4" x14ac:dyDescent="0.2">
      <c r="A63" s="174"/>
      <c r="B63" s="180"/>
      <c r="C63" s="144"/>
      <c r="D63" s="141"/>
      <c r="E63" s="159"/>
      <c r="F63" s="60" t="s">
        <v>218</v>
      </c>
      <c r="G63" s="59">
        <v>1</v>
      </c>
      <c r="H63" s="144"/>
      <c r="I63" s="148"/>
      <c r="J63" s="137"/>
    </row>
    <row r="64" spans="1:10" ht="26.4" x14ac:dyDescent="0.2">
      <c r="A64" s="174"/>
      <c r="B64" s="180"/>
      <c r="C64" s="144"/>
      <c r="D64" s="141"/>
      <c r="E64" s="159"/>
      <c r="F64" s="60" t="s">
        <v>140</v>
      </c>
      <c r="G64" s="59">
        <v>11</v>
      </c>
      <c r="H64" s="144"/>
      <c r="I64" s="148"/>
      <c r="J64" s="137"/>
    </row>
    <row r="65" spans="1:10" x14ac:dyDescent="0.2">
      <c r="A65" s="174"/>
      <c r="B65" s="180"/>
      <c r="C65" s="144"/>
      <c r="D65" s="141"/>
      <c r="E65" s="160"/>
      <c r="F65" s="80" t="s">
        <v>191</v>
      </c>
      <c r="G65" s="81">
        <v>2</v>
      </c>
      <c r="H65" s="144"/>
      <c r="I65" s="148"/>
      <c r="J65" s="137"/>
    </row>
    <row r="66" spans="1:10" x14ac:dyDescent="0.2">
      <c r="A66" s="174"/>
      <c r="B66" s="180"/>
      <c r="C66" s="144"/>
      <c r="D66" s="141"/>
      <c r="E66" s="161" t="s">
        <v>295</v>
      </c>
      <c r="F66" s="58" t="s">
        <v>292</v>
      </c>
      <c r="G66" s="59">
        <v>6</v>
      </c>
      <c r="H66" s="144"/>
      <c r="I66" s="148"/>
      <c r="J66" s="137"/>
    </row>
    <row r="67" spans="1:10" x14ac:dyDescent="0.2">
      <c r="A67" s="174"/>
      <c r="B67" s="180"/>
      <c r="C67" s="144"/>
      <c r="D67" s="141"/>
      <c r="E67" s="159"/>
      <c r="F67" s="58" t="s">
        <v>293</v>
      </c>
      <c r="G67" s="59">
        <v>1</v>
      </c>
      <c r="H67" s="144"/>
      <c r="I67" s="148"/>
      <c r="J67" s="137"/>
    </row>
    <row r="68" spans="1:10" x14ac:dyDescent="0.2">
      <c r="A68" s="174"/>
      <c r="B68" s="180"/>
      <c r="C68" s="144"/>
      <c r="D68" s="141"/>
      <c r="E68" s="159"/>
      <c r="F68" s="61" t="s">
        <v>296</v>
      </c>
      <c r="G68" s="59">
        <v>1</v>
      </c>
      <c r="H68" s="144"/>
      <c r="I68" s="148"/>
      <c r="J68" s="137"/>
    </row>
    <row r="69" spans="1:10" x14ac:dyDescent="0.2">
      <c r="A69" s="174"/>
      <c r="B69" s="180"/>
      <c r="C69" s="144"/>
      <c r="D69" s="141"/>
      <c r="E69" s="159"/>
      <c r="F69" s="61" t="s">
        <v>297</v>
      </c>
      <c r="G69" s="59">
        <v>1</v>
      </c>
      <c r="H69" s="144"/>
      <c r="I69" s="148"/>
      <c r="J69" s="137"/>
    </row>
    <row r="70" spans="1:10" x14ac:dyDescent="0.2">
      <c r="A70" s="174"/>
      <c r="B70" s="180"/>
      <c r="C70" s="144"/>
      <c r="D70" s="141"/>
      <c r="E70" s="160"/>
      <c r="F70" s="80" t="s">
        <v>294</v>
      </c>
      <c r="G70" s="81">
        <v>1</v>
      </c>
      <c r="H70" s="144"/>
      <c r="I70" s="148"/>
      <c r="J70" s="137"/>
    </row>
    <row r="71" spans="1:10" x14ac:dyDescent="0.2">
      <c r="A71" s="174"/>
      <c r="B71" s="180"/>
      <c r="C71" s="144"/>
      <c r="D71" s="141"/>
      <c r="E71" s="161" t="s">
        <v>298</v>
      </c>
      <c r="F71" s="58" t="s">
        <v>299</v>
      </c>
      <c r="G71" s="59">
        <v>155</v>
      </c>
      <c r="H71" s="144"/>
      <c r="I71" s="148"/>
      <c r="J71" s="137"/>
    </row>
    <row r="72" spans="1:10" x14ac:dyDescent="0.2">
      <c r="A72" s="174"/>
      <c r="B72" s="180"/>
      <c r="C72" s="144"/>
      <c r="D72" s="141"/>
      <c r="E72" s="159"/>
      <c r="F72" s="58" t="s">
        <v>300</v>
      </c>
      <c r="G72" s="59">
        <v>30</v>
      </c>
      <c r="H72" s="144"/>
      <c r="I72" s="148"/>
      <c r="J72" s="137"/>
    </row>
    <row r="73" spans="1:10" x14ac:dyDescent="0.2">
      <c r="A73" s="174"/>
      <c r="B73" s="180"/>
      <c r="C73" s="144"/>
      <c r="D73" s="141"/>
      <c r="E73" s="159"/>
      <c r="F73" s="62" t="s">
        <v>301</v>
      </c>
      <c r="G73" s="59">
        <v>19</v>
      </c>
      <c r="H73" s="144"/>
      <c r="I73" s="148"/>
      <c r="J73" s="137"/>
    </row>
    <row r="74" spans="1:10" x14ac:dyDescent="0.2">
      <c r="A74" s="174"/>
      <c r="B74" s="180"/>
      <c r="C74" s="144"/>
      <c r="D74" s="141"/>
      <c r="E74" s="160"/>
      <c r="F74" s="80" t="s">
        <v>302</v>
      </c>
      <c r="G74" s="81">
        <v>0</v>
      </c>
      <c r="H74" s="144"/>
      <c r="I74" s="148"/>
      <c r="J74" s="137"/>
    </row>
    <row r="75" spans="1:10" x14ac:dyDescent="0.2">
      <c r="A75" s="174"/>
      <c r="B75" s="180"/>
      <c r="C75" s="144"/>
      <c r="D75" s="141"/>
      <c r="E75" s="161" t="s">
        <v>290</v>
      </c>
      <c r="F75" s="62" t="s">
        <v>261</v>
      </c>
      <c r="G75" s="30">
        <v>25</v>
      </c>
      <c r="H75" s="144"/>
      <c r="I75" s="148"/>
      <c r="J75" s="137"/>
    </row>
    <row r="76" spans="1:10" x14ac:dyDescent="0.2">
      <c r="A76" s="174"/>
      <c r="B76" s="180"/>
      <c r="C76" s="144"/>
      <c r="D76" s="141"/>
      <c r="E76" s="159"/>
      <c r="F76" s="62" t="s">
        <v>303</v>
      </c>
      <c r="G76" s="30">
        <v>9</v>
      </c>
      <c r="H76" s="144"/>
      <c r="I76" s="148"/>
      <c r="J76" s="137"/>
    </row>
    <row r="77" spans="1:10" x14ac:dyDescent="0.2">
      <c r="A77" s="174"/>
      <c r="B77" s="180"/>
      <c r="C77" s="144"/>
      <c r="D77" s="141"/>
      <c r="E77" s="159"/>
      <c r="F77" s="62" t="s">
        <v>304</v>
      </c>
      <c r="G77" s="30">
        <v>2</v>
      </c>
      <c r="H77" s="144"/>
      <c r="I77" s="148"/>
      <c r="J77" s="137"/>
    </row>
    <row r="78" spans="1:10" x14ac:dyDescent="0.2">
      <c r="A78" s="174"/>
      <c r="B78" s="180"/>
      <c r="C78" s="144"/>
      <c r="D78" s="141"/>
      <c r="E78" s="159"/>
      <c r="F78" s="62" t="s">
        <v>88</v>
      </c>
      <c r="G78" s="30">
        <v>1</v>
      </c>
      <c r="H78" s="144"/>
      <c r="I78" s="148"/>
      <c r="J78" s="137"/>
    </row>
    <row r="79" spans="1:10" x14ac:dyDescent="0.2">
      <c r="A79" s="174"/>
      <c r="B79" s="180"/>
      <c r="C79" s="144"/>
      <c r="D79" s="141"/>
      <c r="E79" s="159"/>
      <c r="F79" s="62" t="s">
        <v>305</v>
      </c>
      <c r="G79" s="30">
        <v>1</v>
      </c>
      <c r="H79" s="144"/>
      <c r="I79" s="148"/>
      <c r="J79" s="137"/>
    </row>
    <row r="80" spans="1:10" x14ac:dyDescent="0.2">
      <c r="A80" s="174"/>
      <c r="B80" s="180"/>
      <c r="C80" s="144"/>
      <c r="D80" s="141"/>
      <c r="E80" s="159"/>
      <c r="F80" s="62" t="s">
        <v>306</v>
      </c>
      <c r="G80" s="30">
        <v>6</v>
      </c>
      <c r="H80" s="144"/>
      <c r="I80" s="148"/>
      <c r="J80" s="137"/>
    </row>
    <row r="81" spans="1:10" x14ac:dyDescent="0.2">
      <c r="A81" s="174"/>
      <c r="B81" s="180"/>
      <c r="C81" s="144"/>
      <c r="D81" s="141"/>
      <c r="E81" s="159"/>
      <c r="F81" s="61" t="s">
        <v>307</v>
      </c>
      <c r="G81" s="30">
        <v>14</v>
      </c>
      <c r="H81" s="144"/>
      <c r="I81" s="148"/>
      <c r="J81" s="137"/>
    </row>
    <row r="82" spans="1:10" x14ac:dyDescent="0.2">
      <c r="A82" s="174"/>
      <c r="B82" s="180"/>
      <c r="C82" s="144"/>
      <c r="D82" s="141"/>
      <c r="E82" s="159"/>
      <c r="F82" s="62" t="s">
        <v>252</v>
      </c>
      <c r="G82" s="30">
        <v>1</v>
      </c>
      <c r="H82" s="144"/>
      <c r="I82" s="148"/>
      <c r="J82" s="137"/>
    </row>
    <row r="83" spans="1:10" x14ac:dyDescent="0.2">
      <c r="A83" s="174"/>
      <c r="B83" s="180"/>
      <c r="C83" s="144"/>
      <c r="D83" s="141"/>
      <c r="E83" s="159"/>
      <c r="F83" s="62" t="s">
        <v>308</v>
      </c>
      <c r="G83" s="30">
        <v>2</v>
      </c>
      <c r="H83" s="144"/>
      <c r="I83" s="148"/>
      <c r="J83" s="137"/>
    </row>
    <row r="84" spans="1:10" x14ac:dyDescent="0.2">
      <c r="A84" s="174"/>
      <c r="B84" s="180"/>
      <c r="C84" s="144"/>
      <c r="D84" s="141"/>
      <c r="E84" s="159"/>
      <c r="F84" s="62" t="s">
        <v>309</v>
      </c>
      <c r="G84" s="30">
        <v>2</v>
      </c>
      <c r="H84" s="144"/>
      <c r="I84" s="148"/>
      <c r="J84" s="137"/>
    </row>
    <row r="85" spans="1:10" x14ac:dyDescent="0.2">
      <c r="A85" s="174"/>
      <c r="B85" s="180"/>
      <c r="C85" s="144"/>
      <c r="D85" s="141"/>
      <c r="E85" s="160"/>
      <c r="F85" s="62" t="s">
        <v>255</v>
      </c>
      <c r="G85" s="30">
        <v>66</v>
      </c>
      <c r="H85" s="144"/>
      <c r="I85" s="148"/>
      <c r="J85" s="137"/>
    </row>
    <row r="86" spans="1:10" ht="13.8" thickBot="1" x14ac:dyDescent="0.25">
      <c r="A86" s="175"/>
      <c r="B86" s="181"/>
      <c r="C86" s="146"/>
      <c r="D86" s="142"/>
      <c r="E86" s="39"/>
      <c r="F86" s="40" t="s">
        <v>46</v>
      </c>
      <c r="G86" s="41">
        <f>SUM(G16:G85)</f>
        <v>1427</v>
      </c>
      <c r="H86" s="146"/>
      <c r="I86" s="149"/>
      <c r="J86" s="138"/>
    </row>
    <row r="87" spans="1:10" ht="14.25" customHeight="1" x14ac:dyDescent="0.2">
      <c r="A87" s="174" t="s">
        <v>17</v>
      </c>
      <c r="B87" s="180" t="s">
        <v>23</v>
      </c>
      <c r="C87" s="144">
        <f>G135</f>
        <v>281</v>
      </c>
      <c r="D87" s="141">
        <f>C87/$C$212*100</f>
        <v>2.3933225449280298</v>
      </c>
      <c r="E87" s="78" t="s">
        <v>49</v>
      </c>
      <c r="F87" s="82" t="s">
        <v>73</v>
      </c>
      <c r="G87" s="83">
        <v>143</v>
      </c>
      <c r="H87" s="143">
        <f>G135</f>
        <v>281</v>
      </c>
      <c r="I87" s="147">
        <f>H87/C212*100</f>
        <v>2.3933225449280298</v>
      </c>
      <c r="J87" s="139" t="s">
        <v>29</v>
      </c>
    </row>
    <row r="88" spans="1:10" ht="14.25" customHeight="1" x14ac:dyDescent="0.2">
      <c r="A88" s="174"/>
      <c r="B88" s="180"/>
      <c r="C88" s="144"/>
      <c r="D88" s="141"/>
      <c r="E88" s="161" t="s">
        <v>53</v>
      </c>
      <c r="F88" s="58" t="s">
        <v>227</v>
      </c>
      <c r="G88" s="59">
        <v>3</v>
      </c>
      <c r="H88" s="144"/>
      <c r="I88" s="148"/>
      <c r="J88" s="137"/>
    </row>
    <row r="89" spans="1:10" ht="26.4" x14ac:dyDescent="0.2">
      <c r="A89" s="174"/>
      <c r="B89" s="180"/>
      <c r="C89" s="144"/>
      <c r="D89" s="141"/>
      <c r="E89" s="159"/>
      <c r="F89" s="60" t="s">
        <v>118</v>
      </c>
      <c r="G89" s="59">
        <v>2</v>
      </c>
      <c r="H89" s="144"/>
      <c r="I89" s="148"/>
      <c r="J89" s="137"/>
    </row>
    <row r="90" spans="1:10" ht="26.4" x14ac:dyDescent="0.2">
      <c r="A90" s="174"/>
      <c r="B90" s="180"/>
      <c r="C90" s="144"/>
      <c r="D90" s="141"/>
      <c r="E90" s="159"/>
      <c r="F90" s="60" t="s">
        <v>204</v>
      </c>
      <c r="G90" s="59">
        <v>1</v>
      </c>
      <c r="H90" s="144"/>
      <c r="I90" s="148"/>
      <c r="J90" s="137"/>
    </row>
    <row r="91" spans="1:10" ht="39.6" x14ac:dyDescent="0.2">
      <c r="A91" s="174"/>
      <c r="B91" s="180"/>
      <c r="C91" s="144"/>
      <c r="D91" s="141"/>
      <c r="E91" s="159"/>
      <c r="F91" s="60" t="s">
        <v>196</v>
      </c>
      <c r="G91" s="59">
        <v>11</v>
      </c>
      <c r="H91" s="144"/>
      <c r="I91" s="148"/>
      <c r="J91" s="137"/>
    </row>
    <row r="92" spans="1:10" ht="26.4" x14ac:dyDescent="0.2">
      <c r="A92" s="174"/>
      <c r="B92" s="180"/>
      <c r="C92" s="144"/>
      <c r="D92" s="141"/>
      <c r="E92" s="159"/>
      <c r="F92" s="60" t="s">
        <v>395</v>
      </c>
      <c r="G92" s="59">
        <v>2</v>
      </c>
      <c r="H92" s="144"/>
      <c r="I92" s="148"/>
      <c r="J92" s="137"/>
    </row>
    <row r="93" spans="1:10" x14ac:dyDescent="0.2">
      <c r="A93" s="174"/>
      <c r="B93" s="180"/>
      <c r="C93" s="144"/>
      <c r="D93" s="141"/>
      <c r="E93" s="159"/>
      <c r="F93" s="58" t="s">
        <v>74</v>
      </c>
      <c r="G93" s="59">
        <v>2</v>
      </c>
      <c r="H93" s="144"/>
      <c r="I93" s="148"/>
      <c r="J93" s="137"/>
    </row>
    <row r="94" spans="1:10" x14ac:dyDescent="0.2">
      <c r="A94" s="174"/>
      <c r="B94" s="180"/>
      <c r="C94" s="144"/>
      <c r="D94" s="141"/>
      <c r="E94" s="159"/>
      <c r="F94" s="58" t="s">
        <v>79</v>
      </c>
      <c r="G94" s="59">
        <v>2</v>
      </c>
      <c r="H94" s="144"/>
      <c r="I94" s="148"/>
      <c r="J94" s="137"/>
    </row>
    <row r="95" spans="1:10" x14ac:dyDescent="0.2">
      <c r="A95" s="174"/>
      <c r="B95" s="180"/>
      <c r="C95" s="144"/>
      <c r="D95" s="141"/>
      <c r="E95" s="159"/>
      <c r="F95" s="58" t="s">
        <v>78</v>
      </c>
      <c r="G95" s="59">
        <v>1</v>
      </c>
      <c r="H95" s="144"/>
      <c r="I95" s="148"/>
      <c r="J95" s="137"/>
    </row>
    <row r="96" spans="1:10" x14ac:dyDescent="0.2">
      <c r="A96" s="174"/>
      <c r="B96" s="180"/>
      <c r="C96" s="144"/>
      <c r="D96" s="141"/>
      <c r="E96" s="159"/>
      <c r="F96" s="58" t="s">
        <v>76</v>
      </c>
      <c r="G96" s="59">
        <v>1</v>
      </c>
      <c r="H96" s="144"/>
      <c r="I96" s="148"/>
      <c r="J96" s="137"/>
    </row>
    <row r="97" spans="1:10" x14ac:dyDescent="0.2">
      <c r="A97" s="174"/>
      <c r="B97" s="180"/>
      <c r="C97" s="144"/>
      <c r="D97" s="141"/>
      <c r="E97" s="159"/>
      <c r="F97" s="58" t="s">
        <v>77</v>
      </c>
      <c r="G97" s="59">
        <v>1</v>
      </c>
      <c r="H97" s="144"/>
      <c r="I97" s="148"/>
      <c r="J97" s="137"/>
    </row>
    <row r="98" spans="1:10" ht="26.4" x14ac:dyDescent="0.2">
      <c r="A98" s="174"/>
      <c r="B98" s="180"/>
      <c r="C98" s="144"/>
      <c r="D98" s="141"/>
      <c r="E98" s="159"/>
      <c r="F98" s="60" t="s">
        <v>396</v>
      </c>
      <c r="G98" s="59">
        <v>5</v>
      </c>
      <c r="H98" s="144"/>
      <c r="I98" s="148"/>
      <c r="J98" s="137"/>
    </row>
    <row r="99" spans="1:10" ht="26.4" x14ac:dyDescent="0.2">
      <c r="A99" s="174"/>
      <c r="B99" s="180"/>
      <c r="C99" s="144"/>
      <c r="D99" s="141"/>
      <c r="E99" s="159"/>
      <c r="F99" s="60" t="s">
        <v>397</v>
      </c>
      <c r="G99" s="59">
        <v>3</v>
      </c>
      <c r="H99" s="144"/>
      <c r="I99" s="148"/>
      <c r="J99" s="137"/>
    </row>
    <row r="100" spans="1:10" x14ac:dyDescent="0.2">
      <c r="A100" s="174"/>
      <c r="B100" s="180"/>
      <c r="C100" s="144"/>
      <c r="D100" s="141"/>
      <c r="E100" s="159"/>
      <c r="F100" s="60" t="s">
        <v>197</v>
      </c>
      <c r="G100" s="59">
        <v>1</v>
      </c>
      <c r="H100" s="144"/>
      <c r="I100" s="148"/>
      <c r="J100" s="137"/>
    </row>
    <row r="101" spans="1:10" x14ac:dyDescent="0.2">
      <c r="A101" s="174"/>
      <c r="B101" s="180"/>
      <c r="C101" s="144"/>
      <c r="D101" s="141"/>
      <c r="E101" s="159"/>
      <c r="F101" s="58" t="s">
        <v>154</v>
      </c>
      <c r="G101" s="59">
        <v>1</v>
      </c>
      <c r="H101" s="144"/>
      <c r="I101" s="148"/>
      <c r="J101" s="137"/>
    </row>
    <row r="102" spans="1:10" ht="39.6" x14ac:dyDescent="0.2">
      <c r="A102" s="174"/>
      <c r="B102" s="180"/>
      <c r="C102" s="144"/>
      <c r="D102" s="141"/>
      <c r="E102" s="159"/>
      <c r="F102" s="60" t="s">
        <v>398</v>
      </c>
      <c r="G102" s="59">
        <v>8</v>
      </c>
      <c r="H102" s="144"/>
      <c r="I102" s="148"/>
      <c r="J102" s="137"/>
    </row>
    <row r="103" spans="1:10" ht="26.4" x14ac:dyDescent="0.2">
      <c r="A103" s="174"/>
      <c r="B103" s="180"/>
      <c r="C103" s="144"/>
      <c r="D103" s="141"/>
      <c r="E103" s="159"/>
      <c r="F103" s="60" t="s">
        <v>399</v>
      </c>
      <c r="G103" s="59">
        <v>1</v>
      </c>
      <c r="H103" s="144"/>
      <c r="I103" s="148"/>
      <c r="J103" s="137"/>
    </row>
    <row r="104" spans="1:10" ht="26.4" x14ac:dyDescent="0.2">
      <c r="A104" s="174"/>
      <c r="B104" s="180"/>
      <c r="C104" s="144"/>
      <c r="D104" s="141"/>
      <c r="E104" s="159"/>
      <c r="F104" s="60" t="s">
        <v>152</v>
      </c>
      <c r="G104" s="59">
        <v>1</v>
      </c>
      <c r="H104" s="144"/>
      <c r="I104" s="148"/>
      <c r="J104" s="137"/>
    </row>
    <row r="105" spans="1:10" x14ac:dyDescent="0.2">
      <c r="A105" s="174"/>
      <c r="B105" s="180"/>
      <c r="C105" s="144"/>
      <c r="D105" s="141"/>
      <c r="E105" s="159"/>
      <c r="F105" s="58" t="s">
        <v>75</v>
      </c>
      <c r="G105" s="59">
        <v>1</v>
      </c>
      <c r="H105" s="144"/>
      <c r="I105" s="148"/>
      <c r="J105" s="137"/>
    </row>
    <row r="106" spans="1:10" ht="26.4" x14ac:dyDescent="0.2">
      <c r="A106" s="174"/>
      <c r="B106" s="180"/>
      <c r="C106" s="144"/>
      <c r="D106" s="141"/>
      <c r="E106" s="159"/>
      <c r="F106" s="60" t="s">
        <v>116</v>
      </c>
      <c r="G106" s="59">
        <v>1</v>
      </c>
      <c r="H106" s="144"/>
      <c r="I106" s="148"/>
      <c r="J106" s="137"/>
    </row>
    <row r="107" spans="1:10" ht="26.4" x14ac:dyDescent="0.2">
      <c r="A107" s="174"/>
      <c r="B107" s="180"/>
      <c r="C107" s="144"/>
      <c r="D107" s="141"/>
      <c r="E107" s="159"/>
      <c r="F107" s="60" t="s">
        <v>219</v>
      </c>
      <c r="G107" s="59">
        <v>1</v>
      </c>
      <c r="H107" s="144"/>
      <c r="I107" s="148"/>
      <c r="J107" s="137"/>
    </row>
    <row r="108" spans="1:10" ht="26.4" x14ac:dyDescent="0.2">
      <c r="A108" s="174"/>
      <c r="B108" s="180"/>
      <c r="C108" s="144"/>
      <c r="D108" s="141"/>
      <c r="E108" s="159"/>
      <c r="F108" s="60" t="s">
        <v>220</v>
      </c>
      <c r="G108" s="59">
        <v>2</v>
      </c>
      <c r="H108" s="144"/>
      <c r="I108" s="148"/>
      <c r="J108" s="137"/>
    </row>
    <row r="109" spans="1:10" ht="26.4" x14ac:dyDescent="0.2">
      <c r="A109" s="174"/>
      <c r="B109" s="180"/>
      <c r="C109" s="144"/>
      <c r="D109" s="141"/>
      <c r="E109" s="159"/>
      <c r="F109" s="60" t="s">
        <v>198</v>
      </c>
      <c r="G109" s="59">
        <v>1</v>
      </c>
      <c r="H109" s="144"/>
      <c r="I109" s="148"/>
      <c r="J109" s="137"/>
    </row>
    <row r="110" spans="1:10" ht="26.4" x14ac:dyDescent="0.2">
      <c r="A110" s="174"/>
      <c r="B110" s="180"/>
      <c r="C110" s="144"/>
      <c r="D110" s="141"/>
      <c r="E110" s="159"/>
      <c r="F110" s="60" t="s">
        <v>183</v>
      </c>
      <c r="G110" s="59">
        <v>4</v>
      </c>
      <c r="H110" s="144"/>
      <c r="I110" s="148"/>
      <c r="J110" s="137"/>
    </row>
    <row r="111" spans="1:10" ht="26.4" x14ac:dyDescent="0.2">
      <c r="A111" s="174"/>
      <c r="B111" s="180"/>
      <c r="C111" s="144"/>
      <c r="D111" s="141"/>
      <c r="E111" s="159"/>
      <c r="F111" s="60" t="s">
        <v>171</v>
      </c>
      <c r="G111" s="59">
        <v>1</v>
      </c>
      <c r="H111" s="144"/>
      <c r="I111" s="148"/>
      <c r="J111" s="137"/>
    </row>
    <row r="112" spans="1:10" x14ac:dyDescent="0.2">
      <c r="A112" s="174"/>
      <c r="B112" s="180"/>
      <c r="C112" s="144"/>
      <c r="D112" s="141"/>
      <c r="E112" s="159"/>
      <c r="F112" s="58" t="s">
        <v>81</v>
      </c>
      <c r="G112" s="59">
        <v>1</v>
      </c>
      <c r="H112" s="144"/>
      <c r="I112" s="148"/>
      <c r="J112" s="137"/>
    </row>
    <row r="113" spans="1:10" x14ac:dyDescent="0.2">
      <c r="A113" s="174"/>
      <c r="B113" s="180"/>
      <c r="C113" s="144"/>
      <c r="D113" s="141"/>
      <c r="E113" s="159"/>
      <c r="F113" s="60" t="s">
        <v>125</v>
      </c>
      <c r="G113" s="59">
        <v>1</v>
      </c>
      <c r="H113" s="144"/>
      <c r="I113" s="148"/>
      <c r="J113" s="137"/>
    </row>
    <row r="114" spans="1:10" ht="26.4" x14ac:dyDescent="0.2">
      <c r="A114" s="174"/>
      <c r="B114" s="180"/>
      <c r="C114" s="144"/>
      <c r="D114" s="141"/>
      <c r="E114" s="159"/>
      <c r="F114" s="60" t="s">
        <v>141</v>
      </c>
      <c r="G114" s="59">
        <v>13</v>
      </c>
      <c r="H114" s="144"/>
      <c r="I114" s="148"/>
      <c r="J114" s="137"/>
    </row>
    <row r="115" spans="1:10" ht="26.4" x14ac:dyDescent="0.2">
      <c r="A115" s="174"/>
      <c r="B115" s="180"/>
      <c r="C115" s="144"/>
      <c r="D115" s="141"/>
      <c r="E115" s="159"/>
      <c r="F115" s="60" t="s">
        <v>205</v>
      </c>
      <c r="G115" s="59">
        <v>1</v>
      </c>
      <c r="H115" s="144"/>
      <c r="I115" s="148"/>
      <c r="J115" s="137"/>
    </row>
    <row r="116" spans="1:10" ht="26.4" x14ac:dyDescent="0.2">
      <c r="A116" s="174"/>
      <c r="B116" s="180"/>
      <c r="C116" s="144"/>
      <c r="D116" s="141"/>
      <c r="E116" s="159"/>
      <c r="F116" s="60" t="s">
        <v>184</v>
      </c>
      <c r="G116" s="59">
        <v>2</v>
      </c>
      <c r="H116" s="144"/>
      <c r="I116" s="148"/>
      <c r="J116" s="137"/>
    </row>
    <row r="117" spans="1:10" ht="26.4" x14ac:dyDescent="0.2">
      <c r="A117" s="174"/>
      <c r="B117" s="180"/>
      <c r="C117" s="144"/>
      <c r="D117" s="141"/>
      <c r="E117" s="159"/>
      <c r="F117" s="60" t="s">
        <v>117</v>
      </c>
      <c r="G117" s="59">
        <v>1</v>
      </c>
      <c r="H117" s="144"/>
      <c r="I117" s="148"/>
      <c r="J117" s="137"/>
    </row>
    <row r="118" spans="1:10" ht="26.4" x14ac:dyDescent="0.2">
      <c r="A118" s="174"/>
      <c r="B118" s="180"/>
      <c r="C118" s="144"/>
      <c r="D118" s="141"/>
      <c r="E118" s="159"/>
      <c r="F118" s="60" t="s">
        <v>157</v>
      </c>
      <c r="G118" s="59">
        <v>7</v>
      </c>
      <c r="H118" s="144"/>
      <c r="I118" s="148"/>
      <c r="J118" s="137"/>
    </row>
    <row r="119" spans="1:10" x14ac:dyDescent="0.2">
      <c r="A119" s="174"/>
      <c r="B119" s="180"/>
      <c r="C119" s="144"/>
      <c r="D119" s="141"/>
      <c r="E119" s="159"/>
      <c r="F119" s="58" t="s">
        <v>400</v>
      </c>
      <c r="G119" s="59">
        <v>1</v>
      </c>
      <c r="H119" s="144"/>
      <c r="I119" s="148"/>
      <c r="J119" s="137"/>
    </row>
    <row r="120" spans="1:10" x14ac:dyDescent="0.2">
      <c r="A120" s="174"/>
      <c r="B120" s="180"/>
      <c r="C120" s="144"/>
      <c r="D120" s="141"/>
      <c r="E120" s="159"/>
      <c r="F120" s="58" t="s">
        <v>71</v>
      </c>
      <c r="G120" s="59">
        <v>1</v>
      </c>
      <c r="H120" s="144"/>
      <c r="I120" s="148"/>
      <c r="J120" s="137"/>
    </row>
    <row r="121" spans="1:10" x14ac:dyDescent="0.2">
      <c r="A121" s="174"/>
      <c r="B121" s="180"/>
      <c r="C121" s="144"/>
      <c r="D121" s="141"/>
      <c r="E121" s="159"/>
      <c r="F121" s="58" t="s">
        <v>82</v>
      </c>
      <c r="G121" s="59">
        <v>2</v>
      </c>
      <c r="H121" s="144"/>
      <c r="I121" s="148"/>
      <c r="J121" s="137"/>
    </row>
    <row r="122" spans="1:10" ht="26.4" x14ac:dyDescent="0.2">
      <c r="A122" s="174"/>
      <c r="B122" s="180"/>
      <c r="C122" s="144"/>
      <c r="D122" s="141"/>
      <c r="E122" s="159"/>
      <c r="F122" s="60" t="s">
        <v>221</v>
      </c>
      <c r="G122" s="59">
        <v>4</v>
      </c>
      <c r="H122" s="144"/>
      <c r="I122" s="148"/>
      <c r="J122" s="137"/>
    </row>
    <row r="123" spans="1:10" x14ac:dyDescent="0.2">
      <c r="A123" s="174"/>
      <c r="B123" s="180"/>
      <c r="C123" s="144"/>
      <c r="D123" s="141"/>
      <c r="E123" s="159"/>
      <c r="F123" s="58" t="s">
        <v>401</v>
      </c>
      <c r="G123" s="59">
        <v>1</v>
      </c>
      <c r="H123" s="144"/>
      <c r="I123" s="148"/>
      <c r="J123" s="137"/>
    </row>
    <row r="124" spans="1:10" ht="26.4" x14ac:dyDescent="0.2">
      <c r="A124" s="174"/>
      <c r="B124" s="180"/>
      <c r="C124" s="144"/>
      <c r="D124" s="141"/>
      <c r="E124" s="159"/>
      <c r="F124" s="60" t="s">
        <v>211</v>
      </c>
      <c r="G124" s="59">
        <v>1</v>
      </c>
      <c r="H124" s="144"/>
      <c r="I124" s="148"/>
      <c r="J124" s="137"/>
    </row>
    <row r="125" spans="1:10" x14ac:dyDescent="0.2">
      <c r="A125" s="174"/>
      <c r="B125" s="180"/>
      <c r="C125" s="144"/>
      <c r="D125" s="141"/>
      <c r="E125" s="160"/>
      <c r="F125" s="80" t="s">
        <v>206</v>
      </c>
      <c r="G125" s="81">
        <v>3</v>
      </c>
      <c r="H125" s="144"/>
      <c r="I125" s="148"/>
      <c r="J125" s="137"/>
    </row>
    <row r="126" spans="1:10" x14ac:dyDescent="0.2">
      <c r="A126" s="174"/>
      <c r="B126" s="180"/>
      <c r="C126" s="144"/>
      <c r="D126" s="141"/>
      <c r="E126" s="161" t="s">
        <v>313</v>
      </c>
      <c r="F126" s="84" t="s">
        <v>310</v>
      </c>
      <c r="G126" s="59">
        <v>2</v>
      </c>
      <c r="H126" s="144"/>
      <c r="I126" s="148"/>
      <c r="J126" s="137"/>
    </row>
    <row r="127" spans="1:10" x14ac:dyDescent="0.2">
      <c r="A127" s="174"/>
      <c r="B127" s="180"/>
      <c r="C127" s="144"/>
      <c r="D127" s="141"/>
      <c r="E127" s="159"/>
      <c r="F127" s="62" t="s">
        <v>311</v>
      </c>
      <c r="G127" s="59">
        <v>1</v>
      </c>
      <c r="H127" s="144"/>
      <c r="I127" s="148"/>
      <c r="J127" s="137"/>
    </row>
    <row r="128" spans="1:10" x14ac:dyDescent="0.2">
      <c r="A128" s="174"/>
      <c r="B128" s="180"/>
      <c r="C128" s="144"/>
      <c r="D128" s="141"/>
      <c r="E128" s="160"/>
      <c r="F128" s="85" t="s">
        <v>312</v>
      </c>
      <c r="G128" s="81">
        <v>2</v>
      </c>
      <c r="H128" s="144"/>
      <c r="I128" s="148"/>
      <c r="J128" s="137"/>
    </row>
    <row r="129" spans="1:10" x14ac:dyDescent="0.2">
      <c r="A129" s="174"/>
      <c r="B129" s="180"/>
      <c r="C129" s="144"/>
      <c r="D129" s="141"/>
      <c r="E129" s="161" t="s">
        <v>298</v>
      </c>
      <c r="F129" s="86" t="s">
        <v>314</v>
      </c>
      <c r="G129" s="59">
        <v>12</v>
      </c>
      <c r="H129" s="144"/>
      <c r="I129" s="148"/>
      <c r="J129" s="137"/>
    </row>
    <row r="130" spans="1:10" x14ac:dyDescent="0.2">
      <c r="A130" s="174"/>
      <c r="B130" s="180"/>
      <c r="C130" s="144"/>
      <c r="D130" s="141"/>
      <c r="E130" s="160"/>
      <c r="F130" s="80" t="s">
        <v>315</v>
      </c>
      <c r="G130" s="81">
        <v>5</v>
      </c>
      <c r="H130" s="144"/>
      <c r="I130" s="148"/>
      <c r="J130" s="137"/>
    </row>
    <row r="131" spans="1:10" x14ac:dyDescent="0.2">
      <c r="A131" s="174"/>
      <c r="B131" s="180"/>
      <c r="C131" s="144"/>
      <c r="D131" s="141"/>
      <c r="E131" s="161" t="s">
        <v>290</v>
      </c>
      <c r="F131" s="62" t="s">
        <v>273</v>
      </c>
      <c r="G131" s="59">
        <v>15</v>
      </c>
      <c r="H131" s="145"/>
      <c r="I131" s="148"/>
      <c r="J131" s="137"/>
    </row>
    <row r="132" spans="1:10" x14ac:dyDescent="0.2">
      <c r="A132" s="174"/>
      <c r="B132" s="180"/>
      <c r="C132" s="144"/>
      <c r="D132" s="141"/>
      <c r="E132" s="159"/>
      <c r="F132" s="62" t="s">
        <v>88</v>
      </c>
      <c r="G132" s="30">
        <v>1</v>
      </c>
      <c r="H132" s="144"/>
      <c r="I132" s="148"/>
      <c r="J132" s="137"/>
    </row>
    <row r="133" spans="1:10" x14ac:dyDescent="0.2">
      <c r="A133" s="174"/>
      <c r="B133" s="180"/>
      <c r="C133" s="144"/>
      <c r="D133" s="141"/>
      <c r="E133" s="159"/>
      <c r="F133" s="62" t="s">
        <v>388</v>
      </c>
      <c r="G133" s="30">
        <v>3</v>
      </c>
      <c r="H133" s="144"/>
      <c r="I133" s="148"/>
      <c r="J133" s="137"/>
    </row>
    <row r="134" spans="1:10" x14ac:dyDescent="0.2">
      <c r="A134" s="174"/>
      <c r="B134" s="180"/>
      <c r="C134" s="144"/>
      <c r="D134" s="141"/>
      <c r="E134" s="160"/>
      <c r="F134" s="62" t="s">
        <v>389</v>
      </c>
      <c r="G134" s="30">
        <v>1</v>
      </c>
      <c r="H134" s="144"/>
      <c r="I134" s="148"/>
      <c r="J134" s="137"/>
    </row>
    <row r="135" spans="1:10" ht="13.8" thickBot="1" x14ac:dyDescent="0.25">
      <c r="A135" s="175"/>
      <c r="B135" s="181"/>
      <c r="C135" s="146"/>
      <c r="D135" s="142"/>
      <c r="E135" s="90"/>
      <c r="F135" s="63" t="s">
        <v>46</v>
      </c>
      <c r="G135" s="41">
        <f>SUM(G87:G134)</f>
        <v>281</v>
      </c>
      <c r="H135" s="146"/>
      <c r="I135" s="149"/>
      <c r="J135" s="138"/>
    </row>
    <row r="136" spans="1:10" ht="13.05" customHeight="1" x14ac:dyDescent="0.2">
      <c r="A136" s="173" t="s">
        <v>18</v>
      </c>
      <c r="B136" s="179" t="s">
        <v>24</v>
      </c>
      <c r="C136" s="143">
        <f>G164</f>
        <v>194</v>
      </c>
      <c r="D136" s="140">
        <f>C136/$C$212*100</f>
        <v>1.6523294438293159</v>
      </c>
      <c r="E136" s="89" t="s">
        <v>49</v>
      </c>
      <c r="F136" s="82" t="s">
        <v>83</v>
      </c>
      <c r="G136" s="83">
        <v>142</v>
      </c>
      <c r="H136" s="143">
        <f>G164</f>
        <v>194</v>
      </c>
      <c r="I136" s="147">
        <f>H136/C212*100</f>
        <v>1.6523294438293159</v>
      </c>
      <c r="J136" s="139" t="s">
        <v>29</v>
      </c>
    </row>
    <row r="137" spans="1:10" ht="13.05" customHeight="1" x14ac:dyDescent="0.2">
      <c r="A137" s="174"/>
      <c r="B137" s="180"/>
      <c r="C137" s="144"/>
      <c r="D137" s="141"/>
      <c r="E137" s="161" t="s">
        <v>53</v>
      </c>
      <c r="F137" s="86" t="s">
        <v>133</v>
      </c>
      <c r="G137" s="91">
        <v>1</v>
      </c>
      <c r="H137" s="144"/>
      <c r="I137" s="148"/>
      <c r="J137" s="137"/>
    </row>
    <row r="138" spans="1:10" ht="39.6" x14ac:dyDescent="0.2">
      <c r="A138" s="174"/>
      <c r="B138" s="180"/>
      <c r="C138" s="144"/>
      <c r="D138" s="141"/>
      <c r="E138" s="159"/>
      <c r="F138" s="67" t="s">
        <v>402</v>
      </c>
      <c r="G138" s="59">
        <v>9</v>
      </c>
      <c r="H138" s="144"/>
      <c r="I138" s="148"/>
      <c r="J138" s="137"/>
    </row>
    <row r="139" spans="1:10" x14ac:dyDescent="0.2">
      <c r="A139" s="174"/>
      <c r="B139" s="180"/>
      <c r="C139" s="144"/>
      <c r="D139" s="141"/>
      <c r="E139" s="159"/>
      <c r="F139" s="67" t="s">
        <v>132</v>
      </c>
      <c r="G139" s="59">
        <v>1</v>
      </c>
      <c r="H139" s="144"/>
      <c r="I139" s="148"/>
      <c r="J139" s="137"/>
    </row>
    <row r="140" spans="1:10" x14ac:dyDescent="0.2">
      <c r="A140" s="174"/>
      <c r="B140" s="180"/>
      <c r="C140" s="144"/>
      <c r="D140" s="141"/>
      <c r="E140" s="159"/>
      <c r="F140" s="67" t="s">
        <v>89</v>
      </c>
      <c r="G140" s="59">
        <v>1</v>
      </c>
      <c r="H140" s="144"/>
      <c r="I140" s="148"/>
      <c r="J140" s="137"/>
    </row>
    <row r="141" spans="1:10" x14ac:dyDescent="0.2">
      <c r="A141" s="174"/>
      <c r="B141" s="180"/>
      <c r="C141" s="144"/>
      <c r="D141" s="141"/>
      <c r="E141" s="159"/>
      <c r="F141" s="67" t="s">
        <v>90</v>
      </c>
      <c r="G141" s="59">
        <v>1</v>
      </c>
      <c r="H141" s="144"/>
      <c r="I141" s="148"/>
      <c r="J141" s="137"/>
    </row>
    <row r="142" spans="1:10" x14ac:dyDescent="0.2">
      <c r="A142" s="174"/>
      <c r="B142" s="180"/>
      <c r="C142" s="144"/>
      <c r="D142" s="141"/>
      <c r="E142" s="159"/>
      <c r="F142" s="58" t="s">
        <v>112</v>
      </c>
      <c r="G142" s="59">
        <v>1</v>
      </c>
      <c r="H142" s="144"/>
      <c r="I142" s="148"/>
      <c r="J142" s="137"/>
    </row>
    <row r="143" spans="1:10" x14ac:dyDescent="0.2">
      <c r="A143" s="174"/>
      <c r="B143" s="180"/>
      <c r="C143" s="144"/>
      <c r="D143" s="141"/>
      <c r="E143" s="159"/>
      <c r="F143" s="58" t="s">
        <v>126</v>
      </c>
      <c r="G143" s="59">
        <v>1</v>
      </c>
      <c r="H143" s="144"/>
      <c r="I143" s="148"/>
      <c r="J143" s="137"/>
    </row>
    <row r="144" spans="1:10" ht="26.4" x14ac:dyDescent="0.2">
      <c r="A144" s="174"/>
      <c r="B144" s="180"/>
      <c r="C144" s="144"/>
      <c r="D144" s="141"/>
      <c r="E144" s="159"/>
      <c r="F144" s="67" t="s">
        <v>403</v>
      </c>
      <c r="G144" s="59">
        <v>3</v>
      </c>
      <c r="H144" s="144"/>
      <c r="I144" s="148"/>
      <c r="J144" s="137"/>
    </row>
    <row r="145" spans="1:10" x14ac:dyDescent="0.2">
      <c r="A145" s="174"/>
      <c r="B145" s="180"/>
      <c r="C145" s="144"/>
      <c r="D145" s="141"/>
      <c r="E145" s="159"/>
      <c r="F145" s="58" t="s">
        <v>199</v>
      </c>
      <c r="G145" s="59">
        <v>1</v>
      </c>
      <c r="H145" s="144"/>
      <c r="I145" s="148"/>
      <c r="J145" s="137"/>
    </row>
    <row r="146" spans="1:10" x14ac:dyDescent="0.2">
      <c r="A146" s="174"/>
      <c r="B146" s="180"/>
      <c r="C146" s="144"/>
      <c r="D146" s="141"/>
      <c r="E146" s="159"/>
      <c r="F146" s="58" t="s">
        <v>113</v>
      </c>
      <c r="G146" s="59">
        <v>1</v>
      </c>
      <c r="H146" s="144"/>
      <c r="I146" s="148"/>
      <c r="J146" s="137"/>
    </row>
    <row r="147" spans="1:10" ht="26.4" x14ac:dyDescent="0.2">
      <c r="A147" s="174"/>
      <c r="B147" s="180"/>
      <c r="C147" s="144"/>
      <c r="D147" s="141"/>
      <c r="E147" s="159"/>
      <c r="F147" s="67" t="s">
        <v>115</v>
      </c>
      <c r="G147" s="59">
        <v>1</v>
      </c>
      <c r="H147" s="144"/>
      <c r="I147" s="148"/>
      <c r="J147" s="137"/>
    </row>
    <row r="148" spans="1:10" x14ac:dyDescent="0.2">
      <c r="A148" s="174"/>
      <c r="B148" s="180"/>
      <c r="C148" s="144"/>
      <c r="D148" s="141"/>
      <c r="E148" s="159"/>
      <c r="F148" s="67" t="s">
        <v>92</v>
      </c>
      <c r="G148" s="59">
        <v>1</v>
      </c>
      <c r="H148" s="144"/>
      <c r="I148" s="148"/>
      <c r="J148" s="137"/>
    </row>
    <row r="149" spans="1:10" ht="26.4" x14ac:dyDescent="0.2">
      <c r="A149" s="174"/>
      <c r="B149" s="180"/>
      <c r="C149" s="144"/>
      <c r="D149" s="141"/>
      <c r="E149" s="159"/>
      <c r="F149" s="67" t="s">
        <v>185</v>
      </c>
      <c r="G149" s="59">
        <v>4</v>
      </c>
      <c r="H149" s="144"/>
      <c r="I149" s="148"/>
      <c r="J149" s="137"/>
    </row>
    <row r="150" spans="1:10" x14ac:dyDescent="0.2">
      <c r="A150" s="174"/>
      <c r="B150" s="180"/>
      <c r="C150" s="144"/>
      <c r="D150" s="141"/>
      <c r="E150" s="159"/>
      <c r="F150" s="67" t="s">
        <v>124</v>
      </c>
      <c r="G150" s="59">
        <v>1</v>
      </c>
      <c r="H150" s="144"/>
      <c r="I150" s="148"/>
      <c r="J150" s="137"/>
    </row>
    <row r="151" spans="1:10" ht="26.4" x14ac:dyDescent="0.2">
      <c r="A151" s="174"/>
      <c r="B151" s="180"/>
      <c r="C151" s="144"/>
      <c r="D151" s="141"/>
      <c r="E151" s="159"/>
      <c r="F151" s="67" t="s">
        <v>142</v>
      </c>
      <c r="G151" s="59">
        <v>4</v>
      </c>
      <c r="H151" s="144"/>
      <c r="I151" s="148"/>
      <c r="J151" s="137"/>
    </row>
    <row r="152" spans="1:10" x14ac:dyDescent="0.2">
      <c r="A152" s="174"/>
      <c r="B152" s="180"/>
      <c r="C152" s="144"/>
      <c r="D152" s="141"/>
      <c r="E152" s="159"/>
      <c r="F152" s="58" t="s">
        <v>84</v>
      </c>
      <c r="G152" s="59">
        <v>1</v>
      </c>
      <c r="H152" s="144"/>
      <c r="I152" s="148"/>
      <c r="J152" s="137"/>
    </row>
    <row r="153" spans="1:10" ht="26.4" x14ac:dyDescent="0.2">
      <c r="A153" s="174"/>
      <c r="B153" s="180"/>
      <c r="C153" s="144"/>
      <c r="D153" s="141"/>
      <c r="E153" s="159"/>
      <c r="F153" s="67" t="s">
        <v>143</v>
      </c>
      <c r="G153" s="59">
        <v>3</v>
      </c>
      <c r="H153" s="144"/>
      <c r="I153" s="148"/>
      <c r="J153" s="137"/>
    </row>
    <row r="154" spans="1:10" x14ac:dyDescent="0.2">
      <c r="A154" s="174"/>
      <c r="B154" s="180"/>
      <c r="C154" s="144"/>
      <c r="D154" s="141"/>
      <c r="E154" s="159"/>
      <c r="F154" s="58" t="s">
        <v>148</v>
      </c>
      <c r="G154" s="59">
        <v>1</v>
      </c>
      <c r="H154" s="144"/>
      <c r="I154" s="148"/>
      <c r="J154" s="137"/>
    </row>
    <row r="155" spans="1:10" x14ac:dyDescent="0.2">
      <c r="A155" s="174"/>
      <c r="B155" s="180"/>
      <c r="C155" s="144"/>
      <c r="D155" s="141"/>
      <c r="E155" s="159"/>
      <c r="F155" s="58" t="s">
        <v>223</v>
      </c>
      <c r="G155" s="59">
        <v>1</v>
      </c>
      <c r="H155" s="144"/>
      <c r="I155" s="148"/>
      <c r="J155" s="137"/>
    </row>
    <row r="156" spans="1:10" ht="26.4" x14ac:dyDescent="0.2">
      <c r="A156" s="174"/>
      <c r="B156" s="180"/>
      <c r="C156" s="144"/>
      <c r="D156" s="141"/>
      <c r="E156" s="159"/>
      <c r="F156" s="67" t="s">
        <v>222</v>
      </c>
      <c r="G156" s="59">
        <v>3</v>
      </c>
      <c r="H156" s="144"/>
      <c r="I156" s="148"/>
      <c r="J156" s="137"/>
    </row>
    <row r="157" spans="1:10" x14ac:dyDescent="0.2">
      <c r="A157" s="174"/>
      <c r="B157" s="180"/>
      <c r="C157" s="144"/>
      <c r="D157" s="141"/>
      <c r="E157" s="159"/>
      <c r="F157" s="67" t="s">
        <v>200</v>
      </c>
      <c r="G157" s="59">
        <v>1</v>
      </c>
      <c r="H157" s="144"/>
      <c r="I157" s="148"/>
      <c r="J157" s="137"/>
    </row>
    <row r="158" spans="1:10" x14ac:dyDescent="0.2">
      <c r="A158" s="174"/>
      <c r="B158" s="180"/>
      <c r="C158" s="144"/>
      <c r="D158" s="141"/>
      <c r="E158" s="159"/>
      <c r="F158" s="67" t="s">
        <v>224</v>
      </c>
      <c r="G158" s="59">
        <v>1</v>
      </c>
      <c r="H158" s="144"/>
      <c r="I158" s="148"/>
      <c r="J158" s="137"/>
    </row>
    <row r="159" spans="1:10" x14ac:dyDescent="0.2">
      <c r="A159" s="174"/>
      <c r="B159" s="180"/>
      <c r="C159" s="144"/>
      <c r="D159" s="141"/>
      <c r="E159" s="160"/>
      <c r="F159" s="80" t="s">
        <v>85</v>
      </c>
      <c r="G159" s="81">
        <v>1</v>
      </c>
      <c r="H159" s="144"/>
      <c r="I159" s="148"/>
      <c r="J159" s="137"/>
    </row>
    <row r="160" spans="1:10" x14ac:dyDescent="0.2">
      <c r="A160" s="174"/>
      <c r="B160" s="180"/>
      <c r="C160" s="144"/>
      <c r="D160" s="141"/>
      <c r="E160" s="159" t="s">
        <v>290</v>
      </c>
      <c r="F160" s="62" t="s">
        <v>279</v>
      </c>
      <c r="G160" s="30">
        <v>5</v>
      </c>
      <c r="H160" s="144"/>
      <c r="I160" s="148"/>
      <c r="J160" s="137"/>
    </row>
    <row r="161" spans="1:10" x14ac:dyDescent="0.2">
      <c r="A161" s="174"/>
      <c r="B161" s="180"/>
      <c r="C161" s="144"/>
      <c r="D161" s="141"/>
      <c r="E161" s="159"/>
      <c r="F161" s="62" t="s">
        <v>266</v>
      </c>
      <c r="G161" s="30">
        <v>1</v>
      </c>
      <c r="H161" s="144"/>
      <c r="I161" s="148"/>
      <c r="J161" s="137"/>
    </row>
    <row r="162" spans="1:10" x14ac:dyDescent="0.2">
      <c r="A162" s="174"/>
      <c r="B162" s="180"/>
      <c r="C162" s="144"/>
      <c r="D162" s="141"/>
      <c r="E162" s="159"/>
      <c r="F162" s="62" t="s">
        <v>390</v>
      </c>
      <c r="G162" s="30">
        <v>2</v>
      </c>
      <c r="H162" s="144"/>
      <c r="I162" s="148"/>
      <c r="J162" s="137"/>
    </row>
    <row r="163" spans="1:10" x14ac:dyDescent="0.2">
      <c r="A163" s="174"/>
      <c r="B163" s="180"/>
      <c r="C163" s="144"/>
      <c r="D163" s="141"/>
      <c r="E163" s="160"/>
      <c r="F163" s="62" t="s">
        <v>391</v>
      </c>
      <c r="G163" s="30">
        <v>1</v>
      </c>
      <c r="H163" s="144"/>
      <c r="I163" s="148"/>
      <c r="J163" s="137"/>
    </row>
    <row r="164" spans="1:10" ht="14.25" customHeight="1" thickBot="1" x14ac:dyDescent="0.25">
      <c r="A164" s="175"/>
      <c r="B164" s="181"/>
      <c r="C164" s="146"/>
      <c r="D164" s="142"/>
      <c r="E164" s="35"/>
      <c r="F164" s="40" t="s">
        <v>46</v>
      </c>
      <c r="G164" s="41">
        <f>SUM(G136:G163)</f>
        <v>194</v>
      </c>
      <c r="H164" s="146"/>
      <c r="I164" s="149"/>
      <c r="J164" s="138"/>
    </row>
    <row r="165" spans="1:10" ht="14.25" customHeight="1" x14ac:dyDescent="0.2">
      <c r="A165" s="173" t="s">
        <v>19</v>
      </c>
      <c r="B165" s="179" t="s">
        <v>25</v>
      </c>
      <c r="C165" s="143">
        <f>G192</f>
        <v>100</v>
      </c>
      <c r="D165" s="140">
        <f>C165/$C$212*100</f>
        <v>0.85171620815944138</v>
      </c>
      <c r="E165" s="182" t="s">
        <v>49</v>
      </c>
      <c r="F165" s="64" t="s">
        <v>87</v>
      </c>
      <c r="G165" s="65">
        <v>15</v>
      </c>
      <c r="H165" s="143">
        <f>G192</f>
        <v>100</v>
      </c>
      <c r="I165" s="147">
        <f>H165/C212*100</f>
        <v>0.85171620815944138</v>
      </c>
      <c r="J165" s="139" t="s">
        <v>30</v>
      </c>
    </row>
    <row r="166" spans="1:10" ht="14.25" customHeight="1" x14ac:dyDescent="0.2">
      <c r="A166" s="174"/>
      <c r="B166" s="180"/>
      <c r="C166" s="144"/>
      <c r="D166" s="141"/>
      <c r="E166" s="159"/>
      <c r="F166" s="58" t="s">
        <v>86</v>
      </c>
      <c r="G166" s="65">
        <v>28</v>
      </c>
      <c r="H166" s="144"/>
      <c r="I166" s="148"/>
      <c r="J166" s="137"/>
    </row>
    <row r="167" spans="1:10" ht="14.25" customHeight="1" x14ac:dyDescent="0.2">
      <c r="A167" s="174"/>
      <c r="B167" s="180"/>
      <c r="C167" s="144"/>
      <c r="D167" s="141"/>
      <c r="E167" s="159"/>
      <c r="F167" s="58" t="s">
        <v>166</v>
      </c>
      <c r="G167" s="65">
        <v>1</v>
      </c>
      <c r="H167" s="144"/>
      <c r="I167" s="148"/>
      <c r="J167" s="137"/>
    </row>
    <row r="168" spans="1:10" ht="14.25" customHeight="1" x14ac:dyDescent="0.2">
      <c r="A168" s="174"/>
      <c r="B168" s="180"/>
      <c r="C168" s="144"/>
      <c r="D168" s="141"/>
      <c r="E168" s="160"/>
      <c r="F168" s="80" t="s">
        <v>88</v>
      </c>
      <c r="G168" s="81">
        <v>31</v>
      </c>
      <c r="H168" s="144"/>
      <c r="I168" s="148"/>
      <c r="J168" s="137"/>
    </row>
    <row r="169" spans="1:10" ht="14.25" customHeight="1" x14ac:dyDescent="0.2">
      <c r="A169" s="174"/>
      <c r="B169" s="180"/>
      <c r="C169" s="144"/>
      <c r="D169" s="141"/>
      <c r="E169" s="161" t="s">
        <v>53</v>
      </c>
      <c r="F169" s="92" t="s">
        <v>176</v>
      </c>
      <c r="G169" s="91">
        <v>1</v>
      </c>
      <c r="H169" s="144"/>
      <c r="I169" s="148"/>
      <c r="J169" s="137"/>
    </row>
    <row r="170" spans="1:10" ht="14.25" customHeight="1" x14ac:dyDescent="0.2">
      <c r="A170" s="174"/>
      <c r="B170" s="180"/>
      <c r="C170" s="144"/>
      <c r="D170" s="141"/>
      <c r="E170" s="159"/>
      <c r="F170" s="64" t="s">
        <v>225</v>
      </c>
      <c r="G170" s="59">
        <v>1</v>
      </c>
      <c r="H170" s="144"/>
      <c r="I170" s="148"/>
      <c r="J170" s="137"/>
    </row>
    <row r="171" spans="1:10" ht="14.25" customHeight="1" x14ac:dyDescent="0.2">
      <c r="A171" s="174"/>
      <c r="B171" s="180"/>
      <c r="C171" s="144"/>
      <c r="D171" s="141"/>
      <c r="E171" s="159"/>
      <c r="F171" s="58" t="s">
        <v>111</v>
      </c>
      <c r="G171" s="59">
        <v>1</v>
      </c>
      <c r="H171" s="144"/>
      <c r="I171" s="148"/>
      <c r="J171" s="137"/>
    </row>
    <row r="172" spans="1:10" ht="14.25" customHeight="1" x14ac:dyDescent="0.2">
      <c r="A172" s="174"/>
      <c r="B172" s="180"/>
      <c r="C172" s="144"/>
      <c r="D172" s="141"/>
      <c r="E172" s="159"/>
      <c r="F172" s="58" t="s">
        <v>159</v>
      </c>
      <c r="G172" s="59">
        <v>1</v>
      </c>
      <c r="H172" s="144"/>
      <c r="I172" s="148"/>
      <c r="J172" s="137"/>
    </row>
    <row r="173" spans="1:10" ht="14.25" customHeight="1" x14ac:dyDescent="0.2">
      <c r="A173" s="174"/>
      <c r="B173" s="180"/>
      <c r="C173" s="144"/>
      <c r="D173" s="141"/>
      <c r="E173" s="159"/>
      <c r="F173" s="58" t="s">
        <v>181</v>
      </c>
      <c r="G173" s="59">
        <v>1</v>
      </c>
      <c r="H173" s="144"/>
      <c r="I173" s="148"/>
      <c r="J173" s="137"/>
    </row>
    <row r="174" spans="1:10" ht="14.25" customHeight="1" x14ac:dyDescent="0.2">
      <c r="A174" s="174"/>
      <c r="B174" s="180"/>
      <c r="C174" s="144"/>
      <c r="D174" s="141"/>
      <c r="E174" s="159"/>
      <c r="F174" s="153" t="s">
        <v>201</v>
      </c>
      <c r="G174" s="150">
        <v>1</v>
      </c>
      <c r="H174" s="144"/>
      <c r="I174" s="148"/>
      <c r="J174" s="137"/>
    </row>
    <row r="175" spans="1:10" ht="14.25" customHeight="1" x14ac:dyDescent="0.2">
      <c r="A175" s="174"/>
      <c r="B175" s="180"/>
      <c r="C175" s="144"/>
      <c r="D175" s="141"/>
      <c r="E175" s="159"/>
      <c r="F175" s="153"/>
      <c r="G175" s="150"/>
      <c r="H175" s="144"/>
      <c r="I175" s="148"/>
      <c r="J175" s="137"/>
    </row>
    <row r="176" spans="1:10" x14ac:dyDescent="0.2">
      <c r="A176" s="174"/>
      <c r="B176" s="180"/>
      <c r="C176" s="144"/>
      <c r="D176" s="141"/>
      <c r="E176" s="159"/>
      <c r="F176" s="58" t="s">
        <v>91</v>
      </c>
      <c r="G176" s="59">
        <v>1</v>
      </c>
      <c r="H176" s="144"/>
      <c r="I176" s="148"/>
      <c r="J176" s="137"/>
    </row>
    <row r="177" spans="1:10" ht="14.25" customHeight="1" x14ac:dyDescent="0.2">
      <c r="A177" s="174"/>
      <c r="B177" s="180"/>
      <c r="C177" s="144"/>
      <c r="D177" s="141"/>
      <c r="E177" s="159"/>
      <c r="F177" s="67" t="s">
        <v>127</v>
      </c>
      <c r="G177" s="59">
        <v>1</v>
      </c>
      <c r="H177" s="144"/>
      <c r="I177" s="148"/>
      <c r="J177" s="137"/>
    </row>
    <row r="178" spans="1:10" ht="14.25" customHeight="1" x14ac:dyDescent="0.2">
      <c r="A178" s="174"/>
      <c r="B178" s="180"/>
      <c r="C178" s="144"/>
      <c r="D178" s="141"/>
      <c r="E178" s="159"/>
      <c r="F178" s="151" t="s">
        <v>404</v>
      </c>
      <c r="G178" s="150">
        <v>2</v>
      </c>
      <c r="H178" s="144"/>
      <c r="I178" s="148"/>
      <c r="J178" s="137"/>
    </row>
    <row r="179" spans="1:10" ht="14.25" customHeight="1" x14ac:dyDescent="0.2">
      <c r="A179" s="174"/>
      <c r="B179" s="180"/>
      <c r="C179" s="144"/>
      <c r="D179" s="141"/>
      <c r="E179" s="159"/>
      <c r="F179" s="151"/>
      <c r="G179" s="150"/>
      <c r="H179" s="144"/>
      <c r="I179" s="148"/>
      <c r="J179" s="137"/>
    </row>
    <row r="180" spans="1:10" ht="14.25" customHeight="1" x14ac:dyDescent="0.2">
      <c r="A180" s="174"/>
      <c r="B180" s="180"/>
      <c r="C180" s="144"/>
      <c r="D180" s="141"/>
      <c r="E180" s="159"/>
      <c r="F180" s="151" t="s">
        <v>110</v>
      </c>
      <c r="G180" s="152">
        <v>3</v>
      </c>
      <c r="H180" s="144"/>
      <c r="I180" s="148"/>
      <c r="J180" s="137"/>
    </row>
    <row r="181" spans="1:10" ht="14.25" customHeight="1" x14ac:dyDescent="0.2">
      <c r="A181" s="174"/>
      <c r="B181" s="180"/>
      <c r="C181" s="144"/>
      <c r="D181" s="141"/>
      <c r="E181" s="159"/>
      <c r="F181" s="151"/>
      <c r="G181" s="152"/>
      <c r="H181" s="144"/>
      <c r="I181" s="148"/>
      <c r="J181" s="137"/>
    </row>
    <row r="182" spans="1:10" ht="14.25" customHeight="1" x14ac:dyDescent="0.2">
      <c r="A182" s="174"/>
      <c r="B182" s="180"/>
      <c r="C182" s="144"/>
      <c r="D182" s="141"/>
      <c r="E182" s="159"/>
      <c r="F182" s="58" t="s">
        <v>93</v>
      </c>
      <c r="G182" s="59">
        <v>1</v>
      </c>
      <c r="H182" s="144"/>
      <c r="I182" s="148"/>
      <c r="J182" s="137"/>
    </row>
    <row r="183" spans="1:10" ht="14.25" customHeight="1" x14ac:dyDescent="0.2">
      <c r="A183" s="174"/>
      <c r="B183" s="180"/>
      <c r="C183" s="144"/>
      <c r="D183" s="141"/>
      <c r="E183" s="159"/>
      <c r="F183" s="58" t="s">
        <v>134</v>
      </c>
      <c r="G183" s="59">
        <v>1</v>
      </c>
      <c r="H183" s="144"/>
      <c r="I183" s="148"/>
      <c r="J183" s="137"/>
    </row>
    <row r="184" spans="1:10" ht="14.25" customHeight="1" x14ac:dyDescent="0.2">
      <c r="A184" s="174"/>
      <c r="B184" s="180"/>
      <c r="C184" s="144"/>
      <c r="D184" s="141"/>
      <c r="E184" s="159"/>
      <c r="F184" s="58" t="s">
        <v>175</v>
      </c>
      <c r="G184" s="59">
        <v>1</v>
      </c>
      <c r="H184" s="144"/>
      <c r="I184" s="148"/>
      <c r="J184" s="137"/>
    </row>
    <row r="185" spans="1:10" ht="14.25" customHeight="1" x14ac:dyDescent="0.2">
      <c r="A185" s="174"/>
      <c r="B185" s="180"/>
      <c r="C185" s="144"/>
      <c r="D185" s="141"/>
      <c r="E185" s="159"/>
      <c r="F185" s="58" t="s">
        <v>202</v>
      </c>
      <c r="G185" s="59">
        <v>1</v>
      </c>
      <c r="H185" s="144"/>
      <c r="I185" s="148"/>
      <c r="J185" s="137"/>
    </row>
    <row r="186" spans="1:10" ht="14.25" customHeight="1" x14ac:dyDescent="0.2">
      <c r="A186" s="174"/>
      <c r="B186" s="180"/>
      <c r="C186" s="144"/>
      <c r="D186" s="141"/>
      <c r="E186" s="160"/>
      <c r="F186" s="80" t="s">
        <v>151</v>
      </c>
      <c r="G186" s="81">
        <v>1</v>
      </c>
      <c r="H186" s="144"/>
      <c r="I186" s="148"/>
      <c r="J186" s="137"/>
    </row>
    <row r="187" spans="1:10" ht="14.25" customHeight="1" x14ac:dyDescent="0.2">
      <c r="A187" s="174"/>
      <c r="B187" s="180"/>
      <c r="C187" s="144"/>
      <c r="D187" s="141"/>
      <c r="E187" s="161" t="s">
        <v>295</v>
      </c>
      <c r="F187" s="84" t="s">
        <v>316</v>
      </c>
      <c r="G187" s="91">
        <v>1</v>
      </c>
      <c r="H187" s="144"/>
      <c r="I187" s="148"/>
      <c r="J187" s="137"/>
    </row>
    <row r="188" spans="1:10" ht="14.25" customHeight="1" x14ac:dyDescent="0.2">
      <c r="A188" s="174"/>
      <c r="B188" s="180"/>
      <c r="C188" s="144"/>
      <c r="D188" s="141"/>
      <c r="E188" s="159"/>
      <c r="F188" s="62" t="s">
        <v>317</v>
      </c>
      <c r="G188" s="59">
        <v>1</v>
      </c>
      <c r="H188" s="144"/>
      <c r="I188" s="148"/>
      <c r="J188" s="137"/>
    </row>
    <row r="189" spans="1:10" ht="14.25" customHeight="1" x14ac:dyDescent="0.2">
      <c r="A189" s="174"/>
      <c r="B189" s="180"/>
      <c r="C189" s="144"/>
      <c r="D189" s="141"/>
      <c r="E189" s="160"/>
      <c r="F189" s="93" t="s">
        <v>318</v>
      </c>
      <c r="G189" s="81">
        <v>1</v>
      </c>
      <c r="H189" s="144"/>
      <c r="I189" s="148"/>
      <c r="J189" s="137"/>
    </row>
    <row r="190" spans="1:10" ht="14.25" customHeight="1" x14ac:dyDescent="0.2">
      <c r="A190" s="174"/>
      <c r="B190" s="180"/>
      <c r="C190" s="144"/>
      <c r="D190" s="141"/>
      <c r="E190" s="161" t="s">
        <v>319</v>
      </c>
      <c r="F190" s="62" t="s">
        <v>392</v>
      </c>
      <c r="G190" s="68">
        <v>1</v>
      </c>
      <c r="H190" s="144"/>
      <c r="I190" s="148"/>
      <c r="J190" s="137"/>
    </row>
    <row r="191" spans="1:10" ht="14.25" customHeight="1" x14ac:dyDescent="0.2">
      <c r="A191" s="174"/>
      <c r="B191" s="180"/>
      <c r="C191" s="144"/>
      <c r="D191" s="141"/>
      <c r="E191" s="160"/>
      <c r="F191" s="62" t="s">
        <v>393</v>
      </c>
      <c r="G191" s="65">
        <v>3</v>
      </c>
      <c r="H191" s="144"/>
      <c r="I191" s="148"/>
      <c r="J191" s="137"/>
    </row>
    <row r="192" spans="1:10" ht="14.25" customHeight="1" thickBot="1" x14ac:dyDescent="0.25">
      <c r="A192" s="175"/>
      <c r="B192" s="181"/>
      <c r="C192" s="146"/>
      <c r="D192" s="142"/>
      <c r="E192" s="35"/>
      <c r="F192" s="40" t="s">
        <v>46</v>
      </c>
      <c r="G192" s="69">
        <f>SUM(G165:G191)</f>
        <v>100</v>
      </c>
      <c r="H192" s="146"/>
      <c r="I192" s="149"/>
      <c r="J192" s="138"/>
    </row>
    <row r="193" spans="1:10" ht="14.25" customHeight="1" x14ac:dyDescent="0.2">
      <c r="A193" s="176" t="s">
        <v>145</v>
      </c>
      <c r="B193" s="171" t="s">
        <v>146</v>
      </c>
      <c r="C193" s="144">
        <f>G211</f>
        <v>41</v>
      </c>
      <c r="D193" s="140">
        <f>C193/C212*100</f>
        <v>0.34920364534537091</v>
      </c>
      <c r="E193" s="182" t="s">
        <v>53</v>
      </c>
      <c r="F193" s="56" t="s">
        <v>95</v>
      </c>
      <c r="G193" s="57">
        <v>9</v>
      </c>
      <c r="H193" s="143">
        <f>G211</f>
        <v>41</v>
      </c>
      <c r="I193" s="147">
        <f>H193/C212*100</f>
        <v>0.34920364534537091</v>
      </c>
      <c r="J193" s="139" t="s">
        <v>144</v>
      </c>
    </row>
    <row r="194" spans="1:10" ht="14.25" customHeight="1" x14ac:dyDescent="0.2">
      <c r="A194" s="177"/>
      <c r="B194" s="171"/>
      <c r="C194" s="144"/>
      <c r="D194" s="141"/>
      <c r="E194" s="159"/>
      <c r="F194" s="58" t="s">
        <v>94</v>
      </c>
      <c r="G194" s="59">
        <v>6</v>
      </c>
      <c r="H194" s="144"/>
      <c r="I194" s="148"/>
      <c r="J194" s="137"/>
    </row>
    <row r="195" spans="1:10" ht="14.25" customHeight="1" x14ac:dyDescent="0.2">
      <c r="A195" s="177"/>
      <c r="B195" s="171"/>
      <c r="C195" s="144"/>
      <c r="D195" s="141"/>
      <c r="E195" s="159"/>
      <c r="F195" s="58" t="s">
        <v>98</v>
      </c>
      <c r="G195" s="59">
        <v>1</v>
      </c>
      <c r="H195" s="144"/>
      <c r="I195" s="148"/>
      <c r="J195" s="137"/>
    </row>
    <row r="196" spans="1:10" x14ac:dyDescent="0.2">
      <c r="A196" s="177"/>
      <c r="B196" s="171"/>
      <c r="C196" s="144"/>
      <c r="D196" s="141"/>
      <c r="E196" s="159"/>
      <c r="F196" s="58" t="s">
        <v>108</v>
      </c>
      <c r="G196" s="59">
        <v>4</v>
      </c>
      <c r="H196" s="144"/>
      <c r="I196" s="148"/>
      <c r="J196" s="137"/>
    </row>
    <row r="197" spans="1:10" x14ac:dyDescent="0.2">
      <c r="A197" s="177"/>
      <c r="B197" s="171"/>
      <c r="C197" s="144"/>
      <c r="D197" s="141"/>
      <c r="E197" s="159"/>
      <c r="F197" s="58" t="s">
        <v>172</v>
      </c>
      <c r="G197" s="59">
        <v>1</v>
      </c>
      <c r="H197" s="144"/>
      <c r="I197" s="148"/>
      <c r="J197" s="137"/>
    </row>
    <row r="198" spans="1:10" x14ac:dyDescent="0.2">
      <c r="A198" s="177"/>
      <c r="B198" s="171"/>
      <c r="C198" s="144"/>
      <c r="D198" s="141"/>
      <c r="E198" s="159"/>
      <c r="F198" s="58" t="s">
        <v>96</v>
      </c>
      <c r="G198" s="59">
        <v>8</v>
      </c>
      <c r="H198" s="144"/>
      <c r="I198" s="148"/>
      <c r="J198" s="137"/>
    </row>
    <row r="199" spans="1:10" x14ac:dyDescent="0.2">
      <c r="A199" s="177"/>
      <c r="B199" s="171"/>
      <c r="C199" s="144"/>
      <c r="D199" s="141"/>
      <c r="E199" s="159"/>
      <c r="F199" s="58" t="s">
        <v>173</v>
      </c>
      <c r="G199" s="59">
        <v>1</v>
      </c>
      <c r="H199" s="144"/>
      <c r="I199" s="148"/>
      <c r="J199" s="137"/>
    </row>
    <row r="200" spans="1:10" ht="26.4" x14ac:dyDescent="0.2">
      <c r="A200" s="177"/>
      <c r="B200" s="171"/>
      <c r="C200" s="144"/>
      <c r="D200" s="141"/>
      <c r="E200" s="159"/>
      <c r="F200" s="67" t="s">
        <v>174</v>
      </c>
      <c r="G200" s="59">
        <v>1</v>
      </c>
      <c r="H200" s="144"/>
      <c r="I200" s="148"/>
      <c r="J200" s="137"/>
    </row>
    <row r="201" spans="1:10" ht="14.25" customHeight="1" x14ac:dyDescent="0.2">
      <c r="A201" s="177"/>
      <c r="B201" s="171"/>
      <c r="C201" s="144"/>
      <c r="D201" s="141"/>
      <c r="E201" s="159"/>
      <c r="F201" s="58" t="s">
        <v>149</v>
      </c>
      <c r="G201" s="59">
        <v>1</v>
      </c>
      <c r="H201" s="144"/>
      <c r="I201" s="148"/>
      <c r="J201" s="137"/>
    </row>
    <row r="202" spans="1:10" ht="14.25" customHeight="1" x14ac:dyDescent="0.2">
      <c r="A202" s="177"/>
      <c r="B202" s="171"/>
      <c r="C202" s="144"/>
      <c r="D202" s="141"/>
      <c r="E202" s="159"/>
      <c r="F202" s="58" t="s">
        <v>97</v>
      </c>
      <c r="G202" s="59">
        <v>1</v>
      </c>
      <c r="H202" s="144"/>
      <c r="I202" s="148"/>
      <c r="J202" s="137"/>
    </row>
    <row r="203" spans="1:10" ht="14.25" customHeight="1" x14ac:dyDescent="0.2">
      <c r="A203" s="177"/>
      <c r="B203" s="171"/>
      <c r="C203" s="144"/>
      <c r="D203" s="141"/>
      <c r="E203" s="159"/>
      <c r="F203" s="58" t="s">
        <v>226</v>
      </c>
      <c r="G203" s="59">
        <v>1</v>
      </c>
      <c r="H203" s="144"/>
      <c r="I203" s="148"/>
      <c r="J203" s="137"/>
    </row>
    <row r="204" spans="1:10" ht="14.25" customHeight="1" x14ac:dyDescent="0.2">
      <c r="A204" s="177"/>
      <c r="B204" s="171"/>
      <c r="C204" s="144"/>
      <c r="D204" s="141"/>
      <c r="E204" s="159"/>
      <c r="F204" s="58" t="s">
        <v>99</v>
      </c>
      <c r="G204" s="59">
        <v>1</v>
      </c>
      <c r="H204" s="144"/>
      <c r="I204" s="148"/>
      <c r="J204" s="137"/>
    </row>
    <row r="205" spans="1:10" ht="14.25" customHeight="1" x14ac:dyDescent="0.2">
      <c r="A205" s="177"/>
      <c r="B205" s="171"/>
      <c r="C205" s="144"/>
      <c r="D205" s="141"/>
      <c r="E205" s="159"/>
      <c r="F205" s="58" t="s">
        <v>150</v>
      </c>
      <c r="G205" s="59">
        <v>1</v>
      </c>
      <c r="H205" s="144"/>
      <c r="I205" s="148"/>
      <c r="J205" s="137"/>
    </row>
    <row r="206" spans="1:10" ht="14.25" customHeight="1" x14ac:dyDescent="0.2">
      <c r="A206" s="177"/>
      <c r="B206" s="171"/>
      <c r="C206" s="144"/>
      <c r="D206" s="141"/>
      <c r="E206" s="160"/>
      <c r="F206" s="85" t="s">
        <v>109</v>
      </c>
      <c r="G206" s="81">
        <v>1</v>
      </c>
      <c r="H206" s="144"/>
      <c r="I206" s="148"/>
      <c r="J206" s="137"/>
    </row>
    <row r="207" spans="1:10" ht="14.25" customHeight="1" x14ac:dyDescent="0.2">
      <c r="A207" s="177"/>
      <c r="B207" s="171"/>
      <c r="C207" s="144"/>
      <c r="D207" s="141"/>
      <c r="E207" s="161" t="s">
        <v>295</v>
      </c>
      <c r="F207" s="62" t="s">
        <v>320</v>
      </c>
      <c r="G207" s="30">
        <v>1</v>
      </c>
      <c r="H207" s="144"/>
      <c r="I207" s="148"/>
      <c r="J207" s="137"/>
    </row>
    <row r="208" spans="1:10" ht="14.25" customHeight="1" x14ac:dyDescent="0.2">
      <c r="A208" s="177"/>
      <c r="B208" s="171"/>
      <c r="C208" s="144"/>
      <c r="D208" s="141"/>
      <c r="E208" s="159"/>
      <c r="F208" s="70" t="s">
        <v>321</v>
      </c>
      <c r="G208" s="30">
        <v>1</v>
      </c>
      <c r="H208" s="144"/>
      <c r="I208" s="148"/>
      <c r="J208" s="137"/>
    </row>
    <row r="209" spans="1:10" ht="14.25" customHeight="1" x14ac:dyDescent="0.2">
      <c r="A209" s="177"/>
      <c r="B209" s="171"/>
      <c r="C209" s="144"/>
      <c r="D209" s="141"/>
      <c r="E209" s="159"/>
      <c r="F209" s="70" t="s">
        <v>322</v>
      </c>
      <c r="G209" s="30">
        <v>1</v>
      </c>
      <c r="H209" s="144"/>
      <c r="I209" s="148"/>
      <c r="J209" s="137"/>
    </row>
    <row r="210" spans="1:10" ht="14.25" customHeight="1" x14ac:dyDescent="0.2">
      <c r="A210" s="177"/>
      <c r="B210" s="171"/>
      <c r="C210" s="144"/>
      <c r="D210" s="141"/>
      <c r="E210" s="160"/>
      <c r="F210" s="58" t="s">
        <v>323</v>
      </c>
      <c r="G210" s="59">
        <v>1</v>
      </c>
      <c r="H210" s="145"/>
      <c r="I210" s="148"/>
      <c r="J210" s="137"/>
    </row>
    <row r="211" spans="1:10" ht="13.8" thickBot="1" x14ac:dyDescent="0.25">
      <c r="A211" s="178"/>
      <c r="B211" s="172"/>
      <c r="C211" s="146"/>
      <c r="D211" s="142"/>
      <c r="E211" s="39"/>
      <c r="F211" s="38" t="s">
        <v>46</v>
      </c>
      <c r="G211" s="22">
        <f>SUM(G193:G210)</f>
        <v>41</v>
      </c>
      <c r="H211" s="146"/>
      <c r="I211" s="149"/>
      <c r="J211" s="138"/>
    </row>
    <row r="212" spans="1:10" ht="21.75" customHeight="1" thickBot="1" x14ac:dyDescent="0.25">
      <c r="A212" s="14"/>
      <c r="B212" s="18" t="s">
        <v>3</v>
      </c>
      <c r="C212" s="24">
        <f>SUM(C4:C211)</f>
        <v>11741</v>
      </c>
      <c r="D212" s="133">
        <f>SUM(D4:D211)</f>
        <v>100</v>
      </c>
      <c r="E212" s="36"/>
    </row>
  </sheetData>
  <mergeCells count="85">
    <mergeCell ref="E193:E206"/>
    <mergeCell ref="E207:E210"/>
    <mergeCell ref="E160:E163"/>
    <mergeCell ref="E165:E168"/>
    <mergeCell ref="E169:E186"/>
    <mergeCell ref="E187:E189"/>
    <mergeCell ref="E190:E191"/>
    <mergeCell ref="E129:E130"/>
    <mergeCell ref="E131:E134"/>
    <mergeCell ref="E4:E6"/>
    <mergeCell ref="E8:E9"/>
    <mergeCell ref="E137:E159"/>
    <mergeCell ref="I87:I135"/>
    <mergeCell ref="J87:J135"/>
    <mergeCell ref="A165:A192"/>
    <mergeCell ref="B165:B192"/>
    <mergeCell ref="C165:C192"/>
    <mergeCell ref="D165:D192"/>
    <mergeCell ref="H165:H192"/>
    <mergeCell ref="I165:I192"/>
    <mergeCell ref="J165:J192"/>
    <mergeCell ref="A87:A135"/>
    <mergeCell ref="B87:B135"/>
    <mergeCell ref="C87:C135"/>
    <mergeCell ref="D87:D135"/>
    <mergeCell ref="H87:H135"/>
    <mergeCell ref="E88:E125"/>
    <mergeCell ref="E126:E128"/>
    <mergeCell ref="A4:A7"/>
    <mergeCell ref="B4:B7"/>
    <mergeCell ref="C4:C7"/>
    <mergeCell ref="D4:D7"/>
    <mergeCell ref="A11:A15"/>
    <mergeCell ref="B11:B15"/>
    <mergeCell ref="C11:C15"/>
    <mergeCell ref="D11:D15"/>
    <mergeCell ref="A8:A10"/>
    <mergeCell ref="B8:B10"/>
    <mergeCell ref="C8:C10"/>
    <mergeCell ref="A16:A86"/>
    <mergeCell ref="B16:B86"/>
    <mergeCell ref="C16:C86"/>
    <mergeCell ref="D16:D86"/>
    <mergeCell ref="H16:H86"/>
    <mergeCell ref="E16:E17"/>
    <mergeCell ref="E18:E65"/>
    <mergeCell ref="E66:E70"/>
    <mergeCell ref="E71:E74"/>
    <mergeCell ref="E75:E85"/>
    <mergeCell ref="B193:B211"/>
    <mergeCell ref="C193:C211"/>
    <mergeCell ref="A136:A164"/>
    <mergeCell ref="A193:A211"/>
    <mergeCell ref="B136:B164"/>
    <mergeCell ref="C136:C164"/>
    <mergeCell ref="A2:A3"/>
    <mergeCell ref="B2:B3"/>
    <mergeCell ref="C2:D2"/>
    <mergeCell ref="F2:G2"/>
    <mergeCell ref="H2:J2"/>
    <mergeCell ref="J4:J10"/>
    <mergeCell ref="H4:H10"/>
    <mergeCell ref="I4:I10"/>
    <mergeCell ref="D8:D10"/>
    <mergeCell ref="J11:J15"/>
    <mergeCell ref="H11:H15"/>
    <mergeCell ref="I11:I15"/>
    <mergeCell ref="E11:E12"/>
    <mergeCell ref="E13:E14"/>
    <mergeCell ref="J16:J86"/>
    <mergeCell ref="J193:J211"/>
    <mergeCell ref="D193:D211"/>
    <mergeCell ref="H193:H211"/>
    <mergeCell ref="I193:I211"/>
    <mergeCell ref="G174:G175"/>
    <mergeCell ref="F178:F179"/>
    <mergeCell ref="G178:G179"/>
    <mergeCell ref="F180:F181"/>
    <mergeCell ref="G180:G181"/>
    <mergeCell ref="F174:F175"/>
    <mergeCell ref="I16:I86"/>
    <mergeCell ref="D136:D164"/>
    <mergeCell ref="H136:H164"/>
    <mergeCell ref="I136:I164"/>
    <mergeCell ref="J136:J164"/>
  </mergeCells>
  <phoneticPr fontId="1"/>
  <pageMargins left="0.7" right="0.7" top="0.75" bottom="0.75" header="0.3" footer="0.3"/>
  <pageSetup paperSize="9" scale="43" fitToHeight="2" orientation="portrait" r:id="rId1"/>
  <rowBreaks count="2" manualBreakCount="2">
    <brk id="103" max="9" man="1"/>
    <brk id="19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J24"/>
  <sheetViews>
    <sheetView zoomScale="70" zoomScaleNormal="70" workbookViewId="0">
      <selection activeCell="F35" sqref="F35"/>
    </sheetView>
  </sheetViews>
  <sheetFormatPr defaultColWidth="9" defaultRowHeight="13.2" x14ac:dyDescent="0.2"/>
  <cols>
    <col min="1" max="1" width="9" style="1"/>
    <col min="2" max="2" width="45.44140625" style="1" customWidth="1"/>
    <col min="3" max="4" width="9" style="1"/>
    <col min="5" max="5" width="10.21875" style="1" customWidth="1"/>
    <col min="6" max="6" width="23.44140625" style="1" bestFit="1" customWidth="1"/>
    <col min="7" max="9" width="9" style="1"/>
    <col min="10" max="10" width="14.6640625" style="1" customWidth="1"/>
    <col min="11" max="16384" width="9" style="1"/>
  </cols>
  <sheetData>
    <row r="1" spans="1:10" ht="21" customHeight="1" x14ac:dyDescent="0.2">
      <c r="A1" s="1" t="s">
        <v>31</v>
      </c>
      <c r="J1" s="119"/>
    </row>
    <row r="2" spans="1:10" ht="13.8" thickBot="1" x14ac:dyDescent="0.25">
      <c r="J2" s="119" t="s">
        <v>413</v>
      </c>
    </row>
    <row r="3" spans="1:10" ht="22.5" customHeight="1" x14ac:dyDescent="0.2">
      <c r="A3" s="210" t="s">
        <v>1</v>
      </c>
      <c r="B3" s="212" t="s">
        <v>2</v>
      </c>
      <c r="C3" s="214" t="s">
        <v>3</v>
      </c>
      <c r="D3" s="215"/>
      <c r="E3" s="217" t="s">
        <v>8</v>
      </c>
      <c r="F3" s="217"/>
      <c r="G3" s="217"/>
      <c r="H3" s="214" t="s">
        <v>12</v>
      </c>
      <c r="I3" s="216"/>
      <c r="J3" s="215"/>
    </row>
    <row r="4" spans="1:10" ht="22.5" customHeight="1" thickBot="1" x14ac:dyDescent="0.25">
      <c r="A4" s="211"/>
      <c r="B4" s="213"/>
      <c r="C4" s="55" t="s">
        <v>4</v>
      </c>
      <c r="D4" s="3" t="s">
        <v>5</v>
      </c>
      <c r="E4" s="6" t="s">
        <v>51</v>
      </c>
      <c r="F4" s="2" t="s">
        <v>6</v>
      </c>
      <c r="G4" s="96" t="s">
        <v>7</v>
      </c>
      <c r="H4" s="55" t="s">
        <v>9</v>
      </c>
      <c r="I4" s="2" t="s">
        <v>10</v>
      </c>
      <c r="J4" s="3" t="s">
        <v>11</v>
      </c>
    </row>
    <row r="5" spans="1:10" ht="14.25" customHeight="1" thickBot="1" x14ac:dyDescent="0.25">
      <c r="A5" s="188" t="s">
        <v>119</v>
      </c>
      <c r="B5" s="195" t="s">
        <v>32</v>
      </c>
      <c r="C5" s="201">
        <f>+G8</f>
        <v>29</v>
      </c>
      <c r="D5" s="204">
        <f>+C5/C$24*100</f>
        <v>39.189189189189186</v>
      </c>
      <c r="E5" s="94" t="s">
        <v>49</v>
      </c>
      <c r="F5" s="105" t="s">
        <v>54</v>
      </c>
      <c r="G5" s="83">
        <v>2</v>
      </c>
      <c r="H5" s="201">
        <f>+G8</f>
        <v>29</v>
      </c>
      <c r="I5" s="207">
        <f>+D5</f>
        <v>39.189189189189186</v>
      </c>
      <c r="J5" s="198" t="s">
        <v>414</v>
      </c>
    </row>
    <row r="6" spans="1:10" ht="14.25" customHeight="1" thickBot="1" x14ac:dyDescent="0.25">
      <c r="A6" s="188"/>
      <c r="B6" s="196"/>
      <c r="C6" s="202"/>
      <c r="D6" s="205"/>
      <c r="E6" s="220" t="s">
        <v>319</v>
      </c>
      <c r="F6" s="30" t="s">
        <v>374</v>
      </c>
      <c r="G6" s="66">
        <v>27</v>
      </c>
      <c r="H6" s="202"/>
      <c r="I6" s="222"/>
      <c r="J6" s="199"/>
    </row>
    <row r="7" spans="1:10" ht="13.8" thickBot="1" x14ac:dyDescent="0.25">
      <c r="A7" s="188"/>
      <c r="B7" s="196"/>
      <c r="C7" s="202"/>
      <c r="D7" s="205"/>
      <c r="E7" s="219"/>
      <c r="F7" s="30"/>
      <c r="G7" s="66"/>
      <c r="H7" s="202"/>
      <c r="I7" s="222"/>
      <c r="J7" s="199"/>
    </row>
    <row r="8" spans="1:10" ht="13.8" thickBot="1" x14ac:dyDescent="0.25">
      <c r="A8" s="188"/>
      <c r="B8" s="197"/>
      <c r="C8" s="203"/>
      <c r="D8" s="206"/>
      <c r="E8" s="95"/>
      <c r="F8" s="72" t="s">
        <v>46</v>
      </c>
      <c r="G8" s="69">
        <f>SUM(G5:G7)</f>
        <v>29</v>
      </c>
      <c r="H8" s="203"/>
      <c r="I8" s="223"/>
      <c r="J8" s="200"/>
    </row>
    <row r="9" spans="1:10" ht="14.25" customHeight="1" thickBot="1" x14ac:dyDescent="0.25">
      <c r="A9" s="188" t="s">
        <v>14</v>
      </c>
      <c r="B9" s="195" t="s">
        <v>33</v>
      </c>
      <c r="C9" s="201">
        <f>+G14</f>
        <v>40</v>
      </c>
      <c r="D9" s="204">
        <f>+C9/C$24*100</f>
        <v>54.054054054054056</v>
      </c>
      <c r="E9" s="218" t="s">
        <v>52</v>
      </c>
      <c r="F9" s="73" t="s">
        <v>50</v>
      </c>
      <c r="G9" s="97">
        <v>23</v>
      </c>
      <c r="H9" s="201">
        <f>+G14</f>
        <v>40</v>
      </c>
      <c r="I9" s="207">
        <f t="shared" ref="I9" si="0">+D9</f>
        <v>54.054054054054056</v>
      </c>
      <c r="J9" s="198" t="s">
        <v>415</v>
      </c>
    </row>
    <row r="10" spans="1:10" ht="13.8" thickBot="1" x14ac:dyDescent="0.25">
      <c r="A10" s="188"/>
      <c r="B10" s="196"/>
      <c r="C10" s="202"/>
      <c r="D10" s="205"/>
      <c r="E10" s="219"/>
      <c r="F10" s="103" t="s">
        <v>180</v>
      </c>
      <c r="G10" s="81">
        <v>2</v>
      </c>
      <c r="H10" s="202"/>
      <c r="I10" s="208"/>
      <c r="J10" s="199"/>
    </row>
    <row r="11" spans="1:10" ht="13.8" thickBot="1" x14ac:dyDescent="0.25">
      <c r="A11" s="188"/>
      <c r="B11" s="196"/>
      <c r="C11" s="202"/>
      <c r="D11" s="205"/>
      <c r="E11" s="220" t="s">
        <v>319</v>
      </c>
      <c r="F11" s="30" t="s">
        <v>375</v>
      </c>
      <c r="G11" s="66">
        <v>9</v>
      </c>
      <c r="H11" s="202"/>
      <c r="I11" s="208"/>
      <c r="J11" s="199"/>
    </row>
    <row r="12" spans="1:10" ht="13.8" thickBot="1" x14ac:dyDescent="0.25">
      <c r="A12" s="188"/>
      <c r="B12" s="196"/>
      <c r="C12" s="202"/>
      <c r="D12" s="205"/>
      <c r="E12" s="221"/>
      <c r="F12" s="30" t="s">
        <v>376</v>
      </c>
      <c r="G12" s="66">
        <v>6</v>
      </c>
      <c r="H12" s="202"/>
      <c r="I12" s="208"/>
      <c r="J12" s="199"/>
    </row>
    <row r="13" spans="1:10" ht="13.8" thickBot="1" x14ac:dyDescent="0.25">
      <c r="A13" s="188"/>
      <c r="B13" s="196"/>
      <c r="C13" s="202"/>
      <c r="D13" s="205"/>
      <c r="E13" s="219"/>
      <c r="F13" s="30"/>
      <c r="G13" s="66"/>
      <c r="H13" s="202"/>
      <c r="I13" s="208"/>
      <c r="J13" s="199"/>
    </row>
    <row r="14" spans="1:10" ht="13.8" thickBot="1" x14ac:dyDescent="0.25">
      <c r="A14" s="188"/>
      <c r="B14" s="197"/>
      <c r="C14" s="203"/>
      <c r="D14" s="206"/>
      <c r="E14" s="95"/>
      <c r="F14" s="72" t="s">
        <v>46</v>
      </c>
      <c r="G14" s="69">
        <f>SUM(G9:G13)</f>
        <v>40</v>
      </c>
      <c r="H14" s="203"/>
      <c r="I14" s="209"/>
      <c r="J14" s="200"/>
    </row>
    <row r="15" spans="1:10" ht="14.25" customHeight="1" thickBot="1" x14ac:dyDescent="0.25">
      <c r="A15" s="188" t="s">
        <v>15</v>
      </c>
      <c r="B15" s="189" t="s">
        <v>35</v>
      </c>
      <c r="C15" s="201">
        <f>+G18</f>
        <v>5</v>
      </c>
      <c r="D15" s="204">
        <f>+C15/C$24*100</f>
        <v>6.756756756756757</v>
      </c>
      <c r="E15" s="218" t="s">
        <v>52</v>
      </c>
      <c r="F15" s="73" t="s">
        <v>207</v>
      </c>
      <c r="G15" s="97">
        <v>5</v>
      </c>
      <c r="H15" s="201">
        <f>+G18</f>
        <v>5</v>
      </c>
      <c r="I15" s="207">
        <f t="shared" ref="I15" si="1">+D15</f>
        <v>6.756756756756757</v>
      </c>
      <c r="J15" s="192" t="s">
        <v>416</v>
      </c>
    </row>
    <row r="16" spans="1:10" ht="13.8" thickBot="1" x14ac:dyDescent="0.25">
      <c r="A16" s="188"/>
      <c r="B16" s="190"/>
      <c r="C16" s="202"/>
      <c r="D16" s="205"/>
      <c r="E16" s="221"/>
      <c r="F16" s="30"/>
      <c r="G16" s="66"/>
      <c r="H16" s="202"/>
      <c r="I16" s="208"/>
      <c r="J16" s="193"/>
    </row>
    <row r="17" spans="1:10" ht="13.8" thickBot="1" x14ac:dyDescent="0.25">
      <c r="A17" s="188"/>
      <c r="B17" s="190"/>
      <c r="C17" s="202"/>
      <c r="D17" s="205"/>
      <c r="E17" s="219"/>
      <c r="F17" s="30"/>
      <c r="G17" s="66"/>
      <c r="H17" s="202"/>
      <c r="I17" s="208"/>
      <c r="J17" s="193"/>
    </row>
    <row r="18" spans="1:10" ht="13.8" thickBot="1" x14ac:dyDescent="0.25">
      <c r="A18" s="188"/>
      <c r="B18" s="196"/>
      <c r="C18" s="203"/>
      <c r="D18" s="206"/>
      <c r="E18" s="95"/>
      <c r="F18" s="72" t="s">
        <v>46</v>
      </c>
      <c r="G18" s="69">
        <f>SUM(G15:G16)</f>
        <v>5</v>
      </c>
      <c r="H18" s="203"/>
      <c r="I18" s="209"/>
      <c r="J18" s="194"/>
    </row>
    <row r="19" spans="1:10" ht="14.25" customHeight="1" thickBot="1" x14ac:dyDescent="0.25">
      <c r="A19" s="188" t="s">
        <v>16</v>
      </c>
      <c r="B19" s="189" t="s">
        <v>34</v>
      </c>
      <c r="C19" s="201">
        <v>0</v>
      </c>
      <c r="D19" s="204">
        <f>+C19/C$24*100</f>
        <v>0</v>
      </c>
      <c r="E19" s="136"/>
      <c r="F19" s="73"/>
      <c r="G19" s="97"/>
      <c r="H19" s="201">
        <f>+G23</f>
        <v>0</v>
      </c>
      <c r="I19" s="207">
        <f>+D19</f>
        <v>0</v>
      </c>
      <c r="J19" s="192"/>
    </row>
    <row r="20" spans="1:10" ht="13.8" thickBot="1" x14ac:dyDescent="0.25">
      <c r="A20" s="188"/>
      <c r="B20" s="190"/>
      <c r="C20" s="202"/>
      <c r="D20" s="205"/>
      <c r="E20" s="62"/>
      <c r="F20" s="30"/>
      <c r="G20" s="66"/>
      <c r="H20" s="202"/>
      <c r="I20" s="208"/>
      <c r="J20" s="193"/>
    </row>
    <row r="21" spans="1:10" ht="13.8" thickBot="1" x14ac:dyDescent="0.25">
      <c r="A21" s="188"/>
      <c r="B21" s="190"/>
      <c r="C21" s="202"/>
      <c r="D21" s="205"/>
      <c r="E21" s="62"/>
      <c r="F21" s="30"/>
      <c r="G21" s="66"/>
      <c r="H21" s="202"/>
      <c r="I21" s="208"/>
      <c r="J21" s="193"/>
    </row>
    <row r="22" spans="1:10" ht="13.8" thickBot="1" x14ac:dyDescent="0.25">
      <c r="A22" s="188"/>
      <c r="B22" s="190"/>
      <c r="C22" s="202"/>
      <c r="D22" s="205"/>
      <c r="E22" s="85"/>
      <c r="F22" s="30"/>
      <c r="G22" s="66"/>
      <c r="H22" s="202"/>
      <c r="I22" s="208"/>
      <c r="J22" s="193"/>
    </row>
    <row r="23" spans="1:10" ht="13.8" thickBot="1" x14ac:dyDescent="0.25">
      <c r="A23" s="188"/>
      <c r="B23" s="191"/>
      <c r="C23" s="203"/>
      <c r="D23" s="206"/>
      <c r="E23" s="95"/>
      <c r="F23" s="72" t="s">
        <v>46</v>
      </c>
      <c r="G23" s="69"/>
      <c r="H23" s="203"/>
      <c r="I23" s="209"/>
      <c r="J23" s="194"/>
    </row>
    <row r="24" spans="1:10" ht="27" customHeight="1" thickBot="1" x14ac:dyDescent="0.25">
      <c r="B24" s="8" t="s">
        <v>3</v>
      </c>
      <c r="C24" s="15">
        <f>SUM(C5:C23)</f>
        <v>74</v>
      </c>
      <c r="D24" s="132">
        <f>SUM(D5:D23)</f>
        <v>100</v>
      </c>
      <c r="E24" s="9"/>
    </row>
  </sheetData>
  <mergeCells count="37">
    <mergeCell ref="A5:A8"/>
    <mergeCell ref="J5:J8"/>
    <mergeCell ref="B5:B8"/>
    <mergeCell ref="C5:C8"/>
    <mergeCell ref="D5:D8"/>
    <mergeCell ref="H5:H8"/>
    <mergeCell ref="I5:I8"/>
    <mergeCell ref="E6:E7"/>
    <mergeCell ref="E9:E10"/>
    <mergeCell ref="H19:H23"/>
    <mergeCell ref="I15:I18"/>
    <mergeCell ref="H15:H18"/>
    <mergeCell ref="I9:I14"/>
    <mergeCell ref="H9:H14"/>
    <mergeCell ref="E11:E13"/>
    <mergeCell ref="E15:E17"/>
    <mergeCell ref="A3:A4"/>
    <mergeCell ref="B3:B4"/>
    <mergeCell ref="C3:D3"/>
    <mergeCell ref="H3:J3"/>
    <mergeCell ref="E3:G3"/>
    <mergeCell ref="A19:A23"/>
    <mergeCell ref="B19:B23"/>
    <mergeCell ref="J19:J23"/>
    <mergeCell ref="A9:A14"/>
    <mergeCell ref="B9:B14"/>
    <mergeCell ref="J9:J14"/>
    <mergeCell ref="A15:A18"/>
    <mergeCell ref="B15:B18"/>
    <mergeCell ref="J15:J18"/>
    <mergeCell ref="C9:C14"/>
    <mergeCell ref="D19:D23"/>
    <mergeCell ref="C19:C23"/>
    <mergeCell ref="D15:D18"/>
    <mergeCell ref="C15:C18"/>
    <mergeCell ref="D9:D14"/>
    <mergeCell ref="I19:I23"/>
  </mergeCells>
  <phoneticPr fontId="1"/>
  <pageMargins left="0.7" right="0.7" top="0.75" bottom="0.75" header="0.3" footer="0.3"/>
  <pageSetup paperSize="9" scale="9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J78"/>
  <sheetViews>
    <sheetView view="pageBreakPreview" zoomScale="80" zoomScaleNormal="100" zoomScaleSheetLayoutView="80" workbookViewId="0">
      <selection activeCell="H11" sqref="H11:H18"/>
    </sheetView>
  </sheetViews>
  <sheetFormatPr defaultColWidth="9" defaultRowHeight="13.2" x14ac:dyDescent="0.2"/>
  <cols>
    <col min="1" max="1" width="9" style="1"/>
    <col min="2" max="2" width="44" style="1" customWidth="1"/>
    <col min="3" max="4" width="9" style="1"/>
    <col min="5" max="5" width="11.5546875" style="1" customWidth="1"/>
    <col min="6" max="6" width="39.5546875" style="1" customWidth="1"/>
    <col min="7" max="9" width="9" style="1"/>
    <col min="10" max="10" width="11.5546875" style="1" customWidth="1"/>
    <col min="11" max="16384" width="9" style="1"/>
  </cols>
  <sheetData>
    <row r="1" spans="1:10" ht="21" customHeight="1" x14ac:dyDescent="0.2">
      <c r="A1" s="1" t="s">
        <v>36</v>
      </c>
    </row>
    <row r="2" spans="1:10" ht="13.8" thickBot="1" x14ac:dyDescent="0.25">
      <c r="J2" s="119" t="s">
        <v>413</v>
      </c>
    </row>
    <row r="3" spans="1:10" ht="22.5" customHeight="1" x14ac:dyDescent="0.2">
      <c r="A3" s="210" t="s">
        <v>1</v>
      </c>
      <c r="B3" s="212" t="s">
        <v>2</v>
      </c>
      <c r="C3" s="241" t="s">
        <v>3</v>
      </c>
      <c r="D3" s="215"/>
      <c r="E3" s="217" t="s">
        <v>8</v>
      </c>
      <c r="F3" s="217"/>
      <c r="G3" s="217"/>
      <c r="H3" s="214" t="s">
        <v>12</v>
      </c>
      <c r="I3" s="216"/>
      <c r="J3" s="215"/>
    </row>
    <row r="4" spans="1:10" ht="22.5" customHeight="1" thickBot="1" x14ac:dyDescent="0.25">
      <c r="A4" s="211"/>
      <c r="B4" s="213"/>
      <c r="C4" s="6" t="s">
        <v>4</v>
      </c>
      <c r="D4" s="3" t="s">
        <v>5</v>
      </c>
      <c r="E4" s="6" t="s">
        <v>51</v>
      </c>
      <c r="F4" s="2" t="s">
        <v>6</v>
      </c>
      <c r="G4" s="96" t="s">
        <v>7</v>
      </c>
      <c r="H4" s="55" t="s">
        <v>9</v>
      </c>
      <c r="I4" s="2" t="s">
        <v>10</v>
      </c>
      <c r="J4" s="3" t="s">
        <v>11</v>
      </c>
    </row>
    <row r="5" spans="1:10" ht="13.8" thickBot="1" x14ac:dyDescent="0.25">
      <c r="A5" s="188" t="s">
        <v>13</v>
      </c>
      <c r="B5" s="256" t="s">
        <v>39</v>
      </c>
      <c r="C5" s="201">
        <f>+G7</f>
        <v>15</v>
      </c>
      <c r="D5" s="238">
        <f>+C5/C$25*100</f>
        <v>38.461538461538467</v>
      </c>
      <c r="E5" s="201" t="s">
        <v>53</v>
      </c>
      <c r="F5" s="73" t="s">
        <v>55</v>
      </c>
      <c r="G5" s="97">
        <v>15</v>
      </c>
      <c r="H5" s="201">
        <f>+G7</f>
        <v>15</v>
      </c>
      <c r="I5" s="240">
        <f>+D5</f>
        <v>38.461538461538467</v>
      </c>
      <c r="J5" s="198" t="s">
        <v>417</v>
      </c>
    </row>
    <row r="6" spans="1:10" ht="13.8" thickBot="1" x14ac:dyDescent="0.25">
      <c r="A6" s="188"/>
      <c r="B6" s="257"/>
      <c r="C6" s="202"/>
      <c r="D6" s="245"/>
      <c r="E6" s="246"/>
      <c r="F6" s="30"/>
      <c r="G6" s="66"/>
      <c r="H6" s="202"/>
      <c r="I6" s="208"/>
      <c r="J6" s="199"/>
    </row>
    <row r="7" spans="1:10" ht="13.8" thickBot="1" x14ac:dyDescent="0.25">
      <c r="A7" s="255"/>
      <c r="B7" s="257"/>
      <c r="C7" s="202"/>
      <c r="D7" s="245"/>
      <c r="E7" s="55"/>
      <c r="F7" s="76" t="s">
        <v>46</v>
      </c>
      <c r="G7" s="100">
        <f>SUM(G5:G6)</f>
        <v>15</v>
      </c>
      <c r="H7" s="202"/>
      <c r="I7" s="209"/>
      <c r="J7" s="199"/>
    </row>
    <row r="8" spans="1:10" ht="17.55" customHeight="1" x14ac:dyDescent="0.2">
      <c r="A8" s="255" t="s">
        <v>14</v>
      </c>
      <c r="B8" s="258" t="s">
        <v>40</v>
      </c>
      <c r="C8" s="201">
        <f>+G10</f>
        <v>2</v>
      </c>
      <c r="D8" s="238">
        <f>+C8/C$25*100</f>
        <v>5.1282051282051277</v>
      </c>
      <c r="E8" s="201" t="s">
        <v>53</v>
      </c>
      <c r="F8" s="73" t="s">
        <v>56</v>
      </c>
      <c r="G8" s="97">
        <v>1</v>
      </c>
      <c r="H8" s="201">
        <f>+G10</f>
        <v>2</v>
      </c>
      <c r="I8" s="240">
        <f>+D8</f>
        <v>5.1282051282051277</v>
      </c>
      <c r="J8" s="198" t="s">
        <v>418</v>
      </c>
    </row>
    <row r="9" spans="1:10" ht="17.55" customHeight="1" x14ac:dyDescent="0.2">
      <c r="A9" s="248"/>
      <c r="B9" s="259"/>
      <c r="C9" s="202"/>
      <c r="D9" s="245"/>
      <c r="E9" s="246"/>
      <c r="F9" s="103" t="s">
        <v>48</v>
      </c>
      <c r="G9" s="66">
        <v>1</v>
      </c>
      <c r="H9" s="202"/>
      <c r="I9" s="247"/>
      <c r="J9" s="199"/>
    </row>
    <row r="10" spans="1:10" ht="13.8" thickBot="1" x14ac:dyDescent="0.25">
      <c r="A10" s="249"/>
      <c r="B10" s="260"/>
      <c r="C10" s="203"/>
      <c r="D10" s="239"/>
      <c r="E10" s="99"/>
      <c r="F10" s="63" t="s">
        <v>46</v>
      </c>
      <c r="G10" s="69">
        <f>SUM(G8:G9)</f>
        <v>2</v>
      </c>
      <c r="H10" s="203"/>
      <c r="I10" s="250"/>
      <c r="J10" s="200"/>
    </row>
    <row r="11" spans="1:10" x14ac:dyDescent="0.2">
      <c r="A11" s="255" t="s">
        <v>161</v>
      </c>
      <c r="B11" s="251" t="s">
        <v>160</v>
      </c>
      <c r="C11" s="201">
        <f>+G18</f>
        <v>11</v>
      </c>
      <c r="D11" s="245">
        <f>+C11/C$25*100</f>
        <v>28.205128205128204</v>
      </c>
      <c r="E11" s="201" t="s">
        <v>162</v>
      </c>
      <c r="F11" s="30" t="s">
        <v>58</v>
      </c>
      <c r="G11" s="66">
        <v>3</v>
      </c>
      <c r="H11" s="202">
        <f>+G18</f>
        <v>11</v>
      </c>
      <c r="I11" s="247">
        <f>+D11</f>
        <v>28.205128205128204</v>
      </c>
      <c r="J11" s="193" t="s">
        <v>419</v>
      </c>
    </row>
    <row r="12" spans="1:10" x14ac:dyDescent="0.2">
      <c r="A12" s="248"/>
      <c r="B12" s="251"/>
      <c r="C12" s="202"/>
      <c r="D12" s="245"/>
      <c r="E12" s="202"/>
      <c r="F12" s="30" t="s">
        <v>208</v>
      </c>
      <c r="G12" s="66">
        <v>1</v>
      </c>
      <c r="H12" s="202"/>
      <c r="I12" s="247"/>
      <c r="J12" s="193"/>
    </row>
    <row r="13" spans="1:10" x14ac:dyDescent="0.2">
      <c r="A13" s="248"/>
      <c r="B13" s="251"/>
      <c r="C13" s="202"/>
      <c r="D13" s="245"/>
      <c r="E13" s="202"/>
      <c r="F13" s="30" t="s">
        <v>209</v>
      </c>
      <c r="G13" s="66">
        <v>1</v>
      </c>
      <c r="H13" s="202"/>
      <c r="I13" s="247"/>
      <c r="J13" s="193"/>
    </row>
    <row r="14" spans="1:10" ht="33" customHeight="1" x14ac:dyDescent="0.2">
      <c r="A14" s="248"/>
      <c r="B14" s="251"/>
      <c r="C14" s="202"/>
      <c r="D14" s="245"/>
      <c r="E14" s="202"/>
      <c r="F14" s="75" t="s">
        <v>120</v>
      </c>
      <c r="G14" s="66">
        <v>1</v>
      </c>
      <c r="H14" s="202"/>
      <c r="I14" s="247"/>
      <c r="J14" s="193"/>
    </row>
    <row r="15" spans="1:10" ht="30.75" customHeight="1" x14ac:dyDescent="0.2">
      <c r="A15" s="248"/>
      <c r="B15" s="251"/>
      <c r="C15" s="202"/>
      <c r="D15" s="245"/>
      <c r="E15" s="202"/>
      <c r="F15" s="75" t="s">
        <v>177</v>
      </c>
      <c r="G15" s="66">
        <v>2</v>
      </c>
      <c r="H15" s="202"/>
      <c r="I15" s="247"/>
      <c r="J15" s="193"/>
    </row>
    <row r="16" spans="1:10" ht="16.8" customHeight="1" x14ac:dyDescent="0.2">
      <c r="A16" s="248"/>
      <c r="B16" s="251"/>
      <c r="C16" s="202"/>
      <c r="D16" s="245"/>
      <c r="E16" s="246"/>
      <c r="F16" s="104" t="s">
        <v>407</v>
      </c>
      <c r="G16" s="81">
        <v>1</v>
      </c>
      <c r="H16" s="202"/>
      <c r="I16" s="247"/>
      <c r="J16" s="193"/>
    </row>
    <row r="17" spans="1:10" ht="16.8" customHeight="1" x14ac:dyDescent="0.2">
      <c r="A17" s="248"/>
      <c r="B17" s="251"/>
      <c r="C17" s="202"/>
      <c r="D17" s="245"/>
      <c r="E17" s="102" t="s">
        <v>319</v>
      </c>
      <c r="F17" s="75" t="s">
        <v>377</v>
      </c>
      <c r="G17" s="66">
        <v>2</v>
      </c>
      <c r="H17" s="202"/>
      <c r="I17" s="247"/>
      <c r="J17" s="193"/>
    </row>
    <row r="18" spans="1:10" ht="13.8" thickBot="1" x14ac:dyDescent="0.25">
      <c r="A18" s="249"/>
      <c r="B18" s="252"/>
      <c r="C18" s="203"/>
      <c r="D18" s="239"/>
      <c r="E18" s="99"/>
      <c r="F18" s="72" t="s">
        <v>46</v>
      </c>
      <c r="G18" s="69">
        <f>SUM(G11:G17)</f>
        <v>11</v>
      </c>
      <c r="H18" s="203"/>
      <c r="I18" s="250"/>
      <c r="J18" s="194"/>
    </row>
    <row r="19" spans="1:10" ht="13.5" customHeight="1" x14ac:dyDescent="0.2">
      <c r="A19" s="253" t="s">
        <v>410</v>
      </c>
      <c r="B19" s="251" t="s">
        <v>411</v>
      </c>
      <c r="C19" s="202">
        <f>+G22</f>
        <v>9</v>
      </c>
      <c r="D19" s="245">
        <f>+C19/C$25*100</f>
        <v>23.076923076923077</v>
      </c>
      <c r="E19" s="201" t="s">
        <v>53</v>
      </c>
      <c r="F19" s="30" t="s">
        <v>178</v>
      </c>
      <c r="G19" s="66">
        <v>1</v>
      </c>
      <c r="H19" s="202">
        <f>+G22</f>
        <v>9</v>
      </c>
      <c r="I19" s="247">
        <f>+D19</f>
        <v>23.076923076923077</v>
      </c>
      <c r="J19" s="193" t="s">
        <v>420</v>
      </c>
    </row>
    <row r="20" spans="1:10" x14ac:dyDescent="0.2">
      <c r="A20" s="253"/>
      <c r="B20" s="251"/>
      <c r="C20" s="202"/>
      <c r="D20" s="245"/>
      <c r="E20" s="202"/>
      <c r="F20" s="30" t="s">
        <v>229</v>
      </c>
      <c r="G20" s="66">
        <v>1</v>
      </c>
      <c r="H20" s="202"/>
      <c r="I20" s="247"/>
      <c r="J20" s="193"/>
    </row>
    <row r="21" spans="1:10" ht="39" customHeight="1" x14ac:dyDescent="0.2">
      <c r="A21" s="253"/>
      <c r="B21" s="251"/>
      <c r="C21" s="202"/>
      <c r="D21" s="245"/>
      <c r="E21" s="246"/>
      <c r="F21" s="75" t="s">
        <v>408</v>
      </c>
      <c r="G21" s="66">
        <v>7</v>
      </c>
      <c r="H21" s="202"/>
      <c r="I21" s="247"/>
      <c r="J21" s="193"/>
    </row>
    <row r="22" spans="1:10" ht="13.8" thickBot="1" x14ac:dyDescent="0.25">
      <c r="A22" s="254"/>
      <c r="B22" s="252"/>
      <c r="C22" s="203"/>
      <c r="D22" s="239"/>
      <c r="E22" s="99"/>
      <c r="F22" s="72" t="s">
        <v>46</v>
      </c>
      <c r="G22" s="69">
        <f>SUM(G19:G21)</f>
        <v>9</v>
      </c>
      <c r="H22" s="203"/>
      <c r="I22" s="250"/>
      <c r="J22" s="194"/>
    </row>
    <row r="23" spans="1:10" ht="26.4" x14ac:dyDescent="0.2">
      <c r="A23" s="248" t="s">
        <v>164</v>
      </c>
      <c r="B23" s="190" t="s">
        <v>163</v>
      </c>
      <c r="C23" s="202">
        <f>+G24</f>
        <v>2</v>
      </c>
      <c r="D23" s="245">
        <f>+C23/C$25*100</f>
        <v>5.1282051282051277</v>
      </c>
      <c r="E23" s="98" t="s">
        <v>53</v>
      </c>
      <c r="F23" s="75" t="s">
        <v>409</v>
      </c>
      <c r="G23" s="66">
        <v>2</v>
      </c>
      <c r="H23" s="202">
        <f>+G24</f>
        <v>2</v>
      </c>
      <c r="I23" s="247">
        <f>+D23</f>
        <v>5.1282051282051277</v>
      </c>
      <c r="J23" s="193" t="s">
        <v>165</v>
      </c>
    </row>
    <row r="24" spans="1:10" ht="13.8" thickBot="1" x14ac:dyDescent="0.25">
      <c r="A24" s="249"/>
      <c r="B24" s="191"/>
      <c r="C24" s="203"/>
      <c r="D24" s="239"/>
      <c r="E24" s="55"/>
      <c r="F24" s="7" t="s">
        <v>46</v>
      </c>
      <c r="G24" s="101">
        <f>SUM(G23:G23)</f>
        <v>2</v>
      </c>
      <c r="H24" s="203"/>
      <c r="I24" s="250"/>
      <c r="J24" s="194"/>
    </row>
    <row r="25" spans="1:10" ht="27" customHeight="1" thickBot="1" x14ac:dyDescent="0.25">
      <c r="B25" s="8" t="s">
        <v>3</v>
      </c>
      <c r="C25" s="15">
        <f>+G7+G10+G18+G22+G24</f>
        <v>39</v>
      </c>
      <c r="D25" s="132">
        <f>SUM(D5:D24)</f>
        <v>100</v>
      </c>
      <c r="E25" s="9"/>
    </row>
    <row r="30" spans="1:10" ht="21" customHeight="1" x14ac:dyDescent="0.2">
      <c r="A30" s="1" t="s">
        <v>37</v>
      </c>
    </row>
    <row r="31" spans="1:10" ht="13.8" thickBot="1" x14ac:dyDescent="0.25"/>
    <row r="32" spans="1:10" ht="22.5" customHeight="1" x14ac:dyDescent="0.2">
      <c r="A32" s="210" t="s">
        <v>1</v>
      </c>
      <c r="B32" s="212" t="s">
        <v>2</v>
      </c>
      <c r="C32" s="241" t="s">
        <v>3</v>
      </c>
      <c r="D32" s="215"/>
      <c r="E32" s="217" t="s">
        <v>8</v>
      </c>
      <c r="F32" s="217"/>
      <c r="G32" s="244"/>
      <c r="H32" s="241" t="s">
        <v>12</v>
      </c>
      <c r="I32" s="216"/>
      <c r="J32" s="215"/>
    </row>
    <row r="33" spans="1:10" ht="22.5" customHeight="1" thickBot="1" x14ac:dyDescent="0.25">
      <c r="A33" s="211"/>
      <c r="B33" s="213"/>
      <c r="C33" s="6" t="s">
        <v>4</v>
      </c>
      <c r="D33" s="3" t="s">
        <v>5</v>
      </c>
      <c r="E33" s="6" t="s">
        <v>51</v>
      </c>
      <c r="F33" s="2" t="s">
        <v>6</v>
      </c>
      <c r="G33" s="3" t="s">
        <v>7</v>
      </c>
      <c r="H33" s="6" t="s">
        <v>9</v>
      </c>
      <c r="I33" s="2" t="s">
        <v>10</v>
      </c>
      <c r="J33" s="3" t="s">
        <v>11</v>
      </c>
    </row>
    <row r="34" spans="1:10" ht="17.25" customHeight="1" thickBot="1" x14ac:dyDescent="0.25">
      <c r="A34" s="188" t="s">
        <v>13</v>
      </c>
      <c r="B34" s="195" t="s">
        <v>39</v>
      </c>
      <c r="C34" s="201">
        <f>+G37</f>
        <v>126</v>
      </c>
      <c r="D34" s="238">
        <f>+C34/C$50*100</f>
        <v>67.741935483870961</v>
      </c>
      <c r="E34" s="201" t="s">
        <v>52</v>
      </c>
      <c r="F34" s="73" t="s">
        <v>55</v>
      </c>
      <c r="G34" s="57">
        <v>18</v>
      </c>
      <c r="H34" s="230">
        <f>+G37</f>
        <v>126</v>
      </c>
      <c r="I34" s="240">
        <f>+D34</f>
        <v>67.741935483870961</v>
      </c>
      <c r="J34" s="198" t="s">
        <v>423</v>
      </c>
    </row>
    <row r="35" spans="1:10" ht="17.25" customHeight="1" thickBot="1" x14ac:dyDescent="0.25">
      <c r="A35" s="188"/>
      <c r="B35" s="196"/>
      <c r="C35" s="202"/>
      <c r="D35" s="245"/>
      <c r="E35" s="246"/>
      <c r="F35" s="103" t="s">
        <v>61</v>
      </c>
      <c r="G35" s="122">
        <v>5</v>
      </c>
      <c r="H35" s="231"/>
      <c r="I35" s="247"/>
      <c r="J35" s="199"/>
    </row>
    <row r="36" spans="1:10" ht="21.75" customHeight="1" thickBot="1" x14ac:dyDescent="0.25">
      <c r="A36" s="188"/>
      <c r="B36" s="196"/>
      <c r="C36" s="202"/>
      <c r="D36" s="245"/>
      <c r="E36" s="129" t="s">
        <v>298</v>
      </c>
      <c r="F36" s="30" t="s">
        <v>378</v>
      </c>
      <c r="G36" s="122">
        <v>103</v>
      </c>
      <c r="H36" s="231"/>
      <c r="I36" s="208"/>
      <c r="J36" s="199"/>
    </row>
    <row r="37" spans="1:10" ht="28.5" customHeight="1" thickBot="1" x14ac:dyDescent="0.25">
      <c r="A37" s="188"/>
      <c r="B37" s="197"/>
      <c r="C37" s="203"/>
      <c r="D37" s="239"/>
      <c r="E37" s="126"/>
      <c r="F37" s="72" t="s">
        <v>46</v>
      </c>
      <c r="G37" s="41">
        <f>SUM(G34:G36)</f>
        <v>126</v>
      </c>
      <c r="H37" s="232"/>
      <c r="I37" s="209"/>
      <c r="J37" s="199"/>
    </row>
    <row r="38" spans="1:10" ht="18.75" customHeight="1" thickBot="1" x14ac:dyDescent="0.25">
      <c r="A38" s="188" t="s">
        <v>14</v>
      </c>
      <c r="B38" s="195" t="s">
        <v>21</v>
      </c>
      <c r="C38" s="201">
        <f>+G40</f>
        <v>20</v>
      </c>
      <c r="D38" s="238">
        <f>+C38/C$50*100</f>
        <v>10.75268817204301</v>
      </c>
      <c r="E38" s="201" t="s">
        <v>52</v>
      </c>
      <c r="F38" s="73" t="s">
        <v>59</v>
      </c>
      <c r="G38" s="57">
        <v>18</v>
      </c>
      <c r="H38" s="230">
        <f>+G40</f>
        <v>20</v>
      </c>
      <c r="I38" s="240">
        <f>+D38</f>
        <v>10.75268817204301</v>
      </c>
      <c r="J38" s="199"/>
    </row>
    <row r="39" spans="1:10" ht="20.25" customHeight="1" thickBot="1" x14ac:dyDescent="0.25">
      <c r="A39" s="188"/>
      <c r="B39" s="196"/>
      <c r="C39" s="202"/>
      <c r="D39" s="245"/>
      <c r="E39" s="246"/>
      <c r="F39" s="30" t="s">
        <v>128</v>
      </c>
      <c r="G39" s="122">
        <v>2</v>
      </c>
      <c r="H39" s="231"/>
      <c r="I39" s="208"/>
      <c r="J39" s="199"/>
    </row>
    <row r="40" spans="1:10" ht="24.75" customHeight="1" thickBot="1" x14ac:dyDescent="0.25">
      <c r="A40" s="188"/>
      <c r="B40" s="197"/>
      <c r="C40" s="203"/>
      <c r="D40" s="239"/>
      <c r="E40" s="126"/>
      <c r="F40" s="72" t="s">
        <v>46</v>
      </c>
      <c r="G40" s="41">
        <f>SUM(G38:G39)</f>
        <v>20</v>
      </c>
      <c r="H40" s="232"/>
      <c r="I40" s="209"/>
      <c r="J40" s="200"/>
    </row>
    <row r="41" spans="1:10" ht="13.8" thickBot="1" x14ac:dyDescent="0.25">
      <c r="A41" s="188" t="s">
        <v>15</v>
      </c>
      <c r="B41" s="195" t="s">
        <v>41</v>
      </c>
      <c r="C41" s="201">
        <f>+G44</f>
        <v>29</v>
      </c>
      <c r="D41" s="238">
        <f>+C41/C$50*100</f>
        <v>15.591397849462366</v>
      </c>
      <c r="E41" s="201" t="s">
        <v>52</v>
      </c>
      <c r="F41" s="73" t="s">
        <v>57</v>
      </c>
      <c r="G41" s="57">
        <v>23</v>
      </c>
      <c r="H41" s="230">
        <f>+G44</f>
        <v>29</v>
      </c>
      <c r="I41" s="240">
        <f>+D41</f>
        <v>15.591397849462366</v>
      </c>
      <c r="J41" s="192" t="s">
        <v>27</v>
      </c>
    </row>
    <row r="42" spans="1:10" ht="13.8" thickBot="1" x14ac:dyDescent="0.25">
      <c r="A42" s="188"/>
      <c r="B42" s="196"/>
      <c r="C42" s="202"/>
      <c r="D42" s="245"/>
      <c r="E42" s="246"/>
      <c r="F42" s="103" t="s">
        <v>101</v>
      </c>
      <c r="G42" s="122">
        <v>5</v>
      </c>
      <c r="H42" s="231"/>
      <c r="I42" s="208"/>
      <c r="J42" s="193"/>
    </row>
    <row r="43" spans="1:10" ht="13.8" thickBot="1" x14ac:dyDescent="0.25">
      <c r="A43" s="188"/>
      <c r="B43" s="196"/>
      <c r="C43" s="202"/>
      <c r="D43" s="245"/>
      <c r="E43" s="129" t="s">
        <v>319</v>
      </c>
      <c r="F43" s="30" t="s">
        <v>242</v>
      </c>
      <c r="G43" s="122">
        <v>1</v>
      </c>
      <c r="H43" s="231"/>
      <c r="I43" s="208"/>
      <c r="J43" s="193"/>
    </row>
    <row r="44" spans="1:10" ht="13.8" thickBot="1" x14ac:dyDescent="0.25">
      <c r="A44" s="188"/>
      <c r="B44" s="197"/>
      <c r="C44" s="203"/>
      <c r="D44" s="239"/>
      <c r="E44" s="126"/>
      <c r="F44" s="72" t="s">
        <v>46</v>
      </c>
      <c r="G44" s="41">
        <f>SUM(G41:G43)</f>
        <v>29</v>
      </c>
      <c r="H44" s="232"/>
      <c r="I44" s="209"/>
      <c r="J44" s="194"/>
    </row>
    <row r="45" spans="1:10" ht="42" customHeight="1" thickBot="1" x14ac:dyDescent="0.25">
      <c r="A45" s="188" t="s">
        <v>16</v>
      </c>
      <c r="B45" s="189" t="s">
        <v>42</v>
      </c>
      <c r="C45" s="201">
        <f>+G47</f>
        <v>10</v>
      </c>
      <c r="D45" s="238">
        <f>+C45/C$50*100</f>
        <v>5.376344086021505</v>
      </c>
      <c r="E45" s="201" t="s">
        <v>53</v>
      </c>
      <c r="F45" s="74" t="s">
        <v>406</v>
      </c>
      <c r="G45" s="57">
        <v>7</v>
      </c>
      <c r="H45" s="230">
        <f>+G47</f>
        <v>10</v>
      </c>
      <c r="I45" s="240">
        <f>+D45</f>
        <v>5.376344086021505</v>
      </c>
      <c r="J45" s="192" t="s">
        <v>28</v>
      </c>
    </row>
    <row r="46" spans="1:10" ht="13.8" thickBot="1" x14ac:dyDescent="0.25">
      <c r="A46" s="188"/>
      <c r="B46" s="190"/>
      <c r="C46" s="202"/>
      <c r="D46" s="245"/>
      <c r="E46" s="246"/>
      <c r="F46" s="30" t="s">
        <v>60</v>
      </c>
      <c r="G46" s="122">
        <v>3</v>
      </c>
      <c r="H46" s="231"/>
      <c r="I46" s="208"/>
      <c r="J46" s="193"/>
    </row>
    <row r="47" spans="1:10" ht="13.8" thickBot="1" x14ac:dyDescent="0.25">
      <c r="A47" s="188"/>
      <c r="B47" s="197"/>
      <c r="C47" s="203"/>
      <c r="D47" s="239"/>
      <c r="E47" s="126"/>
      <c r="F47" s="72" t="s">
        <v>46</v>
      </c>
      <c r="G47" s="41">
        <f>SUM(G45:G46)</f>
        <v>10</v>
      </c>
      <c r="H47" s="232"/>
      <c r="I47" s="209"/>
      <c r="J47" s="194"/>
    </row>
    <row r="48" spans="1:10" ht="13.8" thickBot="1" x14ac:dyDescent="0.25">
      <c r="A48" s="188" t="s">
        <v>17</v>
      </c>
      <c r="B48" s="189" t="s">
        <v>43</v>
      </c>
      <c r="C48" s="201">
        <f>+G49</f>
        <v>1</v>
      </c>
      <c r="D48" s="238">
        <f>+C48/C$50*100</f>
        <v>0.53763440860215062</v>
      </c>
      <c r="E48" s="128" t="s">
        <v>53</v>
      </c>
      <c r="F48" s="73" t="s">
        <v>121</v>
      </c>
      <c r="G48" s="57">
        <v>1</v>
      </c>
      <c r="H48" s="230">
        <f>+G49</f>
        <v>1</v>
      </c>
      <c r="I48" s="240">
        <f>+D48</f>
        <v>0.53763440860215062</v>
      </c>
      <c r="J48" s="192" t="s">
        <v>29</v>
      </c>
    </row>
    <row r="49" spans="1:10" ht="35.25" customHeight="1" thickBot="1" x14ac:dyDescent="0.25">
      <c r="A49" s="188"/>
      <c r="B49" s="197"/>
      <c r="C49" s="203"/>
      <c r="D49" s="239"/>
      <c r="E49" s="126"/>
      <c r="F49" s="7" t="s">
        <v>46</v>
      </c>
      <c r="G49" s="22">
        <f>SUM(G48:G48)</f>
        <v>1</v>
      </c>
      <c r="H49" s="232"/>
      <c r="I49" s="209"/>
      <c r="J49" s="194"/>
    </row>
    <row r="50" spans="1:10" ht="27" customHeight="1" thickBot="1" x14ac:dyDescent="0.25">
      <c r="B50" s="8" t="s">
        <v>3</v>
      </c>
      <c r="C50" s="15">
        <f>SUM(C34:C49)</f>
        <v>186</v>
      </c>
      <c r="D50" s="16">
        <f>SUM(D34:D49)</f>
        <v>99.999999999999986</v>
      </c>
      <c r="E50" s="9"/>
    </row>
    <row r="55" spans="1:10" ht="21" customHeight="1" x14ac:dyDescent="0.2">
      <c r="A55" s="1" t="s">
        <v>38</v>
      </c>
    </row>
    <row r="56" spans="1:10" ht="13.8" thickBot="1" x14ac:dyDescent="0.25"/>
    <row r="57" spans="1:10" ht="22.5" customHeight="1" x14ac:dyDescent="0.2">
      <c r="A57" s="210" t="s">
        <v>1</v>
      </c>
      <c r="B57" s="212" t="s">
        <v>2</v>
      </c>
      <c r="C57" s="241" t="s">
        <v>3</v>
      </c>
      <c r="D57" s="242"/>
      <c r="E57" s="243" t="s">
        <v>8</v>
      </c>
      <c r="F57" s="217"/>
      <c r="G57" s="244"/>
      <c r="H57" s="241" t="s">
        <v>12</v>
      </c>
      <c r="I57" s="216"/>
      <c r="J57" s="215"/>
    </row>
    <row r="58" spans="1:10" ht="22.5" customHeight="1" thickBot="1" x14ac:dyDescent="0.25">
      <c r="A58" s="211"/>
      <c r="B58" s="213"/>
      <c r="C58" s="6" t="s">
        <v>4</v>
      </c>
      <c r="D58" s="96" t="s">
        <v>5</v>
      </c>
      <c r="E58" s="127" t="s">
        <v>51</v>
      </c>
      <c r="F58" s="2" t="s">
        <v>6</v>
      </c>
      <c r="G58" s="3" t="s">
        <v>7</v>
      </c>
      <c r="H58" s="6" t="s">
        <v>9</v>
      </c>
      <c r="I58" s="2" t="s">
        <v>10</v>
      </c>
      <c r="J58" s="3" t="s">
        <v>11</v>
      </c>
    </row>
    <row r="59" spans="1:10" ht="20.25" customHeight="1" thickBot="1" x14ac:dyDescent="0.25">
      <c r="A59" s="188" t="s">
        <v>13</v>
      </c>
      <c r="B59" s="195" t="s">
        <v>39</v>
      </c>
      <c r="C59" s="201">
        <f>+G62</f>
        <v>30</v>
      </c>
      <c r="D59" s="234">
        <f>+C59/C$78*100</f>
        <v>81.081081081081081</v>
      </c>
      <c r="E59" s="123" t="s">
        <v>298</v>
      </c>
      <c r="F59" s="73" t="s">
        <v>378</v>
      </c>
      <c r="G59" s="122">
        <v>30</v>
      </c>
      <c r="H59" s="230">
        <f>+G62</f>
        <v>30</v>
      </c>
      <c r="I59" s="233">
        <f>+D59</f>
        <v>81.081081081081081</v>
      </c>
      <c r="J59" s="198" t="s">
        <v>422</v>
      </c>
    </row>
    <row r="60" spans="1:10" ht="16.5" customHeight="1" thickBot="1" x14ac:dyDescent="0.25">
      <c r="A60" s="188"/>
      <c r="B60" s="196"/>
      <c r="C60" s="202"/>
      <c r="D60" s="235"/>
      <c r="E60" s="124"/>
      <c r="F60" s="30"/>
      <c r="G60" s="122"/>
      <c r="H60" s="231"/>
      <c r="I60" s="237"/>
      <c r="J60" s="199"/>
    </row>
    <row r="61" spans="1:10" ht="14.25" customHeight="1" thickBot="1" x14ac:dyDescent="0.25">
      <c r="A61" s="188"/>
      <c r="B61" s="196"/>
      <c r="C61" s="202"/>
      <c r="D61" s="235"/>
      <c r="E61" s="124"/>
      <c r="F61" s="30"/>
      <c r="G61" s="122"/>
      <c r="H61" s="231"/>
      <c r="I61" s="237"/>
      <c r="J61" s="199"/>
    </row>
    <row r="62" spans="1:10" ht="18.75" customHeight="1" thickBot="1" x14ac:dyDescent="0.25">
      <c r="A62" s="188"/>
      <c r="B62" s="197"/>
      <c r="C62" s="203"/>
      <c r="D62" s="236"/>
      <c r="E62" s="125"/>
      <c r="F62" s="72" t="s">
        <v>46</v>
      </c>
      <c r="G62" s="41">
        <f>SUM(G59:G59)</f>
        <v>30</v>
      </c>
      <c r="H62" s="232"/>
      <c r="I62" s="209"/>
      <c r="J62" s="199"/>
    </row>
    <row r="63" spans="1:10" ht="19.5" customHeight="1" thickBot="1" x14ac:dyDescent="0.25">
      <c r="A63" s="188" t="s">
        <v>14</v>
      </c>
      <c r="B63" s="195" t="s">
        <v>21</v>
      </c>
      <c r="C63" s="201">
        <f>+G66</f>
        <v>1</v>
      </c>
      <c r="D63" s="234">
        <f>+C63/C$78*100</f>
        <v>2.7027027027027026</v>
      </c>
      <c r="E63" s="123" t="s">
        <v>52</v>
      </c>
      <c r="F63" s="73" t="s">
        <v>59</v>
      </c>
      <c r="G63" s="57">
        <v>1</v>
      </c>
      <c r="H63" s="230">
        <f>+G66</f>
        <v>1</v>
      </c>
      <c r="I63" s="233">
        <f t="shared" ref="I63" si="0">+D63</f>
        <v>2.7027027027027026</v>
      </c>
      <c r="J63" s="199"/>
    </row>
    <row r="64" spans="1:10" ht="13.5" customHeight="1" thickBot="1" x14ac:dyDescent="0.25">
      <c r="A64" s="188"/>
      <c r="B64" s="196"/>
      <c r="C64" s="202"/>
      <c r="D64" s="235"/>
      <c r="E64" s="124"/>
      <c r="F64" s="30"/>
      <c r="G64" s="122"/>
      <c r="H64" s="231"/>
      <c r="I64" s="237"/>
      <c r="J64" s="199"/>
    </row>
    <row r="65" spans="1:10" ht="12" customHeight="1" thickBot="1" x14ac:dyDescent="0.25">
      <c r="A65" s="188"/>
      <c r="B65" s="196"/>
      <c r="C65" s="202"/>
      <c r="D65" s="235"/>
      <c r="E65" s="124"/>
      <c r="F65" s="30"/>
      <c r="G65" s="122"/>
      <c r="H65" s="231"/>
      <c r="I65" s="237"/>
      <c r="J65" s="199"/>
    </row>
    <row r="66" spans="1:10" ht="18" customHeight="1" thickBot="1" x14ac:dyDescent="0.25">
      <c r="A66" s="188"/>
      <c r="B66" s="197"/>
      <c r="C66" s="203"/>
      <c r="D66" s="236"/>
      <c r="E66" s="125"/>
      <c r="F66" s="72" t="s">
        <v>46</v>
      </c>
      <c r="G66" s="41">
        <f>SUM(G63:G63)</f>
        <v>1</v>
      </c>
      <c r="H66" s="232"/>
      <c r="I66" s="209"/>
      <c r="J66" s="200"/>
    </row>
    <row r="67" spans="1:10" ht="24" customHeight="1" thickBot="1" x14ac:dyDescent="0.25">
      <c r="A67" s="188" t="s">
        <v>15</v>
      </c>
      <c r="B67" s="195" t="s">
        <v>22</v>
      </c>
      <c r="C67" s="201">
        <f>+G69</f>
        <v>5</v>
      </c>
      <c r="D67" s="234">
        <f>+C67/C$78*100</f>
        <v>13.513513513513514</v>
      </c>
      <c r="E67" s="123" t="s">
        <v>52</v>
      </c>
      <c r="F67" s="73" t="s">
        <v>57</v>
      </c>
      <c r="G67" s="57">
        <v>5</v>
      </c>
      <c r="H67" s="230">
        <f>+G69</f>
        <v>5</v>
      </c>
      <c r="I67" s="233">
        <f t="shared" ref="I67" si="1">+D67</f>
        <v>13.513513513513514</v>
      </c>
      <c r="J67" s="192" t="s">
        <v>27</v>
      </c>
    </row>
    <row r="68" spans="1:10" ht="15.75" customHeight="1" thickBot="1" x14ac:dyDescent="0.25">
      <c r="A68" s="188"/>
      <c r="B68" s="196"/>
      <c r="C68" s="202"/>
      <c r="D68" s="235"/>
      <c r="E68" s="124"/>
      <c r="F68" s="30"/>
      <c r="G68" s="122"/>
      <c r="H68" s="231"/>
      <c r="I68" s="237"/>
      <c r="J68" s="193"/>
    </row>
    <row r="69" spans="1:10" ht="18" customHeight="1" thickBot="1" x14ac:dyDescent="0.25">
      <c r="A69" s="188"/>
      <c r="B69" s="197"/>
      <c r="C69" s="203"/>
      <c r="D69" s="236"/>
      <c r="E69" s="125"/>
      <c r="F69" s="72" t="s">
        <v>46</v>
      </c>
      <c r="G69" s="41">
        <f>SUM(G67:G67)</f>
        <v>5</v>
      </c>
      <c r="H69" s="232"/>
      <c r="I69" s="209"/>
      <c r="J69" s="194"/>
    </row>
    <row r="70" spans="1:10" ht="18" customHeight="1" thickBot="1" x14ac:dyDescent="0.25">
      <c r="A70" s="188" t="s">
        <v>16</v>
      </c>
      <c r="B70" s="189" t="s">
        <v>44</v>
      </c>
      <c r="C70" s="201">
        <f>+G73</f>
        <v>1</v>
      </c>
      <c r="D70" s="224">
        <f>+C70/C$78*100</f>
        <v>2.7027027027027026</v>
      </c>
      <c r="E70" s="123" t="s">
        <v>179</v>
      </c>
      <c r="F70" s="73" t="s">
        <v>405</v>
      </c>
      <c r="G70" s="57">
        <v>1</v>
      </c>
      <c r="H70" s="230">
        <f>+G73</f>
        <v>1</v>
      </c>
      <c r="I70" s="227">
        <f>+D70</f>
        <v>2.7027027027027026</v>
      </c>
      <c r="J70" s="192" t="s">
        <v>28</v>
      </c>
    </row>
    <row r="71" spans="1:10" ht="18" customHeight="1" thickBot="1" x14ac:dyDescent="0.25">
      <c r="A71" s="188"/>
      <c r="B71" s="190"/>
      <c r="C71" s="202"/>
      <c r="D71" s="225"/>
      <c r="E71" s="124"/>
      <c r="F71" s="30"/>
      <c r="G71" s="122"/>
      <c r="H71" s="231"/>
      <c r="I71" s="228"/>
      <c r="J71" s="193"/>
    </row>
    <row r="72" spans="1:10" ht="15.75" customHeight="1" thickBot="1" x14ac:dyDescent="0.25">
      <c r="A72" s="188"/>
      <c r="B72" s="190"/>
      <c r="C72" s="202"/>
      <c r="D72" s="225"/>
      <c r="E72" s="124"/>
      <c r="F72" s="30"/>
      <c r="G72" s="122"/>
      <c r="H72" s="231"/>
      <c r="I72" s="228"/>
      <c r="J72" s="193"/>
    </row>
    <row r="73" spans="1:10" ht="18.75" customHeight="1" thickBot="1" x14ac:dyDescent="0.25">
      <c r="A73" s="188"/>
      <c r="B73" s="197"/>
      <c r="C73" s="203"/>
      <c r="D73" s="226"/>
      <c r="E73" s="125"/>
      <c r="F73" s="72" t="s">
        <v>46</v>
      </c>
      <c r="G73" s="41">
        <f>SUM(G70:G70)</f>
        <v>1</v>
      </c>
      <c r="H73" s="232"/>
      <c r="I73" s="229"/>
      <c r="J73" s="194"/>
    </row>
    <row r="74" spans="1:10" ht="13.8" thickBot="1" x14ac:dyDescent="0.25">
      <c r="A74" s="188" t="s">
        <v>17</v>
      </c>
      <c r="B74" s="189" t="s">
        <v>45</v>
      </c>
      <c r="C74" s="201">
        <f>+G77</f>
        <v>0</v>
      </c>
      <c r="D74" s="234">
        <f>+C74/C$78*100</f>
        <v>0</v>
      </c>
      <c r="E74" s="123"/>
      <c r="F74" s="4"/>
      <c r="G74" s="130"/>
      <c r="H74" s="230">
        <f>+G77</f>
        <v>0</v>
      </c>
      <c r="I74" s="233">
        <f>+D74</f>
        <v>0</v>
      </c>
      <c r="J74" s="192" t="s">
        <v>29</v>
      </c>
    </row>
    <row r="75" spans="1:10" ht="13.8" thickBot="1" x14ac:dyDescent="0.25">
      <c r="A75" s="188"/>
      <c r="B75" s="196"/>
      <c r="C75" s="202"/>
      <c r="D75" s="235"/>
      <c r="E75" s="124"/>
      <c r="F75" s="5"/>
      <c r="G75" s="131"/>
      <c r="H75" s="231"/>
      <c r="I75" s="208"/>
      <c r="J75" s="193"/>
    </row>
    <row r="76" spans="1:10" ht="13.8" thickBot="1" x14ac:dyDescent="0.25">
      <c r="A76" s="188"/>
      <c r="B76" s="196"/>
      <c r="C76" s="202"/>
      <c r="D76" s="235"/>
      <c r="E76" s="124"/>
      <c r="F76" s="5"/>
      <c r="G76" s="131"/>
      <c r="H76" s="231"/>
      <c r="I76" s="208"/>
      <c r="J76" s="193"/>
    </row>
    <row r="77" spans="1:10" ht="13.8" thickBot="1" x14ac:dyDescent="0.25">
      <c r="A77" s="188"/>
      <c r="B77" s="197"/>
      <c r="C77" s="203"/>
      <c r="D77" s="236"/>
      <c r="E77" s="125"/>
      <c r="F77" s="7" t="s">
        <v>46</v>
      </c>
      <c r="G77" s="113">
        <f>SUM(G74:G76)</f>
        <v>0</v>
      </c>
      <c r="H77" s="232"/>
      <c r="I77" s="209"/>
      <c r="J77" s="194"/>
    </row>
    <row r="78" spans="1:10" ht="27" customHeight="1" thickBot="1" x14ac:dyDescent="0.25">
      <c r="B78" s="8" t="s">
        <v>3</v>
      </c>
      <c r="C78" s="15">
        <f>SUM(C59:C77)</f>
        <v>37</v>
      </c>
      <c r="D78" s="132">
        <f>SUM(D59:D77)</f>
        <v>100.00000000000001</v>
      </c>
      <c r="E78" s="9"/>
    </row>
  </sheetData>
  <mergeCells count="126">
    <mergeCell ref="A8:A10"/>
    <mergeCell ref="B8:B10"/>
    <mergeCell ref="C8:C10"/>
    <mergeCell ref="D8:D10"/>
    <mergeCell ref="C19:C22"/>
    <mergeCell ref="D19:D22"/>
    <mergeCell ref="H19:H22"/>
    <mergeCell ref="I19:I22"/>
    <mergeCell ref="J19:J22"/>
    <mergeCell ref="E19:E21"/>
    <mergeCell ref="E8:E9"/>
    <mergeCell ref="E3:G3"/>
    <mergeCell ref="A5:A7"/>
    <mergeCell ref="B5:B7"/>
    <mergeCell ref="J5:J7"/>
    <mergeCell ref="C5:C7"/>
    <mergeCell ref="D5:D7"/>
    <mergeCell ref="I5:I7"/>
    <mergeCell ref="H5:H7"/>
    <mergeCell ref="A3:A4"/>
    <mergeCell ref="B3:B4"/>
    <mergeCell ref="C3:D3"/>
    <mergeCell ref="H3:J3"/>
    <mergeCell ref="E5:E6"/>
    <mergeCell ref="I8:I10"/>
    <mergeCell ref="H8:H10"/>
    <mergeCell ref="A11:A18"/>
    <mergeCell ref="B11:B18"/>
    <mergeCell ref="C11:C18"/>
    <mergeCell ref="D11:D18"/>
    <mergeCell ref="H11:H18"/>
    <mergeCell ref="I11:I18"/>
    <mergeCell ref="C38:C40"/>
    <mergeCell ref="I38:I40"/>
    <mergeCell ref="H38:H40"/>
    <mergeCell ref="I34:I37"/>
    <mergeCell ref="H34:H37"/>
    <mergeCell ref="A34:A37"/>
    <mergeCell ref="B34:B37"/>
    <mergeCell ref="J8:J10"/>
    <mergeCell ref="A32:A33"/>
    <mergeCell ref="B32:B33"/>
    <mergeCell ref="C32:D32"/>
    <mergeCell ref="H32:J32"/>
    <mergeCell ref="E32:G32"/>
    <mergeCell ref="A23:A24"/>
    <mergeCell ref="B23:B24"/>
    <mergeCell ref="C23:C24"/>
    <mergeCell ref="D23:D24"/>
    <mergeCell ref="H23:H24"/>
    <mergeCell ref="I23:I24"/>
    <mergeCell ref="J23:J24"/>
    <mergeCell ref="J11:J18"/>
    <mergeCell ref="E11:E16"/>
    <mergeCell ref="B19:B22"/>
    <mergeCell ref="A19:A22"/>
    <mergeCell ref="J34:J40"/>
    <mergeCell ref="A41:A44"/>
    <mergeCell ref="B41:B44"/>
    <mergeCell ref="J41:J44"/>
    <mergeCell ref="A45:A47"/>
    <mergeCell ref="B45:B47"/>
    <mergeCell ref="J45:J47"/>
    <mergeCell ref="D41:D44"/>
    <mergeCell ref="C41:C44"/>
    <mergeCell ref="D45:D47"/>
    <mergeCell ref="C45:C47"/>
    <mergeCell ref="I45:I47"/>
    <mergeCell ref="H45:H47"/>
    <mergeCell ref="I41:I44"/>
    <mergeCell ref="H41:H44"/>
    <mergeCell ref="E34:E35"/>
    <mergeCell ref="E38:E39"/>
    <mergeCell ref="E41:E42"/>
    <mergeCell ref="E45:E46"/>
    <mergeCell ref="A38:A40"/>
    <mergeCell ref="B38:B40"/>
    <mergeCell ref="D34:D37"/>
    <mergeCell ref="C34:C37"/>
    <mergeCell ref="D38:D40"/>
    <mergeCell ref="A59:A62"/>
    <mergeCell ref="B59:B62"/>
    <mergeCell ref="A48:A49"/>
    <mergeCell ref="B48:B49"/>
    <mergeCell ref="J48:J49"/>
    <mergeCell ref="D48:D49"/>
    <mergeCell ref="C48:C49"/>
    <mergeCell ref="I48:I49"/>
    <mergeCell ref="H48:H49"/>
    <mergeCell ref="D59:D62"/>
    <mergeCell ref="C59:C62"/>
    <mergeCell ref="I59:I62"/>
    <mergeCell ref="H59:H62"/>
    <mergeCell ref="A57:A58"/>
    <mergeCell ref="B57:B58"/>
    <mergeCell ref="C57:D57"/>
    <mergeCell ref="H57:J57"/>
    <mergeCell ref="E57:G57"/>
    <mergeCell ref="J59:J66"/>
    <mergeCell ref="A63:A66"/>
    <mergeCell ref="B63:B66"/>
    <mergeCell ref="A67:A69"/>
    <mergeCell ref="B67:B69"/>
    <mergeCell ref="J67:J69"/>
    <mergeCell ref="D67:D69"/>
    <mergeCell ref="C67:C69"/>
    <mergeCell ref="D63:D66"/>
    <mergeCell ref="C63:C66"/>
    <mergeCell ref="I67:I69"/>
    <mergeCell ref="H67:H69"/>
    <mergeCell ref="I63:I66"/>
    <mergeCell ref="H63:H66"/>
    <mergeCell ref="A70:A73"/>
    <mergeCell ref="B70:B73"/>
    <mergeCell ref="J70:J73"/>
    <mergeCell ref="A74:A77"/>
    <mergeCell ref="B74:B77"/>
    <mergeCell ref="J74:J77"/>
    <mergeCell ref="D70:D73"/>
    <mergeCell ref="C70:C73"/>
    <mergeCell ref="I70:I73"/>
    <mergeCell ref="H70:H73"/>
    <mergeCell ref="I74:I77"/>
    <mergeCell ref="H74:H77"/>
    <mergeCell ref="D74:D77"/>
    <mergeCell ref="C74:C77"/>
  </mergeCells>
  <phoneticPr fontId="1"/>
  <pageMargins left="0.7" right="0.7" top="0.75" bottom="0.75" header="0.3" footer="0.3"/>
  <pageSetup paperSize="9" scale="35" orientation="landscape" r:id="rId1"/>
  <rowBreaks count="2" manualBreakCount="2">
    <brk id="26" max="9" man="1"/>
    <brk id="5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M18"/>
  <sheetViews>
    <sheetView zoomScale="70" zoomScaleNormal="70" workbookViewId="0">
      <selection activeCell="C18" sqref="C18"/>
    </sheetView>
  </sheetViews>
  <sheetFormatPr defaultRowHeight="13.2" x14ac:dyDescent="0.2"/>
  <cols>
    <col min="2" max="2" width="27" bestFit="1" customWidth="1"/>
    <col min="6" max="6" width="21.33203125" bestFit="1" customWidth="1"/>
    <col min="10" max="10" width="18.109375" customWidth="1"/>
  </cols>
  <sheetData>
    <row r="1" spans="1:13" x14ac:dyDescent="0.2">
      <c r="A1" s="1" t="s">
        <v>103</v>
      </c>
      <c r="B1" s="1"/>
      <c r="C1" s="1"/>
      <c r="D1" s="1"/>
      <c r="E1" s="1"/>
      <c r="F1" s="1"/>
      <c r="G1" s="1"/>
      <c r="H1" s="1"/>
      <c r="I1" s="1"/>
      <c r="J1" s="1"/>
      <c r="K1" s="1"/>
    </row>
    <row r="2" spans="1:13" ht="13.8" thickBot="1" x14ac:dyDescent="0.25">
      <c r="A2" s="1"/>
      <c r="B2" s="1"/>
      <c r="C2" s="1"/>
      <c r="D2" s="1"/>
      <c r="E2" s="1"/>
      <c r="F2" s="1"/>
      <c r="G2" s="1"/>
      <c r="H2" s="1"/>
      <c r="I2" s="1"/>
      <c r="J2" s="119" t="s">
        <v>413</v>
      </c>
      <c r="K2" s="1"/>
    </row>
    <row r="3" spans="1:13" x14ac:dyDescent="0.2">
      <c r="A3" s="210" t="s">
        <v>1</v>
      </c>
      <c r="B3" s="212" t="s">
        <v>2</v>
      </c>
      <c r="C3" s="241" t="s">
        <v>3</v>
      </c>
      <c r="D3" s="215"/>
      <c r="E3" s="217" t="s">
        <v>8</v>
      </c>
      <c r="F3" s="217"/>
      <c r="G3" s="244"/>
      <c r="H3" s="241" t="s">
        <v>12</v>
      </c>
      <c r="I3" s="216"/>
      <c r="J3" s="215"/>
      <c r="K3" s="1"/>
    </row>
    <row r="4" spans="1:13" ht="13.8" thickBot="1" x14ac:dyDescent="0.25">
      <c r="A4" s="211"/>
      <c r="B4" s="213"/>
      <c r="C4" s="6" t="s">
        <v>4</v>
      </c>
      <c r="D4" s="3" t="s">
        <v>104</v>
      </c>
      <c r="E4" s="6" t="s">
        <v>51</v>
      </c>
      <c r="F4" s="2" t="s">
        <v>6</v>
      </c>
      <c r="G4" s="3" t="s">
        <v>7</v>
      </c>
      <c r="H4" s="6" t="s">
        <v>9</v>
      </c>
      <c r="I4" s="2" t="s">
        <v>104</v>
      </c>
      <c r="J4" s="3" t="s">
        <v>11</v>
      </c>
      <c r="K4" s="1"/>
    </row>
    <row r="5" spans="1:13" ht="20.25" customHeight="1" thickBot="1" x14ac:dyDescent="0.25">
      <c r="A5" s="188" t="s">
        <v>13</v>
      </c>
      <c r="B5" s="189" t="s">
        <v>20</v>
      </c>
      <c r="C5" s="201">
        <f>+G8</f>
        <v>76</v>
      </c>
      <c r="D5" s="204">
        <f>+C5/C$18*100</f>
        <v>17.798594847775178</v>
      </c>
      <c r="E5" s="230" t="s">
        <v>49</v>
      </c>
      <c r="F5" s="71" t="s">
        <v>105</v>
      </c>
      <c r="G5" s="57">
        <v>36</v>
      </c>
      <c r="H5" s="230">
        <f>+G8</f>
        <v>76</v>
      </c>
      <c r="I5" s="207">
        <f>+D5</f>
        <v>17.798594847775178</v>
      </c>
      <c r="J5" s="198" t="s">
        <v>26</v>
      </c>
      <c r="K5" s="1"/>
    </row>
    <row r="6" spans="1:13" ht="20.25" customHeight="1" thickBot="1" x14ac:dyDescent="0.25">
      <c r="A6" s="188"/>
      <c r="B6" s="190"/>
      <c r="C6" s="202"/>
      <c r="D6" s="205"/>
      <c r="E6" s="261"/>
      <c r="F6" s="103" t="s">
        <v>379</v>
      </c>
      <c r="G6" s="81">
        <v>35</v>
      </c>
      <c r="H6" s="231"/>
      <c r="I6" s="222"/>
      <c r="J6" s="199"/>
      <c r="K6" s="1"/>
    </row>
    <row r="7" spans="1:13" ht="20.25" customHeight="1" thickBot="1" x14ac:dyDescent="0.25">
      <c r="A7" s="188"/>
      <c r="B7" s="196"/>
      <c r="C7" s="202"/>
      <c r="D7" s="205"/>
      <c r="E7" s="117" t="s">
        <v>298</v>
      </c>
      <c r="F7" s="30" t="s">
        <v>380</v>
      </c>
      <c r="G7" s="59">
        <v>5</v>
      </c>
      <c r="H7" s="231"/>
      <c r="I7" s="208"/>
      <c r="J7" s="199"/>
      <c r="K7" s="1"/>
    </row>
    <row r="8" spans="1:13" ht="20.25" customHeight="1" thickBot="1" x14ac:dyDescent="0.25">
      <c r="A8" s="188"/>
      <c r="B8" s="197"/>
      <c r="C8" s="203"/>
      <c r="D8" s="206"/>
      <c r="E8" s="99"/>
      <c r="F8" s="72" t="s">
        <v>46</v>
      </c>
      <c r="G8" s="41">
        <f>SUM(G5:G7)</f>
        <v>76</v>
      </c>
      <c r="H8" s="232"/>
      <c r="I8" s="209"/>
      <c r="J8" s="199"/>
      <c r="K8" s="1"/>
      <c r="M8" s="121"/>
    </row>
    <row r="9" spans="1:13" ht="20.25" customHeight="1" thickBot="1" x14ac:dyDescent="0.25">
      <c r="A9" s="188" t="s">
        <v>14</v>
      </c>
      <c r="B9" s="189" t="s">
        <v>21</v>
      </c>
      <c r="C9" s="201">
        <f>+G12</f>
        <v>226</v>
      </c>
      <c r="D9" s="204">
        <f>+C9/C$18*100</f>
        <v>52.927400468384079</v>
      </c>
      <c r="E9" s="230" t="s">
        <v>49</v>
      </c>
      <c r="F9" s="71" t="s">
        <v>47</v>
      </c>
      <c r="G9" s="57">
        <v>208</v>
      </c>
      <c r="H9" s="230">
        <f>+G12</f>
        <v>226</v>
      </c>
      <c r="I9" s="207">
        <f t="shared" ref="I9" si="0">+D9</f>
        <v>52.927400468384079</v>
      </c>
      <c r="J9" s="199"/>
      <c r="K9" s="1"/>
    </row>
    <row r="10" spans="1:13" ht="20.25" customHeight="1" thickBot="1" x14ac:dyDescent="0.25">
      <c r="A10" s="188"/>
      <c r="B10" s="196"/>
      <c r="C10" s="202"/>
      <c r="D10" s="205"/>
      <c r="E10" s="231"/>
      <c r="F10" s="30" t="s">
        <v>130</v>
      </c>
      <c r="G10" s="59">
        <v>18</v>
      </c>
      <c r="H10" s="231"/>
      <c r="I10" s="208"/>
      <c r="J10" s="199"/>
      <c r="K10" s="1"/>
    </row>
    <row r="11" spans="1:13" ht="20.25" customHeight="1" thickBot="1" x14ac:dyDescent="0.25">
      <c r="A11" s="188"/>
      <c r="B11" s="196"/>
      <c r="C11" s="202"/>
      <c r="D11" s="205"/>
      <c r="E11" s="261"/>
      <c r="F11" s="30"/>
      <c r="G11" s="59"/>
      <c r="H11" s="231"/>
      <c r="I11" s="208"/>
      <c r="J11" s="199"/>
      <c r="K11" s="1"/>
    </row>
    <row r="12" spans="1:13" ht="20.25" customHeight="1" thickBot="1" x14ac:dyDescent="0.25">
      <c r="A12" s="188"/>
      <c r="B12" s="197"/>
      <c r="C12" s="203"/>
      <c r="D12" s="206"/>
      <c r="E12" s="99"/>
      <c r="F12" s="72" t="s">
        <v>46</v>
      </c>
      <c r="G12" s="41">
        <f>SUM(G9:G11)</f>
        <v>226</v>
      </c>
      <c r="H12" s="232"/>
      <c r="I12" s="209"/>
      <c r="J12" s="200"/>
      <c r="K12" s="1"/>
    </row>
    <row r="13" spans="1:13" ht="20.25" customHeight="1" thickBot="1" x14ac:dyDescent="0.25">
      <c r="A13" s="188" t="s">
        <v>15</v>
      </c>
      <c r="B13" s="189" t="s">
        <v>106</v>
      </c>
      <c r="C13" s="201">
        <f>+G17</f>
        <v>125</v>
      </c>
      <c r="D13" s="204">
        <f>+C13/C$18*100</f>
        <v>29.274004683840747</v>
      </c>
      <c r="E13" s="54" t="s">
        <v>49</v>
      </c>
      <c r="F13" s="106" t="s">
        <v>48</v>
      </c>
      <c r="G13" s="83">
        <v>83</v>
      </c>
      <c r="H13" s="230">
        <f>+G17</f>
        <v>125</v>
      </c>
      <c r="I13" s="207">
        <f>+D13</f>
        <v>29.274004683840747</v>
      </c>
      <c r="J13" s="192" t="s">
        <v>27</v>
      </c>
      <c r="K13" s="1"/>
    </row>
    <row r="14" spans="1:13" ht="20.25" customHeight="1" thickBot="1" x14ac:dyDescent="0.25">
      <c r="A14" s="188"/>
      <c r="B14" s="190"/>
      <c r="C14" s="202"/>
      <c r="D14" s="205"/>
      <c r="E14" s="262" t="s">
        <v>53</v>
      </c>
      <c r="F14" s="30" t="s">
        <v>101</v>
      </c>
      <c r="G14" s="59">
        <v>40</v>
      </c>
      <c r="H14" s="231"/>
      <c r="I14" s="222"/>
      <c r="J14" s="193"/>
      <c r="K14" s="1"/>
    </row>
    <row r="15" spans="1:13" ht="20.25" customHeight="1" thickBot="1" x14ac:dyDescent="0.25">
      <c r="A15" s="188"/>
      <c r="B15" s="190"/>
      <c r="C15" s="202"/>
      <c r="D15" s="205"/>
      <c r="E15" s="231"/>
      <c r="F15" s="30" t="s">
        <v>129</v>
      </c>
      <c r="G15" s="59">
        <v>1</v>
      </c>
      <c r="H15" s="231"/>
      <c r="I15" s="208"/>
      <c r="J15" s="193"/>
      <c r="K15" s="1"/>
    </row>
    <row r="16" spans="1:13" ht="20.25" customHeight="1" thickBot="1" x14ac:dyDescent="0.25">
      <c r="A16" s="188"/>
      <c r="B16" s="190"/>
      <c r="C16" s="202"/>
      <c r="D16" s="205"/>
      <c r="E16" s="261"/>
      <c r="F16" s="30" t="s">
        <v>107</v>
      </c>
      <c r="G16" s="59">
        <v>1</v>
      </c>
      <c r="H16" s="231"/>
      <c r="I16" s="208"/>
      <c r="J16" s="193"/>
      <c r="K16" s="1"/>
    </row>
    <row r="17" spans="1:11" ht="20.25" customHeight="1" thickBot="1" x14ac:dyDescent="0.25">
      <c r="A17" s="188"/>
      <c r="B17" s="196"/>
      <c r="C17" s="203"/>
      <c r="D17" s="206"/>
      <c r="E17" s="99"/>
      <c r="F17" s="7" t="s">
        <v>46</v>
      </c>
      <c r="G17" s="108">
        <f>SUM(G13:G16)</f>
        <v>125</v>
      </c>
      <c r="H17" s="232"/>
      <c r="I17" s="209"/>
      <c r="J17" s="194"/>
      <c r="K17" s="1"/>
    </row>
    <row r="18" spans="1:11" ht="23.25" customHeight="1" thickBot="1" x14ac:dyDescent="0.25">
      <c r="A18" s="1"/>
      <c r="B18" s="8" t="s">
        <v>3</v>
      </c>
      <c r="C18" s="15">
        <f>SUM(C5:C17)</f>
        <v>427</v>
      </c>
      <c r="D18" s="17">
        <f>SUM(D5:D17)</f>
        <v>100</v>
      </c>
      <c r="E18" s="9"/>
      <c r="F18" s="1"/>
      <c r="G18" s="1"/>
      <c r="H18" s="1"/>
      <c r="I18" s="1"/>
      <c r="J18" s="1"/>
      <c r="K18" s="1"/>
    </row>
  </sheetData>
  <mergeCells count="28">
    <mergeCell ref="A13:A17"/>
    <mergeCell ref="B13:B17"/>
    <mergeCell ref="C13:C17"/>
    <mergeCell ref="D13:D17"/>
    <mergeCell ref="H13:H17"/>
    <mergeCell ref="E14:E16"/>
    <mergeCell ref="E3:G3"/>
    <mergeCell ref="H3:J3"/>
    <mergeCell ref="B9:B12"/>
    <mergeCell ref="J13:J17"/>
    <mergeCell ref="I13:I17"/>
    <mergeCell ref="J5:J12"/>
    <mergeCell ref="I5:I8"/>
    <mergeCell ref="I9:I12"/>
    <mergeCell ref="C9:C12"/>
    <mergeCell ref="D9:D12"/>
    <mergeCell ref="H9:H12"/>
    <mergeCell ref="D5:D8"/>
    <mergeCell ref="H5:H8"/>
    <mergeCell ref="E9:E11"/>
    <mergeCell ref="E5:E6"/>
    <mergeCell ref="A5:A8"/>
    <mergeCell ref="B5:B8"/>
    <mergeCell ref="C5:C8"/>
    <mergeCell ref="A9:A12"/>
    <mergeCell ref="A3:A4"/>
    <mergeCell ref="B3:B4"/>
    <mergeCell ref="C3:D3"/>
  </mergeCells>
  <phoneticPr fontId="1"/>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D5270-5296-42CA-89EE-5FDD228BAA06}">
  <sheetPr>
    <tabColor rgb="FFFFC000"/>
    <pageSetUpPr fitToPage="1"/>
  </sheetPr>
  <dimension ref="A1:U104"/>
  <sheetViews>
    <sheetView view="pageBreakPreview" topLeftCell="A61" zoomScale="70" zoomScaleNormal="85" zoomScaleSheetLayoutView="70" workbookViewId="0">
      <selection activeCell="C103" sqref="C103"/>
    </sheetView>
  </sheetViews>
  <sheetFormatPr defaultColWidth="9" defaultRowHeight="15" x14ac:dyDescent="0.2"/>
  <cols>
    <col min="1" max="1" width="7.6640625" style="1" customWidth="1"/>
    <col min="2" max="2" width="44" style="1" customWidth="1"/>
    <col min="3" max="4" width="7.6640625" style="1" customWidth="1"/>
    <col min="5" max="5" width="21.33203125" style="1" customWidth="1"/>
    <col min="6" max="6" width="28.21875" style="1" customWidth="1"/>
    <col min="7" max="7" width="9" style="1"/>
    <col min="8" max="8" width="6.6640625" style="1" customWidth="1"/>
    <col min="9" max="9" width="6.88671875" style="1" customWidth="1"/>
    <col min="10" max="10" width="17.33203125" style="1" customWidth="1"/>
    <col min="11" max="12" width="9" style="52"/>
    <col min="13" max="16384" width="9" style="1"/>
  </cols>
  <sheetData>
    <row r="1" spans="1:21" ht="21" customHeight="1" x14ac:dyDescent="0.2">
      <c r="A1" s="42" t="s">
        <v>325</v>
      </c>
      <c r="J1" s="43"/>
      <c r="K1" s="48"/>
      <c r="L1" s="48"/>
      <c r="M1" s="10"/>
      <c r="N1" s="10"/>
      <c r="O1" s="10"/>
      <c r="P1" s="10"/>
      <c r="Q1" s="10"/>
      <c r="R1" s="10"/>
      <c r="S1" s="10"/>
      <c r="T1" s="10"/>
      <c r="U1" s="10"/>
    </row>
    <row r="2" spans="1:21" s="45" customFormat="1" ht="13.8" thickBot="1" x14ac:dyDescent="0.25">
      <c r="A2" s="44"/>
      <c r="B2" s="44"/>
      <c r="C2" s="44"/>
      <c r="D2" s="44"/>
      <c r="E2" s="44"/>
      <c r="F2" s="44"/>
      <c r="G2" s="44"/>
      <c r="H2" s="44"/>
      <c r="I2" s="44"/>
      <c r="J2" s="120" t="s">
        <v>413</v>
      </c>
      <c r="K2" s="49"/>
      <c r="L2" s="49"/>
      <c r="M2" s="50"/>
      <c r="N2" s="50"/>
      <c r="O2" s="50"/>
      <c r="P2" s="50"/>
      <c r="Q2" s="50"/>
      <c r="R2" s="50"/>
      <c r="S2" s="50"/>
      <c r="T2" s="50"/>
      <c r="U2" s="50"/>
    </row>
    <row r="3" spans="1:21" ht="14.25" customHeight="1" x14ac:dyDescent="0.2">
      <c r="A3" s="214" t="s">
        <v>1</v>
      </c>
      <c r="B3" s="264" t="s">
        <v>2</v>
      </c>
      <c r="C3" s="241" t="s">
        <v>3</v>
      </c>
      <c r="D3" s="215"/>
      <c r="E3" s="217" t="s">
        <v>8</v>
      </c>
      <c r="F3" s="217"/>
      <c r="G3" s="244"/>
      <c r="H3" s="241" t="s">
        <v>12</v>
      </c>
      <c r="I3" s="216"/>
      <c r="J3" s="215"/>
      <c r="K3" s="48"/>
      <c r="L3" s="48"/>
      <c r="M3" s="10"/>
      <c r="N3" s="10"/>
      <c r="O3" s="10"/>
      <c r="P3" s="10"/>
      <c r="Q3" s="10"/>
      <c r="R3" s="10"/>
      <c r="S3" s="10"/>
      <c r="T3" s="10"/>
      <c r="U3" s="10"/>
    </row>
    <row r="4" spans="1:21" ht="14.25" customHeight="1" thickBot="1" x14ac:dyDescent="0.25">
      <c r="A4" s="263"/>
      <c r="B4" s="265"/>
      <c r="C4" s="6" t="s">
        <v>4</v>
      </c>
      <c r="D4" s="3" t="s">
        <v>5</v>
      </c>
      <c r="E4" s="6" t="s">
        <v>51</v>
      </c>
      <c r="F4" s="2" t="s">
        <v>6</v>
      </c>
      <c r="G4" s="3" t="s">
        <v>7</v>
      </c>
      <c r="H4" s="6" t="s">
        <v>9</v>
      </c>
      <c r="I4" s="2" t="s">
        <v>5</v>
      </c>
      <c r="J4" s="3" t="s">
        <v>11</v>
      </c>
      <c r="K4" s="48"/>
      <c r="L4" s="48"/>
      <c r="M4" s="10"/>
      <c r="N4" s="10"/>
      <c r="O4" s="10"/>
      <c r="P4" s="10"/>
      <c r="Q4" s="10"/>
      <c r="R4" s="10"/>
      <c r="S4" s="10"/>
      <c r="T4" s="10"/>
      <c r="U4" s="10"/>
    </row>
    <row r="5" spans="1:21" ht="14.25" customHeight="1" thickBot="1" x14ac:dyDescent="0.25">
      <c r="A5" s="267" t="s">
        <v>13</v>
      </c>
      <c r="B5" s="268" t="s">
        <v>326</v>
      </c>
      <c r="C5" s="201">
        <f>G12</f>
        <v>2284</v>
      </c>
      <c r="D5" s="238">
        <f>+C5/C$53*100</f>
        <v>15.584061135371179</v>
      </c>
      <c r="E5" s="276" t="s">
        <v>298</v>
      </c>
      <c r="F5" s="73" t="s">
        <v>327</v>
      </c>
      <c r="G5" s="57">
        <v>1664</v>
      </c>
      <c r="H5" s="230">
        <f>+G12</f>
        <v>2284</v>
      </c>
      <c r="I5" s="240">
        <f>+D5</f>
        <v>15.584061135371179</v>
      </c>
      <c r="J5" s="266" t="s">
        <v>328</v>
      </c>
      <c r="K5" s="48"/>
      <c r="L5" s="48"/>
      <c r="M5" s="10"/>
      <c r="N5" s="10"/>
      <c r="O5" s="10"/>
      <c r="P5" s="10"/>
      <c r="Q5" s="10"/>
      <c r="R5" s="10"/>
      <c r="S5" s="10"/>
      <c r="T5" s="10"/>
      <c r="U5" s="10"/>
    </row>
    <row r="6" spans="1:21" ht="14.25" customHeight="1" thickBot="1" x14ac:dyDescent="0.25">
      <c r="A6" s="267"/>
      <c r="B6" s="269"/>
      <c r="C6" s="202"/>
      <c r="D6" s="245"/>
      <c r="E6" s="274"/>
      <c r="F6" s="30" t="s">
        <v>329</v>
      </c>
      <c r="G6" s="59">
        <v>58</v>
      </c>
      <c r="H6" s="231"/>
      <c r="I6" s="247"/>
      <c r="J6" s="155"/>
      <c r="K6" s="48"/>
      <c r="L6" s="48"/>
      <c r="M6" s="10"/>
      <c r="N6" s="10"/>
      <c r="O6" s="10"/>
      <c r="P6" s="10"/>
      <c r="Q6" s="10"/>
      <c r="R6" s="10"/>
      <c r="S6" s="10"/>
      <c r="T6" s="10"/>
      <c r="U6" s="10"/>
    </row>
    <row r="7" spans="1:21" ht="14.25" customHeight="1" thickBot="1" x14ac:dyDescent="0.25">
      <c r="A7" s="267"/>
      <c r="B7" s="269"/>
      <c r="C7" s="202"/>
      <c r="D7" s="245"/>
      <c r="E7" s="274"/>
      <c r="F7" s="30" t="s">
        <v>330</v>
      </c>
      <c r="G7" s="59">
        <v>408</v>
      </c>
      <c r="H7" s="231"/>
      <c r="I7" s="247"/>
      <c r="J7" s="155"/>
      <c r="K7" s="48"/>
      <c r="L7" s="48"/>
      <c r="M7" s="10"/>
      <c r="N7" s="10"/>
      <c r="O7" s="10"/>
      <c r="P7" s="10"/>
      <c r="Q7" s="10"/>
      <c r="R7" s="10"/>
      <c r="S7" s="10"/>
      <c r="T7" s="10"/>
      <c r="U7" s="10"/>
    </row>
    <row r="8" spans="1:21" ht="14.25" customHeight="1" thickBot="1" x14ac:dyDescent="0.25">
      <c r="A8" s="267"/>
      <c r="B8" s="269"/>
      <c r="C8" s="202"/>
      <c r="D8" s="245"/>
      <c r="E8" s="274"/>
      <c r="F8" s="30" t="s">
        <v>331</v>
      </c>
      <c r="G8" s="59">
        <v>55</v>
      </c>
      <c r="H8" s="231"/>
      <c r="I8" s="247"/>
      <c r="J8" s="155"/>
      <c r="K8" s="48"/>
      <c r="L8" s="48"/>
      <c r="M8" s="10"/>
      <c r="N8" s="10"/>
      <c r="O8" s="10"/>
      <c r="P8" s="10"/>
      <c r="Q8" s="10"/>
      <c r="R8" s="10"/>
      <c r="S8" s="10"/>
      <c r="T8" s="10"/>
      <c r="U8" s="10"/>
    </row>
    <row r="9" spans="1:21" ht="14.25" customHeight="1" thickBot="1" x14ac:dyDescent="0.25">
      <c r="A9" s="267"/>
      <c r="B9" s="269"/>
      <c r="C9" s="202"/>
      <c r="D9" s="245"/>
      <c r="E9" s="274"/>
      <c r="F9" s="30" t="s">
        <v>332</v>
      </c>
      <c r="G9" s="59">
        <v>68</v>
      </c>
      <c r="H9" s="231"/>
      <c r="I9" s="247"/>
      <c r="J9" s="155"/>
      <c r="K9" s="48"/>
      <c r="L9" s="48"/>
      <c r="M9" s="10"/>
      <c r="N9" s="10"/>
      <c r="O9" s="10"/>
      <c r="P9" s="10"/>
      <c r="Q9" s="10"/>
      <c r="R9" s="10"/>
      <c r="S9" s="10"/>
      <c r="T9" s="10"/>
      <c r="U9" s="10"/>
    </row>
    <row r="10" spans="1:21" ht="14.25" customHeight="1" thickBot="1" x14ac:dyDescent="0.25">
      <c r="A10" s="267"/>
      <c r="B10" s="269"/>
      <c r="C10" s="202"/>
      <c r="D10" s="245"/>
      <c r="E10" s="274"/>
      <c r="F10" s="30" t="s">
        <v>333</v>
      </c>
      <c r="G10" s="59">
        <v>15</v>
      </c>
      <c r="H10" s="231"/>
      <c r="I10" s="247"/>
      <c r="J10" s="155"/>
      <c r="K10" s="48"/>
      <c r="L10" s="48"/>
      <c r="M10" s="10"/>
      <c r="N10" s="10"/>
      <c r="O10" s="10"/>
      <c r="P10" s="10"/>
      <c r="Q10" s="10"/>
      <c r="R10" s="10"/>
      <c r="S10" s="10"/>
      <c r="T10" s="10"/>
      <c r="U10" s="10"/>
    </row>
    <row r="11" spans="1:21" ht="14.25" customHeight="1" thickBot="1" x14ac:dyDescent="0.25">
      <c r="A11" s="267"/>
      <c r="B11" s="269"/>
      <c r="C11" s="202"/>
      <c r="D11" s="245"/>
      <c r="E11" s="275"/>
      <c r="F11" s="30" t="s">
        <v>334</v>
      </c>
      <c r="G11" s="59">
        <v>16</v>
      </c>
      <c r="H11" s="231"/>
      <c r="I11" s="247"/>
      <c r="J11" s="155"/>
      <c r="K11" s="48"/>
      <c r="L11" s="48"/>
      <c r="M11" s="10"/>
      <c r="N11" s="10"/>
      <c r="O11" s="10"/>
      <c r="P11" s="10"/>
      <c r="Q11" s="10"/>
      <c r="R11" s="10"/>
      <c r="S11" s="10"/>
      <c r="T11" s="10"/>
      <c r="U11" s="10"/>
    </row>
    <row r="12" spans="1:21" ht="14.25" customHeight="1" thickBot="1" x14ac:dyDescent="0.25">
      <c r="A12" s="267"/>
      <c r="B12" s="271"/>
      <c r="C12" s="203"/>
      <c r="D12" s="239"/>
      <c r="E12" s="115"/>
      <c r="F12" s="72" t="s">
        <v>46</v>
      </c>
      <c r="G12" s="41">
        <f>SUM(G5:G11)</f>
        <v>2284</v>
      </c>
      <c r="H12" s="232"/>
      <c r="I12" s="209"/>
      <c r="J12" s="156"/>
      <c r="K12" s="48"/>
      <c r="L12" s="48"/>
      <c r="M12" s="10"/>
      <c r="N12" s="10"/>
      <c r="O12" s="10"/>
      <c r="P12" s="10"/>
      <c r="Q12" s="10"/>
      <c r="R12" s="10"/>
      <c r="S12" s="10"/>
      <c r="T12" s="10"/>
      <c r="U12" s="10"/>
    </row>
    <row r="13" spans="1:21" ht="14.25" customHeight="1" thickBot="1" x14ac:dyDescent="0.25">
      <c r="A13" s="267" t="s">
        <v>14</v>
      </c>
      <c r="B13" s="268" t="s">
        <v>335</v>
      </c>
      <c r="C13" s="201">
        <f>G27</f>
        <v>11279</v>
      </c>
      <c r="D13" s="238">
        <f>+C13/C$53*100</f>
        <v>76.958242358078593</v>
      </c>
      <c r="E13" s="116" t="s">
        <v>295</v>
      </c>
      <c r="F13" s="105" t="s">
        <v>381</v>
      </c>
      <c r="G13" s="57">
        <v>107</v>
      </c>
      <c r="H13" s="230">
        <f>+G27</f>
        <v>11279</v>
      </c>
      <c r="I13" s="240">
        <f>+D13</f>
        <v>76.958242358078593</v>
      </c>
      <c r="J13" s="266" t="s">
        <v>337</v>
      </c>
      <c r="K13" s="51"/>
      <c r="L13" s="51"/>
      <c r="M13" s="10"/>
      <c r="N13" s="10"/>
      <c r="O13" s="10"/>
      <c r="P13" s="10"/>
      <c r="Q13" s="10"/>
      <c r="R13" s="10"/>
      <c r="S13" s="10"/>
      <c r="T13" s="10"/>
      <c r="U13" s="10"/>
    </row>
    <row r="14" spans="1:21" ht="14.25" customHeight="1" thickBot="1" x14ac:dyDescent="0.25">
      <c r="A14" s="267"/>
      <c r="B14" s="269"/>
      <c r="C14" s="202"/>
      <c r="D14" s="245"/>
      <c r="E14" s="274" t="s">
        <v>298</v>
      </c>
      <c r="F14" s="30" t="s">
        <v>336</v>
      </c>
      <c r="G14" s="59">
        <v>9777</v>
      </c>
      <c r="H14" s="231"/>
      <c r="I14" s="247"/>
      <c r="J14" s="272"/>
      <c r="K14" s="51"/>
      <c r="L14" s="51"/>
      <c r="M14" s="10"/>
      <c r="N14" s="10"/>
      <c r="O14" s="10"/>
      <c r="P14" s="10"/>
      <c r="Q14" s="10"/>
      <c r="R14" s="10"/>
      <c r="S14" s="10"/>
      <c r="T14" s="10"/>
      <c r="U14" s="10"/>
    </row>
    <row r="15" spans="1:21" ht="14.25" customHeight="1" thickBot="1" x14ac:dyDescent="0.25">
      <c r="A15" s="267"/>
      <c r="B15" s="269"/>
      <c r="C15" s="202"/>
      <c r="D15" s="245"/>
      <c r="E15" s="274"/>
      <c r="F15" s="30" t="s">
        <v>338</v>
      </c>
      <c r="G15" s="59">
        <v>919</v>
      </c>
      <c r="H15" s="231"/>
      <c r="I15" s="247"/>
      <c r="J15" s="155"/>
      <c r="K15" s="51"/>
      <c r="L15" s="51"/>
      <c r="M15" s="10"/>
      <c r="N15" s="10"/>
      <c r="O15" s="10"/>
      <c r="P15" s="10"/>
      <c r="Q15" s="10"/>
      <c r="R15" s="10"/>
      <c r="S15" s="10"/>
      <c r="T15" s="10"/>
      <c r="U15" s="10"/>
    </row>
    <row r="16" spans="1:21" ht="14.25" customHeight="1" thickBot="1" x14ac:dyDescent="0.25">
      <c r="A16" s="267"/>
      <c r="B16" s="269"/>
      <c r="C16" s="202"/>
      <c r="D16" s="245"/>
      <c r="E16" s="274"/>
      <c r="F16" s="30" t="s">
        <v>339</v>
      </c>
      <c r="G16" s="59">
        <v>258</v>
      </c>
      <c r="H16" s="231"/>
      <c r="I16" s="247"/>
      <c r="J16" s="155"/>
      <c r="K16" s="51"/>
      <c r="L16" s="51"/>
      <c r="M16" s="10"/>
      <c r="N16" s="10"/>
      <c r="O16" s="10"/>
      <c r="P16" s="10"/>
      <c r="Q16" s="10"/>
      <c r="R16" s="10"/>
      <c r="S16" s="10"/>
      <c r="T16" s="10"/>
      <c r="U16" s="10"/>
    </row>
    <row r="17" spans="1:21" ht="14.25" customHeight="1" thickBot="1" x14ac:dyDescent="0.25">
      <c r="A17" s="267"/>
      <c r="B17" s="269"/>
      <c r="C17" s="202"/>
      <c r="D17" s="245"/>
      <c r="E17" s="274"/>
      <c r="F17" s="30" t="s">
        <v>340</v>
      </c>
      <c r="G17" s="59">
        <v>23</v>
      </c>
      <c r="H17" s="231"/>
      <c r="I17" s="247"/>
      <c r="J17" s="155"/>
      <c r="K17" s="51"/>
      <c r="L17" s="51"/>
      <c r="M17" s="10"/>
      <c r="N17" s="10"/>
      <c r="O17" s="10"/>
      <c r="P17" s="10"/>
      <c r="Q17" s="10"/>
      <c r="R17" s="10"/>
      <c r="S17" s="10"/>
      <c r="T17" s="10"/>
      <c r="U17" s="10"/>
    </row>
    <row r="18" spans="1:21" ht="14.25" customHeight="1" thickBot="1" x14ac:dyDescent="0.25">
      <c r="A18" s="267"/>
      <c r="B18" s="269"/>
      <c r="C18" s="202"/>
      <c r="D18" s="245"/>
      <c r="E18" s="274"/>
      <c r="F18" s="30" t="s">
        <v>341</v>
      </c>
      <c r="G18" s="59">
        <v>33</v>
      </c>
      <c r="H18" s="231"/>
      <c r="I18" s="247"/>
      <c r="J18" s="155"/>
      <c r="M18" s="10"/>
      <c r="N18" s="10"/>
      <c r="O18" s="10"/>
      <c r="P18" s="10"/>
      <c r="Q18" s="10"/>
      <c r="R18" s="10"/>
      <c r="S18" s="10"/>
      <c r="T18" s="10"/>
      <c r="U18" s="10"/>
    </row>
    <row r="19" spans="1:21" ht="14.25" customHeight="1" thickBot="1" x14ac:dyDescent="0.25">
      <c r="A19" s="267"/>
      <c r="B19" s="269"/>
      <c r="C19" s="202"/>
      <c r="D19" s="245"/>
      <c r="E19" s="274"/>
      <c r="F19" s="30" t="s">
        <v>342</v>
      </c>
      <c r="G19" s="59">
        <v>0</v>
      </c>
      <c r="H19" s="231"/>
      <c r="I19" s="247"/>
      <c r="J19" s="155"/>
      <c r="M19" s="10"/>
      <c r="N19" s="10"/>
      <c r="O19" s="10"/>
      <c r="P19" s="10"/>
      <c r="Q19" s="10"/>
      <c r="R19" s="10"/>
      <c r="S19" s="10"/>
      <c r="T19" s="10"/>
      <c r="U19" s="10"/>
    </row>
    <row r="20" spans="1:21" ht="14.25" customHeight="1" thickBot="1" x14ac:dyDescent="0.25">
      <c r="A20" s="267"/>
      <c r="B20" s="269"/>
      <c r="C20" s="202"/>
      <c r="D20" s="245"/>
      <c r="E20" s="274"/>
      <c r="F20" s="30" t="s">
        <v>343</v>
      </c>
      <c r="G20" s="59">
        <v>89</v>
      </c>
      <c r="H20" s="231"/>
      <c r="I20" s="247"/>
      <c r="J20" s="155"/>
      <c r="K20" s="53"/>
      <c r="L20" s="53"/>
      <c r="M20" s="23"/>
      <c r="N20" s="23"/>
      <c r="O20" s="23"/>
      <c r="P20" s="23"/>
      <c r="Q20" s="23"/>
      <c r="R20" s="23"/>
      <c r="S20" s="23"/>
      <c r="T20" s="23"/>
      <c r="U20" s="23"/>
    </row>
    <row r="21" spans="1:21" ht="14.25" customHeight="1" thickBot="1" x14ac:dyDescent="0.25">
      <c r="A21" s="267"/>
      <c r="B21" s="269"/>
      <c r="C21" s="202"/>
      <c r="D21" s="245"/>
      <c r="E21" s="274"/>
      <c r="F21" s="30" t="s">
        <v>344</v>
      </c>
      <c r="G21" s="59">
        <v>11</v>
      </c>
      <c r="H21" s="231"/>
      <c r="I21" s="247"/>
      <c r="J21" s="155"/>
      <c r="K21" s="53"/>
      <c r="L21" s="53"/>
      <c r="M21" s="23"/>
      <c r="N21" s="23"/>
      <c r="O21" s="23"/>
      <c r="P21" s="23"/>
      <c r="Q21" s="23"/>
      <c r="R21" s="23"/>
      <c r="S21" s="23"/>
      <c r="T21" s="23"/>
      <c r="U21" s="23"/>
    </row>
    <row r="22" spans="1:21" ht="14.25" customHeight="1" thickBot="1" x14ac:dyDescent="0.25">
      <c r="A22" s="267"/>
      <c r="B22" s="269"/>
      <c r="C22" s="202"/>
      <c r="D22" s="245"/>
      <c r="E22" s="274"/>
      <c r="F22" s="30" t="s">
        <v>345</v>
      </c>
      <c r="G22" s="59">
        <v>62</v>
      </c>
      <c r="H22" s="231"/>
      <c r="I22" s="247"/>
      <c r="J22" s="155"/>
      <c r="K22" s="53"/>
      <c r="L22" s="53"/>
      <c r="M22" s="10"/>
      <c r="N22" s="10"/>
      <c r="O22" s="10"/>
      <c r="P22" s="10"/>
      <c r="Q22" s="10"/>
      <c r="R22" s="10"/>
      <c r="S22" s="10"/>
      <c r="T22" s="10"/>
      <c r="U22" s="10"/>
    </row>
    <row r="23" spans="1:21" ht="14.25" customHeight="1" thickBot="1" x14ac:dyDescent="0.25">
      <c r="A23" s="267"/>
      <c r="B23" s="269"/>
      <c r="C23" s="202"/>
      <c r="D23" s="245"/>
      <c r="E23" s="274"/>
      <c r="F23" s="30" t="s">
        <v>346</v>
      </c>
      <c r="G23" s="59">
        <v>0</v>
      </c>
      <c r="H23" s="231"/>
      <c r="I23" s="247"/>
      <c r="J23" s="155"/>
      <c r="K23" s="53"/>
      <c r="L23" s="53"/>
      <c r="M23" s="10"/>
      <c r="N23" s="10"/>
      <c r="O23" s="10"/>
      <c r="P23" s="10"/>
      <c r="Q23" s="10"/>
      <c r="R23" s="10"/>
      <c r="S23" s="10"/>
      <c r="T23" s="10"/>
      <c r="U23" s="10"/>
    </row>
    <row r="24" spans="1:21" ht="14.25" customHeight="1" thickBot="1" x14ac:dyDescent="0.25">
      <c r="A24" s="267"/>
      <c r="B24" s="269"/>
      <c r="C24" s="202"/>
      <c r="D24" s="245"/>
      <c r="E24" s="274"/>
      <c r="F24" s="30"/>
      <c r="G24" s="59"/>
      <c r="H24" s="231"/>
      <c r="I24" s="247"/>
      <c r="J24" s="155"/>
      <c r="K24" s="53"/>
      <c r="L24" s="53"/>
      <c r="M24" s="10"/>
      <c r="N24" s="10"/>
      <c r="O24" s="10"/>
      <c r="P24" s="10"/>
      <c r="Q24" s="10"/>
      <c r="R24" s="10"/>
      <c r="S24" s="10"/>
      <c r="T24" s="10"/>
      <c r="U24" s="10"/>
    </row>
    <row r="25" spans="1:21" ht="14.25" customHeight="1" thickBot="1" x14ac:dyDescent="0.25">
      <c r="A25" s="267"/>
      <c r="B25" s="270"/>
      <c r="C25" s="202"/>
      <c r="D25" s="245"/>
      <c r="E25" s="274"/>
      <c r="F25" s="30"/>
      <c r="G25" s="59"/>
      <c r="H25" s="231"/>
      <c r="I25" s="208"/>
      <c r="J25" s="155"/>
      <c r="K25" s="53"/>
      <c r="L25" s="53"/>
      <c r="M25" s="10"/>
      <c r="N25" s="10"/>
      <c r="O25" s="10"/>
      <c r="P25" s="10"/>
      <c r="Q25" s="10"/>
      <c r="R25" s="10"/>
      <c r="S25" s="10"/>
      <c r="T25" s="10"/>
      <c r="U25" s="10"/>
    </row>
    <row r="26" spans="1:21" ht="14.25" customHeight="1" thickBot="1" x14ac:dyDescent="0.25">
      <c r="A26" s="267"/>
      <c r="B26" s="270"/>
      <c r="C26" s="202"/>
      <c r="D26" s="245"/>
      <c r="E26" s="275"/>
      <c r="F26" s="30"/>
      <c r="G26" s="59"/>
      <c r="H26" s="231"/>
      <c r="I26" s="208"/>
      <c r="J26" s="155"/>
      <c r="K26" s="53"/>
      <c r="L26" s="53"/>
      <c r="M26" s="10"/>
      <c r="N26" s="10"/>
      <c r="O26" s="10"/>
      <c r="P26" s="10"/>
      <c r="Q26" s="10"/>
      <c r="R26" s="10"/>
      <c r="S26" s="10"/>
      <c r="T26" s="10"/>
      <c r="U26" s="10"/>
    </row>
    <row r="27" spans="1:21" ht="14.25" customHeight="1" thickBot="1" x14ac:dyDescent="0.25">
      <c r="A27" s="267"/>
      <c r="B27" s="271"/>
      <c r="C27" s="203"/>
      <c r="D27" s="239"/>
      <c r="E27" s="115"/>
      <c r="F27" s="72" t="s">
        <v>46</v>
      </c>
      <c r="G27" s="41">
        <f>SUM(G13:G26)</f>
        <v>11279</v>
      </c>
      <c r="H27" s="232"/>
      <c r="I27" s="209"/>
      <c r="J27" s="156"/>
      <c r="K27" s="48"/>
      <c r="L27" s="48"/>
      <c r="M27" s="10"/>
      <c r="N27" s="10"/>
      <c r="O27" s="10"/>
      <c r="P27" s="10"/>
      <c r="Q27" s="10"/>
      <c r="R27" s="10"/>
      <c r="S27" s="10"/>
      <c r="T27" s="10"/>
      <c r="U27" s="10"/>
    </row>
    <row r="28" spans="1:21" ht="14.25" customHeight="1" thickBot="1" x14ac:dyDescent="0.25">
      <c r="A28" s="267" t="s">
        <v>347</v>
      </c>
      <c r="B28" s="268" t="s">
        <v>348</v>
      </c>
      <c r="C28" s="201">
        <f>G36</f>
        <v>532</v>
      </c>
      <c r="D28" s="238">
        <f>+C28/C$53*100</f>
        <v>3.6299126637554586</v>
      </c>
      <c r="E28" s="276" t="s">
        <v>298</v>
      </c>
      <c r="F28" s="73" t="s">
        <v>349</v>
      </c>
      <c r="G28" s="57">
        <v>453</v>
      </c>
      <c r="H28" s="230">
        <f>+G36</f>
        <v>532</v>
      </c>
      <c r="I28" s="240">
        <f>+D28</f>
        <v>3.6299126637554586</v>
      </c>
      <c r="J28" s="154" t="s">
        <v>350</v>
      </c>
      <c r="K28" s="48"/>
      <c r="L28" s="48"/>
      <c r="M28" s="10"/>
      <c r="N28" s="10"/>
      <c r="O28" s="10"/>
      <c r="P28" s="10"/>
      <c r="Q28" s="10"/>
      <c r="R28" s="10"/>
      <c r="S28" s="10"/>
      <c r="T28" s="10"/>
      <c r="U28" s="10"/>
    </row>
    <row r="29" spans="1:21" ht="14.25" customHeight="1" thickBot="1" x14ac:dyDescent="0.25">
      <c r="A29" s="267"/>
      <c r="B29" s="269"/>
      <c r="C29" s="202"/>
      <c r="D29" s="245"/>
      <c r="E29" s="274"/>
      <c r="F29" s="30" t="s">
        <v>351</v>
      </c>
      <c r="G29" s="59">
        <v>66</v>
      </c>
      <c r="H29" s="231"/>
      <c r="I29" s="208"/>
      <c r="J29" s="155"/>
      <c r="K29" s="48"/>
      <c r="L29" s="48"/>
      <c r="M29" s="10"/>
      <c r="N29" s="10"/>
      <c r="O29" s="10"/>
      <c r="P29" s="10"/>
      <c r="Q29" s="10"/>
      <c r="R29" s="10"/>
      <c r="S29" s="10"/>
      <c r="T29" s="10"/>
      <c r="U29" s="10"/>
    </row>
    <row r="30" spans="1:21" ht="14.25" customHeight="1" thickBot="1" x14ac:dyDescent="0.25">
      <c r="A30" s="267"/>
      <c r="B30" s="269"/>
      <c r="C30" s="202"/>
      <c r="D30" s="245"/>
      <c r="E30" s="274"/>
      <c r="F30" s="30" t="s">
        <v>352</v>
      </c>
      <c r="G30" s="59">
        <v>9</v>
      </c>
      <c r="H30" s="231"/>
      <c r="I30" s="208"/>
      <c r="J30" s="155"/>
      <c r="K30" s="48"/>
      <c r="L30" s="48"/>
      <c r="M30" s="10"/>
      <c r="N30" s="10"/>
      <c r="O30" s="10"/>
      <c r="P30" s="10"/>
      <c r="Q30" s="10"/>
      <c r="R30" s="10"/>
      <c r="S30" s="10"/>
      <c r="T30" s="10"/>
      <c r="U30" s="10"/>
    </row>
    <row r="31" spans="1:21" ht="14.25" customHeight="1" thickBot="1" x14ac:dyDescent="0.25">
      <c r="A31" s="267"/>
      <c r="B31" s="269"/>
      <c r="C31" s="202"/>
      <c r="D31" s="245"/>
      <c r="E31" s="274"/>
      <c r="F31" s="30" t="s">
        <v>353</v>
      </c>
      <c r="G31" s="59">
        <v>4</v>
      </c>
      <c r="H31" s="231"/>
      <c r="I31" s="208"/>
      <c r="J31" s="155"/>
      <c r="K31" s="48"/>
      <c r="L31" s="48"/>
      <c r="M31" s="10"/>
      <c r="N31" s="10"/>
      <c r="O31" s="10"/>
      <c r="P31" s="10"/>
      <c r="Q31" s="10"/>
      <c r="R31" s="10"/>
      <c r="S31" s="10"/>
      <c r="T31" s="10"/>
      <c r="U31" s="10"/>
    </row>
    <row r="32" spans="1:21" ht="14.25" customHeight="1" thickBot="1" x14ac:dyDescent="0.25">
      <c r="A32" s="267"/>
      <c r="B32" s="269"/>
      <c r="C32" s="202"/>
      <c r="D32" s="245"/>
      <c r="E32" s="274"/>
      <c r="F32" s="30"/>
      <c r="G32" s="59"/>
      <c r="H32" s="231"/>
      <c r="I32" s="208"/>
      <c r="J32" s="155"/>
      <c r="K32" s="48"/>
      <c r="L32" s="48"/>
      <c r="M32" s="10"/>
      <c r="N32" s="10"/>
      <c r="O32" s="10"/>
      <c r="P32" s="10"/>
      <c r="Q32" s="10"/>
      <c r="R32" s="10"/>
      <c r="S32" s="10"/>
      <c r="T32" s="10"/>
      <c r="U32" s="10"/>
    </row>
    <row r="33" spans="1:21" ht="14.25" customHeight="1" thickBot="1" x14ac:dyDescent="0.25">
      <c r="A33" s="267"/>
      <c r="B33" s="269"/>
      <c r="C33" s="202"/>
      <c r="D33" s="245"/>
      <c r="E33" s="274"/>
      <c r="F33" s="30"/>
      <c r="G33" s="59"/>
      <c r="H33" s="231"/>
      <c r="I33" s="208"/>
      <c r="J33" s="155"/>
      <c r="K33" s="48"/>
      <c r="L33" s="48"/>
      <c r="M33" s="10"/>
      <c r="N33" s="10"/>
      <c r="O33" s="10"/>
      <c r="P33" s="10"/>
      <c r="Q33" s="10"/>
      <c r="R33" s="10"/>
      <c r="S33" s="10"/>
      <c r="T33" s="10"/>
      <c r="U33" s="10"/>
    </row>
    <row r="34" spans="1:21" ht="14.25" customHeight="1" thickBot="1" x14ac:dyDescent="0.25">
      <c r="A34" s="267"/>
      <c r="B34" s="269"/>
      <c r="C34" s="202"/>
      <c r="D34" s="245"/>
      <c r="E34" s="274"/>
      <c r="F34" s="30"/>
      <c r="G34" s="59"/>
      <c r="H34" s="231"/>
      <c r="I34" s="208"/>
      <c r="J34" s="155"/>
      <c r="K34" s="48"/>
      <c r="L34" s="48"/>
      <c r="M34" s="10"/>
      <c r="N34" s="10"/>
      <c r="O34" s="10"/>
      <c r="P34" s="10"/>
      <c r="Q34" s="10"/>
      <c r="R34" s="10"/>
      <c r="S34" s="10"/>
      <c r="T34" s="10"/>
      <c r="U34" s="10"/>
    </row>
    <row r="35" spans="1:21" ht="14.25" customHeight="1" thickBot="1" x14ac:dyDescent="0.25">
      <c r="A35" s="267"/>
      <c r="B35" s="269"/>
      <c r="C35" s="202"/>
      <c r="D35" s="245"/>
      <c r="E35" s="275"/>
      <c r="F35" s="30"/>
      <c r="G35" s="59"/>
      <c r="H35" s="231"/>
      <c r="I35" s="208"/>
      <c r="J35" s="155"/>
      <c r="K35" s="48"/>
      <c r="L35" s="48"/>
      <c r="M35" s="10"/>
      <c r="N35" s="10"/>
      <c r="O35" s="10"/>
      <c r="P35" s="10"/>
      <c r="Q35" s="10"/>
      <c r="R35" s="10"/>
      <c r="S35" s="10"/>
      <c r="T35" s="10"/>
      <c r="U35" s="10"/>
    </row>
    <row r="36" spans="1:21" ht="14.25" customHeight="1" thickBot="1" x14ac:dyDescent="0.25">
      <c r="A36" s="267"/>
      <c r="B36" s="273"/>
      <c r="C36" s="203"/>
      <c r="D36" s="239"/>
      <c r="E36" s="115"/>
      <c r="F36" s="72" t="s">
        <v>46</v>
      </c>
      <c r="G36" s="41">
        <v>532</v>
      </c>
      <c r="H36" s="232"/>
      <c r="I36" s="209"/>
      <c r="J36" s="156"/>
      <c r="K36" s="48"/>
      <c r="L36" s="48"/>
      <c r="M36" s="10"/>
      <c r="N36" s="10"/>
      <c r="O36" s="10"/>
      <c r="P36" s="10"/>
      <c r="Q36" s="10"/>
      <c r="R36" s="10"/>
      <c r="S36" s="10"/>
      <c r="T36" s="10"/>
      <c r="U36" s="10"/>
    </row>
    <row r="37" spans="1:21" ht="14.25" customHeight="1" thickBot="1" x14ac:dyDescent="0.25">
      <c r="A37" s="267" t="s">
        <v>15</v>
      </c>
      <c r="B37" s="268" t="s">
        <v>354</v>
      </c>
      <c r="C37" s="201">
        <f>G43</f>
        <v>317</v>
      </c>
      <c r="D37" s="238">
        <f>+C37/C$53*100</f>
        <v>2.1629366812227073</v>
      </c>
      <c r="E37" s="276" t="s">
        <v>295</v>
      </c>
      <c r="F37" s="73" t="s">
        <v>382</v>
      </c>
      <c r="G37" s="57">
        <v>41</v>
      </c>
      <c r="H37" s="230">
        <f>+G43</f>
        <v>317</v>
      </c>
      <c r="I37" s="240">
        <f>+D37</f>
        <v>2.1629366812227073</v>
      </c>
      <c r="J37" s="139" t="s">
        <v>356</v>
      </c>
      <c r="K37" s="48"/>
      <c r="L37" s="48"/>
      <c r="M37" s="10"/>
      <c r="N37" s="10"/>
      <c r="O37" s="10"/>
      <c r="P37" s="10"/>
      <c r="Q37" s="10"/>
      <c r="R37" s="10"/>
      <c r="S37" s="10"/>
      <c r="T37" s="10"/>
      <c r="U37" s="10"/>
    </row>
    <row r="38" spans="1:21" ht="14.25" customHeight="1" thickBot="1" x14ac:dyDescent="0.25">
      <c r="A38" s="267"/>
      <c r="B38" s="269"/>
      <c r="C38" s="202"/>
      <c r="D38" s="245"/>
      <c r="E38" s="275"/>
      <c r="F38" s="103" t="s">
        <v>383</v>
      </c>
      <c r="G38" s="81">
        <v>11</v>
      </c>
      <c r="H38" s="231"/>
      <c r="I38" s="247"/>
      <c r="J38" s="137"/>
      <c r="K38" s="48"/>
      <c r="L38" s="48"/>
      <c r="M38" s="10"/>
      <c r="N38" s="10"/>
      <c r="O38" s="10"/>
      <c r="P38" s="10"/>
      <c r="Q38" s="10"/>
      <c r="R38" s="10"/>
      <c r="S38" s="10"/>
      <c r="T38" s="10"/>
      <c r="U38" s="10"/>
    </row>
    <row r="39" spans="1:21" ht="14.25" customHeight="1" thickBot="1" x14ac:dyDescent="0.25">
      <c r="A39" s="267"/>
      <c r="B39" s="269"/>
      <c r="C39" s="202"/>
      <c r="D39" s="245"/>
      <c r="E39" s="274" t="s">
        <v>298</v>
      </c>
      <c r="F39" s="30" t="s">
        <v>355</v>
      </c>
      <c r="G39" s="59">
        <v>227</v>
      </c>
      <c r="H39" s="231"/>
      <c r="I39" s="247"/>
      <c r="J39" s="137"/>
      <c r="K39" s="48"/>
      <c r="L39" s="48"/>
      <c r="M39" s="10"/>
      <c r="N39" s="10"/>
      <c r="O39" s="10"/>
      <c r="P39" s="10"/>
      <c r="Q39" s="10"/>
      <c r="R39" s="10"/>
      <c r="S39" s="10"/>
      <c r="T39" s="10"/>
      <c r="U39" s="10"/>
    </row>
    <row r="40" spans="1:21" ht="14.25" customHeight="1" thickBot="1" x14ac:dyDescent="0.25">
      <c r="A40" s="267"/>
      <c r="B40" s="269"/>
      <c r="C40" s="202"/>
      <c r="D40" s="245"/>
      <c r="E40" s="274"/>
      <c r="F40" s="30" t="s">
        <v>357</v>
      </c>
      <c r="G40" s="59">
        <v>38</v>
      </c>
      <c r="H40" s="231"/>
      <c r="I40" s="208"/>
      <c r="J40" s="137"/>
      <c r="K40" s="48"/>
      <c r="L40" s="48"/>
      <c r="M40" s="10"/>
      <c r="N40" s="10"/>
      <c r="O40" s="10"/>
      <c r="P40" s="10"/>
      <c r="Q40" s="10"/>
      <c r="R40" s="10"/>
      <c r="S40" s="10"/>
      <c r="T40" s="10"/>
      <c r="U40" s="10"/>
    </row>
    <row r="41" spans="1:21" ht="14.25" customHeight="1" thickBot="1" x14ac:dyDescent="0.25">
      <c r="A41" s="267"/>
      <c r="B41" s="269"/>
      <c r="C41" s="202"/>
      <c r="D41" s="245"/>
      <c r="E41" s="274"/>
      <c r="F41" s="30"/>
      <c r="G41" s="59"/>
      <c r="H41" s="231"/>
      <c r="I41" s="208"/>
      <c r="J41" s="137"/>
      <c r="K41" s="48"/>
      <c r="L41" s="48"/>
      <c r="M41" s="10"/>
      <c r="N41" s="10"/>
      <c r="O41" s="10"/>
      <c r="P41" s="10"/>
      <c r="Q41" s="10"/>
      <c r="R41" s="10"/>
      <c r="S41" s="10"/>
      <c r="T41" s="10"/>
      <c r="U41" s="10"/>
    </row>
    <row r="42" spans="1:21" ht="14.25" customHeight="1" thickBot="1" x14ac:dyDescent="0.25">
      <c r="A42" s="267"/>
      <c r="B42" s="270"/>
      <c r="C42" s="202"/>
      <c r="D42" s="245"/>
      <c r="E42" s="275"/>
      <c r="F42" s="30"/>
      <c r="G42" s="59"/>
      <c r="H42" s="231"/>
      <c r="I42" s="208"/>
      <c r="J42" s="137"/>
      <c r="K42" s="48"/>
      <c r="L42" s="48"/>
      <c r="M42" s="10"/>
      <c r="N42" s="10"/>
      <c r="O42" s="10"/>
      <c r="P42" s="10"/>
      <c r="Q42" s="10"/>
      <c r="R42" s="10"/>
      <c r="S42" s="10"/>
      <c r="T42" s="10"/>
      <c r="U42" s="10"/>
    </row>
    <row r="43" spans="1:21" ht="14.25" customHeight="1" thickBot="1" x14ac:dyDescent="0.25">
      <c r="A43" s="267"/>
      <c r="B43" s="271"/>
      <c r="C43" s="203"/>
      <c r="D43" s="239"/>
      <c r="E43" s="115"/>
      <c r="F43" s="72" t="s">
        <v>46</v>
      </c>
      <c r="G43" s="41">
        <f>SUM(G37:G42)</f>
        <v>317</v>
      </c>
      <c r="H43" s="232"/>
      <c r="I43" s="209"/>
      <c r="J43" s="138"/>
      <c r="K43" s="48"/>
      <c r="L43" s="48"/>
      <c r="M43" s="10"/>
      <c r="N43" s="10"/>
      <c r="O43" s="10"/>
      <c r="P43" s="10"/>
      <c r="Q43" s="10"/>
      <c r="R43" s="10"/>
      <c r="S43" s="10"/>
      <c r="T43" s="10"/>
      <c r="U43" s="10"/>
    </row>
    <row r="44" spans="1:21" ht="14.25" customHeight="1" thickBot="1" x14ac:dyDescent="0.25">
      <c r="A44" s="267" t="s">
        <v>16</v>
      </c>
      <c r="B44" s="268" t="s">
        <v>358</v>
      </c>
      <c r="C44" s="201">
        <f>G52</f>
        <v>244</v>
      </c>
      <c r="D44" s="238">
        <f>+C44/C$53*100</f>
        <v>1.6648471615720524</v>
      </c>
      <c r="E44" s="276" t="s">
        <v>295</v>
      </c>
      <c r="F44" s="73" t="s">
        <v>384</v>
      </c>
      <c r="G44" s="57">
        <v>22</v>
      </c>
      <c r="H44" s="230">
        <f>+G52</f>
        <v>244</v>
      </c>
      <c r="I44" s="240">
        <f>+D44</f>
        <v>1.6648471615720524</v>
      </c>
      <c r="J44" s="139" t="s">
        <v>360</v>
      </c>
      <c r="K44" s="48"/>
      <c r="L44" s="48"/>
      <c r="M44" s="10"/>
      <c r="N44" s="10"/>
      <c r="O44" s="10"/>
      <c r="P44" s="10"/>
      <c r="Q44" s="10"/>
      <c r="R44" s="10"/>
      <c r="S44" s="10"/>
      <c r="T44" s="10"/>
      <c r="U44" s="10"/>
    </row>
    <row r="45" spans="1:21" ht="14.25" customHeight="1" thickBot="1" x14ac:dyDescent="0.25">
      <c r="A45" s="267"/>
      <c r="B45" s="269"/>
      <c r="C45" s="202"/>
      <c r="D45" s="245"/>
      <c r="E45" s="275"/>
      <c r="F45" s="103" t="s">
        <v>385</v>
      </c>
      <c r="G45" s="81">
        <v>1</v>
      </c>
      <c r="H45" s="231"/>
      <c r="I45" s="247"/>
      <c r="J45" s="137"/>
      <c r="K45" s="48"/>
      <c r="L45" s="48"/>
      <c r="M45" s="10"/>
      <c r="N45" s="10"/>
      <c r="O45" s="10"/>
      <c r="P45" s="10"/>
      <c r="Q45" s="10"/>
      <c r="R45" s="10"/>
      <c r="S45" s="10"/>
      <c r="T45" s="10"/>
      <c r="U45" s="10"/>
    </row>
    <row r="46" spans="1:21" ht="14.25" customHeight="1" thickBot="1" x14ac:dyDescent="0.25">
      <c r="A46" s="267"/>
      <c r="B46" s="269"/>
      <c r="C46" s="202"/>
      <c r="D46" s="245"/>
      <c r="E46" s="274" t="s">
        <v>298</v>
      </c>
      <c r="F46" s="30" t="s">
        <v>359</v>
      </c>
      <c r="G46" s="59">
        <v>124</v>
      </c>
      <c r="H46" s="231"/>
      <c r="I46" s="247"/>
      <c r="J46" s="137"/>
      <c r="K46" s="48"/>
      <c r="L46" s="48"/>
      <c r="M46" s="10"/>
      <c r="N46" s="10"/>
      <c r="O46" s="10"/>
      <c r="P46" s="10"/>
      <c r="Q46" s="10"/>
      <c r="R46" s="10"/>
      <c r="S46" s="10"/>
      <c r="T46" s="10"/>
      <c r="U46" s="10"/>
    </row>
    <row r="47" spans="1:21" ht="14.25" customHeight="1" thickBot="1" x14ac:dyDescent="0.25">
      <c r="A47" s="267"/>
      <c r="B47" s="270"/>
      <c r="C47" s="202"/>
      <c r="D47" s="245"/>
      <c r="E47" s="274"/>
      <c r="F47" s="30" t="s">
        <v>361</v>
      </c>
      <c r="G47" s="59">
        <v>26</v>
      </c>
      <c r="H47" s="231"/>
      <c r="I47" s="208"/>
      <c r="J47" s="137"/>
      <c r="K47" s="48"/>
      <c r="L47" s="48"/>
      <c r="M47" s="10"/>
      <c r="N47" s="10"/>
      <c r="O47" s="10"/>
      <c r="P47" s="10"/>
      <c r="Q47" s="10"/>
      <c r="R47" s="10"/>
      <c r="S47" s="10"/>
      <c r="T47" s="10"/>
      <c r="U47" s="10"/>
    </row>
    <row r="48" spans="1:21" ht="14.25" customHeight="1" thickBot="1" x14ac:dyDescent="0.25">
      <c r="A48" s="267"/>
      <c r="B48" s="270"/>
      <c r="C48" s="202"/>
      <c r="D48" s="245"/>
      <c r="E48" s="274"/>
      <c r="F48" s="30" t="s">
        <v>362</v>
      </c>
      <c r="G48" s="59">
        <v>62</v>
      </c>
      <c r="H48" s="231"/>
      <c r="I48" s="208"/>
      <c r="J48" s="137"/>
      <c r="K48" s="48"/>
      <c r="L48" s="48"/>
      <c r="M48" s="10"/>
      <c r="N48" s="10"/>
      <c r="O48" s="10"/>
      <c r="P48" s="10"/>
      <c r="Q48" s="10"/>
      <c r="R48" s="10"/>
      <c r="S48" s="10"/>
      <c r="T48" s="10"/>
      <c r="U48" s="10"/>
    </row>
    <row r="49" spans="1:21" ht="14.25" customHeight="1" thickBot="1" x14ac:dyDescent="0.25">
      <c r="A49" s="267"/>
      <c r="B49" s="270"/>
      <c r="C49" s="202"/>
      <c r="D49" s="245"/>
      <c r="E49" s="274"/>
      <c r="F49" s="30" t="s">
        <v>363</v>
      </c>
      <c r="G49" s="59">
        <v>0</v>
      </c>
      <c r="H49" s="231"/>
      <c r="I49" s="208"/>
      <c r="J49" s="137"/>
      <c r="K49" s="48"/>
      <c r="L49" s="48"/>
      <c r="M49" s="10"/>
      <c r="N49" s="10"/>
      <c r="O49" s="10"/>
      <c r="P49" s="10"/>
      <c r="Q49" s="10"/>
      <c r="R49" s="10"/>
      <c r="S49" s="10"/>
      <c r="T49" s="10"/>
      <c r="U49" s="10"/>
    </row>
    <row r="50" spans="1:21" ht="14.25" customHeight="1" thickBot="1" x14ac:dyDescent="0.25">
      <c r="A50" s="267"/>
      <c r="B50" s="270"/>
      <c r="C50" s="202"/>
      <c r="D50" s="245"/>
      <c r="E50" s="274"/>
      <c r="F50" s="30" t="s">
        <v>364</v>
      </c>
      <c r="G50" s="59">
        <v>8</v>
      </c>
      <c r="H50" s="231"/>
      <c r="I50" s="208"/>
      <c r="J50" s="137"/>
      <c r="K50" s="48"/>
      <c r="L50" s="48"/>
      <c r="M50" s="10"/>
      <c r="N50" s="10"/>
      <c r="O50" s="10"/>
      <c r="P50" s="10"/>
      <c r="Q50" s="10"/>
      <c r="R50" s="10"/>
      <c r="S50" s="10"/>
      <c r="T50" s="10"/>
      <c r="U50" s="10"/>
    </row>
    <row r="51" spans="1:21" ht="14.25" customHeight="1" thickBot="1" x14ac:dyDescent="0.25">
      <c r="A51" s="267"/>
      <c r="B51" s="270"/>
      <c r="C51" s="202"/>
      <c r="D51" s="245"/>
      <c r="E51" s="275"/>
      <c r="F51" s="30" t="s">
        <v>365</v>
      </c>
      <c r="G51" s="59">
        <v>1</v>
      </c>
      <c r="H51" s="231"/>
      <c r="I51" s="208"/>
      <c r="J51" s="137"/>
      <c r="K51" s="48"/>
      <c r="L51" s="48"/>
      <c r="M51" s="10"/>
      <c r="N51" s="10"/>
      <c r="O51" s="10"/>
      <c r="P51" s="10"/>
      <c r="Q51" s="10"/>
      <c r="R51" s="10"/>
      <c r="S51" s="10"/>
      <c r="T51" s="10"/>
      <c r="U51" s="10"/>
    </row>
    <row r="52" spans="1:21" ht="14.25" customHeight="1" thickBot="1" x14ac:dyDescent="0.25">
      <c r="A52" s="267"/>
      <c r="B52" s="271"/>
      <c r="C52" s="203"/>
      <c r="D52" s="239"/>
      <c r="E52" s="114"/>
      <c r="F52" s="72" t="s">
        <v>46</v>
      </c>
      <c r="G52" s="41">
        <f>SUM(G44:G51)</f>
        <v>244</v>
      </c>
      <c r="H52" s="232"/>
      <c r="I52" s="209"/>
      <c r="J52" s="138"/>
      <c r="K52" s="48"/>
      <c r="L52" s="48"/>
      <c r="M52" s="10"/>
      <c r="N52" s="10"/>
      <c r="O52" s="10"/>
      <c r="P52" s="10"/>
      <c r="Q52" s="10"/>
      <c r="R52" s="10"/>
      <c r="S52" s="10"/>
      <c r="T52" s="10"/>
      <c r="U52" s="10"/>
    </row>
    <row r="53" spans="1:21" ht="14.25" customHeight="1" thickBot="1" x14ac:dyDescent="0.25">
      <c r="B53" s="37" t="s">
        <v>3</v>
      </c>
      <c r="C53" s="46">
        <f>SUM(C5:C52)</f>
        <v>14656</v>
      </c>
      <c r="D53" s="134">
        <v>99.999999999999986</v>
      </c>
      <c r="K53" s="48"/>
      <c r="L53" s="48"/>
      <c r="M53" s="10"/>
      <c r="N53" s="10"/>
      <c r="O53" s="10"/>
      <c r="P53" s="10"/>
      <c r="Q53" s="10"/>
      <c r="R53" s="10"/>
      <c r="S53" s="10"/>
      <c r="T53" s="10"/>
      <c r="U53" s="10"/>
    </row>
    <row r="54" spans="1:21" x14ac:dyDescent="0.2">
      <c r="K54" s="48"/>
      <c r="L54" s="48"/>
      <c r="M54" s="10"/>
      <c r="N54" s="10"/>
      <c r="O54" s="10"/>
      <c r="P54" s="10"/>
      <c r="Q54" s="10"/>
      <c r="R54" s="10"/>
      <c r="S54" s="10"/>
      <c r="T54" s="10"/>
      <c r="U54" s="10"/>
    </row>
    <row r="55" spans="1:21" x14ac:dyDescent="0.2">
      <c r="K55" s="48"/>
      <c r="L55" s="48"/>
      <c r="M55" s="10"/>
      <c r="N55" s="10"/>
      <c r="O55" s="10"/>
      <c r="P55" s="10"/>
      <c r="Q55" s="10"/>
      <c r="R55" s="10"/>
      <c r="S55" s="10"/>
      <c r="T55" s="10"/>
      <c r="U55" s="10"/>
    </row>
    <row r="56" spans="1:21" x14ac:dyDescent="0.2">
      <c r="K56" s="48"/>
      <c r="L56" s="48"/>
      <c r="M56" s="10"/>
      <c r="N56" s="10"/>
      <c r="O56" s="10"/>
      <c r="P56" s="10"/>
      <c r="Q56" s="10"/>
      <c r="R56" s="10"/>
      <c r="S56" s="10"/>
      <c r="T56" s="10"/>
      <c r="U56" s="10"/>
    </row>
    <row r="57" spans="1:21" x14ac:dyDescent="0.2">
      <c r="K57" s="48"/>
      <c r="L57" s="48"/>
      <c r="M57" s="10"/>
      <c r="N57" s="10"/>
      <c r="O57" s="10"/>
      <c r="P57" s="10"/>
      <c r="Q57" s="10"/>
      <c r="R57" s="10"/>
      <c r="S57" s="10"/>
      <c r="T57" s="10"/>
      <c r="U57" s="10"/>
    </row>
    <row r="58" spans="1:21" ht="21" customHeight="1" x14ac:dyDescent="0.2">
      <c r="A58" s="42" t="s">
        <v>366</v>
      </c>
      <c r="K58" s="48"/>
      <c r="L58" s="48"/>
      <c r="M58" s="10"/>
      <c r="N58" s="10"/>
      <c r="O58" s="10"/>
      <c r="P58" s="10"/>
      <c r="Q58" s="10"/>
      <c r="R58" s="10"/>
      <c r="S58" s="10"/>
      <c r="T58" s="10"/>
      <c r="U58" s="10"/>
    </row>
    <row r="59" spans="1:21" ht="15.6" thickBot="1" x14ac:dyDescent="0.25">
      <c r="K59" s="48"/>
      <c r="L59" s="48"/>
      <c r="M59" s="10"/>
      <c r="N59" s="10"/>
      <c r="O59" s="10"/>
      <c r="P59" s="10"/>
      <c r="Q59" s="10"/>
      <c r="R59" s="10"/>
      <c r="S59" s="10"/>
      <c r="T59" s="10"/>
      <c r="U59" s="10"/>
    </row>
    <row r="60" spans="1:21" ht="14.25" customHeight="1" x14ac:dyDescent="0.2">
      <c r="A60" s="214" t="s">
        <v>1</v>
      </c>
      <c r="B60" s="264" t="s">
        <v>2</v>
      </c>
      <c r="C60" s="241" t="s">
        <v>3</v>
      </c>
      <c r="D60" s="215"/>
      <c r="E60" s="217" t="s">
        <v>8</v>
      </c>
      <c r="F60" s="217"/>
      <c r="G60" s="244"/>
      <c r="H60" s="241" t="s">
        <v>12</v>
      </c>
      <c r="I60" s="216"/>
      <c r="J60" s="215"/>
      <c r="K60" s="48"/>
      <c r="L60" s="48"/>
      <c r="M60" s="10"/>
      <c r="N60" s="10"/>
      <c r="O60" s="10"/>
      <c r="P60" s="10"/>
      <c r="Q60" s="10"/>
      <c r="R60" s="10"/>
      <c r="S60" s="10"/>
      <c r="T60" s="10"/>
      <c r="U60" s="10"/>
    </row>
    <row r="61" spans="1:21" ht="14.25" customHeight="1" thickBot="1" x14ac:dyDescent="0.25">
      <c r="A61" s="263"/>
      <c r="B61" s="265"/>
      <c r="C61" s="6" t="s">
        <v>4</v>
      </c>
      <c r="D61" s="3" t="s">
        <v>5</v>
      </c>
      <c r="E61" s="6" t="s">
        <v>51</v>
      </c>
      <c r="F61" s="2" t="s">
        <v>6</v>
      </c>
      <c r="G61" s="3" t="s">
        <v>7</v>
      </c>
      <c r="H61" s="6" t="s">
        <v>9</v>
      </c>
      <c r="I61" s="2" t="s">
        <v>5</v>
      </c>
      <c r="J61" s="3" t="s">
        <v>11</v>
      </c>
      <c r="K61" s="48"/>
      <c r="L61" s="48"/>
      <c r="M61" s="10"/>
      <c r="N61" s="10"/>
      <c r="O61" s="10"/>
      <c r="P61" s="10"/>
      <c r="Q61" s="10"/>
      <c r="R61" s="10"/>
      <c r="S61" s="10"/>
      <c r="T61" s="10"/>
      <c r="U61" s="10"/>
    </row>
    <row r="62" spans="1:21" ht="14.25" customHeight="1" thickBot="1" x14ac:dyDescent="0.25">
      <c r="A62" s="267" t="s">
        <v>13</v>
      </c>
      <c r="B62" s="268" t="s">
        <v>367</v>
      </c>
      <c r="C62" s="201">
        <f>G65</f>
        <v>4377</v>
      </c>
      <c r="D62" s="238">
        <f>+C62/C$103*100</f>
        <v>15.622657672127637</v>
      </c>
      <c r="E62" s="276" t="s">
        <v>298</v>
      </c>
      <c r="F62" s="73" t="s">
        <v>327</v>
      </c>
      <c r="G62" s="57">
        <v>4241</v>
      </c>
      <c r="H62" s="277">
        <f>+G65</f>
        <v>4377</v>
      </c>
      <c r="I62" s="280">
        <f>+D62</f>
        <v>15.622657672127637</v>
      </c>
      <c r="J62" s="154" t="s">
        <v>328</v>
      </c>
      <c r="K62" s="48"/>
      <c r="L62" s="48"/>
      <c r="M62" s="10"/>
      <c r="N62" s="10"/>
      <c r="O62" s="10"/>
      <c r="P62" s="10"/>
      <c r="Q62" s="10"/>
      <c r="R62" s="10"/>
      <c r="S62" s="10"/>
      <c r="T62" s="10"/>
      <c r="U62" s="10"/>
    </row>
    <row r="63" spans="1:21" ht="13.8" customHeight="1" thickBot="1" x14ac:dyDescent="0.25">
      <c r="A63" s="267"/>
      <c r="B63" s="270"/>
      <c r="C63" s="202"/>
      <c r="D63" s="245"/>
      <c r="E63" s="274"/>
      <c r="F63" s="30" t="s">
        <v>329</v>
      </c>
      <c r="G63" s="59">
        <v>136</v>
      </c>
      <c r="H63" s="278"/>
      <c r="I63" s="282"/>
      <c r="J63" s="155"/>
      <c r="K63" s="48"/>
      <c r="L63" s="48"/>
      <c r="M63" s="10"/>
      <c r="N63" s="10"/>
      <c r="O63" s="10"/>
      <c r="P63" s="10"/>
      <c r="Q63" s="10"/>
      <c r="R63" s="10"/>
      <c r="S63" s="10"/>
      <c r="T63" s="10"/>
      <c r="U63" s="10"/>
    </row>
    <row r="64" spans="1:21" ht="14.25" customHeight="1" thickBot="1" x14ac:dyDescent="0.25">
      <c r="A64" s="267"/>
      <c r="B64" s="270"/>
      <c r="C64" s="202"/>
      <c r="D64" s="245"/>
      <c r="E64" s="275"/>
      <c r="F64" s="30"/>
      <c r="G64" s="59"/>
      <c r="H64" s="278"/>
      <c r="I64" s="282"/>
      <c r="J64" s="155"/>
      <c r="K64" s="48"/>
      <c r="L64" s="48"/>
      <c r="M64" s="10"/>
      <c r="N64" s="10"/>
      <c r="O64" s="10"/>
      <c r="P64" s="10"/>
      <c r="Q64" s="10"/>
      <c r="R64" s="10"/>
      <c r="S64" s="10"/>
      <c r="T64" s="10"/>
      <c r="U64" s="10"/>
    </row>
    <row r="65" spans="1:21" ht="14.25" customHeight="1" thickBot="1" x14ac:dyDescent="0.25">
      <c r="A65" s="267"/>
      <c r="B65" s="271"/>
      <c r="C65" s="203"/>
      <c r="D65" s="239"/>
      <c r="E65" s="115"/>
      <c r="F65" s="72" t="s">
        <v>46</v>
      </c>
      <c r="G65" s="41">
        <f>SUM(G62:G64)</f>
        <v>4377</v>
      </c>
      <c r="H65" s="279"/>
      <c r="I65" s="283"/>
      <c r="J65" s="156"/>
      <c r="K65" s="48"/>
      <c r="L65" s="48"/>
      <c r="M65" s="10"/>
      <c r="N65" s="10"/>
      <c r="O65" s="10"/>
      <c r="P65" s="10"/>
      <c r="Q65" s="10"/>
      <c r="R65" s="10"/>
      <c r="S65" s="10"/>
      <c r="T65" s="10"/>
      <c r="U65" s="10"/>
    </row>
    <row r="66" spans="1:21" ht="14.25" customHeight="1" thickBot="1" x14ac:dyDescent="0.25">
      <c r="A66" s="267" t="s">
        <v>14</v>
      </c>
      <c r="B66" s="268" t="s">
        <v>368</v>
      </c>
      <c r="C66" s="201">
        <f>G77</f>
        <v>20688</v>
      </c>
      <c r="D66" s="238">
        <f>+C66/C$103*100</f>
        <v>73.840882321447694</v>
      </c>
      <c r="E66" s="276" t="s">
        <v>313</v>
      </c>
      <c r="F66" s="73" t="s">
        <v>386</v>
      </c>
      <c r="G66" s="57">
        <v>45</v>
      </c>
      <c r="H66" s="277">
        <f>+G77</f>
        <v>20688</v>
      </c>
      <c r="I66" s="280">
        <f>+D66</f>
        <v>73.840882321447694</v>
      </c>
      <c r="J66" s="154" t="s">
        <v>337</v>
      </c>
      <c r="K66" s="48"/>
      <c r="L66" s="48"/>
      <c r="M66" s="10"/>
      <c r="N66" s="10"/>
      <c r="O66" s="10"/>
      <c r="P66" s="10"/>
      <c r="Q66" s="10"/>
      <c r="R66" s="10"/>
      <c r="S66" s="10"/>
      <c r="T66" s="10"/>
      <c r="U66" s="10"/>
    </row>
    <row r="67" spans="1:21" ht="14.25" customHeight="1" thickBot="1" x14ac:dyDescent="0.25">
      <c r="A67" s="267"/>
      <c r="B67" s="269"/>
      <c r="C67" s="202"/>
      <c r="D67" s="245"/>
      <c r="E67" s="275"/>
      <c r="F67" s="103" t="s">
        <v>387</v>
      </c>
      <c r="G67" s="81">
        <v>2</v>
      </c>
      <c r="H67" s="278"/>
      <c r="I67" s="281"/>
      <c r="J67" s="155"/>
      <c r="K67" s="48"/>
      <c r="L67" s="48"/>
      <c r="M67" s="10"/>
      <c r="N67" s="10"/>
      <c r="O67" s="10"/>
      <c r="P67" s="10"/>
      <c r="Q67" s="10"/>
      <c r="R67" s="10"/>
      <c r="S67" s="10"/>
      <c r="T67" s="10"/>
      <c r="U67" s="10"/>
    </row>
    <row r="68" spans="1:21" ht="14.25" customHeight="1" thickBot="1" x14ac:dyDescent="0.25">
      <c r="A68" s="267"/>
      <c r="B68" s="269"/>
      <c r="C68" s="202"/>
      <c r="D68" s="245"/>
      <c r="E68" s="274" t="s">
        <v>298</v>
      </c>
      <c r="F68" s="30" t="s">
        <v>336</v>
      </c>
      <c r="G68" s="59">
        <v>19264</v>
      </c>
      <c r="H68" s="278"/>
      <c r="I68" s="281"/>
      <c r="J68" s="155"/>
      <c r="K68" s="48"/>
      <c r="L68" s="48"/>
      <c r="M68" s="10"/>
      <c r="N68" s="10"/>
      <c r="O68" s="10"/>
      <c r="P68" s="10"/>
      <c r="Q68" s="10"/>
      <c r="R68" s="10"/>
      <c r="S68" s="10"/>
      <c r="T68" s="10"/>
      <c r="U68" s="10"/>
    </row>
    <row r="69" spans="1:21" ht="13.8" customHeight="1" thickBot="1" x14ac:dyDescent="0.25">
      <c r="A69" s="267"/>
      <c r="B69" s="269"/>
      <c r="C69" s="202"/>
      <c r="D69" s="245"/>
      <c r="E69" s="274"/>
      <c r="F69" s="30" t="s">
        <v>338</v>
      </c>
      <c r="G69" s="59">
        <v>326</v>
      </c>
      <c r="H69" s="278"/>
      <c r="I69" s="281"/>
      <c r="J69" s="155"/>
      <c r="K69" s="48"/>
      <c r="L69" s="48"/>
      <c r="M69" s="10"/>
      <c r="N69" s="10"/>
      <c r="O69" s="10"/>
      <c r="P69" s="10"/>
      <c r="Q69" s="10"/>
      <c r="R69" s="10"/>
      <c r="S69" s="10"/>
      <c r="T69" s="10"/>
      <c r="U69" s="10"/>
    </row>
    <row r="70" spans="1:21" ht="14.25" customHeight="1" thickBot="1" x14ac:dyDescent="0.25">
      <c r="A70" s="267"/>
      <c r="B70" s="269"/>
      <c r="C70" s="202"/>
      <c r="D70" s="245"/>
      <c r="E70" s="274"/>
      <c r="F70" s="30" t="s">
        <v>339</v>
      </c>
      <c r="G70" s="59">
        <v>745</v>
      </c>
      <c r="H70" s="278"/>
      <c r="I70" s="281"/>
      <c r="J70" s="155"/>
      <c r="K70" s="48"/>
      <c r="L70" s="48"/>
      <c r="M70" s="10"/>
      <c r="N70" s="10"/>
      <c r="O70" s="10"/>
      <c r="P70" s="10"/>
      <c r="Q70" s="10"/>
      <c r="R70" s="10"/>
      <c r="S70" s="10"/>
      <c r="T70" s="10"/>
      <c r="U70" s="10"/>
    </row>
    <row r="71" spans="1:21" ht="14.25" customHeight="1" thickBot="1" x14ac:dyDescent="0.25">
      <c r="A71" s="267"/>
      <c r="B71" s="269"/>
      <c r="C71" s="202"/>
      <c r="D71" s="245"/>
      <c r="E71" s="274"/>
      <c r="F71" s="30" t="s">
        <v>340</v>
      </c>
      <c r="G71" s="59">
        <v>20</v>
      </c>
      <c r="H71" s="278"/>
      <c r="I71" s="281"/>
      <c r="J71" s="155"/>
      <c r="K71" s="48"/>
      <c r="L71" s="48"/>
      <c r="M71" s="10"/>
      <c r="N71" s="10"/>
      <c r="O71" s="10"/>
      <c r="P71" s="10"/>
      <c r="Q71" s="10"/>
      <c r="R71" s="10"/>
      <c r="S71" s="10"/>
      <c r="T71" s="10"/>
      <c r="U71" s="10"/>
    </row>
    <row r="72" spans="1:21" ht="14.25" customHeight="1" thickBot="1" x14ac:dyDescent="0.25">
      <c r="A72" s="267"/>
      <c r="B72" s="269"/>
      <c r="C72" s="202"/>
      <c r="D72" s="245"/>
      <c r="E72" s="274"/>
      <c r="F72" s="30" t="s">
        <v>341</v>
      </c>
      <c r="G72" s="59">
        <v>214</v>
      </c>
      <c r="H72" s="278"/>
      <c r="I72" s="281"/>
      <c r="J72" s="155"/>
      <c r="K72" s="48"/>
      <c r="L72" s="48"/>
      <c r="M72" s="10"/>
      <c r="N72" s="10"/>
      <c r="O72" s="10"/>
      <c r="P72" s="10"/>
      <c r="Q72" s="10"/>
      <c r="R72" s="10"/>
      <c r="S72" s="10"/>
      <c r="T72" s="10"/>
      <c r="U72" s="10"/>
    </row>
    <row r="73" spans="1:21" ht="14.25" customHeight="1" thickBot="1" x14ac:dyDescent="0.25">
      <c r="A73" s="267"/>
      <c r="B73" s="269"/>
      <c r="C73" s="202"/>
      <c r="D73" s="245"/>
      <c r="E73" s="274"/>
      <c r="F73" s="30" t="s">
        <v>342</v>
      </c>
      <c r="G73" s="59">
        <v>9</v>
      </c>
      <c r="H73" s="278"/>
      <c r="I73" s="281"/>
      <c r="J73" s="155"/>
      <c r="K73" s="48"/>
      <c r="L73" s="48"/>
      <c r="M73" s="10"/>
      <c r="N73" s="10"/>
      <c r="O73" s="10"/>
      <c r="P73" s="10"/>
      <c r="Q73" s="10"/>
      <c r="R73" s="10"/>
      <c r="S73" s="10"/>
      <c r="T73" s="10"/>
      <c r="U73" s="10"/>
    </row>
    <row r="74" spans="1:21" ht="14.25" customHeight="1" thickBot="1" x14ac:dyDescent="0.25">
      <c r="A74" s="267"/>
      <c r="B74" s="269"/>
      <c r="C74" s="202"/>
      <c r="D74" s="245"/>
      <c r="E74" s="274"/>
      <c r="F74" s="30" t="s">
        <v>345</v>
      </c>
      <c r="G74" s="59">
        <v>63</v>
      </c>
      <c r="H74" s="278"/>
      <c r="I74" s="281"/>
      <c r="J74" s="155"/>
      <c r="K74" s="48"/>
      <c r="L74" s="48"/>
      <c r="M74" s="10"/>
      <c r="N74" s="10"/>
      <c r="O74" s="10"/>
      <c r="P74" s="10"/>
      <c r="Q74" s="10"/>
      <c r="R74" s="10"/>
      <c r="S74" s="10"/>
      <c r="T74" s="10"/>
      <c r="U74" s="10"/>
    </row>
    <row r="75" spans="1:21" ht="14.25" customHeight="1" thickBot="1" x14ac:dyDescent="0.25">
      <c r="A75" s="267"/>
      <c r="B75" s="269"/>
      <c r="C75" s="202"/>
      <c r="D75" s="245"/>
      <c r="E75" s="274"/>
      <c r="F75" s="30" t="s">
        <v>346</v>
      </c>
      <c r="G75" s="59">
        <v>0</v>
      </c>
      <c r="H75" s="278"/>
      <c r="I75" s="281"/>
      <c r="J75" s="155"/>
      <c r="K75" s="48"/>
      <c r="L75" s="48"/>
      <c r="M75" s="10"/>
      <c r="N75" s="10"/>
      <c r="O75" s="10"/>
      <c r="P75" s="10"/>
      <c r="Q75" s="10"/>
      <c r="R75" s="10"/>
      <c r="S75" s="10"/>
      <c r="T75" s="10"/>
      <c r="U75" s="10"/>
    </row>
    <row r="76" spans="1:21" ht="14.25" customHeight="1" thickBot="1" x14ac:dyDescent="0.25">
      <c r="A76" s="267"/>
      <c r="B76" s="270"/>
      <c r="C76" s="202"/>
      <c r="D76" s="245"/>
      <c r="E76" s="275"/>
      <c r="F76" s="30"/>
      <c r="G76" s="59"/>
      <c r="H76" s="278"/>
      <c r="I76" s="282"/>
      <c r="J76" s="155"/>
      <c r="K76" s="48"/>
      <c r="L76" s="48"/>
      <c r="M76" s="10"/>
      <c r="N76" s="10"/>
      <c r="O76" s="10"/>
      <c r="P76" s="10"/>
      <c r="Q76" s="10"/>
      <c r="R76" s="10"/>
      <c r="S76" s="10"/>
      <c r="T76" s="10"/>
      <c r="U76" s="10"/>
    </row>
    <row r="77" spans="1:21" ht="14.25" customHeight="1" thickBot="1" x14ac:dyDescent="0.25">
      <c r="A77" s="267"/>
      <c r="B77" s="271"/>
      <c r="C77" s="203"/>
      <c r="D77" s="239"/>
      <c r="E77" s="115"/>
      <c r="F77" s="72" t="s">
        <v>46</v>
      </c>
      <c r="G77" s="41">
        <f>SUM(G66:G76)</f>
        <v>20688</v>
      </c>
      <c r="H77" s="279"/>
      <c r="I77" s="283"/>
      <c r="J77" s="156"/>
      <c r="K77" s="48"/>
      <c r="L77" s="48"/>
      <c r="M77" s="10"/>
      <c r="N77" s="10"/>
      <c r="O77" s="10"/>
      <c r="P77" s="10"/>
      <c r="Q77" s="10"/>
      <c r="R77" s="10"/>
      <c r="S77" s="10"/>
      <c r="T77" s="10"/>
      <c r="U77" s="10"/>
    </row>
    <row r="78" spans="1:21" ht="14.25" customHeight="1" thickBot="1" x14ac:dyDescent="0.25">
      <c r="A78" s="267" t="s">
        <v>347</v>
      </c>
      <c r="B78" s="268" t="s">
        <v>369</v>
      </c>
      <c r="C78" s="201">
        <f>G86</f>
        <v>1155</v>
      </c>
      <c r="D78" s="238">
        <f>+C78/C$103*100</f>
        <v>4.1224970553592462</v>
      </c>
      <c r="E78" s="276" t="s">
        <v>298</v>
      </c>
      <c r="F78" s="73" t="s">
        <v>349</v>
      </c>
      <c r="G78" s="57">
        <v>734</v>
      </c>
      <c r="H78" s="277">
        <f>+G86</f>
        <v>1155</v>
      </c>
      <c r="I78" s="280">
        <f>+D78</f>
        <v>4.1224970553592462</v>
      </c>
      <c r="J78" s="154" t="s">
        <v>350</v>
      </c>
      <c r="K78" s="48"/>
      <c r="L78" s="48"/>
      <c r="M78" s="10"/>
      <c r="N78" s="10"/>
      <c r="O78" s="10"/>
      <c r="P78" s="10"/>
      <c r="Q78" s="10"/>
      <c r="R78" s="10"/>
      <c r="S78" s="10"/>
      <c r="T78" s="10"/>
      <c r="U78" s="10"/>
    </row>
    <row r="79" spans="1:21" ht="14.25" customHeight="1" thickBot="1" x14ac:dyDescent="0.25">
      <c r="A79" s="267"/>
      <c r="B79" s="269"/>
      <c r="C79" s="202"/>
      <c r="D79" s="245"/>
      <c r="E79" s="274"/>
      <c r="F79" s="30" t="s">
        <v>351</v>
      </c>
      <c r="G79" s="59">
        <v>377</v>
      </c>
      <c r="H79" s="278"/>
      <c r="I79" s="281"/>
      <c r="J79" s="155"/>
      <c r="K79" s="48"/>
      <c r="L79" s="48"/>
      <c r="M79" s="10"/>
      <c r="N79" s="10"/>
      <c r="O79" s="10"/>
      <c r="P79" s="10"/>
      <c r="Q79" s="10"/>
      <c r="R79" s="10"/>
      <c r="S79" s="10"/>
      <c r="T79" s="10"/>
      <c r="U79" s="10"/>
    </row>
    <row r="80" spans="1:21" ht="14.25" customHeight="1" thickBot="1" x14ac:dyDescent="0.25">
      <c r="A80" s="267"/>
      <c r="B80" s="269"/>
      <c r="C80" s="202"/>
      <c r="D80" s="245"/>
      <c r="E80" s="274"/>
      <c r="F80" s="30" t="s">
        <v>352</v>
      </c>
      <c r="G80" s="59">
        <v>31</v>
      </c>
      <c r="H80" s="278"/>
      <c r="I80" s="281"/>
      <c r="J80" s="155"/>
      <c r="K80" s="48"/>
      <c r="L80" s="48"/>
      <c r="M80" s="10"/>
      <c r="N80" s="10"/>
      <c r="O80" s="10"/>
      <c r="P80" s="10"/>
      <c r="Q80" s="10"/>
      <c r="R80" s="10"/>
      <c r="S80" s="10"/>
      <c r="T80" s="10"/>
      <c r="U80" s="10"/>
    </row>
    <row r="81" spans="1:21" ht="14.25" customHeight="1" thickBot="1" x14ac:dyDescent="0.25">
      <c r="A81" s="267"/>
      <c r="B81" s="269"/>
      <c r="C81" s="202"/>
      <c r="D81" s="245"/>
      <c r="E81" s="274"/>
      <c r="F81" s="30" t="s">
        <v>353</v>
      </c>
      <c r="G81" s="59">
        <v>13</v>
      </c>
      <c r="H81" s="278"/>
      <c r="I81" s="281"/>
      <c r="J81" s="155"/>
      <c r="K81" s="48"/>
      <c r="L81" s="48"/>
      <c r="M81" s="10"/>
      <c r="N81" s="10"/>
      <c r="O81" s="10"/>
      <c r="P81" s="10"/>
      <c r="Q81" s="10"/>
      <c r="R81" s="10"/>
      <c r="S81" s="10"/>
      <c r="T81" s="10"/>
      <c r="U81" s="10"/>
    </row>
    <row r="82" spans="1:21" ht="14.25" customHeight="1" thickBot="1" x14ac:dyDescent="0.25">
      <c r="A82" s="267"/>
      <c r="B82" s="269"/>
      <c r="C82" s="202"/>
      <c r="D82" s="245"/>
      <c r="E82" s="274"/>
      <c r="F82" s="30"/>
      <c r="G82" s="59"/>
      <c r="H82" s="278"/>
      <c r="I82" s="281"/>
      <c r="J82" s="155"/>
      <c r="K82" s="48"/>
      <c r="L82" s="48"/>
      <c r="M82" s="10"/>
      <c r="N82" s="10"/>
      <c r="O82" s="10"/>
      <c r="P82" s="10"/>
      <c r="Q82" s="10"/>
      <c r="R82" s="10"/>
      <c r="S82" s="10"/>
      <c r="T82" s="10"/>
      <c r="U82" s="10"/>
    </row>
    <row r="83" spans="1:21" ht="14.25" customHeight="1" thickBot="1" x14ac:dyDescent="0.25">
      <c r="A83" s="267"/>
      <c r="B83" s="269"/>
      <c r="C83" s="202"/>
      <c r="D83" s="245"/>
      <c r="E83" s="274"/>
      <c r="F83" s="30"/>
      <c r="G83" s="59"/>
      <c r="H83" s="278"/>
      <c r="I83" s="281"/>
      <c r="J83" s="155"/>
      <c r="K83" s="48"/>
      <c r="L83" s="48"/>
      <c r="M83" s="10"/>
      <c r="N83" s="10"/>
      <c r="O83" s="10"/>
      <c r="P83" s="10"/>
      <c r="Q83" s="10"/>
      <c r="R83" s="10"/>
      <c r="S83" s="10"/>
      <c r="T83" s="10"/>
      <c r="U83" s="10"/>
    </row>
    <row r="84" spans="1:21" ht="14.25" customHeight="1" thickBot="1" x14ac:dyDescent="0.25">
      <c r="A84" s="267"/>
      <c r="B84" s="269"/>
      <c r="C84" s="202"/>
      <c r="D84" s="245"/>
      <c r="E84" s="274"/>
      <c r="F84" s="30"/>
      <c r="G84" s="59"/>
      <c r="H84" s="278"/>
      <c r="I84" s="281"/>
      <c r="J84" s="155"/>
      <c r="K84" s="48"/>
      <c r="L84" s="48"/>
      <c r="M84" s="10"/>
      <c r="N84" s="10"/>
      <c r="O84" s="10"/>
      <c r="P84" s="10"/>
      <c r="Q84" s="10"/>
      <c r="R84" s="10"/>
      <c r="S84" s="10"/>
      <c r="T84" s="10"/>
      <c r="U84" s="10"/>
    </row>
    <row r="85" spans="1:21" ht="14.25" customHeight="1" thickBot="1" x14ac:dyDescent="0.25">
      <c r="A85" s="267"/>
      <c r="B85" s="269"/>
      <c r="C85" s="202"/>
      <c r="D85" s="245"/>
      <c r="E85" s="275"/>
      <c r="F85" s="30"/>
      <c r="G85" s="59"/>
      <c r="H85" s="278"/>
      <c r="I85" s="281"/>
      <c r="J85" s="155"/>
      <c r="K85" s="48"/>
      <c r="L85" s="48"/>
      <c r="M85" s="10"/>
      <c r="N85" s="10"/>
      <c r="O85" s="10"/>
      <c r="P85" s="10"/>
      <c r="Q85" s="10"/>
      <c r="R85" s="10"/>
      <c r="S85" s="10"/>
      <c r="T85" s="10"/>
      <c r="U85" s="10"/>
    </row>
    <row r="86" spans="1:21" ht="14.25" customHeight="1" thickBot="1" x14ac:dyDescent="0.25">
      <c r="A86" s="267"/>
      <c r="B86" s="271"/>
      <c r="C86" s="203"/>
      <c r="D86" s="239"/>
      <c r="E86" s="115"/>
      <c r="F86" s="72" t="s">
        <v>46</v>
      </c>
      <c r="G86" s="41">
        <f>SUM(G78:G85)</f>
        <v>1155</v>
      </c>
      <c r="H86" s="279"/>
      <c r="I86" s="283"/>
      <c r="J86" s="156"/>
      <c r="K86" s="48"/>
      <c r="L86" s="48"/>
      <c r="M86" s="10"/>
      <c r="N86" s="10"/>
      <c r="O86" s="10"/>
      <c r="P86" s="10"/>
      <c r="Q86" s="10"/>
      <c r="R86" s="10"/>
      <c r="S86" s="10"/>
      <c r="T86" s="10"/>
      <c r="U86" s="10"/>
    </row>
    <row r="87" spans="1:21" ht="15" customHeight="1" thickBot="1" x14ac:dyDescent="0.25">
      <c r="A87" s="267" t="s">
        <v>15</v>
      </c>
      <c r="B87" s="268" t="s">
        <v>370</v>
      </c>
      <c r="C87" s="201">
        <f>G94</f>
        <v>923</v>
      </c>
      <c r="D87" s="238">
        <f>+C87/C$103*100</f>
        <v>3.2944283827676051</v>
      </c>
      <c r="E87" s="276" t="s">
        <v>313</v>
      </c>
      <c r="F87" s="73" t="s">
        <v>382</v>
      </c>
      <c r="G87" s="57">
        <v>21</v>
      </c>
      <c r="H87" s="277">
        <f>+G94</f>
        <v>923</v>
      </c>
      <c r="I87" s="280">
        <f>+D87</f>
        <v>3.2944283827676051</v>
      </c>
      <c r="J87" s="139" t="s">
        <v>356</v>
      </c>
      <c r="K87" s="48"/>
      <c r="L87" s="48"/>
      <c r="M87" s="10"/>
      <c r="N87" s="10"/>
      <c r="O87" s="10"/>
      <c r="P87" s="10"/>
      <c r="Q87" s="10"/>
      <c r="R87" s="10"/>
      <c r="S87" s="10"/>
      <c r="T87" s="10"/>
      <c r="U87" s="10"/>
    </row>
    <row r="88" spans="1:21" ht="15" customHeight="1" thickBot="1" x14ac:dyDescent="0.25">
      <c r="A88" s="267"/>
      <c r="B88" s="269"/>
      <c r="C88" s="202"/>
      <c r="D88" s="245"/>
      <c r="E88" s="275"/>
      <c r="F88" s="107" t="s">
        <v>383</v>
      </c>
      <c r="G88" s="81">
        <v>6</v>
      </c>
      <c r="H88" s="278"/>
      <c r="I88" s="281"/>
      <c r="J88" s="137"/>
      <c r="K88" s="48"/>
      <c r="L88" s="48"/>
      <c r="M88" s="10"/>
      <c r="N88" s="10"/>
      <c r="O88" s="10"/>
      <c r="P88" s="10"/>
      <c r="Q88" s="10"/>
      <c r="R88" s="10"/>
      <c r="S88" s="10"/>
      <c r="T88" s="10"/>
      <c r="U88" s="10"/>
    </row>
    <row r="89" spans="1:21" ht="15" customHeight="1" thickBot="1" x14ac:dyDescent="0.25">
      <c r="A89" s="267"/>
      <c r="B89" s="269"/>
      <c r="C89" s="202"/>
      <c r="D89" s="245"/>
      <c r="E89" s="284" t="s">
        <v>298</v>
      </c>
      <c r="F89" s="65" t="s">
        <v>371</v>
      </c>
      <c r="G89" s="59">
        <v>12</v>
      </c>
      <c r="H89" s="278"/>
      <c r="I89" s="281"/>
      <c r="J89" s="137"/>
      <c r="K89" s="48"/>
      <c r="L89" s="48"/>
      <c r="M89" s="10"/>
      <c r="N89" s="10"/>
      <c r="O89" s="10"/>
      <c r="P89" s="10"/>
      <c r="Q89" s="10"/>
      <c r="R89" s="10"/>
      <c r="S89" s="10"/>
      <c r="T89" s="10"/>
      <c r="U89" s="10"/>
    </row>
    <row r="90" spans="1:21" ht="14.25" customHeight="1" thickBot="1" x14ac:dyDescent="0.25">
      <c r="A90" s="267"/>
      <c r="B90" s="269"/>
      <c r="C90" s="202"/>
      <c r="D90" s="245"/>
      <c r="E90" s="274"/>
      <c r="F90" s="65" t="s">
        <v>355</v>
      </c>
      <c r="G90" s="59">
        <v>875</v>
      </c>
      <c r="H90" s="278"/>
      <c r="I90" s="281"/>
      <c r="J90" s="137"/>
      <c r="K90" s="48"/>
      <c r="L90" s="48"/>
      <c r="M90" s="10"/>
      <c r="N90" s="10"/>
      <c r="O90" s="10"/>
      <c r="P90" s="10"/>
      <c r="Q90" s="10"/>
      <c r="R90" s="10"/>
      <c r="S90" s="10"/>
      <c r="T90" s="10"/>
      <c r="U90" s="10"/>
    </row>
    <row r="91" spans="1:21" ht="14.25" customHeight="1" thickBot="1" x14ac:dyDescent="0.25">
      <c r="A91" s="267"/>
      <c r="B91" s="269"/>
      <c r="C91" s="202"/>
      <c r="D91" s="245"/>
      <c r="E91" s="274"/>
      <c r="F91" s="65" t="s">
        <v>357</v>
      </c>
      <c r="G91" s="59">
        <v>9</v>
      </c>
      <c r="H91" s="278"/>
      <c r="I91" s="281"/>
      <c r="J91" s="137"/>
      <c r="K91" s="48"/>
      <c r="L91" s="48"/>
      <c r="M91" s="10"/>
      <c r="N91" s="10"/>
      <c r="O91" s="10"/>
      <c r="P91" s="10"/>
      <c r="Q91" s="10"/>
      <c r="R91" s="10"/>
      <c r="S91" s="10"/>
      <c r="T91" s="10"/>
      <c r="U91" s="10"/>
    </row>
    <row r="92" spans="1:21" ht="14.25" customHeight="1" thickBot="1" x14ac:dyDescent="0.25">
      <c r="A92" s="267"/>
      <c r="B92" s="269"/>
      <c r="C92" s="202"/>
      <c r="D92" s="245"/>
      <c r="E92" s="274"/>
      <c r="F92" s="30"/>
      <c r="G92" s="59"/>
      <c r="H92" s="278"/>
      <c r="I92" s="281"/>
      <c r="J92" s="137"/>
      <c r="K92" s="48"/>
      <c r="L92" s="48"/>
      <c r="M92" s="10"/>
      <c r="N92" s="10"/>
      <c r="O92" s="10"/>
      <c r="P92" s="10"/>
      <c r="Q92" s="10"/>
      <c r="R92" s="10"/>
      <c r="S92" s="10"/>
      <c r="T92" s="10"/>
      <c r="U92" s="10"/>
    </row>
    <row r="93" spans="1:21" ht="13.8" customHeight="1" thickBot="1" x14ac:dyDescent="0.25">
      <c r="A93" s="267"/>
      <c r="B93" s="269"/>
      <c r="C93" s="202"/>
      <c r="D93" s="245"/>
      <c r="E93" s="275"/>
      <c r="F93" s="30"/>
      <c r="G93" s="59"/>
      <c r="H93" s="278"/>
      <c r="I93" s="281"/>
      <c r="J93" s="137"/>
      <c r="K93" s="48"/>
      <c r="L93" s="48"/>
      <c r="M93" s="10"/>
      <c r="N93" s="10"/>
      <c r="O93" s="10"/>
      <c r="P93" s="10"/>
      <c r="Q93" s="10"/>
      <c r="R93" s="10"/>
      <c r="S93" s="10"/>
      <c r="T93" s="10"/>
      <c r="U93" s="10"/>
    </row>
    <row r="94" spans="1:21" ht="14.25" customHeight="1" thickBot="1" x14ac:dyDescent="0.25">
      <c r="A94" s="267"/>
      <c r="B94" s="271"/>
      <c r="C94" s="203"/>
      <c r="D94" s="239"/>
      <c r="E94" s="115"/>
      <c r="F94" s="72" t="s">
        <v>46</v>
      </c>
      <c r="G94" s="41">
        <f>SUM(G87:G93)</f>
        <v>923</v>
      </c>
      <c r="H94" s="279"/>
      <c r="I94" s="283"/>
      <c r="J94" s="138"/>
      <c r="K94" s="48"/>
      <c r="L94" s="48"/>
      <c r="M94" s="10"/>
      <c r="N94" s="10"/>
      <c r="O94" s="10"/>
      <c r="P94" s="10"/>
      <c r="Q94" s="10"/>
      <c r="R94" s="10"/>
      <c r="S94" s="10"/>
      <c r="T94" s="10"/>
      <c r="U94" s="10"/>
    </row>
    <row r="95" spans="1:21" ht="14.25" customHeight="1" thickBot="1" x14ac:dyDescent="0.25">
      <c r="A95" s="267" t="s">
        <v>16</v>
      </c>
      <c r="B95" s="268" t="s">
        <v>372</v>
      </c>
      <c r="C95" s="201">
        <f>G102</f>
        <v>874</v>
      </c>
      <c r="D95" s="238">
        <f>+C95/C$103*100</f>
        <v>3.1195345682978193</v>
      </c>
      <c r="E95" s="116" t="s">
        <v>313</v>
      </c>
      <c r="F95" s="105" t="s">
        <v>384</v>
      </c>
      <c r="G95" s="83">
        <v>11</v>
      </c>
      <c r="H95" s="277">
        <f>+G102</f>
        <v>874</v>
      </c>
      <c r="I95" s="280">
        <f>+D95</f>
        <v>3.1195345682978193</v>
      </c>
      <c r="J95" s="139" t="s">
        <v>360</v>
      </c>
      <c r="K95" s="48"/>
      <c r="L95" s="48"/>
      <c r="M95" s="10"/>
      <c r="N95" s="10"/>
      <c r="O95" s="10"/>
      <c r="P95" s="10"/>
      <c r="Q95" s="10"/>
      <c r="R95" s="10"/>
      <c r="S95" s="10"/>
      <c r="T95" s="10"/>
      <c r="U95" s="10"/>
    </row>
    <row r="96" spans="1:21" ht="14.25" customHeight="1" thickBot="1" x14ac:dyDescent="0.25">
      <c r="A96" s="267"/>
      <c r="B96" s="269"/>
      <c r="C96" s="202"/>
      <c r="D96" s="245"/>
      <c r="E96" s="274" t="s">
        <v>298</v>
      </c>
      <c r="F96" s="30" t="s">
        <v>359</v>
      </c>
      <c r="G96" s="59">
        <v>742</v>
      </c>
      <c r="H96" s="278"/>
      <c r="I96" s="281"/>
      <c r="J96" s="137"/>
      <c r="K96" s="48"/>
      <c r="L96" s="48"/>
      <c r="M96" s="10"/>
      <c r="N96" s="10"/>
      <c r="O96" s="10"/>
      <c r="P96" s="10"/>
      <c r="Q96" s="10"/>
      <c r="R96" s="10"/>
      <c r="S96" s="10"/>
      <c r="T96" s="10"/>
      <c r="U96" s="10"/>
    </row>
    <row r="97" spans="1:21" ht="14.25" customHeight="1" thickBot="1" x14ac:dyDescent="0.25">
      <c r="A97" s="267"/>
      <c r="B97" s="269"/>
      <c r="C97" s="202"/>
      <c r="D97" s="245"/>
      <c r="E97" s="274"/>
      <c r="F97" s="30" t="s">
        <v>373</v>
      </c>
      <c r="G97" s="59">
        <v>114</v>
      </c>
      <c r="H97" s="278"/>
      <c r="I97" s="281"/>
      <c r="J97" s="137"/>
      <c r="K97" s="48"/>
      <c r="L97" s="48"/>
      <c r="M97" s="10"/>
      <c r="N97" s="10"/>
      <c r="O97" s="10"/>
      <c r="P97" s="10"/>
      <c r="Q97" s="10"/>
      <c r="R97" s="10"/>
      <c r="S97" s="10"/>
      <c r="T97" s="10"/>
      <c r="U97" s="10"/>
    </row>
    <row r="98" spans="1:21" ht="14.25" customHeight="1" thickBot="1" x14ac:dyDescent="0.25">
      <c r="A98" s="267"/>
      <c r="B98" s="269"/>
      <c r="C98" s="202"/>
      <c r="D98" s="245"/>
      <c r="E98" s="274"/>
      <c r="F98" s="30" t="s">
        <v>364</v>
      </c>
      <c r="G98" s="59">
        <v>7</v>
      </c>
      <c r="H98" s="278"/>
      <c r="I98" s="281"/>
      <c r="J98" s="137"/>
      <c r="K98" s="48"/>
      <c r="L98" s="48"/>
      <c r="M98" s="10"/>
      <c r="N98" s="10"/>
      <c r="O98" s="10"/>
      <c r="P98" s="10"/>
      <c r="Q98" s="10"/>
      <c r="R98" s="10"/>
      <c r="S98" s="10"/>
      <c r="T98" s="10"/>
      <c r="U98" s="10"/>
    </row>
    <row r="99" spans="1:21" ht="14.25" customHeight="1" thickBot="1" x14ac:dyDescent="0.25">
      <c r="A99" s="267"/>
      <c r="B99" s="269"/>
      <c r="C99" s="202"/>
      <c r="D99" s="245"/>
      <c r="E99" s="274"/>
      <c r="F99" s="30"/>
      <c r="G99" s="59"/>
      <c r="H99" s="278"/>
      <c r="I99" s="281"/>
      <c r="J99" s="137"/>
      <c r="K99" s="48"/>
      <c r="L99" s="48"/>
      <c r="M99" s="10"/>
      <c r="N99" s="10"/>
      <c r="O99" s="10"/>
      <c r="P99" s="10"/>
      <c r="Q99" s="10"/>
      <c r="R99" s="10"/>
      <c r="S99" s="10"/>
      <c r="T99" s="10"/>
      <c r="U99" s="10"/>
    </row>
    <row r="100" spans="1:21" ht="14.25" customHeight="1" thickBot="1" x14ac:dyDescent="0.25">
      <c r="A100" s="267"/>
      <c r="B100" s="269"/>
      <c r="C100" s="202"/>
      <c r="D100" s="245"/>
      <c r="E100" s="274"/>
      <c r="F100" s="30"/>
      <c r="G100" s="59"/>
      <c r="H100" s="278"/>
      <c r="I100" s="281"/>
      <c r="J100" s="137"/>
      <c r="K100" s="48"/>
      <c r="L100" s="48"/>
      <c r="M100" s="10"/>
      <c r="N100" s="10"/>
      <c r="O100" s="10"/>
      <c r="P100" s="10"/>
      <c r="Q100" s="10"/>
      <c r="R100" s="10"/>
      <c r="S100" s="10"/>
      <c r="T100" s="10"/>
      <c r="U100" s="10"/>
    </row>
    <row r="101" spans="1:21" ht="13.8" customHeight="1" thickBot="1" x14ac:dyDescent="0.25">
      <c r="A101" s="267"/>
      <c r="B101" s="269"/>
      <c r="C101" s="202"/>
      <c r="D101" s="245"/>
      <c r="E101" s="274"/>
      <c r="F101" s="30"/>
      <c r="G101" s="59"/>
      <c r="H101" s="278"/>
      <c r="I101" s="281"/>
      <c r="J101" s="137"/>
      <c r="K101" s="48"/>
      <c r="L101" s="48"/>
      <c r="M101" s="10"/>
      <c r="N101" s="10"/>
      <c r="O101" s="10"/>
      <c r="P101" s="10"/>
      <c r="Q101" s="10"/>
      <c r="R101" s="10"/>
      <c r="S101" s="10"/>
      <c r="T101" s="10"/>
      <c r="U101" s="10"/>
    </row>
    <row r="102" spans="1:21" ht="14.25" customHeight="1" thickBot="1" x14ac:dyDescent="0.25">
      <c r="A102" s="267"/>
      <c r="B102" s="271"/>
      <c r="C102" s="203"/>
      <c r="D102" s="239"/>
      <c r="E102" s="285"/>
      <c r="F102" s="72" t="s">
        <v>46</v>
      </c>
      <c r="G102" s="41">
        <f>SUM(G95:G101)</f>
        <v>874</v>
      </c>
      <c r="H102" s="279"/>
      <c r="I102" s="283"/>
      <c r="J102" s="138"/>
      <c r="K102" s="48"/>
      <c r="L102" s="48"/>
      <c r="M102" s="10"/>
      <c r="N102" s="10"/>
      <c r="O102" s="10"/>
      <c r="P102" s="10"/>
      <c r="Q102" s="10"/>
      <c r="R102" s="10"/>
      <c r="S102" s="10"/>
      <c r="T102" s="10"/>
      <c r="U102" s="10"/>
    </row>
    <row r="103" spans="1:21" ht="14.25" customHeight="1" thickBot="1" x14ac:dyDescent="0.25">
      <c r="B103" s="37" t="s">
        <v>3</v>
      </c>
      <c r="C103" s="77">
        <f>SUM(C62:C102)</f>
        <v>28017</v>
      </c>
      <c r="D103" s="47">
        <v>100</v>
      </c>
      <c r="K103" s="48"/>
      <c r="L103" s="48"/>
      <c r="M103" s="10"/>
      <c r="N103" s="10"/>
      <c r="O103" s="10"/>
      <c r="P103" s="10"/>
      <c r="Q103" s="10"/>
      <c r="R103" s="10"/>
      <c r="S103" s="10"/>
      <c r="T103" s="10"/>
      <c r="U103" s="10"/>
    </row>
    <row r="104" spans="1:21" x14ac:dyDescent="0.2">
      <c r="K104" s="48"/>
      <c r="L104" s="48"/>
      <c r="M104" s="10"/>
      <c r="N104" s="10"/>
      <c r="O104" s="10"/>
      <c r="P104" s="10"/>
      <c r="Q104" s="10"/>
      <c r="R104" s="10"/>
      <c r="S104" s="10"/>
      <c r="T104" s="10"/>
      <c r="U104" s="10"/>
    </row>
  </sheetData>
  <mergeCells count="94">
    <mergeCell ref="E28:E35"/>
    <mergeCell ref="E14:E26"/>
    <mergeCell ref="E5:E11"/>
    <mergeCell ref="E78:E85"/>
    <mergeCell ref="E68:E76"/>
    <mergeCell ref="E66:E67"/>
    <mergeCell ref="E62:E64"/>
    <mergeCell ref="E46:E51"/>
    <mergeCell ref="J95:J102"/>
    <mergeCell ref="A95:A102"/>
    <mergeCell ref="B95:B102"/>
    <mergeCell ref="C95:C102"/>
    <mergeCell ref="D95:D102"/>
    <mergeCell ref="H95:H102"/>
    <mergeCell ref="I95:I102"/>
    <mergeCell ref="E96:E102"/>
    <mergeCell ref="J78:J86"/>
    <mergeCell ref="A87:A94"/>
    <mergeCell ref="B87:B94"/>
    <mergeCell ref="C87:C94"/>
    <mergeCell ref="D87:D94"/>
    <mergeCell ref="H87:H94"/>
    <mergeCell ref="I87:I94"/>
    <mergeCell ref="J87:J94"/>
    <mergeCell ref="A78:A86"/>
    <mergeCell ref="B78:B86"/>
    <mergeCell ref="C78:C86"/>
    <mergeCell ref="D78:D86"/>
    <mergeCell ref="H78:H86"/>
    <mergeCell ref="I78:I86"/>
    <mergeCell ref="E87:E88"/>
    <mergeCell ref="E89:E93"/>
    <mergeCell ref="J62:J65"/>
    <mergeCell ref="A66:A77"/>
    <mergeCell ref="B66:B77"/>
    <mergeCell ref="C66:C77"/>
    <mergeCell ref="D66:D77"/>
    <mergeCell ref="H66:H77"/>
    <mergeCell ref="I66:I77"/>
    <mergeCell ref="J66:J77"/>
    <mergeCell ref="A62:A65"/>
    <mergeCell ref="B62:B65"/>
    <mergeCell ref="C62:C65"/>
    <mergeCell ref="D62:D65"/>
    <mergeCell ref="H62:H65"/>
    <mergeCell ref="I62:I65"/>
    <mergeCell ref="J44:J52"/>
    <mergeCell ref="A60:A61"/>
    <mergeCell ref="B60:B61"/>
    <mergeCell ref="C60:D60"/>
    <mergeCell ref="E60:G60"/>
    <mergeCell ref="H60:J60"/>
    <mergeCell ref="A44:A52"/>
    <mergeCell ref="B44:B52"/>
    <mergeCell ref="C44:C52"/>
    <mergeCell ref="D44:D52"/>
    <mergeCell ref="H44:H52"/>
    <mergeCell ref="I44:I52"/>
    <mergeCell ref="E44:E45"/>
    <mergeCell ref="J28:J36"/>
    <mergeCell ref="A37:A43"/>
    <mergeCell ref="B37:B43"/>
    <mergeCell ref="C37:C43"/>
    <mergeCell ref="D37:D43"/>
    <mergeCell ref="H37:H43"/>
    <mergeCell ref="I37:I43"/>
    <mergeCell ref="J37:J43"/>
    <mergeCell ref="A28:A36"/>
    <mergeCell ref="B28:B36"/>
    <mergeCell ref="C28:C36"/>
    <mergeCell ref="D28:D36"/>
    <mergeCell ref="H28:H36"/>
    <mergeCell ref="I28:I36"/>
    <mergeCell ref="E39:E42"/>
    <mergeCell ref="E37:E38"/>
    <mergeCell ref="I5:I12"/>
    <mergeCell ref="J5:J12"/>
    <mergeCell ref="A13:A27"/>
    <mergeCell ref="B13:B27"/>
    <mergeCell ref="C13:C27"/>
    <mergeCell ref="D13:D27"/>
    <mergeCell ref="H13:H27"/>
    <mergeCell ref="I13:I27"/>
    <mergeCell ref="J13:J27"/>
    <mergeCell ref="A5:A12"/>
    <mergeCell ref="B5:B12"/>
    <mergeCell ref="C5:C12"/>
    <mergeCell ref="D5:D12"/>
    <mergeCell ref="H5:H12"/>
    <mergeCell ref="A3:A4"/>
    <mergeCell ref="B3:B4"/>
    <mergeCell ref="C3:D3"/>
    <mergeCell ref="E3:G3"/>
    <mergeCell ref="H3:J3"/>
  </mergeCells>
  <phoneticPr fontId="1"/>
  <printOptions horizontalCentered="1" verticalCentered="1"/>
  <pageMargins left="0.43307086614173229" right="0" top="0" bottom="0" header="0.31496062992125984" footer="0.31496062992125984"/>
  <pageSetup paperSize="8" scale="59" orientation="landscape" r:id="rId1"/>
  <rowBreaks count="2" manualBreakCount="2">
    <brk id="56" max="16383" man="1"/>
    <brk id="10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09E5-828C-4D04-9521-98CFE8232094}">
  <sheetPr>
    <tabColor rgb="FFFFC000"/>
    <pageSetUpPr fitToPage="1"/>
  </sheetPr>
  <dimension ref="A1:J67"/>
  <sheetViews>
    <sheetView view="pageBreakPreview" zoomScale="70" zoomScaleNormal="85" zoomScaleSheetLayoutView="70" workbookViewId="0">
      <selection activeCell="F72" sqref="F72"/>
    </sheetView>
  </sheetViews>
  <sheetFormatPr defaultColWidth="9" defaultRowHeight="13.2" x14ac:dyDescent="0.2"/>
  <cols>
    <col min="1" max="1" width="9" style="1"/>
    <col min="2" max="2" width="30.33203125" style="1" customWidth="1"/>
    <col min="3" max="4" width="9" style="1"/>
    <col min="5" max="5" width="12.77734375" style="1" customWidth="1"/>
    <col min="6" max="6" width="30.44140625" style="11" bestFit="1" customWidth="1"/>
    <col min="7" max="16384" width="9" style="1"/>
  </cols>
  <sheetData>
    <row r="1" spans="1:10" ht="21" customHeight="1" x14ac:dyDescent="0.2">
      <c r="A1" s="1" t="s">
        <v>230</v>
      </c>
    </row>
    <row r="2" spans="1:10" ht="13.8" thickBot="1" x14ac:dyDescent="0.25">
      <c r="J2" s="119" t="s">
        <v>413</v>
      </c>
    </row>
    <row r="3" spans="1:10" ht="22.5" customHeight="1" x14ac:dyDescent="0.2">
      <c r="A3" s="214" t="s">
        <v>1</v>
      </c>
      <c r="B3" s="264" t="s">
        <v>2</v>
      </c>
      <c r="C3" s="241" t="s">
        <v>3</v>
      </c>
      <c r="D3" s="215"/>
      <c r="E3" s="290" t="s">
        <v>8</v>
      </c>
      <c r="F3" s="290"/>
      <c r="G3" s="291"/>
      <c r="H3" s="241" t="s">
        <v>12</v>
      </c>
      <c r="I3" s="216"/>
      <c r="J3" s="215"/>
    </row>
    <row r="4" spans="1:10" ht="22.5" customHeight="1" thickBot="1" x14ac:dyDescent="0.25">
      <c r="A4" s="263"/>
      <c r="B4" s="265"/>
      <c r="C4" s="6" t="s">
        <v>4</v>
      </c>
      <c r="D4" s="3" t="s">
        <v>5</v>
      </c>
      <c r="E4" s="6" t="s">
        <v>51</v>
      </c>
      <c r="F4" s="12" t="s">
        <v>6</v>
      </c>
      <c r="G4" s="3" t="s">
        <v>7</v>
      </c>
      <c r="H4" s="6" t="s">
        <v>9</v>
      </c>
      <c r="I4" s="2" t="s">
        <v>5</v>
      </c>
      <c r="J4" s="3" t="s">
        <v>11</v>
      </c>
    </row>
    <row r="5" spans="1:10" ht="14.25" customHeight="1" thickBot="1" x14ac:dyDescent="0.25">
      <c r="A5" s="267" t="s">
        <v>13</v>
      </c>
      <c r="B5" s="289" t="s">
        <v>231</v>
      </c>
      <c r="C5" s="201">
        <f>G8</f>
        <v>2489</v>
      </c>
      <c r="D5" s="286">
        <f>+C5/C$67*100</f>
        <v>11.669010782934834</v>
      </c>
      <c r="E5" s="230" t="s">
        <v>232</v>
      </c>
      <c r="F5" s="28" t="s">
        <v>233</v>
      </c>
      <c r="G5" s="109">
        <v>2489</v>
      </c>
      <c r="H5" s="230">
        <f>+G8</f>
        <v>2489</v>
      </c>
      <c r="I5" s="233">
        <f>+D5</f>
        <v>11.669010782934834</v>
      </c>
      <c r="J5" s="198" t="s">
        <v>233</v>
      </c>
    </row>
    <row r="6" spans="1:10" ht="13.8" thickBot="1" x14ac:dyDescent="0.25">
      <c r="A6" s="267"/>
      <c r="B6" s="270"/>
      <c r="C6" s="202"/>
      <c r="D6" s="287"/>
      <c r="E6" s="231"/>
      <c r="F6" s="25"/>
      <c r="G6" s="110"/>
      <c r="H6" s="231"/>
      <c r="I6" s="237"/>
      <c r="J6" s="199"/>
    </row>
    <row r="7" spans="1:10" ht="13.8" thickBot="1" x14ac:dyDescent="0.25">
      <c r="A7" s="267"/>
      <c r="B7" s="270"/>
      <c r="C7" s="202"/>
      <c r="D7" s="287"/>
      <c r="E7" s="261"/>
      <c r="F7" s="25"/>
      <c r="G7" s="110"/>
      <c r="H7" s="231"/>
      <c r="I7" s="237"/>
      <c r="J7" s="199"/>
    </row>
    <row r="8" spans="1:10" ht="13.8" thickBot="1" x14ac:dyDescent="0.25">
      <c r="A8" s="267"/>
      <c r="B8" s="271"/>
      <c r="C8" s="203"/>
      <c r="D8" s="288"/>
      <c r="E8" s="99"/>
      <c r="F8" s="26" t="s">
        <v>46</v>
      </c>
      <c r="G8" s="22">
        <f>SUM(G5:G7)</f>
        <v>2489</v>
      </c>
      <c r="H8" s="232"/>
      <c r="I8" s="209"/>
      <c r="J8" s="199"/>
    </row>
    <row r="9" spans="1:10" ht="14.25" customHeight="1" thickBot="1" x14ac:dyDescent="0.25">
      <c r="A9" s="267" t="s">
        <v>14</v>
      </c>
      <c r="B9" s="289" t="s">
        <v>234</v>
      </c>
      <c r="C9" s="201">
        <f>G12</f>
        <v>4491</v>
      </c>
      <c r="D9" s="286">
        <f>+C9/C$67*100</f>
        <v>21.054852320675106</v>
      </c>
      <c r="E9" s="230" t="s">
        <v>232</v>
      </c>
      <c r="F9" s="28" t="s">
        <v>235</v>
      </c>
      <c r="G9" s="109">
        <v>4490</v>
      </c>
      <c r="H9" s="230">
        <f>+G12</f>
        <v>4491</v>
      </c>
      <c r="I9" s="233">
        <f>+D9</f>
        <v>21.054852320675106</v>
      </c>
      <c r="J9" s="199"/>
    </row>
    <row r="10" spans="1:10" ht="13.8" thickBot="1" x14ac:dyDescent="0.25">
      <c r="A10" s="267"/>
      <c r="B10" s="270"/>
      <c r="C10" s="202"/>
      <c r="D10" s="287"/>
      <c r="E10" s="231"/>
      <c r="F10" s="25" t="s">
        <v>236</v>
      </c>
      <c r="G10" s="110">
        <v>1</v>
      </c>
      <c r="H10" s="231"/>
      <c r="I10" s="237"/>
      <c r="J10" s="199"/>
    </row>
    <row r="11" spans="1:10" ht="13.8" thickBot="1" x14ac:dyDescent="0.25">
      <c r="A11" s="267"/>
      <c r="B11" s="270"/>
      <c r="C11" s="202"/>
      <c r="D11" s="287"/>
      <c r="E11" s="261"/>
      <c r="F11" s="25"/>
      <c r="G11" s="111"/>
      <c r="H11" s="231"/>
      <c r="I11" s="208"/>
      <c r="J11" s="199"/>
    </row>
    <row r="12" spans="1:10" ht="13.8" thickBot="1" x14ac:dyDescent="0.25">
      <c r="A12" s="267"/>
      <c r="B12" s="271"/>
      <c r="C12" s="203"/>
      <c r="D12" s="288"/>
      <c r="E12" s="99"/>
      <c r="F12" s="26" t="s">
        <v>46</v>
      </c>
      <c r="G12" s="112">
        <f>SUM(G9:G11)</f>
        <v>4491</v>
      </c>
      <c r="H12" s="232"/>
      <c r="I12" s="209"/>
      <c r="J12" s="200"/>
    </row>
    <row r="13" spans="1:10" ht="14.25" customHeight="1" thickBot="1" x14ac:dyDescent="0.25">
      <c r="A13" s="267" t="s">
        <v>15</v>
      </c>
      <c r="B13" s="289" t="s">
        <v>237</v>
      </c>
      <c r="C13" s="201">
        <f>G16</f>
        <v>6443</v>
      </c>
      <c r="D13" s="286">
        <f>+C13/C$67*100</f>
        <v>30.206282231598685</v>
      </c>
      <c r="E13" s="230" t="s">
        <v>232</v>
      </c>
      <c r="F13" s="28" t="s">
        <v>238</v>
      </c>
      <c r="G13" s="109">
        <v>6417</v>
      </c>
      <c r="H13" s="230">
        <f>+G16</f>
        <v>6443</v>
      </c>
      <c r="I13" s="233">
        <f>+D13</f>
        <v>30.206282231598685</v>
      </c>
      <c r="J13" s="192" t="s">
        <v>239</v>
      </c>
    </row>
    <row r="14" spans="1:10" ht="13.8" thickBot="1" x14ac:dyDescent="0.25">
      <c r="A14" s="267"/>
      <c r="B14" s="270"/>
      <c r="C14" s="202"/>
      <c r="D14" s="287"/>
      <c r="E14" s="231"/>
      <c r="F14" s="25" t="s">
        <v>240</v>
      </c>
      <c r="G14" s="110">
        <v>26</v>
      </c>
      <c r="H14" s="231"/>
      <c r="I14" s="208"/>
      <c r="J14" s="193"/>
    </row>
    <row r="15" spans="1:10" ht="13.8" thickBot="1" x14ac:dyDescent="0.25">
      <c r="A15" s="267"/>
      <c r="B15" s="270"/>
      <c r="C15" s="202"/>
      <c r="D15" s="287"/>
      <c r="E15" s="261"/>
      <c r="F15" s="25"/>
      <c r="G15" s="110"/>
      <c r="H15" s="231"/>
      <c r="I15" s="208"/>
      <c r="J15" s="193"/>
    </row>
    <row r="16" spans="1:10" ht="13.8" thickBot="1" x14ac:dyDescent="0.25">
      <c r="A16" s="267"/>
      <c r="B16" s="271"/>
      <c r="C16" s="203"/>
      <c r="D16" s="288"/>
      <c r="E16" s="99"/>
      <c r="F16" s="26" t="s">
        <v>46</v>
      </c>
      <c r="G16" s="22">
        <f>SUM(G13:G15)</f>
        <v>6443</v>
      </c>
      <c r="H16" s="232"/>
      <c r="I16" s="209"/>
      <c r="J16" s="194"/>
    </row>
    <row r="17" spans="1:10" ht="14.25" customHeight="1" thickBot="1" x14ac:dyDescent="0.25">
      <c r="A17" s="267" t="s">
        <v>16</v>
      </c>
      <c r="B17" s="268" t="s">
        <v>241</v>
      </c>
      <c r="C17" s="201">
        <f>G20</f>
        <v>6104</v>
      </c>
      <c r="D17" s="204">
        <f>+C17/C$67*100</f>
        <v>28.616971401781527</v>
      </c>
      <c r="E17" s="230" t="s">
        <v>232</v>
      </c>
      <c r="F17" s="28" t="s">
        <v>242</v>
      </c>
      <c r="G17" s="109">
        <v>6050</v>
      </c>
      <c r="H17" s="230">
        <f>+G20</f>
        <v>6104</v>
      </c>
      <c r="I17" s="207">
        <f>+D17</f>
        <v>28.616971401781527</v>
      </c>
      <c r="J17" s="192" t="s">
        <v>243</v>
      </c>
    </row>
    <row r="18" spans="1:10" ht="13.8" thickBot="1" x14ac:dyDescent="0.25">
      <c r="A18" s="267"/>
      <c r="B18" s="269"/>
      <c r="C18" s="202"/>
      <c r="D18" s="205"/>
      <c r="E18" s="231"/>
      <c r="F18" s="25" t="s">
        <v>244</v>
      </c>
      <c r="G18" s="110">
        <v>54</v>
      </c>
      <c r="H18" s="231"/>
      <c r="I18" s="222"/>
      <c r="J18" s="193"/>
    </row>
    <row r="19" spans="1:10" ht="13.8" thickBot="1" x14ac:dyDescent="0.25">
      <c r="A19" s="267"/>
      <c r="B19" s="269"/>
      <c r="C19" s="202"/>
      <c r="D19" s="205"/>
      <c r="E19" s="261"/>
      <c r="F19" s="25"/>
      <c r="G19" s="110"/>
      <c r="H19" s="231"/>
      <c r="I19" s="222"/>
      <c r="J19" s="193"/>
    </row>
    <row r="20" spans="1:10" ht="13.8" thickBot="1" x14ac:dyDescent="0.25">
      <c r="A20" s="267"/>
      <c r="B20" s="271"/>
      <c r="C20" s="203"/>
      <c r="D20" s="206"/>
      <c r="E20" s="99"/>
      <c r="F20" s="26" t="s">
        <v>46</v>
      </c>
      <c r="G20" s="22">
        <f>SUM(G17:G19)</f>
        <v>6104</v>
      </c>
      <c r="H20" s="232"/>
      <c r="I20" s="223"/>
      <c r="J20" s="194"/>
    </row>
    <row r="21" spans="1:10" ht="14.25" customHeight="1" thickBot="1" x14ac:dyDescent="0.25">
      <c r="A21" s="267" t="s">
        <v>17</v>
      </c>
      <c r="B21" s="268" t="s">
        <v>245</v>
      </c>
      <c r="C21" s="201">
        <f>G35</f>
        <v>1239</v>
      </c>
      <c r="D21" s="286">
        <f>+C21/C$67*100</f>
        <v>5.8087201125175802</v>
      </c>
      <c r="E21" s="230" t="s">
        <v>232</v>
      </c>
      <c r="F21" s="28" t="s">
        <v>246</v>
      </c>
      <c r="G21" s="109">
        <v>420</v>
      </c>
      <c r="H21" s="230">
        <f>+G35</f>
        <v>1239</v>
      </c>
      <c r="I21" s="233">
        <f>+D21</f>
        <v>5.8087201125175802</v>
      </c>
      <c r="J21" s="139" t="s">
        <v>247</v>
      </c>
    </row>
    <row r="22" spans="1:10" ht="13.8" thickBot="1" x14ac:dyDescent="0.25">
      <c r="A22" s="267"/>
      <c r="B22" s="270"/>
      <c r="C22" s="202"/>
      <c r="D22" s="287"/>
      <c r="E22" s="231"/>
      <c r="F22" s="25" t="s">
        <v>248</v>
      </c>
      <c r="G22" s="110">
        <v>9</v>
      </c>
      <c r="H22" s="231"/>
      <c r="I22" s="208"/>
      <c r="J22" s="137"/>
    </row>
    <row r="23" spans="1:10" ht="13.8" thickBot="1" x14ac:dyDescent="0.25">
      <c r="A23" s="267"/>
      <c r="B23" s="270"/>
      <c r="C23" s="202"/>
      <c r="D23" s="287"/>
      <c r="E23" s="231"/>
      <c r="F23" s="25" t="s">
        <v>249</v>
      </c>
      <c r="G23" s="110">
        <v>21</v>
      </c>
      <c r="H23" s="231"/>
      <c r="I23" s="208"/>
      <c r="J23" s="137"/>
    </row>
    <row r="24" spans="1:10" ht="13.8" thickBot="1" x14ac:dyDescent="0.25">
      <c r="A24" s="267"/>
      <c r="B24" s="270"/>
      <c r="C24" s="202"/>
      <c r="D24" s="287"/>
      <c r="E24" s="231"/>
      <c r="F24" s="25" t="s">
        <v>250</v>
      </c>
      <c r="G24" s="110">
        <v>5</v>
      </c>
      <c r="H24" s="231"/>
      <c r="I24" s="208"/>
      <c r="J24" s="137"/>
    </row>
    <row r="25" spans="1:10" ht="13.8" thickBot="1" x14ac:dyDescent="0.25">
      <c r="A25" s="267"/>
      <c r="B25" s="270"/>
      <c r="C25" s="202"/>
      <c r="D25" s="287"/>
      <c r="E25" s="231"/>
      <c r="F25" s="25" t="s">
        <v>251</v>
      </c>
      <c r="G25" s="110">
        <v>57</v>
      </c>
      <c r="H25" s="231"/>
      <c r="I25" s="208"/>
      <c r="J25" s="137"/>
    </row>
    <row r="26" spans="1:10" ht="13.8" thickBot="1" x14ac:dyDescent="0.25">
      <c r="A26" s="267"/>
      <c r="B26" s="270"/>
      <c r="C26" s="202"/>
      <c r="D26" s="287"/>
      <c r="E26" s="231"/>
      <c r="F26" s="25" t="s">
        <v>252</v>
      </c>
      <c r="G26" s="110">
        <v>5</v>
      </c>
      <c r="H26" s="231"/>
      <c r="I26" s="208"/>
      <c r="J26" s="137"/>
    </row>
    <row r="27" spans="1:10" ht="13.8" thickBot="1" x14ac:dyDescent="0.25">
      <c r="A27" s="267"/>
      <c r="B27" s="270"/>
      <c r="C27" s="202"/>
      <c r="D27" s="287"/>
      <c r="E27" s="231"/>
      <c r="F27" s="25" t="s">
        <v>253</v>
      </c>
      <c r="G27" s="110">
        <v>7</v>
      </c>
      <c r="H27" s="231"/>
      <c r="I27" s="208"/>
      <c r="J27" s="137"/>
    </row>
    <row r="28" spans="1:10" ht="13.8" thickBot="1" x14ac:dyDescent="0.25">
      <c r="A28" s="267"/>
      <c r="B28" s="270"/>
      <c r="C28" s="202"/>
      <c r="D28" s="287"/>
      <c r="E28" s="231"/>
      <c r="F28" s="25" t="s">
        <v>254</v>
      </c>
      <c r="G28" s="110">
        <v>1</v>
      </c>
      <c r="H28" s="231"/>
      <c r="I28" s="208"/>
      <c r="J28" s="137"/>
    </row>
    <row r="29" spans="1:10" ht="13.8" thickBot="1" x14ac:dyDescent="0.25">
      <c r="A29" s="267"/>
      <c r="B29" s="270"/>
      <c r="C29" s="202"/>
      <c r="D29" s="287"/>
      <c r="E29" s="231"/>
      <c r="F29" s="25" t="s">
        <v>255</v>
      </c>
      <c r="G29" s="110">
        <v>303</v>
      </c>
      <c r="H29" s="231"/>
      <c r="I29" s="208"/>
      <c r="J29" s="137"/>
    </row>
    <row r="30" spans="1:10" ht="13.8" thickBot="1" x14ac:dyDescent="0.25">
      <c r="A30" s="267"/>
      <c r="B30" s="270"/>
      <c r="C30" s="202"/>
      <c r="D30" s="287"/>
      <c r="E30" s="231"/>
      <c r="F30" s="25" t="s">
        <v>256</v>
      </c>
      <c r="G30" s="110">
        <v>1</v>
      </c>
      <c r="H30" s="231"/>
      <c r="I30" s="208"/>
      <c r="J30" s="137"/>
    </row>
    <row r="31" spans="1:10" ht="13.8" thickBot="1" x14ac:dyDescent="0.25">
      <c r="A31" s="267"/>
      <c r="B31" s="270"/>
      <c r="C31" s="202"/>
      <c r="D31" s="287"/>
      <c r="E31" s="231"/>
      <c r="F31" s="25" t="s">
        <v>257</v>
      </c>
      <c r="G31" s="110">
        <v>1</v>
      </c>
      <c r="H31" s="231"/>
      <c r="I31" s="208"/>
      <c r="J31" s="137"/>
    </row>
    <row r="32" spans="1:10" ht="13.8" thickBot="1" x14ac:dyDescent="0.25">
      <c r="A32" s="267"/>
      <c r="B32" s="270"/>
      <c r="C32" s="202"/>
      <c r="D32" s="287"/>
      <c r="E32" s="231"/>
      <c r="F32" s="25" t="s">
        <v>258</v>
      </c>
      <c r="G32" s="110">
        <v>2</v>
      </c>
      <c r="H32" s="231"/>
      <c r="I32" s="208"/>
      <c r="J32" s="137"/>
    </row>
    <row r="33" spans="1:10" ht="13.8" thickBot="1" x14ac:dyDescent="0.25">
      <c r="A33" s="267"/>
      <c r="B33" s="270"/>
      <c r="C33" s="202"/>
      <c r="D33" s="287"/>
      <c r="E33" s="231"/>
      <c r="F33" s="25" t="s">
        <v>259</v>
      </c>
      <c r="G33" s="110">
        <v>3</v>
      </c>
      <c r="H33" s="231"/>
      <c r="I33" s="208"/>
      <c r="J33" s="137"/>
    </row>
    <row r="34" spans="1:10" ht="13.8" thickBot="1" x14ac:dyDescent="0.25">
      <c r="A34" s="267"/>
      <c r="B34" s="270"/>
      <c r="C34" s="202"/>
      <c r="D34" s="287"/>
      <c r="E34" s="261"/>
      <c r="F34" s="29" t="s">
        <v>260</v>
      </c>
      <c r="G34" s="111">
        <v>404</v>
      </c>
      <c r="H34" s="231"/>
      <c r="I34" s="208"/>
      <c r="J34" s="137"/>
    </row>
    <row r="35" spans="1:10" ht="13.8" thickBot="1" x14ac:dyDescent="0.25">
      <c r="A35" s="267"/>
      <c r="B35" s="271"/>
      <c r="C35" s="203"/>
      <c r="D35" s="288"/>
      <c r="E35" s="99"/>
      <c r="F35" s="26" t="s">
        <v>46</v>
      </c>
      <c r="G35" s="22">
        <f>SUM(G21:G34)</f>
        <v>1239</v>
      </c>
      <c r="H35" s="232"/>
      <c r="I35" s="209"/>
      <c r="J35" s="138"/>
    </row>
    <row r="36" spans="1:10" ht="13.8" thickBot="1" x14ac:dyDescent="0.25">
      <c r="A36" s="267" t="s">
        <v>18</v>
      </c>
      <c r="B36" s="269" t="s">
        <v>412</v>
      </c>
      <c r="C36" s="201">
        <f>G48</f>
        <v>291</v>
      </c>
      <c r="D36" s="287">
        <f>+C36/C$67*100</f>
        <v>1.3642756680731365</v>
      </c>
      <c r="E36" s="230" t="s">
        <v>232</v>
      </c>
      <c r="F36" s="25" t="s">
        <v>261</v>
      </c>
      <c r="G36" s="59">
        <v>140</v>
      </c>
      <c r="H36" s="231">
        <f>+G48</f>
        <v>291</v>
      </c>
      <c r="I36" s="237">
        <f>+D36</f>
        <v>1.3642756680731365</v>
      </c>
      <c r="J36" s="193" t="s">
        <v>262</v>
      </c>
    </row>
    <row r="37" spans="1:10" ht="13.8" thickBot="1" x14ac:dyDescent="0.25">
      <c r="A37" s="267"/>
      <c r="B37" s="270"/>
      <c r="C37" s="202"/>
      <c r="D37" s="287"/>
      <c r="E37" s="231"/>
      <c r="F37" s="25" t="s">
        <v>263</v>
      </c>
      <c r="G37" s="59">
        <v>1</v>
      </c>
      <c r="H37" s="231"/>
      <c r="I37" s="208"/>
      <c r="J37" s="193"/>
    </row>
    <row r="38" spans="1:10" ht="13.8" thickBot="1" x14ac:dyDescent="0.25">
      <c r="A38" s="267"/>
      <c r="B38" s="270"/>
      <c r="C38" s="202"/>
      <c r="D38" s="287"/>
      <c r="E38" s="231"/>
      <c r="F38" s="25" t="s">
        <v>264</v>
      </c>
      <c r="G38" s="59">
        <v>2</v>
      </c>
      <c r="H38" s="231"/>
      <c r="I38" s="208"/>
      <c r="J38" s="193"/>
    </row>
    <row r="39" spans="1:10" ht="13.8" thickBot="1" x14ac:dyDescent="0.25">
      <c r="A39" s="267"/>
      <c r="B39" s="270"/>
      <c r="C39" s="202"/>
      <c r="D39" s="287"/>
      <c r="E39" s="231"/>
      <c r="F39" s="25" t="s">
        <v>265</v>
      </c>
      <c r="G39" s="59">
        <v>5</v>
      </c>
      <c r="H39" s="231"/>
      <c r="I39" s="208"/>
      <c r="J39" s="193"/>
    </row>
    <row r="40" spans="1:10" ht="13.8" thickBot="1" x14ac:dyDescent="0.25">
      <c r="A40" s="267"/>
      <c r="B40" s="270"/>
      <c r="C40" s="202"/>
      <c r="D40" s="287"/>
      <c r="E40" s="231"/>
      <c r="F40" s="25" t="s">
        <v>249</v>
      </c>
      <c r="G40" s="59">
        <v>4</v>
      </c>
      <c r="H40" s="231"/>
      <c r="I40" s="208"/>
      <c r="J40" s="193"/>
    </row>
    <row r="41" spans="1:10" ht="13.8" thickBot="1" x14ac:dyDescent="0.25">
      <c r="A41" s="267"/>
      <c r="B41" s="270"/>
      <c r="C41" s="202"/>
      <c r="D41" s="287"/>
      <c r="E41" s="231"/>
      <c r="F41" s="25" t="s">
        <v>266</v>
      </c>
      <c r="G41" s="59">
        <v>1</v>
      </c>
      <c r="H41" s="231"/>
      <c r="I41" s="208"/>
      <c r="J41" s="193"/>
    </row>
    <row r="42" spans="1:10" ht="13.8" thickBot="1" x14ac:dyDescent="0.25">
      <c r="A42" s="267"/>
      <c r="B42" s="270"/>
      <c r="C42" s="202"/>
      <c r="D42" s="287"/>
      <c r="E42" s="231"/>
      <c r="F42" s="25" t="s">
        <v>267</v>
      </c>
      <c r="G42" s="59">
        <v>2</v>
      </c>
      <c r="H42" s="231"/>
      <c r="I42" s="208"/>
      <c r="J42" s="193"/>
    </row>
    <row r="43" spans="1:10" ht="13.8" thickBot="1" x14ac:dyDescent="0.25">
      <c r="A43" s="267"/>
      <c r="B43" s="270"/>
      <c r="C43" s="202"/>
      <c r="D43" s="287"/>
      <c r="E43" s="231"/>
      <c r="F43" s="25" t="s">
        <v>268</v>
      </c>
      <c r="G43" s="59">
        <v>5</v>
      </c>
      <c r="H43" s="231"/>
      <c r="I43" s="208"/>
      <c r="J43" s="193"/>
    </row>
    <row r="44" spans="1:10" ht="13.8" thickBot="1" x14ac:dyDescent="0.25">
      <c r="A44" s="267"/>
      <c r="B44" s="270"/>
      <c r="C44" s="202"/>
      <c r="D44" s="287"/>
      <c r="E44" s="231"/>
      <c r="F44" s="25" t="s">
        <v>269</v>
      </c>
      <c r="G44" s="59">
        <v>128</v>
      </c>
      <c r="H44" s="231"/>
      <c r="I44" s="208"/>
      <c r="J44" s="193"/>
    </row>
    <row r="45" spans="1:10" ht="13.8" thickBot="1" x14ac:dyDescent="0.25">
      <c r="A45" s="267"/>
      <c r="B45" s="270"/>
      <c r="C45" s="202"/>
      <c r="D45" s="287"/>
      <c r="E45" s="231"/>
      <c r="F45" s="25" t="s">
        <v>270</v>
      </c>
      <c r="G45" s="59">
        <v>2</v>
      </c>
      <c r="H45" s="231"/>
      <c r="I45" s="208"/>
      <c r="J45" s="193"/>
    </row>
    <row r="46" spans="1:10" ht="13.8" thickBot="1" x14ac:dyDescent="0.25">
      <c r="A46" s="267"/>
      <c r="B46" s="270"/>
      <c r="C46" s="202"/>
      <c r="D46" s="287"/>
      <c r="E46" s="231"/>
      <c r="F46" s="25" t="s">
        <v>271</v>
      </c>
      <c r="G46" s="59">
        <v>1</v>
      </c>
      <c r="H46" s="231"/>
      <c r="I46" s="208"/>
      <c r="J46" s="193"/>
    </row>
    <row r="47" spans="1:10" ht="13.8" thickBot="1" x14ac:dyDescent="0.25">
      <c r="A47" s="267"/>
      <c r="B47" s="270"/>
      <c r="C47" s="202"/>
      <c r="D47" s="287"/>
      <c r="E47" s="261"/>
      <c r="F47" s="25"/>
      <c r="G47" s="59"/>
      <c r="H47" s="231"/>
      <c r="I47" s="208"/>
      <c r="J47" s="193"/>
    </row>
    <row r="48" spans="1:10" ht="13.8" thickBot="1" x14ac:dyDescent="0.25">
      <c r="A48" s="267"/>
      <c r="B48" s="271"/>
      <c r="C48" s="203"/>
      <c r="D48" s="288"/>
      <c r="E48" s="99"/>
      <c r="F48" s="26" t="s">
        <v>46</v>
      </c>
      <c r="G48" s="22">
        <f>SUM(G36:G47)</f>
        <v>291</v>
      </c>
      <c r="H48" s="232"/>
      <c r="I48" s="209"/>
      <c r="J48" s="194"/>
    </row>
    <row r="49" spans="1:10" ht="14.25" customHeight="1" thickBot="1" x14ac:dyDescent="0.25">
      <c r="A49" s="267" t="s">
        <v>19</v>
      </c>
      <c r="B49" s="268" t="s">
        <v>272</v>
      </c>
      <c r="C49" s="201">
        <f>G53</f>
        <v>137</v>
      </c>
      <c r="D49" s="286">
        <f>+C49/C$67*100</f>
        <v>0.64228785747773087</v>
      </c>
      <c r="E49" s="230" t="s">
        <v>232</v>
      </c>
      <c r="F49" s="28" t="s">
        <v>273</v>
      </c>
      <c r="G49" s="109">
        <v>57</v>
      </c>
      <c r="H49" s="230">
        <f>+G53</f>
        <v>137</v>
      </c>
      <c r="I49" s="233">
        <f>+D49</f>
        <v>0.64228785747773087</v>
      </c>
      <c r="J49" s="198" t="s">
        <v>262</v>
      </c>
    </row>
    <row r="50" spans="1:10" ht="13.8" thickBot="1" x14ac:dyDescent="0.25">
      <c r="A50" s="267"/>
      <c r="B50" s="270"/>
      <c r="C50" s="202"/>
      <c r="D50" s="287"/>
      <c r="E50" s="231"/>
      <c r="F50" s="25" t="s">
        <v>274</v>
      </c>
      <c r="G50" s="110">
        <v>13</v>
      </c>
      <c r="H50" s="231"/>
      <c r="I50" s="208"/>
      <c r="J50" s="199"/>
    </row>
    <row r="51" spans="1:10" ht="13.8" thickBot="1" x14ac:dyDescent="0.25">
      <c r="A51" s="267"/>
      <c r="B51" s="270"/>
      <c r="C51" s="202"/>
      <c r="D51" s="287"/>
      <c r="E51" s="231"/>
      <c r="F51" s="25" t="s">
        <v>275</v>
      </c>
      <c r="G51" s="110">
        <v>1</v>
      </c>
      <c r="H51" s="231"/>
      <c r="I51" s="208"/>
      <c r="J51" s="199"/>
    </row>
    <row r="52" spans="1:10" ht="13.8" thickBot="1" x14ac:dyDescent="0.25">
      <c r="A52" s="267"/>
      <c r="B52" s="270"/>
      <c r="C52" s="202"/>
      <c r="D52" s="287"/>
      <c r="E52" s="261"/>
      <c r="F52" s="25" t="s">
        <v>276</v>
      </c>
      <c r="G52" s="110">
        <v>66</v>
      </c>
      <c r="H52" s="231"/>
      <c r="I52" s="208"/>
      <c r="J52" s="199"/>
    </row>
    <row r="53" spans="1:10" ht="13.8" thickBot="1" x14ac:dyDescent="0.25">
      <c r="A53" s="267"/>
      <c r="B53" s="271"/>
      <c r="C53" s="203"/>
      <c r="D53" s="288"/>
      <c r="E53" s="99"/>
      <c r="F53" s="26" t="s">
        <v>46</v>
      </c>
      <c r="G53" s="22">
        <f>SUM(G49:G52)</f>
        <v>137</v>
      </c>
      <c r="H53" s="232"/>
      <c r="I53" s="209"/>
      <c r="J53" s="200"/>
    </row>
    <row r="54" spans="1:10" ht="14.25" customHeight="1" thickBot="1" x14ac:dyDescent="0.25">
      <c r="A54" s="267" t="s">
        <v>145</v>
      </c>
      <c r="B54" s="268" t="s">
        <v>277</v>
      </c>
      <c r="C54" s="201">
        <f>G66</f>
        <v>136</v>
      </c>
      <c r="D54" s="286">
        <f>+C54/C$67*100</f>
        <v>0.6375996249413971</v>
      </c>
      <c r="E54" s="230" t="s">
        <v>232</v>
      </c>
      <c r="F54" s="28" t="s">
        <v>278</v>
      </c>
      <c r="G54" s="109">
        <v>50</v>
      </c>
      <c r="H54" s="230">
        <f>+G66</f>
        <v>136</v>
      </c>
      <c r="I54" s="233">
        <f>+D54</f>
        <v>0.6375996249413971</v>
      </c>
      <c r="J54" s="192" t="s">
        <v>262</v>
      </c>
    </row>
    <row r="55" spans="1:10" ht="13.8" thickBot="1" x14ac:dyDescent="0.25">
      <c r="A55" s="267"/>
      <c r="B55" s="270"/>
      <c r="C55" s="202"/>
      <c r="D55" s="287"/>
      <c r="E55" s="231"/>
      <c r="F55" s="25" t="s">
        <v>279</v>
      </c>
      <c r="G55" s="110">
        <v>12</v>
      </c>
      <c r="H55" s="231"/>
      <c r="I55" s="208"/>
      <c r="J55" s="193"/>
    </row>
    <row r="56" spans="1:10" ht="13.8" thickBot="1" x14ac:dyDescent="0.25">
      <c r="A56" s="267"/>
      <c r="B56" s="270"/>
      <c r="C56" s="202"/>
      <c r="D56" s="287"/>
      <c r="E56" s="231"/>
      <c r="F56" s="25" t="s">
        <v>280</v>
      </c>
      <c r="G56" s="110">
        <v>2</v>
      </c>
      <c r="H56" s="231"/>
      <c r="I56" s="208"/>
      <c r="J56" s="193"/>
    </row>
    <row r="57" spans="1:10" ht="13.8" thickBot="1" x14ac:dyDescent="0.25">
      <c r="A57" s="267"/>
      <c r="B57" s="270"/>
      <c r="C57" s="202"/>
      <c r="D57" s="287"/>
      <c r="E57" s="231"/>
      <c r="F57" s="25" t="s">
        <v>281</v>
      </c>
      <c r="G57" s="110">
        <v>1</v>
      </c>
      <c r="H57" s="231"/>
      <c r="I57" s="208"/>
      <c r="J57" s="193"/>
    </row>
    <row r="58" spans="1:10" ht="13.8" thickBot="1" x14ac:dyDescent="0.25">
      <c r="A58" s="267"/>
      <c r="B58" s="270"/>
      <c r="C58" s="202"/>
      <c r="D58" s="287"/>
      <c r="E58" s="231"/>
      <c r="F58" s="25" t="s">
        <v>282</v>
      </c>
      <c r="G58" s="110">
        <v>3</v>
      </c>
      <c r="H58" s="231"/>
      <c r="I58" s="208"/>
      <c r="J58" s="193"/>
    </row>
    <row r="59" spans="1:10" ht="13.8" thickBot="1" x14ac:dyDescent="0.25">
      <c r="A59" s="267"/>
      <c r="B59" s="270"/>
      <c r="C59" s="202"/>
      <c r="D59" s="287"/>
      <c r="E59" s="231"/>
      <c r="F59" s="25" t="s">
        <v>283</v>
      </c>
      <c r="G59" s="110">
        <v>1</v>
      </c>
      <c r="H59" s="231"/>
      <c r="I59" s="208"/>
      <c r="J59" s="193"/>
    </row>
    <row r="60" spans="1:10" ht="13.8" thickBot="1" x14ac:dyDescent="0.25">
      <c r="A60" s="267"/>
      <c r="B60" s="270"/>
      <c r="C60" s="202"/>
      <c r="D60" s="287"/>
      <c r="E60" s="231"/>
      <c r="F60" s="25" t="s">
        <v>284</v>
      </c>
      <c r="G60" s="110">
        <v>1</v>
      </c>
      <c r="H60" s="231"/>
      <c r="I60" s="208"/>
      <c r="J60" s="193"/>
    </row>
    <row r="61" spans="1:10" ht="13.8" thickBot="1" x14ac:dyDescent="0.25">
      <c r="A61" s="267"/>
      <c r="B61" s="270"/>
      <c r="C61" s="202"/>
      <c r="D61" s="287"/>
      <c r="E61" s="231"/>
      <c r="F61" s="25" t="s">
        <v>285</v>
      </c>
      <c r="G61" s="110">
        <v>5</v>
      </c>
      <c r="H61" s="231"/>
      <c r="I61" s="208"/>
      <c r="J61" s="193"/>
    </row>
    <row r="62" spans="1:10" ht="13.8" thickBot="1" x14ac:dyDescent="0.25">
      <c r="A62" s="267"/>
      <c r="B62" s="270"/>
      <c r="C62" s="202"/>
      <c r="D62" s="287"/>
      <c r="E62" s="231"/>
      <c r="F62" s="25" t="s">
        <v>286</v>
      </c>
      <c r="G62" s="110">
        <v>1</v>
      </c>
      <c r="H62" s="231"/>
      <c r="I62" s="208"/>
      <c r="J62" s="193"/>
    </row>
    <row r="63" spans="1:10" ht="13.8" thickBot="1" x14ac:dyDescent="0.25">
      <c r="A63" s="267"/>
      <c r="B63" s="270"/>
      <c r="C63" s="202"/>
      <c r="D63" s="287"/>
      <c r="E63" s="231"/>
      <c r="F63" s="25" t="s">
        <v>287</v>
      </c>
      <c r="G63" s="110">
        <v>1</v>
      </c>
      <c r="H63" s="231"/>
      <c r="I63" s="208"/>
      <c r="J63" s="193"/>
    </row>
    <row r="64" spans="1:10" ht="13.8" thickBot="1" x14ac:dyDescent="0.25">
      <c r="A64" s="267"/>
      <c r="B64" s="270"/>
      <c r="C64" s="202"/>
      <c r="D64" s="287"/>
      <c r="E64" s="231"/>
      <c r="F64" s="25" t="s">
        <v>288</v>
      </c>
      <c r="G64" s="110">
        <v>1</v>
      </c>
      <c r="H64" s="231"/>
      <c r="I64" s="208"/>
      <c r="J64" s="193"/>
    </row>
    <row r="65" spans="1:10" ht="13.8" thickBot="1" x14ac:dyDescent="0.25">
      <c r="A65" s="267"/>
      <c r="B65" s="270"/>
      <c r="C65" s="202"/>
      <c r="D65" s="287"/>
      <c r="E65" s="261"/>
      <c r="F65" s="25" t="s">
        <v>289</v>
      </c>
      <c r="G65" s="110">
        <v>58</v>
      </c>
      <c r="H65" s="231"/>
      <c r="I65" s="208"/>
      <c r="J65" s="193"/>
    </row>
    <row r="66" spans="1:10" ht="13.8" thickBot="1" x14ac:dyDescent="0.25">
      <c r="A66" s="267"/>
      <c r="B66" s="271"/>
      <c r="C66" s="203"/>
      <c r="D66" s="288"/>
      <c r="E66" s="99"/>
      <c r="F66" s="26" t="s">
        <v>46</v>
      </c>
      <c r="G66" s="113">
        <f>SUM(G54:G65)</f>
        <v>136</v>
      </c>
      <c r="H66" s="232"/>
      <c r="I66" s="209"/>
      <c r="J66" s="194"/>
    </row>
    <row r="67" spans="1:10" ht="13.8" thickBot="1" x14ac:dyDescent="0.25">
      <c r="A67" s="31"/>
      <c r="B67" s="27" t="s">
        <v>3</v>
      </c>
      <c r="C67" s="32">
        <f>SUM(C5:C66)</f>
        <v>21330</v>
      </c>
      <c r="D67" s="135">
        <f>SUM(D5:D66)</f>
        <v>99.999999999999986</v>
      </c>
    </row>
  </sheetData>
  <mergeCells count="68">
    <mergeCell ref="D5:D8"/>
    <mergeCell ref="H5:H8"/>
    <mergeCell ref="E9:E11"/>
    <mergeCell ref="E5:E7"/>
    <mergeCell ref="A5:A8"/>
    <mergeCell ref="B5:B8"/>
    <mergeCell ref="C5:C8"/>
    <mergeCell ref="A9:A12"/>
    <mergeCell ref="B9:B12"/>
    <mergeCell ref="C9:C12"/>
    <mergeCell ref="A3:A4"/>
    <mergeCell ref="B3:B4"/>
    <mergeCell ref="C3:D3"/>
    <mergeCell ref="E3:G3"/>
    <mergeCell ref="H3:J3"/>
    <mergeCell ref="I17:I20"/>
    <mergeCell ref="J17:J20"/>
    <mergeCell ref="I13:I16"/>
    <mergeCell ref="D9:D12"/>
    <mergeCell ref="H9:H12"/>
    <mergeCell ref="H13:H16"/>
    <mergeCell ref="J13:J16"/>
    <mergeCell ref="J5:J12"/>
    <mergeCell ref="I5:I8"/>
    <mergeCell ref="I9:I12"/>
    <mergeCell ref="E21:E34"/>
    <mergeCell ref="E17:E19"/>
    <mergeCell ref="E13:E15"/>
    <mergeCell ref="A17:A20"/>
    <mergeCell ref="B17:B20"/>
    <mergeCell ref="C17:C20"/>
    <mergeCell ref="D17:D20"/>
    <mergeCell ref="A13:A16"/>
    <mergeCell ref="B13:B16"/>
    <mergeCell ref="C13:C16"/>
    <mergeCell ref="D13:D16"/>
    <mergeCell ref="E49:E52"/>
    <mergeCell ref="H17:H20"/>
    <mergeCell ref="J21:J35"/>
    <mergeCell ref="A36:A48"/>
    <mergeCell ref="B36:B48"/>
    <mergeCell ref="C36:C48"/>
    <mergeCell ref="D36:D48"/>
    <mergeCell ref="H36:H48"/>
    <mergeCell ref="I36:I48"/>
    <mergeCell ref="J36:J48"/>
    <mergeCell ref="A21:A35"/>
    <mergeCell ref="B21:B35"/>
    <mergeCell ref="C21:C35"/>
    <mergeCell ref="D21:D35"/>
    <mergeCell ref="H21:H35"/>
    <mergeCell ref="I21:I35"/>
    <mergeCell ref="E54:E65"/>
    <mergeCell ref="E36:E47"/>
    <mergeCell ref="J49:J53"/>
    <mergeCell ref="A54:A66"/>
    <mergeCell ref="B54:B66"/>
    <mergeCell ref="C54:C66"/>
    <mergeCell ref="D54:D66"/>
    <mergeCell ref="H54:H66"/>
    <mergeCell ref="I54:I66"/>
    <mergeCell ref="J54:J66"/>
    <mergeCell ref="A49:A53"/>
    <mergeCell ref="B49:B53"/>
    <mergeCell ref="C49:C53"/>
    <mergeCell ref="D49:D53"/>
    <mergeCell ref="H49:H53"/>
    <mergeCell ref="I49:I53"/>
  </mergeCells>
  <phoneticPr fontId="1"/>
  <printOptions horizontalCentered="1"/>
  <pageMargins left="0.70866141732283472" right="0.70866141732283472" top="0.74803149606299213" bottom="0.74803149606299213" header="0.31496062992125984" footer="0.31496062992125984"/>
  <pageSetup paperSize="9" scale="65"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行政職</vt:lpstr>
      <vt:lpstr>研究職</vt:lpstr>
      <vt:lpstr>医療職</vt:lpstr>
      <vt:lpstr>技能労務</vt:lpstr>
      <vt:lpstr>教育職</vt:lpstr>
      <vt:lpstr>公安職</vt:lpstr>
      <vt:lpstr>医療職!Print_Area</vt:lpstr>
      <vt:lpstr>教育職!Print_Area</vt:lpstr>
      <vt:lpstr>公安職!Print_Area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2025-03-31T07:28:49Z</dcterms:modified>
</cp:coreProperties>
</file>