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W:\企画厚生課（旧 doc）\企画調整G（制度）\Г 04-2  等級及び職制上の段階ごとの職員数の公表\令和7年度\６公表\"/>
    </mc:Choice>
  </mc:AlternateContent>
  <xr:revisionPtr revIDLastSave="0" documentId="8_{73092DAA-7708-4DBD-B1CA-4D5B847BC7C5}" xr6:coauthVersionLast="47" xr6:coauthVersionMax="47" xr10:uidLastSave="{00000000-0000-0000-0000-000000000000}"/>
  <bookViews>
    <workbookView xWindow="28692" yWindow="-2064" windowWidth="29016" windowHeight="15696" xr2:uid="{96828B4F-CC15-4CB5-83A3-C50EBEE44194}"/>
  </bookViews>
  <sheets>
    <sheet name="医療職" sheetId="1" r:id="rId1"/>
  </sheets>
  <definedNames>
    <definedName name="_xlnm.Print_Area" localSheetId="0">医療職!$A$1:$K$82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81" i="1" l="1"/>
  <c r="H78" i="1"/>
  <c r="C78" i="1"/>
  <c r="G77" i="1"/>
  <c r="H74" i="1" s="1"/>
  <c r="G73" i="1"/>
  <c r="H71" i="1"/>
  <c r="C71" i="1"/>
  <c r="G70" i="1"/>
  <c r="H67" i="1"/>
  <c r="C67" i="1"/>
  <c r="G66" i="1"/>
  <c r="H63" i="1" s="1"/>
  <c r="G53" i="1"/>
  <c r="C52" i="1" s="1"/>
  <c r="H52" i="1"/>
  <c r="G51" i="1"/>
  <c r="H49" i="1"/>
  <c r="C49" i="1"/>
  <c r="G48" i="1"/>
  <c r="H45" i="1" s="1"/>
  <c r="G44" i="1"/>
  <c r="H42" i="1"/>
  <c r="C42" i="1"/>
  <c r="G41" i="1"/>
  <c r="H38" i="1"/>
  <c r="C38" i="1"/>
  <c r="G28" i="1"/>
  <c r="H26" i="1" s="1"/>
  <c r="G25" i="1"/>
  <c r="C19" i="1" s="1"/>
  <c r="H19" i="1"/>
  <c r="G18" i="1"/>
  <c r="H11" i="1"/>
  <c r="C11" i="1"/>
  <c r="G10" i="1"/>
  <c r="C29" i="1" s="1"/>
  <c r="D5" i="1" s="1"/>
  <c r="H8" i="1"/>
  <c r="G7" i="1"/>
  <c r="H5" i="1"/>
  <c r="C5" i="1"/>
  <c r="I5" i="1" l="1"/>
  <c r="D11" i="1"/>
  <c r="I11" i="1" s="1"/>
  <c r="D19" i="1"/>
  <c r="I19" i="1" s="1"/>
  <c r="C26" i="1"/>
  <c r="D26" i="1" s="1"/>
  <c r="I26" i="1" s="1"/>
  <c r="C8" i="1"/>
  <c r="D8" i="1" s="1"/>
  <c r="I8" i="1" s="1"/>
  <c r="C45" i="1"/>
  <c r="C74" i="1"/>
  <c r="C63" i="1"/>
  <c r="C82" i="1" l="1"/>
  <c r="D63" i="1"/>
  <c r="D74" i="1"/>
  <c r="I74" i="1" s="1"/>
  <c r="D29" i="1"/>
  <c r="C54" i="1"/>
  <c r="D42" i="1" l="1"/>
  <c r="I42" i="1" s="1"/>
  <c r="D49" i="1"/>
  <c r="I49" i="1" s="1"/>
  <c r="D38" i="1"/>
  <c r="D52" i="1"/>
  <c r="I52" i="1" s="1"/>
  <c r="D45" i="1"/>
  <c r="I45" i="1" s="1"/>
  <c r="I63" i="1"/>
  <c r="D71" i="1"/>
  <c r="I71" i="1" s="1"/>
  <c r="D78" i="1"/>
  <c r="I78" i="1" s="1"/>
  <c r="D67" i="1"/>
  <c r="I67" i="1" s="1"/>
  <c r="D82" i="1" l="1"/>
  <c r="I38" i="1"/>
  <c r="D54" i="1"/>
</calcChain>
</file>

<file path=xl/sharedStrings.xml><?xml version="1.0" encoding="utf-8"?>
<sst xmlns="http://schemas.openxmlformats.org/spreadsheetml/2006/main" count="155" uniqueCount="76">
  <si>
    <t>医療職給料表（一）</t>
    <rPh sb="0" eb="2">
      <t>イリョウ</t>
    </rPh>
    <rPh sb="2" eb="3">
      <t>ショク</t>
    </rPh>
    <rPh sb="3" eb="5">
      <t>キュウリョウ</t>
    </rPh>
    <rPh sb="5" eb="6">
      <t>ヒョウ</t>
    </rPh>
    <rPh sb="7" eb="8">
      <t>イチ</t>
    </rPh>
    <phoneticPr fontId="3"/>
  </si>
  <si>
    <t>令和7年4月1日時点</t>
    <phoneticPr fontId="2"/>
  </si>
  <si>
    <t>等級</t>
    <rPh sb="0" eb="2">
      <t>トウキュウ</t>
    </rPh>
    <phoneticPr fontId="3"/>
  </si>
  <si>
    <t>等級別基準職務表に規定する
基準となる職務</t>
    <rPh sb="0" eb="2">
      <t>トウキュウ</t>
    </rPh>
    <rPh sb="2" eb="3">
      <t>ベツ</t>
    </rPh>
    <rPh sb="3" eb="5">
      <t>キジュン</t>
    </rPh>
    <rPh sb="5" eb="7">
      <t>ショクム</t>
    </rPh>
    <rPh sb="7" eb="8">
      <t>ヒョウ</t>
    </rPh>
    <rPh sb="9" eb="11">
      <t>キテイ</t>
    </rPh>
    <rPh sb="14" eb="16">
      <t>キジュン</t>
    </rPh>
    <rPh sb="19" eb="21">
      <t>ショクム</t>
    </rPh>
    <phoneticPr fontId="3"/>
  </si>
  <si>
    <t>合計</t>
    <rPh sb="0" eb="2">
      <t>ゴウケイ</t>
    </rPh>
    <phoneticPr fontId="3"/>
  </si>
  <si>
    <t>内訳</t>
    <rPh sb="0" eb="2">
      <t>ウチワケ</t>
    </rPh>
    <phoneticPr fontId="3"/>
  </si>
  <si>
    <t>職制上の段階</t>
    <rPh sb="0" eb="2">
      <t>ショクセイ</t>
    </rPh>
    <rPh sb="2" eb="3">
      <t>ジョウ</t>
    </rPh>
    <rPh sb="4" eb="6">
      <t>ダンカイ</t>
    </rPh>
    <phoneticPr fontId="3"/>
  </si>
  <si>
    <t>（人）</t>
    <rPh sb="1" eb="2">
      <t>ヒト</t>
    </rPh>
    <phoneticPr fontId="3"/>
  </si>
  <si>
    <t>（％）</t>
    <phoneticPr fontId="3"/>
  </si>
  <si>
    <t>任命権者</t>
    <rPh sb="0" eb="4">
      <t>ニンメイケンジャ</t>
    </rPh>
    <phoneticPr fontId="3"/>
  </si>
  <si>
    <t>職名</t>
    <rPh sb="0" eb="2">
      <t>ショクメイ</t>
    </rPh>
    <phoneticPr fontId="3"/>
  </si>
  <si>
    <t>（人）</t>
    <rPh sb="1" eb="2">
      <t>ニン</t>
    </rPh>
    <phoneticPr fontId="3"/>
  </si>
  <si>
    <t>段階</t>
    <rPh sb="0" eb="2">
      <t>ダンカイ</t>
    </rPh>
    <phoneticPr fontId="3"/>
  </si>
  <si>
    <t>１級</t>
    <rPh sb="1" eb="2">
      <t>キュウ</t>
    </rPh>
    <phoneticPr fontId="3"/>
  </si>
  <si>
    <t>技師の職務</t>
    <rPh sb="0" eb="2">
      <t>ギシ</t>
    </rPh>
    <rPh sb="3" eb="5">
      <t>ショクム</t>
    </rPh>
    <phoneticPr fontId="3"/>
  </si>
  <si>
    <t>知事</t>
    <rPh sb="0" eb="2">
      <t>チジ</t>
    </rPh>
    <phoneticPr fontId="3"/>
  </si>
  <si>
    <t>技師</t>
    <rPh sb="0" eb="2">
      <t>ギシ</t>
    </rPh>
    <phoneticPr fontId="3"/>
  </si>
  <si>
    <t>技師級</t>
    <rPh sb="0" eb="2">
      <t>ギシ</t>
    </rPh>
    <rPh sb="2" eb="3">
      <t>キュウ</t>
    </rPh>
    <phoneticPr fontId="3"/>
  </si>
  <si>
    <t>計</t>
    <rPh sb="0" eb="1">
      <t>ケイ</t>
    </rPh>
    <phoneticPr fontId="3"/>
  </si>
  <si>
    <t>２級</t>
    <rPh sb="1" eb="2">
      <t>キュウ</t>
    </rPh>
    <phoneticPr fontId="3"/>
  </si>
  <si>
    <t>保健所の課長補佐又は主査の職務</t>
    <rPh sb="0" eb="3">
      <t>ホケンジョ</t>
    </rPh>
    <rPh sb="4" eb="6">
      <t>カチョウ</t>
    </rPh>
    <rPh sb="6" eb="8">
      <t>ホサ</t>
    </rPh>
    <rPh sb="8" eb="9">
      <t>マタ</t>
    </rPh>
    <rPh sb="10" eb="12">
      <t>シュサ</t>
    </rPh>
    <rPh sb="13" eb="15">
      <t>ショクム</t>
    </rPh>
    <phoneticPr fontId="3"/>
  </si>
  <si>
    <t>課長補佐</t>
    <rPh sb="0" eb="2">
      <t>カチョウ</t>
    </rPh>
    <rPh sb="2" eb="4">
      <t>ホサ</t>
    </rPh>
    <phoneticPr fontId="3"/>
  </si>
  <si>
    <t>課長補佐級及び主査級</t>
    <rPh sb="0" eb="2">
      <t>カチョウ</t>
    </rPh>
    <rPh sb="2" eb="4">
      <t>ホサ</t>
    </rPh>
    <rPh sb="4" eb="5">
      <t>キュウ</t>
    </rPh>
    <rPh sb="5" eb="6">
      <t>オヨ</t>
    </rPh>
    <rPh sb="7" eb="9">
      <t>シュサ</t>
    </rPh>
    <rPh sb="9" eb="10">
      <t>キュウ</t>
    </rPh>
    <phoneticPr fontId="3"/>
  </si>
  <si>
    <t>主査</t>
    <rPh sb="0" eb="2">
      <t>シュサ</t>
    </rPh>
    <phoneticPr fontId="3"/>
  </si>
  <si>
    <t>３級</t>
    <rPh sb="1" eb="2">
      <t>キュウ</t>
    </rPh>
    <phoneticPr fontId="3"/>
  </si>
  <si>
    <t>保健所の所長の職務(他の職務の級に定めのあるものを除く。)又は参事の職務</t>
    <phoneticPr fontId="3"/>
  </si>
  <si>
    <t>知事</t>
    <rPh sb="0" eb="2">
      <t>チジ</t>
    </rPh>
    <phoneticPr fontId="2"/>
  </si>
  <si>
    <t>本庁の課長</t>
    <rPh sb="0" eb="2">
      <t>ホンチョウ</t>
    </rPh>
    <rPh sb="3" eb="5">
      <t>カチョウ</t>
    </rPh>
    <phoneticPr fontId="2"/>
  </si>
  <si>
    <t>課長級</t>
    <rPh sb="0" eb="3">
      <t>カチョウキュウ</t>
    </rPh>
    <phoneticPr fontId="3"/>
  </si>
  <si>
    <t>本庁の参事</t>
    <rPh sb="0" eb="2">
      <t>ホンチョウ</t>
    </rPh>
    <rPh sb="3" eb="5">
      <t>サンジ</t>
    </rPh>
    <phoneticPr fontId="3"/>
  </si>
  <si>
    <t>障がい者自立センターの参事</t>
    <rPh sb="0" eb="1">
      <t>ショウ</t>
    </rPh>
    <rPh sb="3" eb="4">
      <t>シャ</t>
    </rPh>
    <rPh sb="4" eb="6">
      <t>ジリツ</t>
    </rPh>
    <rPh sb="11" eb="13">
      <t>サンジ</t>
    </rPh>
    <phoneticPr fontId="3"/>
  </si>
  <si>
    <t>砂川厚生福祉センターの参事</t>
    <rPh sb="0" eb="2">
      <t>スナガワ</t>
    </rPh>
    <rPh sb="2" eb="4">
      <t>コウセイ</t>
    </rPh>
    <rPh sb="4" eb="6">
      <t>フクシ</t>
    </rPh>
    <rPh sb="11" eb="13">
      <t>サンジ</t>
    </rPh>
    <phoneticPr fontId="3"/>
  </si>
  <si>
    <t>保健所の参事
（茨木）</t>
    <rPh sb="0" eb="2">
      <t>ホケン</t>
    </rPh>
    <rPh sb="2" eb="3">
      <t>ショ</t>
    </rPh>
    <rPh sb="4" eb="6">
      <t>サンジ</t>
    </rPh>
    <rPh sb="8" eb="10">
      <t>イバラキ</t>
    </rPh>
    <phoneticPr fontId="3"/>
  </si>
  <si>
    <t>保健所の所長
（池田）</t>
    <rPh sb="0" eb="3">
      <t>ホケンジョ</t>
    </rPh>
    <rPh sb="4" eb="6">
      <t>ショチョウ</t>
    </rPh>
    <rPh sb="8" eb="10">
      <t>イケダ</t>
    </rPh>
    <phoneticPr fontId="2"/>
  </si>
  <si>
    <t>警察本部長</t>
    <rPh sb="0" eb="2">
      <t>ケイサツ</t>
    </rPh>
    <rPh sb="2" eb="5">
      <t>ホンブチョウ</t>
    </rPh>
    <phoneticPr fontId="2"/>
  </si>
  <si>
    <t>健康管理医</t>
    <rPh sb="0" eb="2">
      <t>ケンコウ</t>
    </rPh>
    <rPh sb="2" eb="4">
      <t>カンリ</t>
    </rPh>
    <rPh sb="4" eb="5">
      <t>イ</t>
    </rPh>
    <phoneticPr fontId="2"/>
  </si>
  <si>
    <t>4級</t>
    <rPh sb="1" eb="2">
      <t>キュウ</t>
    </rPh>
    <phoneticPr fontId="2"/>
  </si>
  <si>
    <t>高度の知識又は経験を必要とする保健所の所長の職務</t>
    <phoneticPr fontId="2"/>
  </si>
  <si>
    <t>本庁の副理事</t>
    <rPh sb="0" eb="2">
      <t>ホンチョウ</t>
    </rPh>
    <rPh sb="3" eb="6">
      <t>フクリジ</t>
    </rPh>
    <phoneticPr fontId="3"/>
  </si>
  <si>
    <t>次長級</t>
    <rPh sb="0" eb="3">
      <t>ジチョウキュウ</t>
    </rPh>
    <phoneticPr fontId="2"/>
  </si>
  <si>
    <t>本庁の副理事（任期付）</t>
    <rPh sb="0" eb="2">
      <t>ホンチョウ</t>
    </rPh>
    <rPh sb="3" eb="6">
      <t>フクリジ</t>
    </rPh>
    <rPh sb="7" eb="10">
      <t>ニンキツキ</t>
    </rPh>
    <phoneticPr fontId="3"/>
  </si>
  <si>
    <t>保健所の副理事
（池田）</t>
    <rPh sb="0" eb="3">
      <t>ホケンジョ</t>
    </rPh>
    <rPh sb="4" eb="7">
      <t>フクリジ</t>
    </rPh>
    <rPh sb="9" eb="11">
      <t>イケダ</t>
    </rPh>
    <phoneticPr fontId="2"/>
  </si>
  <si>
    <t>障がい者自立相談支援センターの所長</t>
    <rPh sb="0" eb="1">
      <t>ショウ</t>
    </rPh>
    <rPh sb="3" eb="4">
      <t>シャ</t>
    </rPh>
    <rPh sb="4" eb="6">
      <t>ジリツ</t>
    </rPh>
    <rPh sb="6" eb="8">
      <t>ソウダン</t>
    </rPh>
    <rPh sb="8" eb="10">
      <t>シエン</t>
    </rPh>
    <rPh sb="15" eb="17">
      <t>ショチョウ</t>
    </rPh>
    <phoneticPr fontId="3"/>
  </si>
  <si>
    <t>保健所の所長
（茨木、四條畷、守口、岸和田、藤井寺、和泉）</t>
    <rPh sb="0" eb="2">
      <t>ホケン</t>
    </rPh>
    <rPh sb="2" eb="3">
      <t>ショ</t>
    </rPh>
    <rPh sb="4" eb="6">
      <t>ショチョウ</t>
    </rPh>
    <rPh sb="8" eb="10">
      <t>イバラキ</t>
    </rPh>
    <rPh sb="11" eb="14">
      <t>シジョウナワテ</t>
    </rPh>
    <rPh sb="15" eb="17">
      <t>モリグチ</t>
    </rPh>
    <rPh sb="18" eb="21">
      <t>キシワダ</t>
    </rPh>
    <rPh sb="22" eb="25">
      <t>フジイデラ</t>
    </rPh>
    <rPh sb="26" eb="28">
      <t>イズミ</t>
    </rPh>
    <phoneticPr fontId="3"/>
  </si>
  <si>
    <t>こころの健康総合センターの所長</t>
    <rPh sb="4" eb="6">
      <t>ケンコウ</t>
    </rPh>
    <rPh sb="13" eb="15">
      <t>ショチョウ</t>
    </rPh>
    <phoneticPr fontId="3"/>
  </si>
  <si>
    <t>5級</t>
    <rPh sb="1" eb="2">
      <t>キュウ</t>
    </rPh>
    <phoneticPr fontId="3"/>
  </si>
  <si>
    <t>１　本庁の部長の職務
２　特に高度の知識又は経験を必要とする保健所
　　の所長の職務</t>
    <phoneticPr fontId="3"/>
  </si>
  <si>
    <t>医療監</t>
    <rPh sb="0" eb="3">
      <t>イリョウカン</t>
    </rPh>
    <phoneticPr fontId="2"/>
  </si>
  <si>
    <t>部長級</t>
    <phoneticPr fontId="3"/>
  </si>
  <si>
    <t>保健所の所長
（泉佐野、富田林）</t>
    <rPh sb="0" eb="2">
      <t>ホケン</t>
    </rPh>
    <rPh sb="2" eb="3">
      <t>ショ</t>
    </rPh>
    <rPh sb="4" eb="6">
      <t>ショチョウ</t>
    </rPh>
    <rPh sb="8" eb="11">
      <t>イズミサノ</t>
    </rPh>
    <rPh sb="12" eb="15">
      <t>トンダバヤシ</t>
    </rPh>
    <phoneticPr fontId="3"/>
  </si>
  <si>
    <t>医療職給料表（二）</t>
    <rPh sb="0" eb="2">
      <t>イリョウ</t>
    </rPh>
    <rPh sb="2" eb="3">
      <t>ショク</t>
    </rPh>
    <rPh sb="3" eb="5">
      <t>キュウリョウ</t>
    </rPh>
    <rPh sb="5" eb="6">
      <t>ヒョウ</t>
    </rPh>
    <rPh sb="7" eb="8">
      <t>ニ</t>
    </rPh>
    <phoneticPr fontId="3"/>
  </si>
  <si>
    <t>共通</t>
    <rPh sb="0" eb="2">
      <t>キョウツウ</t>
    </rPh>
    <phoneticPr fontId="3"/>
  </si>
  <si>
    <t>主事級及び技師級</t>
    <rPh sb="0" eb="2">
      <t>シュジ</t>
    </rPh>
    <rPh sb="2" eb="3">
      <t>キュウ</t>
    </rPh>
    <rPh sb="3" eb="4">
      <t>オヨ</t>
    </rPh>
    <rPh sb="5" eb="7">
      <t>ギシ</t>
    </rPh>
    <rPh sb="7" eb="8">
      <t>キュウ</t>
    </rPh>
    <phoneticPr fontId="3"/>
  </si>
  <si>
    <t>技師（再任用）</t>
    <rPh sb="0" eb="2">
      <t>ギシ</t>
    </rPh>
    <rPh sb="3" eb="6">
      <t>サイニンヨウ</t>
    </rPh>
    <phoneticPr fontId="3"/>
  </si>
  <si>
    <t>学校</t>
    <rPh sb="0" eb="2">
      <t>ガッコウ</t>
    </rPh>
    <phoneticPr fontId="2"/>
  </si>
  <si>
    <t>技師（臨時的任用職員）</t>
    <rPh sb="0" eb="2">
      <t>ギシ</t>
    </rPh>
    <rPh sb="3" eb="6">
      <t>リンジテキ</t>
    </rPh>
    <rPh sb="6" eb="8">
      <t>ニンヨウ</t>
    </rPh>
    <rPh sb="8" eb="10">
      <t>ショクイン</t>
    </rPh>
    <phoneticPr fontId="2"/>
  </si>
  <si>
    <t>副主査の職務</t>
    <rPh sb="0" eb="1">
      <t>フク</t>
    </rPh>
    <rPh sb="1" eb="3">
      <t>シュサ</t>
    </rPh>
    <rPh sb="4" eb="6">
      <t>ショクム</t>
    </rPh>
    <phoneticPr fontId="3"/>
  </si>
  <si>
    <t>副主査</t>
    <rPh sb="0" eb="1">
      <t>フク</t>
    </rPh>
    <rPh sb="1" eb="3">
      <t>シュサ</t>
    </rPh>
    <phoneticPr fontId="3"/>
  </si>
  <si>
    <t>副主査(再任用)</t>
    <rPh sb="0" eb="1">
      <t>フク</t>
    </rPh>
    <rPh sb="1" eb="3">
      <t>シュサ</t>
    </rPh>
    <rPh sb="4" eb="7">
      <t>サイニンヨウ</t>
    </rPh>
    <phoneticPr fontId="3"/>
  </si>
  <si>
    <t>保健所の主査の職務</t>
    <rPh sb="0" eb="3">
      <t>ホケンジョ</t>
    </rPh>
    <rPh sb="4" eb="6">
      <t>シュサ</t>
    </rPh>
    <rPh sb="7" eb="9">
      <t>ショクム</t>
    </rPh>
    <phoneticPr fontId="3"/>
  </si>
  <si>
    <t>主査級</t>
    <rPh sb="0" eb="2">
      <t>シュサ</t>
    </rPh>
    <rPh sb="2" eb="3">
      <t>キュウ</t>
    </rPh>
    <phoneticPr fontId="3"/>
  </si>
  <si>
    <t>主査（再任用）</t>
    <rPh sb="0" eb="2">
      <t>シュサ</t>
    </rPh>
    <rPh sb="3" eb="6">
      <t>サイニンヨウ</t>
    </rPh>
    <phoneticPr fontId="3"/>
  </si>
  <si>
    <t>係長</t>
    <rPh sb="0" eb="2">
      <t>カカリチョウ</t>
    </rPh>
    <phoneticPr fontId="2"/>
  </si>
  <si>
    <t>４級</t>
    <rPh sb="1" eb="2">
      <t>キュウ</t>
    </rPh>
    <phoneticPr fontId="3"/>
  </si>
  <si>
    <t>保健所又は家畜保健衛生所の課長の職務</t>
    <rPh sb="0" eb="3">
      <t>ホケンジョ</t>
    </rPh>
    <rPh sb="3" eb="4">
      <t>マタ</t>
    </rPh>
    <rPh sb="5" eb="7">
      <t>カチク</t>
    </rPh>
    <rPh sb="7" eb="9">
      <t>ホケン</t>
    </rPh>
    <rPh sb="9" eb="11">
      <t>エイセイ</t>
    </rPh>
    <rPh sb="11" eb="12">
      <t>ジョ</t>
    </rPh>
    <rPh sb="13" eb="15">
      <t>カチョウ</t>
    </rPh>
    <rPh sb="16" eb="18">
      <t>ショクム</t>
    </rPh>
    <phoneticPr fontId="3"/>
  </si>
  <si>
    <t>保健所の課長
（池田、茨木、守口、藤井寺、泉佐野、富田林）</t>
    <rPh sb="0" eb="3">
      <t>ホケンジョ</t>
    </rPh>
    <rPh sb="4" eb="5">
      <t>カ</t>
    </rPh>
    <rPh sb="5" eb="6">
      <t>チョウ</t>
    </rPh>
    <rPh sb="8" eb="10">
      <t>イケダ</t>
    </rPh>
    <rPh sb="11" eb="13">
      <t>イバラキ</t>
    </rPh>
    <rPh sb="14" eb="16">
      <t>モリグチ</t>
    </rPh>
    <rPh sb="17" eb="20">
      <t>フジイデラ</t>
    </rPh>
    <rPh sb="21" eb="24">
      <t>イズミサノ</t>
    </rPh>
    <rPh sb="25" eb="28">
      <t>トンダバヤシ</t>
    </rPh>
    <phoneticPr fontId="3"/>
  </si>
  <si>
    <t>課長補佐級</t>
    <rPh sb="0" eb="2">
      <t>カチョウ</t>
    </rPh>
    <rPh sb="2" eb="4">
      <t>ホサ</t>
    </rPh>
    <rPh sb="4" eb="5">
      <t>キュウ</t>
    </rPh>
    <phoneticPr fontId="3"/>
  </si>
  <si>
    <t>家畜保健衛生所の課長</t>
    <rPh sb="0" eb="2">
      <t>カチク</t>
    </rPh>
    <rPh sb="2" eb="4">
      <t>ホケン</t>
    </rPh>
    <rPh sb="4" eb="6">
      <t>エイセイ</t>
    </rPh>
    <rPh sb="6" eb="7">
      <t>ジョ</t>
    </rPh>
    <rPh sb="8" eb="9">
      <t>カ</t>
    </rPh>
    <rPh sb="9" eb="10">
      <t>チョウ</t>
    </rPh>
    <phoneticPr fontId="3"/>
  </si>
  <si>
    <t>５級</t>
    <rPh sb="1" eb="2">
      <t>キュウ</t>
    </rPh>
    <phoneticPr fontId="3"/>
  </si>
  <si>
    <t>家畜保健衛生所の所長の職務</t>
    <phoneticPr fontId="3"/>
  </si>
  <si>
    <t>家畜保健衛生所の所長</t>
    <rPh sb="0" eb="2">
      <t>カチク</t>
    </rPh>
    <rPh sb="2" eb="4">
      <t>ホケン</t>
    </rPh>
    <rPh sb="4" eb="6">
      <t>エイセイ</t>
    </rPh>
    <rPh sb="6" eb="7">
      <t>ショ</t>
    </rPh>
    <rPh sb="8" eb="9">
      <t>ショ</t>
    </rPh>
    <rPh sb="9" eb="10">
      <t>チョウ</t>
    </rPh>
    <phoneticPr fontId="3"/>
  </si>
  <si>
    <t>医療職給料表（三）</t>
    <rPh sb="0" eb="2">
      <t>イリョウ</t>
    </rPh>
    <rPh sb="2" eb="3">
      <t>ショク</t>
    </rPh>
    <rPh sb="3" eb="5">
      <t>キュウリョウ</t>
    </rPh>
    <rPh sb="5" eb="6">
      <t>ヒョウ</t>
    </rPh>
    <rPh sb="7" eb="8">
      <t>サン</t>
    </rPh>
    <phoneticPr fontId="3"/>
  </si>
  <si>
    <t>技師</t>
    <rPh sb="0" eb="2">
      <t>ギシ</t>
    </rPh>
    <phoneticPr fontId="2"/>
  </si>
  <si>
    <t>主査の職務</t>
    <rPh sb="0" eb="2">
      <t>シュサ</t>
    </rPh>
    <rPh sb="3" eb="5">
      <t>ショクム</t>
    </rPh>
    <phoneticPr fontId="3"/>
  </si>
  <si>
    <t>課長補佐の職務</t>
    <rPh sb="0" eb="2">
      <t>カチョウ</t>
    </rPh>
    <rPh sb="2" eb="4">
      <t>ホサ</t>
    </rPh>
    <rPh sb="5" eb="7">
      <t>ショクム</t>
    </rPh>
    <phoneticPr fontId="3"/>
  </si>
  <si>
    <t>参事の職務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</si>
</sst>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_ "/>
    <numFmt numFmtId="177" formatCode="#,##0.0_ "/>
    <numFmt numFmtId="178" formatCode="0.0"/>
  </numFmts>
  <fonts count="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trike/>
      <sz val="1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91">
    <xf numFmtId="0" fontId="0" fillId="0" borderId="0" xfId="0">
      <alignment vertical="center"/>
    </xf>
    <xf numFmtId="0" fontId="1" fillId="0" borderId="0" xfId="1" applyAlignment="1">
      <alignment vertical="center"/>
    </xf>
    <xf numFmtId="0" fontId="4" fillId="0" borderId="0" xfId="1" applyFont="1" applyAlignment="1">
      <alignment vertical="center"/>
    </xf>
    <xf numFmtId="0" fontId="1" fillId="0" borderId="1" xfId="1" applyBorder="1" applyAlignment="1">
      <alignment horizontal="center" vertical="center"/>
    </xf>
    <xf numFmtId="0" fontId="1" fillId="0" borderId="2" xfId="1" applyBorder="1" applyAlignment="1">
      <alignment horizontal="center" vertical="center" wrapText="1"/>
    </xf>
    <xf numFmtId="0" fontId="1" fillId="0" borderId="3" xfId="1" applyBorder="1" applyAlignment="1">
      <alignment horizontal="center" vertical="center"/>
    </xf>
    <xf numFmtId="0" fontId="1" fillId="0" borderId="4" xfId="1" applyBorder="1" applyAlignment="1">
      <alignment horizontal="center" vertical="center"/>
    </xf>
    <xf numFmtId="0" fontId="1" fillId="0" borderId="5" xfId="1" applyBorder="1" applyAlignment="1">
      <alignment horizontal="center" vertical="center"/>
    </xf>
    <xf numFmtId="0" fontId="1" fillId="0" borderId="6" xfId="1" applyBorder="1" applyAlignment="1">
      <alignment horizontal="center" vertical="center"/>
    </xf>
    <xf numFmtId="0" fontId="1" fillId="0" borderId="7" xfId="1" applyBorder="1" applyAlignment="1">
      <alignment horizontal="center" vertical="center"/>
    </xf>
    <xf numFmtId="0" fontId="1" fillId="0" borderId="8" xfId="1" applyBorder="1" applyAlignment="1">
      <alignment horizontal="center" vertical="center"/>
    </xf>
    <xf numFmtId="0" fontId="1" fillId="0" borderId="9" xfId="1" applyBorder="1" applyAlignment="1">
      <alignment horizontal="center" vertical="center" wrapText="1"/>
    </xf>
    <xf numFmtId="0" fontId="1" fillId="0" borderId="10" xfId="1" applyBorder="1" applyAlignment="1">
      <alignment horizontal="center" vertical="center"/>
    </xf>
    <xf numFmtId="0" fontId="1" fillId="0" borderId="11" xfId="1" applyBorder="1" applyAlignment="1">
      <alignment horizontal="center" vertical="center"/>
    </xf>
    <xf numFmtId="0" fontId="1" fillId="0" borderId="12" xfId="1" applyBorder="1" applyAlignment="1">
      <alignment horizontal="center" vertical="center"/>
    </xf>
    <xf numFmtId="0" fontId="1" fillId="0" borderId="13" xfId="1" applyBorder="1" applyAlignment="1">
      <alignment horizontal="center" vertical="center"/>
    </xf>
    <xf numFmtId="0" fontId="1" fillId="0" borderId="14" xfId="1" applyBorder="1" applyAlignment="1">
      <alignment vertical="center"/>
    </xf>
    <xf numFmtId="0" fontId="1" fillId="0" borderId="15" xfId="1" applyBorder="1" applyAlignment="1">
      <alignment horizontal="center" vertical="center"/>
    </xf>
    <xf numFmtId="176" fontId="1" fillId="0" borderId="16" xfId="1" applyNumberFormat="1" applyBorder="1" applyAlignment="1">
      <alignment horizontal="center" vertical="center"/>
    </xf>
    <xf numFmtId="0" fontId="1" fillId="2" borderId="16" xfId="1" applyFill="1" applyBorder="1" applyAlignment="1">
      <alignment horizontal="center" vertical="center"/>
    </xf>
    <xf numFmtId="0" fontId="4" fillId="2" borderId="16" xfId="1" applyFont="1" applyFill="1" applyBorder="1" applyAlignment="1">
      <alignment vertical="center"/>
    </xf>
    <xf numFmtId="0" fontId="1" fillId="0" borderId="16" xfId="1" applyBorder="1" applyAlignment="1">
      <alignment horizontal="center" vertical="center"/>
    </xf>
    <xf numFmtId="0" fontId="0" fillId="0" borderId="17" xfId="0" applyBorder="1" applyAlignment="1">
      <alignment horizontal="center" vertical="center" wrapText="1"/>
    </xf>
    <xf numFmtId="0" fontId="1" fillId="0" borderId="18" xfId="1" applyBorder="1" applyAlignment="1">
      <alignment vertical="center"/>
    </xf>
    <xf numFmtId="0" fontId="1" fillId="0" borderId="19" xfId="1" applyBorder="1" applyAlignment="1">
      <alignment horizontal="center" vertical="center"/>
    </xf>
    <xf numFmtId="176" fontId="1" fillId="0" borderId="20" xfId="1" applyNumberFormat="1" applyBorder="1" applyAlignment="1">
      <alignment horizontal="center" vertical="center"/>
    </xf>
    <xf numFmtId="0" fontId="1" fillId="2" borderId="20" xfId="1" applyFill="1" applyBorder="1" applyAlignment="1">
      <alignment horizontal="center" vertical="center"/>
    </xf>
    <xf numFmtId="0" fontId="4" fillId="2" borderId="20" xfId="1" applyFont="1" applyFill="1" applyBorder="1" applyAlignment="1">
      <alignment vertical="center"/>
    </xf>
    <xf numFmtId="0" fontId="1" fillId="0" borderId="20" xfId="1" applyBorder="1" applyAlignment="1">
      <alignment horizontal="center" vertical="center"/>
    </xf>
    <xf numFmtId="0" fontId="0" fillId="0" borderId="21" xfId="0" applyBorder="1" applyAlignment="1">
      <alignment horizontal="center" vertical="center" wrapText="1"/>
    </xf>
    <xf numFmtId="0" fontId="1" fillId="0" borderId="22" xfId="1" applyBorder="1" applyAlignment="1">
      <alignment horizontal="center" vertical="center"/>
    </xf>
    <xf numFmtId="0" fontId="1" fillId="2" borderId="11" xfId="1" applyFill="1" applyBorder="1" applyAlignment="1">
      <alignment horizontal="center" vertical="center"/>
    </xf>
    <xf numFmtId="0" fontId="4" fillId="2" borderId="23" xfId="1" applyFont="1" applyFill="1" applyBorder="1" applyAlignment="1">
      <alignment horizontal="right" vertical="center"/>
    </xf>
    <xf numFmtId="0" fontId="4" fillId="2" borderId="23" xfId="1" applyFont="1" applyFill="1" applyBorder="1" applyAlignment="1">
      <alignment vertical="center"/>
    </xf>
    <xf numFmtId="0" fontId="1" fillId="0" borderId="22" xfId="1" applyBorder="1" applyAlignment="1">
      <alignment horizontal="left" vertical="center"/>
    </xf>
    <xf numFmtId="0" fontId="1" fillId="0" borderId="24" xfId="1" applyBorder="1" applyAlignment="1">
      <alignment horizontal="center" vertical="center"/>
    </xf>
    <xf numFmtId="0" fontId="1" fillId="0" borderId="24" xfId="1" applyBorder="1" applyAlignment="1">
      <alignment horizontal="left" vertical="center"/>
    </xf>
    <xf numFmtId="0" fontId="1" fillId="2" borderId="25" xfId="1" applyFill="1" applyBorder="1" applyAlignment="1">
      <alignment horizontal="center" vertical="center"/>
    </xf>
    <xf numFmtId="0" fontId="4" fillId="2" borderId="26" xfId="1" applyFont="1" applyFill="1" applyBorder="1" applyAlignment="1">
      <alignment vertical="center"/>
    </xf>
    <xf numFmtId="0" fontId="1" fillId="0" borderId="27" xfId="1" applyBorder="1" applyAlignment="1">
      <alignment horizontal="center" vertical="center"/>
    </xf>
    <xf numFmtId="0" fontId="1" fillId="0" borderId="27" xfId="1" applyBorder="1" applyAlignment="1">
      <alignment horizontal="left" vertical="center"/>
    </xf>
    <xf numFmtId="0" fontId="1" fillId="0" borderId="28" xfId="1" applyBorder="1" applyAlignment="1">
      <alignment horizontal="center" vertical="center"/>
    </xf>
    <xf numFmtId="176" fontId="1" fillId="0" borderId="29" xfId="1" applyNumberFormat="1" applyBorder="1" applyAlignment="1">
      <alignment horizontal="center" vertical="center"/>
    </xf>
    <xf numFmtId="0" fontId="1" fillId="2" borderId="29" xfId="1" applyFill="1" applyBorder="1" applyAlignment="1">
      <alignment horizontal="center" vertical="center"/>
    </xf>
    <xf numFmtId="0" fontId="4" fillId="2" borderId="10" xfId="1" applyFont="1" applyFill="1" applyBorder="1" applyAlignment="1">
      <alignment horizontal="right" vertical="center"/>
    </xf>
    <xf numFmtId="0" fontId="4" fillId="2" borderId="11" xfId="1" applyFont="1" applyFill="1" applyBorder="1" applyAlignment="1">
      <alignment vertical="center"/>
    </xf>
    <xf numFmtId="0" fontId="1" fillId="0" borderId="29" xfId="1" applyBorder="1" applyAlignment="1">
      <alignment horizontal="center" vertical="center"/>
    </xf>
    <xf numFmtId="0" fontId="0" fillId="0" borderId="30" xfId="0" applyBorder="1" applyAlignment="1">
      <alignment horizontal="center" vertical="center" wrapText="1"/>
    </xf>
    <xf numFmtId="0" fontId="1" fillId="0" borderId="22" xfId="1" applyBorder="1" applyAlignment="1">
      <alignment vertical="center" wrapText="1"/>
    </xf>
    <xf numFmtId="0" fontId="4" fillId="2" borderId="16" xfId="1" applyFont="1" applyFill="1" applyBorder="1" applyAlignment="1">
      <alignment horizontal="left" vertical="center"/>
    </xf>
    <xf numFmtId="0" fontId="1" fillId="0" borderId="17" xfId="1" applyBorder="1" applyAlignment="1">
      <alignment horizontal="center" vertical="center"/>
    </xf>
    <xf numFmtId="0" fontId="1" fillId="0" borderId="24" xfId="1" applyBorder="1" applyAlignment="1">
      <alignment vertical="center" wrapText="1"/>
    </xf>
    <xf numFmtId="0" fontId="1" fillId="0" borderId="21" xfId="1" applyBorder="1" applyAlignment="1">
      <alignment horizontal="center" vertical="center"/>
    </xf>
    <xf numFmtId="0" fontId="4" fillId="2" borderId="20" xfId="1" applyFont="1" applyFill="1" applyBorder="1" applyAlignment="1">
      <alignment vertical="center" wrapText="1"/>
    </xf>
    <xf numFmtId="0" fontId="4" fillId="2" borderId="25" xfId="1" applyFont="1" applyFill="1" applyBorder="1" applyAlignment="1">
      <alignment vertical="center"/>
    </xf>
    <xf numFmtId="0" fontId="1" fillId="2" borderId="31" xfId="1" applyFill="1" applyBorder="1" applyAlignment="1">
      <alignment horizontal="center" vertical="center"/>
    </xf>
    <xf numFmtId="0" fontId="4" fillId="2" borderId="31" xfId="1" applyFont="1" applyFill="1" applyBorder="1" applyAlignment="1">
      <alignment vertical="center" wrapText="1"/>
    </xf>
    <xf numFmtId="0" fontId="1" fillId="0" borderId="27" xfId="1" applyBorder="1" applyAlignment="1">
      <alignment vertical="center" wrapText="1"/>
    </xf>
    <xf numFmtId="0" fontId="4" fillId="2" borderId="11" xfId="1" applyFont="1" applyFill="1" applyBorder="1" applyAlignment="1">
      <alignment horizontal="right" vertical="center"/>
    </xf>
    <xf numFmtId="0" fontId="1" fillId="0" borderId="30" xfId="1" applyBorder="1" applyAlignment="1">
      <alignment horizontal="center" vertical="center"/>
    </xf>
    <xf numFmtId="0" fontId="1" fillId="0" borderId="18" xfId="1" applyBorder="1" applyAlignment="1">
      <alignment vertical="center" wrapText="1"/>
    </xf>
    <xf numFmtId="0" fontId="4" fillId="2" borderId="0" xfId="1" applyFont="1" applyFill="1" applyAlignment="1">
      <alignment vertical="center"/>
    </xf>
    <xf numFmtId="0" fontId="1" fillId="0" borderId="32" xfId="1" applyBorder="1" applyAlignment="1">
      <alignment vertical="center" wrapText="1"/>
    </xf>
    <xf numFmtId="0" fontId="1" fillId="0" borderId="13" xfId="1" applyBorder="1" applyAlignment="1">
      <alignment horizontal="center" vertical="center"/>
    </xf>
    <xf numFmtId="0" fontId="1" fillId="0" borderId="33" xfId="1" applyBorder="1" applyAlignment="1">
      <alignment horizontal="center" vertical="center"/>
    </xf>
    <xf numFmtId="176" fontId="1" fillId="0" borderId="34" xfId="1" applyNumberFormat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0" fontId="1" fillId="0" borderId="14" xfId="1" applyBorder="1" applyAlignment="1">
      <alignment horizontal="left" vertical="center"/>
    </xf>
    <xf numFmtId="0" fontId="1" fillId="0" borderId="17" xfId="1" applyBorder="1" applyAlignment="1">
      <alignment horizontal="center" vertical="center" wrapText="1"/>
    </xf>
    <xf numFmtId="0" fontId="1" fillId="0" borderId="18" xfId="1" applyBorder="1" applyAlignment="1">
      <alignment horizontal="left" vertical="center"/>
    </xf>
    <xf numFmtId="0" fontId="1" fillId="0" borderId="21" xfId="1" applyBorder="1" applyAlignment="1">
      <alignment horizontal="center" vertical="center" wrapText="1"/>
    </xf>
    <xf numFmtId="0" fontId="4" fillId="2" borderId="31" xfId="1" applyFont="1" applyFill="1" applyBorder="1" applyAlignment="1">
      <alignment vertical="center"/>
    </xf>
    <xf numFmtId="0" fontId="1" fillId="0" borderId="32" xfId="1" applyBorder="1" applyAlignment="1">
      <alignment horizontal="left" vertical="center"/>
    </xf>
    <xf numFmtId="0" fontId="1" fillId="2" borderId="29" xfId="1" applyFill="1" applyBorder="1" applyAlignment="1">
      <alignment horizontal="center" vertical="center"/>
    </xf>
    <xf numFmtId="0" fontId="1" fillId="0" borderId="30" xfId="1" applyBorder="1" applyAlignment="1">
      <alignment horizontal="center" vertical="center" wrapText="1"/>
    </xf>
    <xf numFmtId="0" fontId="1" fillId="2" borderId="20" xfId="1" applyFill="1" applyBorder="1" applyAlignment="1">
      <alignment horizontal="center" vertical="center"/>
    </xf>
    <xf numFmtId="0" fontId="1" fillId="0" borderId="14" xfId="1" applyBorder="1" applyAlignment="1">
      <alignment horizontal="left" vertical="center" wrapText="1"/>
    </xf>
    <xf numFmtId="0" fontId="4" fillId="2" borderId="16" xfId="1" applyFont="1" applyFill="1" applyBorder="1" applyAlignment="1">
      <alignment vertical="center" wrapText="1"/>
    </xf>
    <xf numFmtId="0" fontId="1" fillId="0" borderId="18" xfId="1" applyBorder="1" applyAlignment="1">
      <alignment horizontal="left" vertical="center" wrapText="1"/>
    </xf>
    <xf numFmtId="0" fontId="1" fillId="2" borderId="16" xfId="1" applyFill="1" applyBorder="1" applyAlignment="1">
      <alignment horizontal="center" vertical="center"/>
    </xf>
    <xf numFmtId="177" fontId="1" fillId="0" borderId="16" xfId="1" applyNumberFormat="1" applyBorder="1" applyAlignment="1">
      <alignment horizontal="center" vertical="center"/>
    </xf>
    <xf numFmtId="0" fontId="4" fillId="2" borderId="16" xfId="1" applyFont="1" applyFill="1" applyBorder="1" applyAlignment="1">
      <alignment horizontal="center" vertical="center"/>
    </xf>
    <xf numFmtId="177" fontId="1" fillId="0" borderId="20" xfId="1" applyNumberFormat="1" applyBorder="1" applyAlignment="1">
      <alignment horizontal="center" vertical="center"/>
    </xf>
    <xf numFmtId="0" fontId="4" fillId="2" borderId="20" xfId="1" applyFont="1" applyFill="1" applyBorder="1" applyAlignment="1">
      <alignment horizontal="center" vertical="center"/>
    </xf>
    <xf numFmtId="177" fontId="1" fillId="0" borderId="29" xfId="1" applyNumberFormat="1" applyBorder="1" applyAlignment="1">
      <alignment horizontal="center" vertical="center"/>
    </xf>
    <xf numFmtId="0" fontId="4" fillId="2" borderId="29" xfId="1" applyFont="1" applyFill="1" applyBorder="1" applyAlignment="1">
      <alignment horizontal="center" vertical="center"/>
    </xf>
    <xf numFmtId="178" fontId="1" fillId="0" borderId="16" xfId="1" applyNumberFormat="1" applyBorder="1" applyAlignment="1">
      <alignment horizontal="center" vertical="center"/>
    </xf>
    <xf numFmtId="0" fontId="5" fillId="2" borderId="16" xfId="1" applyFont="1" applyFill="1" applyBorder="1" applyAlignment="1">
      <alignment vertical="center"/>
    </xf>
    <xf numFmtId="178" fontId="1" fillId="0" borderId="20" xfId="1" applyNumberFormat="1" applyBorder="1" applyAlignment="1">
      <alignment horizontal="center" vertical="center"/>
    </xf>
    <xf numFmtId="178" fontId="1" fillId="0" borderId="29" xfId="1" applyNumberFormat="1" applyBorder="1" applyAlignment="1">
      <alignment horizontal="center" vertical="center"/>
    </xf>
    <xf numFmtId="178" fontId="1" fillId="0" borderId="34" xfId="1" applyNumberFormat="1" applyBorder="1" applyAlignment="1">
      <alignment horizontal="center" vertical="center"/>
    </xf>
  </cellXfs>
  <cellStyles count="2">
    <cellStyle name="標準" xfId="0" builtinId="0"/>
    <cellStyle name="標準 2" xfId="1" xr:uid="{9C203880-6CCB-4EE5-BD9E-5A87B499B0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C6990-EB47-43CB-93B0-036C55B9E828}">
  <sheetPr>
    <tabColor rgb="FFFFC000"/>
    <pageSetUpPr fitToPage="1"/>
  </sheetPr>
  <dimension ref="A1:J82"/>
  <sheetViews>
    <sheetView tabSelected="1" view="pageBreakPreview" zoomScale="70" zoomScaleNormal="100" zoomScaleSheetLayoutView="70" workbookViewId="0">
      <selection activeCell="F16" sqref="F16"/>
    </sheetView>
  </sheetViews>
  <sheetFormatPr defaultColWidth="8.09765625" defaultRowHeight="18" x14ac:dyDescent="0.45"/>
  <cols>
    <col min="1" max="1" width="8.09765625" style="1"/>
    <col min="2" max="2" width="42.19921875" style="1" customWidth="1"/>
    <col min="3" max="4" width="8.09765625" style="1"/>
    <col min="5" max="5" width="9.5" style="1" customWidth="1"/>
    <col min="6" max="6" width="42" style="1" customWidth="1"/>
    <col min="7" max="9" width="8.09765625" style="1"/>
    <col min="10" max="10" width="14" style="1" customWidth="1"/>
    <col min="11" max="16384" width="8.09765625" style="1"/>
  </cols>
  <sheetData>
    <row r="1" spans="1:10" ht="21" customHeight="1" x14ac:dyDescent="0.45">
      <c r="A1" s="1" t="s">
        <v>0</v>
      </c>
    </row>
    <row r="2" spans="1:10" ht="18.600000000000001" thickBot="1" x14ac:dyDescent="0.5">
      <c r="I2" s="2" t="s">
        <v>1</v>
      </c>
    </row>
    <row r="3" spans="1:10" ht="22.5" customHeight="1" x14ac:dyDescent="0.45">
      <c r="A3" s="3" t="s">
        <v>2</v>
      </c>
      <c r="B3" s="4" t="s">
        <v>3</v>
      </c>
      <c r="C3" s="5" t="s">
        <v>4</v>
      </c>
      <c r="D3" s="6"/>
      <c r="E3" s="7" t="s">
        <v>5</v>
      </c>
      <c r="F3" s="8"/>
      <c r="G3" s="5"/>
      <c r="H3" s="6" t="s">
        <v>6</v>
      </c>
      <c r="I3" s="6"/>
      <c r="J3" s="9"/>
    </row>
    <row r="4" spans="1:10" ht="22.5" customHeight="1" thickBot="1" x14ac:dyDescent="0.5">
      <c r="A4" s="10"/>
      <c r="B4" s="11"/>
      <c r="C4" s="12" t="s">
        <v>7</v>
      </c>
      <c r="D4" s="13" t="s">
        <v>8</v>
      </c>
      <c r="E4" s="13" t="s">
        <v>9</v>
      </c>
      <c r="F4" s="13" t="s">
        <v>10</v>
      </c>
      <c r="G4" s="13" t="s">
        <v>11</v>
      </c>
      <c r="H4" s="13" t="s">
        <v>11</v>
      </c>
      <c r="I4" s="13" t="s">
        <v>8</v>
      </c>
      <c r="J4" s="14" t="s">
        <v>12</v>
      </c>
    </row>
    <row r="5" spans="1:10" ht="18.600000000000001" customHeight="1" thickBot="1" x14ac:dyDescent="0.5">
      <c r="A5" s="15" t="s">
        <v>13</v>
      </c>
      <c r="B5" s="16" t="s">
        <v>14</v>
      </c>
      <c r="C5" s="17">
        <f>+G7</f>
        <v>24</v>
      </c>
      <c r="D5" s="18">
        <f>+C5/C$29*100</f>
        <v>46.153846153846153</v>
      </c>
      <c r="E5" s="19" t="s">
        <v>15</v>
      </c>
      <c r="F5" s="20" t="s">
        <v>16</v>
      </c>
      <c r="G5" s="20">
        <v>24</v>
      </c>
      <c r="H5" s="21">
        <f>+G7</f>
        <v>24</v>
      </c>
      <c r="I5" s="18">
        <f>+D5</f>
        <v>46.153846153846153</v>
      </c>
      <c r="J5" s="22" t="s">
        <v>17</v>
      </c>
    </row>
    <row r="6" spans="1:10" ht="18.600000000000001" thickBot="1" x14ac:dyDescent="0.5">
      <c r="A6" s="15"/>
      <c r="B6" s="23"/>
      <c r="C6" s="24"/>
      <c r="D6" s="25"/>
      <c r="E6" s="26"/>
      <c r="F6" s="27"/>
      <c r="G6" s="27"/>
      <c r="H6" s="28"/>
      <c r="I6" s="28"/>
      <c r="J6" s="29"/>
    </row>
    <row r="7" spans="1:10" ht="18.600000000000001" thickBot="1" x14ac:dyDescent="0.5">
      <c r="A7" s="30"/>
      <c r="B7" s="23"/>
      <c r="C7" s="24"/>
      <c r="D7" s="25"/>
      <c r="E7" s="31"/>
      <c r="F7" s="32" t="s">
        <v>18</v>
      </c>
      <c r="G7" s="33">
        <f>SUM(G5:G6)</f>
        <v>24</v>
      </c>
      <c r="H7" s="28"/>
      <c r="I7" s="28"/>
      <c r="J7" s="29"/>
    </row>
    <row r="8" spans="1:10" ht="17.7" customHeight="1" x14ac:dyDescent="0.45">
      <c r="A8" s="30" t="s">
        <v>19</v>
      </c>
      <c r="B8" s="34" t="s">
        <v>20</v>
      </c>
      <c r="C8" s="17">
        <f>+G10</f>
        <v>4</v>
      </c>
      <c r="D8" s="18">
        <f>+C8/C$29*100</f>
        <v>7.6923076923076925</v>
      </c>
      <c r="E8" s="19" t="s">
        <v>15</v>
      </c>
      <c r="F8" s="20" t="s">
        <v>21</v>
      </c>
      <c r="G8" s="20">
        <v>2</v>
      </c>
      <c r="H8" s="21">
        <f>+G12</f>
        <v>3</v>
      </c>
      <c r="I8" s="18">
        <f>+D8</f>
        <v>7.6923076923076925</v>
      </c>
      <c r="J8" s="22" t="s">
        <v>22</v>
      </c>
    </row>
    <row r="9" spans="1:10" ht="17.7" customHeight="1" x14ac:dyDescent="0.45">
      <c r="A9" s="35"/>
      <c r="B9" s="36"/>
      <c r="C9" s="24"/>
      <c r="D9" s="25"/>
      <c r="E9" s="37"/>
      <c r="F9" s="38" t="s">
        <v>23</v>
      </c>
      <c r="G9" s="27">
        <v>2</v>
      </c>
      <c r="H9" s="28"/>
      <c r="I9" s="25"/>
      <c r="J9" s="29"/>
    </row>
    <row r="10" spans="1:10" ht="18.600000000000001" thickBot="1" x14ac:dyDescent="0.5">
      <c r="A10" s="39"/>
      <c r="B10" s="40"/>
      <c r="C10" s="41"/>
      <c r="D10" s="42"/>
      <c r="E10" s="43"/>
      <c r="F10" s="44" t="s">
        <v>18</v>
      </c>
      <c r="G10" s="45">
        <f>SUM(G8:G9)</f>
        <v>4</v>
      </c>
      <c r="H10" s="46"/>
      <c r="I10" s="42"/>
      <c r="J10" s="47"/>
    </row>
    <row r="11" spans="1:10" ht="19.95" customHeight="1" x14ac:dyDescent="0.45">
      <c r="A11" s="30" t="s">
        <v>24</v>
      </c>
      <c r="B11" s="48" t="s">
        <v>25</v>
      </c>
      <c r="C11" s="17">
        <f>+G18</f>
        <v>10</v>
      </c>
      <c r="D11" s="18">
        <f>+C11/C$29*100</f>
        <v>19.230769230769234</v>
      </c>
      <c r="E11" s="19" t="s">
        <v>26</v>
      </c>
      <c r="F11" s="49" t="s">
        <v>27</v>
      </c>
      <c r="G11" s="27">
        <v>1</v>
      </c>
      <c r="H11" s="21">
        <f>+G18</f>
        <v>10</v>
      </c>
      <c r="I11" s="18">
        <f>+D11</f>
        <v>19.230769230769234</v>
      </c>
      <c r="J11" s="50" t="s">
        <v>28</v>
      </c>
    </row>
    <row r="12" spans="1:10" ht="18" customHeight="1" x14ac:dyDescent="0.45">
      <c r="A12" s="35"/>
      <c r="B12" s="51"/>
      <c r="C12" s="24"/>
      <c r="D12" s="25"/>
      <c r="E12" s="26"/>
      <c r="F12" s="27" t="s">
        <v>29</v>
      </c>
      <c r="G12" s="27">
        <v>3</v>
      </c>
      <c r="H12" s="28"/>
      <c r="I12" s="25"/>
      <c r="J12" s="52"/>
    </row>
    <row r="13" spans="1:10" x14ac:dyDescent="0.45">
      <c r="A13" s="35"/>
      <c r="B13" s="51"/>
      <c r="C13" s="24"/>
      <c r="D13" s="25"/>
      <c r="E13" s="26"/>
      <c r="F13" s="27" t="s">
        <v>30</v>
      </c>
      <c r="G13" s="27">
        <v>1</v>
      </c>
      <c r="H13" s="28"/>
      <c r="I13" s="25"/>
      <c r="J13" s="52"/>
    </row>
    <row r="14" spans="1:10" x14ac:dyDescent="0.45">
      <c r="A14" s="35"/>
      <c r="B14" s="51"/>
      <c r="C14" s="24"/>
      <c r="D14" s="25"/>
      <c r="E14" s="26"/>
      <c r="F14" s="27" t="s">
        <v>31</v>
      </c>
      <c r="G14" s="27">
        <v>1</v>
      </c>
      <c r="H14" s="28"/>
      <c r="I14" s="25"/>
      <c r="J14" s="52"/>
    </row>
    <row r="15" spans="1:10" ht="30.75" customHeight="1" x14ac:dyDescent="0.45">
      <c r="A15" s="35"/>
      <c r="B15" s="51"/>
      <c r="C15" s="24"/>
      <c r="D15" s="25"/>
      <c r="E15" s="26"/>
      <c r="F15" s="53" t="s">
        <v>32</v>
      </c>
      <c r="G15" s="27">
        <v>1</v>
      </c>
      <c r="H15" s="28"/>
      <c r="I15" s="25"/>
      <c r="J15" s="52"/>
    </row>
    <row r="16" spans="1:10" ht="30.75" customHeight="1" x14ac:dyDescent="0.45">
      <c r="A16" s="35"/>
      <c r="B16" s="51"/>
      <c r="C16" s="24"/>
      <c r="D16" s="25"/>
      <c r="E16" s="26"/>
      <c r="F16" s="53" t="s">
        <v>33</v>
      </c>
      <c r="G16" s="54">
        <v>1</v>
      </c>
      <c r="H16" s="28"/>
      <c r="I16" s="25"/>
      <c r="J16" s="52"/>
    </row>
    <row r="17" spans="1:10" ht="30.75" customHeight="1" x14ac:dyDescent="0.45">
      <c r="A17" s="35"/>
      <c r="B17" s="51"/>
      <c r="C17" s="24"/>
      <c r="D17" s="25"/>
      <c r="E17" s="55" t="s">
        <v>34</v>
      </c>
      <c r="F17" s="56" t="s">
        <v>35</v>
      </c>
      <c r="G17" s="27">
        <v>2</v>
      </c>
      <c r="H17" s="28"/>
      <c r="I17" s="25"/>
      <c r="J17" s="52"/>
    </row>
    <row r="18" spans="1:10" ht="18.600000000000001" thickBot="1" x14ac:dyDescent="0.5">
      <c r="A18" s="39"/>
      <c r="B18" s="57"/>
      <c r="C18" s="41"/>
      <c r="D18" s="42"/>
      <c r="E18" s="31"/>
      <c r="F18" s="58" t="s">
        <v>18</v>
      </c>
      <c r="G18" s="45">
        <f>SUM(G11:G17)</f>
        <v>10</v>
      </c>
      <c r="H18" s="46"/>
      <c r="I18" s="42"/>
      <c r="J18" s="59"/>
    </row>
    <row r="19" spans="1:10" ht="13.5" customHeight="1" x14ac:dyDescent="0.45">
      <c r="A19" s="35" t="s">
        <v>36</v>
      </c>
      <c r="B19" s="60" t="s">
        <v>37</v>
      </c>
      <c r="C19" s="24">
        <f>G25</f>
        <v>11</v>
      </c>
      <c r="D19" s="25">
        <f>C19/C29*100</f>
        <v>21.153846153846153</v>
      </c>
      <c r="E19" s="19" t="s">
        <v>26</v>
      </c>
      <c r="F19" s="61" t="s">
        <v>38</v>
      </c>
      <c r="G19" s="27">
        <v>1</v>
      </c>
      <c r="H19" s="28">
        <f>G25</f>
        <v>11</v>
      </c>
      <c r="I19" s="25">
        <f>D19</f>
        <v>21.153846153846153</v>
      </c>
      <c r="J19" s="52" t="s">
        <v>39</v>
      </c>
    </row>
    <row r="20" spans="1:10" ht="13.5" customHeight="1" x14ac:dyDescent="0.45">
      <c r="A20" s="35"/>
      <c r="B20" s="60"/>
      <c r="C20" s="24"/>
      <c r="D20" s="25"/>
      <c r="E20" s="26"/>
      <c r="F20" s="27" t="s">
        <v>40</v>
      </c>
      <c r="G20" s="27">
        <v>1</v>
      </c>
      <c r="H20" s="28"/>
      <c r="I20" s="25"/>
      <c r="J20" s="52"/>
    </row>
    <row r="21" spans="1:10" ht="13.5" customHeight="1" x14ac:dyDescent="0.45">
      <c r="A21" s="35"/>
      <c r="B21" s="60"/>
      <c r="C21" s="24"/>
      <c r="D21" s="25"/>
      <c r="E21" s="26"/>
      <c r="F21" s="53" t="s">
        <v>41</v>
      </c>
      <c r="G21" s="27">
        <v>1</v>
      </c>
      <c r="H21" s="28"/>
      <c r="I21" s="25"/>
      <c r="J21" s="52"/>
    </row>
    <row r="22" spans="1:10" ht="16.95" customHeight="1" x14ac:dyDescent="0.45">
      <c r="A22" s="35"/>
      <c r="B22" s="60"/>
      <c r="C22" s="24"/>
      <c r="D22" s="25"/>
      <c r="E22" s="26"/>
      <c r="F22" s="27" t="s">
        <v>42</v>
      </c>
      <c r="G22" s="27">
        <v>1</v>
      </c>
      <c r="H22" s="28"/>
      <c r="I22" s="25"/>
      <c r="J22" s="52"/>
    </row>
    <row r="23" spans="1:10" ht="54" customHeight="1" x14ac:dyDescent="0.45">
      <c r="A23" s="35"/>
      <c r="B23" s="60"/>
      <c r="C23" s="24"/>
      <c r="D23" s="25"/>
      <c r="E23" s="26"/>
      <c r="F23" s="53" t="s">
        <v>43</v>
      </c>
      <c r="G23" s="27">
        <v>6</v>
      </c>
      <c r="H23" s="28"/>
      <c r="I23" s="25"/>
      <c r="J23" s="52"/>
    </row>
    <row r="24" spans="1:10" ht="26.4" customHeight="1" x14ac:dyDescent="0.45">
      <c r="A24" s="35"/>
      <c r="B24" s="60"/>
      <c r="C24" s="24"/>
      <c r="D24" s="25"/>
      <c r="E24" s="37"/>
      <c r="F24" s="53" t="s">
        <v>44</v>
      </c>
      <c r="G24" s="27">
        <v>1</v>
      </c>
      <c r="H24" s="28"/>
      <c r="I24" s="25"/>
      <c r="J24" s="52"/>
    </row>
    <row r="25" spans="1:10" ht="20.399999999999999" customHeight="1" thickBot="1" x14ac:dyDescent="0.5">
      <c r="A25" s="39"/>
      <c r="B25" s="62"/>
      <c r="C25" s="41"/>
      <c r="D25" s="42"/>
      <c r="E25" s="31"/>
      <c r="F25" s="58" t="s">
        <v>18</v>
      </c>
      <c r="G25" s="45">
        <f>SUM(G19:G24)</f>
        <v>11</v>
      </c>
      <c r="H25" s="46"/>
      <c r="I25" s="42"/>
      <c r="J25" s="59"/>
    </row>
    <row r="26" spans="1:10" x14ac:dyDescent="0.45">
      <c r="A26" s="35" t="s">
        <v>45</v>
      </c>
      <c r="B26" s="60" t="s">
        <v>46</v>
      </c>
      <c r="C26" s="24">
        <f>+G28</f>
        <v>3</v>
      </c>
      <c r="D26" s="25">
        <f>+C26/C$29*100</f>
        <v>5.7692307692307692</v>
      </c>
      <c r="E26" s="19" t="s">
        <v>15</v>
      </c>
      <c r="F26" s="53" t="s">
        <v>47</v>
      </c>
      <c r="G26" s="27">
        <v>1</v>
      </c>
      <c r="H26" s="28">
        <f>+G28</f>
        <v>3</v>
      </c>
      <c r="I26" s="25">
        <f>+D26</f>
        <v>5.7692307692307692</v>
      </c>
      <c r="J26" s="52" t="s">
        <v>48</v>
      </c>
    </row>
    <row r="27" spans="1:10" ht="36" x14ac:dyDescent="0.45">
      <c r="A27" s="35"/>
      <c r="B27" s="60"/>
      <c r="C27" s="24"/>
      <c r="D27" s="25"/>
      <c r="E27" s="26"/>
      <c r="F27" s="53" t="s">
        <v>49</v>
      </c>
      <c r="G27" s="27">
        <v>2</v>
      </c>
      <c r="H27" s="28"/>
      <c r="I27" s="25"/>
      <c r="J27" s="52"/>
    </row>
    <row r="28" spans="1:10" ht="18.600000000000001" thickBot="1" x14ac:dyDescent="0.5">
      <c r="A28" s="39"/>
      <c r="B28" s="62"/>
      <c r="C28" s="41"/>
      <c r="D28" s="42"/>
      <c r="E28" s="31"/>
      <c r="F28" s="58" t="s">
        <v>18</v>
      </c>
      <c r="G28" s="45">
        <f>SUM(G26:G27)</f>
        <v>3</v>
      </c>
      <c r="H28" s="46"/>
      <c r="I28" s="42"/>
      <c r="J28" s="59"/>
    </row>
    <row r="29" spans="1:10" ht="27" customHeight="1" thickBot="1" x14ac:dyDescent="0.5">
      <c r="B29" s="63" t="s">
        <v>4</v>
      </c>
      <c r="C29" s="64">
        <f>+G7+G10+G18+G25+G28</f>
        <v>52</v>
      </c>
      <c r="D29" s="65">
        <f>SUM(D5:D28)</f>
        <v>100</v>
      </c>
    </row>
    <row r="34" spans="1:10" ht="21" customHeight="1" x14ac:dyDescent="0.45">
      <c r="A34" s="1" t="s">
        <v>50</v>
      </c>
    </row>
    <row r="35" spans="1:10" ht="18.600000000000001" thickBot="1" x14ac:dyDescent="0.5"/>
    <row r="36" spans="1:10" ht="22.5" customHeight="1" x14ac:dyDescent="0.45">
      <c r="A36" s="3" t="s">
        <v>2</v>
      </c>
      <c r="B36" s="4" t="s">
        <v>3</v>
      </c>
      <c r="C36" s="5" t="s">
        <v>4</v>
      </c>
      <c r="D36" s="6"/>
      <c r="E36" s="7" t="s">
        <v>5</v>
      </c>
      <c r="F36" s="8"/>
      <c r="G36" s="5"/>
      <c r="H36" s="6" t="s">
        <v>6</v>
      </c>
      <c r="I36" s="6"/>
      <c r="J36" s="9"/>
    </row>
    <row r="37" spans="1:10" ht="22.5" customHeight="1" thickBot="1" x14ac:dyDescent="0.5">
      <c r="A37" s="10"/>
      <c r="B37" s="11"/>
      <c r="C37" s="12" t="s">
        <v>7</v>
      </c>
      <c r="D37" s="13" t="s">
        <v>8</v>
      </c>
      <c r="E37" s="13" t="s">
        <v>9</v>
      </c>
      <c r="F37" s="66" t="s">
        <v>10</v>
      </c>
      <c r="G37" s="66" t="s">
        <v>11</v>
      </c>
      <c r="H37" s="13" t="s">
        <v>11</v>
      </c>
      <c r="I37" s="13" t="s">
        <v>8</v>
      </c>
      <c r="J37" s="14" t="s">
        <v>12</v>
      </c>
    </row>
    <row r="38" spans="1:10" ht="17.25" customHeight="1" thickBot="1" x14ac:dyDescent="0.5">
      <c r="A38" s="15" t="s">
        <v>13</v>
      </c>
      <c r="B38" s="67" t="s">
        <v>14</v>
      </c>
      <c r="C38" s="17">
        <f>+G41</f>
        <v>135</v>
      </c>
      <c r="D38" s="18">
        <f>+C38/C$54*100</f>
        <v>68.877551020408163</v>
      </c>
      <c r="E38" s="19" t="s">
        <v>51</v>
      </c>
      <c r="F38" s="20" t="s">
        <v>16</v>
      </c>
      <c r="G38" s="20">
        <v>17</v>
      </c>
      <c r="H38" s="19">
        <f>+G41</f>
        <v>135</v>
      </c>
      <c r="I38" s="18">
        <f>+D38</f>
        <v>68.877551020408163</v>
      </c>
      <c r="J38" s="68" t="s">
        <v>52</v>
      </c>
    </row>
    <row r="39" spans="1:10" ht="21.75" customHeight="1" thickBot="1" x14ac:dyDescent="0.5">
      <c r="A39" s="15"/>
      <c r="B39" s="69"/>
      <c r="C39" s="24"/>
      <c r="D39" s="25"/>
      <c r="E39" s="37"/>
      <c r="F39" s="27" t="s">
        <v>53</v>
      </c>
      <c r="G39" s="54">
        <v>3</v>
      </c>
      <c r="H39" s="26"/>
      <c r="I39" s="28"/>
      <c r="J39" s="70"/>
    </row>
    <row r="40" spans="1:10" ht="21.75" customHeight="1" thickBot="1" x14ac:dyDescent="0.5">
      <c r="A40" s="15"/>
      <c r="B40" s="69"/>
      <c r="C40" s="24"/>
      <c r="D40" s="25"/>
      <c r="E40" s="55" t="s">
        <v>54</v>
      </c>
      <c r="F40" s="71" t="s">
        <v>55</v>
      </c>
      <c r="G40" s="27">
        <v>115</v>
      </c>
      <c r="H40" s="26"/>
      <c r="I40" s="28"/>
      <c r="J40" s="70"/>
    </row>
    <row r="41" spans="1:10" ht="28.5" customHeight="1" thickBot="1" x14ac:dyDescent="0.5">
      <c r="A41" s="15"/>
      <c r="B41" s="72"/>
      <c r="C41" s="41"/>
      <c r="D41" s="42"/>
      <c r="E41" s="43"/>
      <c r="F41" s="58" t="s">
        <v>18</v>
      </c>
      <c r="G41" s="45">
        <f>SUM(G38:G40)</f>
        <v>135</v>
      </c>
      <c r="H41" s="73"/>
      <c r="I41" s="46"/>
      <c r="J41" s="74"/>
    </row>
    <row r="42" spans="1:10" ht="18.75" customHeight="1" thickBot="1" x14ac:dyDescent="0.5">
      <c r="A42" s="15" t="s">
        <v>19</v>
      </c>
      <c r="B42" s="67" t="s">
        <v>56</v>
      </c>
      <c r="C42" s="17">
        <f>+G44</f>
        <v>22</v>
      </c>
      <c r="D42" s="18">
        <f>+C42/C$54*100</f>
        <v>11.224489795918368</v>
      </c>
      <c r="E42" s="19" t="s">
        <v>51</v>
      </c>
      <c r="F42" s="20" t="s">
        <v>57</v>
      </c>
      <c r="G42" s="20">
        <v>20</v>
      </c>
      <c r="H42" s="19">
        <f>+G44</f>
        <v>22</v>
      </c>
      <c r="I42" s="18">
        <f>+D42</f>
        <v>11.224489795918368</v>
      </c>
      <c r="J42" s="68" t="s">
        <v>52</v>
      </c>
    </row>
    <row r="43" spans="1:10" ht="20.25" customHeight="1" thickBot="1" x14ac:dyDescent="0.5">
      <c r="A43" s="15"/>
      <c r="B43" s="69"/>
      <c r="C43" s="24"/>
      <c r="D43" s="25"/>
      <c r="E43" s="26"/>
      <c r="F43" s="27" t="s">
        <v>58</v>
      </c>
      <c r="G43" s="27">
        <v>2</v>
      </c>
      <c r="H43" s="26"/>
      <c r="I43" s="28"/>
      <c r="J43" s="70"/>
    </row>
    <row r="44" spans="1:10" ht="24.75" customHeight="1" thickBot="1" x14ac:dyDescent="0.5">
      <c r="A44" s="15"/>
      <c r="B44" s="72"/>
      <c r="C44" s="41"/>
      <c r="D44" s="42"/>
      <c r="E44" s="31"/>
      <c r="F44" s="58" t="s">
        <v>18</v>
      </c>
      <c r="G44" s="45">
        <f>SUM(G42:G43)</f>
        <v>22</v>
      </c>
      <c r="H44" s="73"/>
      <c r="I44" s="46"/>
      <c r="J44" s="74"/>
    </row>
    <row r="45" spans="1:10" ht="18.600000000000001" thickBot="1" x14ac:dyDescent="0.5">
      <c r="A45" s="15" t="s">
        <v>24</v>
      </c>
      <c r="B45" s="67" t="s">
        <v>59</v>
      </c>
      <c r="C45" s="17">
        <f>+G48</f>
        <v>28</v>
      </c>
      <c r="D45" s="18">
        <f>+C45/C$54*100</f>
        <v>14.285714285714285</v>
      </c>
      <c r="E45" s="19" t="s">
        <v>51</v>
      </c>
      <c r="F45" s="20" t="s">
        <v>23</v>
      </c>
      <c r="G45" s="20">
        <v>24</v>
      </c>
      <c r="H45" s="19">
        <f>+G48</f>
        <v>28</v>
      </c>
      <c r="I45" s="18">
        <f>+D45</f>
        <v>14.285714285714285</v>
      </c>
      <c r="J45" s="50" t="s">
        <v>60</v>
      </c>
    </row>
    <row r="46" spans="1:10" ht="18.600000000000001" thickBot="1" x14ac:dyDescent="0.5">
      <c r="A46" s="15"/>
      <c r="B46" s="69"/>
      <c r="C46" s="24"/>
      <c r="D46" s="25"/>
      <c r="E46" s="37"/>
      <c r="F46" s="27" t="s">
        <v>61</v>
      </c>
      <c r="G46" s="27">
        <v>3</v>
      </c>
      <c r="H46" s="26"/>
      <c r="I46" s="28"/>
      <c r="J46" s="52"/>
    </row>
    <row r="47" spans="1:10" ht="18.600000000000001" thickBot="1" x14ac:dyDescent="0.5">
      <c r="A47" s="15"/>
      <c r="B47" s="69"/>
      <c r="C47" s="24"/>
      <c r="D47" s="25"/>
      <c r="E47" s="75" t="s">
        <v>34</v>
      </c>
      <c r="F47" s="71" t="s">
        <v>62</v>
      </c>
      <c r="G47" s="71">
        <v>1</v>
      </c>
      <c r="H47" s="26"/>
      <c r="I47" s="28"/>
      <c r="J47" s="52"/>
    </row>
    <row r="48" spans="1:10" ht="18.600000000000001" thickBot="1" x14ac:dyDescent="0.5">
      <c r="A48" s="15"/>
      <c r="B48" s="72"/>
      <c r="C48" s="41"/>
      <c r="D48" s="42"/>
      <c r="E48" s="31"/>
      <c r="F48" s="58" t="s">
        <v>18</v>
      </c>
      <c r="G48" s="45">
        <f>SUM(G45:G47)</f>
        <v>28</v>
      </c>
      <c r="H48" s="73"/>
      <c r="I48" s="46"/>
      <c r="J48" s="59"/>
    </row>
    <row r="49" spans="1:10" ht="42" customHeight="1" thickBot="1" x14ac:dyDescent="0.5">
      <c r="A49" s="15" t="s">
        <v>63</v>
      </c>
      <c r="B49" s="76" t="s">
        <v>64</v>
      </c>
      <c r="C49" s="17">
        <f>+G51</f>
        <v>10</v>
      </c>
      <c r="D49" s="18">
        <f>+C49/C$54*100</f>
        <v>5.1020408163265305</v>
      </c>
      <c r="E49" s="19" t="s">
        <v>15</v>
      </c>
      <c r="F49" s="77" t="s">
        <v>65</v>
      </c>
      <c r="G49" s="20">
        <v>7</v>
      </c>
      <c r="H49" s="19">
        <f>+G51</f>
        <v>10</v>
      </c>
      <c r="I49" s="18">
        <f>+D49</f>
        <v>5.1020408163265305</v>
      </c>
      <c r="J49" s="50" t="s">
        <v>66</v>
      </c>
    </row>
    <row r="50" spans="1:10" ht="18.600000000000001" thickBot="1" x14ac:dyDescent="0.5">
      <c r="A50" s="15"/>
      <c r="B50" s="78"/>
      <c r="C50" s="24"/>
      <c r="D50" s="25"/>
      <c r="E50" s="37"/>
      <c r="F50" s="27" t="s">
        <v>67</v>
      </c>
      <c r="G50" s="27">
        <v>3</v>
      </c>
      <c r="H50" s="26"/>
      <c r="I50" s="28"/>
      <c r="J50" s="52"/>
    </row>
    <row r="51" spans="1:10" ht="18.600000000000001" thickBot="1" x14ac:dyDescent="0.5">
      <c r="A51" s="15"/>
      <c r="B51" s="72"/>
      <c r="C51" s="41"/>
      <c r="D51" s="42"/>
      <c r="E51" s="31"/>
      <c r="F51" s="58" t="s">
        <v>18</v>
      </c>
      <c r="G51" s="45">
        <f>SUM(G49:G50)</f>
        <v>10</v>
      </c>
      <c r="H51" s="73"/>
      <c r="I51" s="46"/>
      <c r="J51" s="59"/>
    </row>
    <row r="52" spans="1:10" ht="18.600000000000001" thickBot="1" x14ac:dyDescent="0.5">
      <c r="A52" s="15" t="s">
        <v>68</v>
      </c>
      <c r="B52" s="76" t="s">
        <v>69</v>
      </c>
      <c r="C52" s="17">
        <f>+G53</f>
        <v>1</v>
      </c>
      <c r="D52" s="18">
        <f>+C52/C$54*100</f>
        <v>0.51020408163265307</v>
      </c>
      <c r="E52" s="79" t="s">
        <v>15</v>
      </c>
      <c r="F52" s="20" t="s">
        <v>70</v>
      </c>
      <c r="G52" s="20">
        <v>1</v>
      </c>
      <c r="H52" s="19">
        <f>+G53</f>
        <v>1</v>
      </c>
      <c r="I52" s="18">
        <f>+D52</f>
        <v>0.51020408163265307</v>
      </c>
      <c r="J52" s="50" t="s">
        <v>28</v>
      </c>
    </row>
    <row r="53" spans="1:10" ht="35.25" customHeight="1" thickBot="1" x14ac:dyDescent="0.5">
      <c r="A53" s="15"/>
      <c r="B53" s="72"/>
      <c r="C53" s="41"/>
      <c r="D53" s="42"/>
      <c r="E53" s="31"/>
      <c r="F53" s="58" t="s">
        <v>18</v>
      </c>
      <c r="G53" s="45">
        <f>SUM(G52:G52)</f>
        <v>1</v>
      </c>
      <c r="H53" s="73"/>
      <c r="I53" s="46"/>
      <c r="J53" s="59"/>
    </row>
    <row r="54" spans="1:10" ht="27" customHeight="1" thickBot="1" x14ac:dyDescent="0.5">
      <c r="B54" s="63" t="s">
        <v>4</v>
      </c>
      <c r="C54" s="64">
        <f>SUM(C38:C53)</f>
        <v>196</v>
      </c>
      <c r="D54" s="65">
        <f>SUM(D38:D53)</f>
        <v>100</v>
      </c>
    </row>
    <row r="59" spans="1:10" ht="21" customHeight="1" x14ac:dyDescent="0.45">
      <c r="A59" s="1" t="s">
        <v>71</v>
      </c>
    </row>
    <row r="60" spans="1:10" ht="18.600000000000001" thickBot="1" x14ac:dyDescent="0.5"/>
    <row r="61" spans="1:10" ht="22.5" customHeight="1" x14ac:dyDescent="0.45">
      <c r="A61" s="3" t="s">
        <v>2</v>
      </c>
      <c r="B61" s="4" t="s">
        <v>3</v>
      </c>
      <c r="C61" s="5" t="s">
        <v>4</v>
      </c>
      <c r="D61" s="6"/>
      <c r="E61" s="7" t="s">
        <v>5</v>
      </c>
      <c r="F61" s="8"/>
      <c r="G61" s="5"/>
      <c r="H61" s="6" t="s">
        <v>6</v>
      </c>
      <c r="I61" s="6"/>
      <c r="J61" s="9"/>
    </row>
    <row r="62" spans="1:10" ht="22.5" customHeight="1" thickBot="1" x14ac:dyDescent="0.5">
      <c r="A62" s="10"/>
      <c r="B62" s="11"/>
      <c r="C62" s="12" t="s">
        <v>7</v>
      </c>
      <c r="D62" s="13" t="s">
        <v>8</v>
      </c>
      <c r="E62" s="31" t="s">
        <v>9</v>
      </c>
      <c r="F62" s="31" t="s">
        <v>10</v>
      </c>
      <c r="G62" s="31" t="s">
        <v>11</v>
      </c>
      <c r="H62" s="31" t="s">
        <v>11</v>
      </c>
      <c r="I62" s="13" t="s">
        <v>8</v>
      </c>
      <c r="J62" s="14" t="s">
        <v>12</v>
      </c>
    </row>
    <row r="63" spans="1:10" ht="20.25" customHeight="1" thickBot="1" x14ac:dyDescent="0.5">
      <c r="A63" s="15" t="s">
        <v>13</v>
      </c>
      <c r="B63" s="67" t="s">
        <v>14</v>
      </c>
      <c r="C63" s="17">
        <f>+G66</f>
        <v>33</v>
      </c>
      <c r="D63" s="80">
        <f>+C63/C$82*100</f>
        <v>84.615384615384613</v>
      </c>
      <c r="E63" s="19" t="s">
        <v>54</v>
      </c>
      <c r="F63" s="49" t="s">
        <v>72</v>
      </c>
      <c r="G63" s="20">
        <v>1</v>
      </c>
      <c r="H63" s="81">
        <f>+G66</f>
        <v>33</v>
      </c>
      <c r="I63" s="80">
        <f>+D63</f>
        <v>84.615384615384613</v>
      </c>
      <c r="J63" s="68" t="s">
        <v>52</v>
      </c>
    </row>
    <row r="64" spans="1:10" ht="13.2" customHeight="1" thickBot="1" x14ac:dyDescent="0.5">
      <c r="A64" s="15"/>
      <c r="B64" s="69"/>
      <c r="C64" s="24"/>
      <c r="D64" s="82"/>
      <c r="E64" s="26"/>
      <c r="F64" s="27" t="s">
        <v>55</v>
      </c>
      <c r="G64" s="27">
        <v>32</v>
      </c>
      <c r="H64" s="83"/>
      <c r="I64" s="82"/>
      <c r="J64" s="70"/>
    </row>
    <row r="65" spans="1:10" ht="14.25" customHeight="1" thickBot="1" x14ac:dyDescent="0.5">
      <c r="A65" s="15"/>
      <c r="B65" s="69"/>
      <c r="C65" s="24"/>
      <c r="D65" s="82"/>
      <c r="E65" s="26"/>
      <c r="F65" s="27"/>
      <c r="G65" s="27"/>
      <c r="H65" s="83"/>
      <c r="I65" s="82"/>
      <c r="J65" s="70"/>
    </row>
    <row r="66" spans="1:10" ht="18.75" customHeight="1" thickBot="1" x14ac:dyDescent="0.5">
      <c r="A66" s="15"/>
      <c r="B66" s="72"/>
      <c r="C66" s="41"/>
      <c r="D66" s="84"/>
      <c r="E66" s="31"/>
      <c r="F66" s="58" t="s">
        <v>18</v>
      </c>
      <c r="G66" s="45">
        <f>SUM(G63:G64)</f>
        <v>33</v>
      </c>
      <c r="H66" s="85"/>
      <c r="I66" s="46"/>
      <c r="J66" s="74"/>
    </row>
    <row r="67" spans="1:10" ht="19.5" customHeight="1" thickBot="1" x14ac:dyDescent="0.5">
      <c r="A67" s="15" t="s">
        <v>19</v>
      </c>
      <c r="B67" s="67" t="s">
        <v>56</v>
      </c>
      <c r="C67" s="17">
        <f>+G70</f>
        <v>1</v>
      </c>
      <c r="D67" s="80">
        <f>+C67/C$82*100</f>
        <v>2.5641025641025639</v>
      </c>
      <c r="E67" s="79" t="s">
        <v>51</v>
      </c>
      <c r="F67" s="20" t="s">
        <v>57</v>
      </c>
      <c r="G67" s="20">
        <v>1</v>
      </c>
      <c r="H67" s="81">
        <f>+G70</f>
        <v>1</v>
      </c>
      <c r="I67" s="80">
        <f t="shared" ref="I67" si="0">+D67</f>
        <v>2.5641025641025639</v>
      </c>
      <c r="J67" s="68" t="s">
        <v>52</v>
      </c>
    </row>
    <row r="68" spans="1:10" ht="13.5" customHeight="1" thickBot="1" x14ac:dyDescent="0.5">
      <c r="A68" s="15"/>
      <c r="B68" s="69"/>
      <c r="C68" s="24"/>
      <c r="D68" s="82"/>
      <c r="E68" s="75"/>
      <c r="F68" s="27"/>
      <c r="G68" s="27"/>
      <c r="H68" s="83"/>
      <c r="I68" s="82"/>
      <c r="J68" s="70"/>
    </row>
    <row r="69" spans="1:10" ht="12" customHeight="1" thickBot="1" x14ac:dyDescent="0.5">
      <c r="A69" s="15"/>
      <c r="B69" s="69"/>
      <c r="C69" s="24"/>
      <c r="D69" s="82"/>
      <c r="E69" s="75"/>
      <c r="F69" s="27"/>
      <c r="G69" s="27"/>
      <c r="H69" s="83"/>
      <c r="I69" s="82"/>
      <c r="J69" s="70"/>
    </row>
    <row r="70" spans="1:10" ht="18" customHeight="1" thickBot="1" x14ac:dyDescent="0.5">
      <c r="A70" s="15"/>
      <c r="B70" s="72"/>
      <c r="C70" s="41"/>
      <c r="D70" s="84"/>
      <c r="E70" s="31"/>
      <c r="F70" s="58" t="s">
        <v>18</v>
      </c>
      <c r="G70" s="45">
        <f>SUM(G67:G67)</f>
        <v>1</v>
      </c>
      <c r="H70" s="85"/>
      <c r="I70" s="46"/>
      <c r="J70" s="74"/>
    </row>
    <row r="71" spans="1:10" ht="24" customHeight="1" thickBot="1" x14ac:dyDescent="0.5">
      <c r="A71" s="15" t="s">
        <v>24</v>
      </c>
      <c r="B71" s="67" t="s">
        <v>73</v>
      </c>
      <c r="C71" s="17">
        <f>+G73</f>
        <v>5</v>
      </c>
      <c r="D71" s="80">
        <f>+C71/C$82*100</f>
        <v>12.820512820512819</v>
      </c>
      <c r="E71" s="79" t="s">
        <v>51</v>
      </c>
      <c r="F71" s="20" t="s">
        <v>23</v>
      </c>
      <c r="G71" s="20">
        <v>5</v>
      </c>
      <c r="H71" s="81">
        <f>+G73</f>
        <v>5</v>
      </c>
      <c r="I71" s="80">
        <f t="shared" ref="I71" si="1">+D71</f>
        <v>12.820512820512819</v>
      </c>
      <c r="J71" s="50" t="s">
        <v>60</v>
      </c>
    </row>
    <row r="72" spans="1:10" ht="15.75" customHeight="1" thickBot="1" x14ac:dyDescent="0.5">
      <c r="A72" s="15"/>
      <c r="B72" s="69"/>
      <c r="C72" s="24"/>
      <c r="D72" s="82"/>
      <c r="E72" s="75"/>
      <c r="F72" s="27"/>
      <c r="G72" s="27"/>
      <c r="H72" s="83"/>
      <c r="I72" s="82"/>
      <c r="J72" s="52"/>
    </row>
    <row r="73" spans="1:10" ht="18" customHeight="1" thickBot="1" x14ac:dyDescent="0.5">
      <c r="A73" s="15"/>
      <c r="B73" s="72"/>
      <c r="C73" s="41"/>
      <c r="D73" s="84"/>
      <c r="E73" s="31"/>
      <c r="F73" s="58" t="s">
        <v>18</v>
      </c>
      <c r="G73" s="45">
        <f>SUM(G71:G71)</f>
        <v>5</v>
      </c>
      <c r="H73" s="85"/>
      <c r="I73" s="46"/>
      <c r="J73" s="59"/>
    </row>
    <row r="74" spans="1:10" ht="18" customHeight="1" thickBot="1" x14ac:dyDescent="0.5">
      <c r="A74" s="15" t="s">
        <v>63</v>
      </c>
      <c r="B74" s="76" t="s">
        <v>74</v>
      </c>
      <c r="C74" s="17">
        <f>+G77</f>
        <v>0</v>
      </c>
      <c r="D74" s="86">
        <f>+C74/C$82*100</f>
        <v>0</v>
      </c>
      <c r="E74" s="79"/>
      <c r="F74" s="87"/>
      <c r="G74" s="20"/>
      <c r="H74" s="81">
        <f>+G77</f>
        <v>0</v>
      </c>
      <c r="I74" s="86">
        <f>+D74</f>
        <v>0</v>
      </c>
      <c r="J74" s="50" t="s">
        <v>66</v>
      </c>
    </row>
    <row r="75" spans="1:10" ht="18" customHeight="1" thickBot="1" x14ac:dyDescent="0.5">
      <c r="A75" s="15"/>
      <c r="B75" s="78"/>
      <c r="C75" s="24"/>
      <c r="D75" s="88"/>
      <c r="E75" s="75"/>
      <c r="F75" s="27"/>
      <c r="G75" s="27"/>
      <c r="H75" s="83"/>
      <c r="I75" s="88"/>
      <c r="J75" s="52"/>
    </row>
    <row r="76" spans="1:10" ht="15.75" customHeight="1" thickBot="1" x14ac:dyDescent="0.5">
      <c r="A76" s="15"/>
      <c r="B76" s="78"/>
      <c r="C76" s="24"/>
      <c r="D76" s="88"/>
      <c r="E76" s="75"/>
      <c r="F76" s="27"/>
      <c r="G76" s="27"/>
      <c r="H76" s="83"/>
      <c r="I76" s="88"/>
      <c r="J76" s="52"/>
    </row>
    <row r="77" spans="1:10" ht="18.75" customHeight="1" thickBot="1" x14ac:dyDescent="0.5">
      <c r="A77" s="15"/>
      <c r="B77" s="72"/>
      <c r="C77" s="41"/>
      <c r="D77" s="89"/>
      <c r="E77" s="31"/>
      <c r="F77" s="58" t="s">
        <v>18</v>
      </c>
      <c r="G77" s="45">
        <f>SUM(G74:G74)</f>
        <v>0</v>
      </c>
      <c r="H77" s="85"/>
      <c r="I77" s="89"/>
      <c r="J77" s="59"/>
    </row>
    <row r="78" spans="1:10" ht="18.600000000000001" thickBot="1" x14ac:dyDescent="0.5">
      <c r="A78" s="15" t="s">
        <v>68</v>
      </c>
      <c r="B78" s="76" t="s">
        <v>75</v>
      </c>
      <c r="C78" s="17">
        <f>+G81</f>
        <v>0</v>
      </c>
      <c r="D78" s="80">
        <f>+C78/C$82*100</f>
        <v>0</v>
      </c>
      <c r="E78" s="79"/>
      <c r="F78" s="20"/>
      <c r="G78" s="20"/>
      <c r="H78" s="81">
        <f>+G81</f>
        <v>0</v>
      </c>
      <c r="I78" s="80">
        <f>+D78</f>
        <v>0</v>
      </c>
      <c r="J78" s="50" t="s">
        <v>28</v>
      </c>
    </row>
    <row r="79" spans="1:10" ht="18.600000000000001" thickBot="1" x14ac:dyDescent="0.5">
      <c r="A79" s="15"/>
      <c r="B79" s="69"/>
      <c r="C79" s="24"/>
      <c r="D79" s="82"/>
      <c r="E79" s="75"/>
      <c r="F79" s="27"/>
      <c r="G79" s="27"/>
      <c r="H79" s="83"/>
      <c r="I79" s="28"/>
      <c r="J79" s="52"/>
    </row>
    <row r="80" spans="1:10" ht="18.600000000000001" thickBot="1" x14ac:dyDescent="0.5">
      <c r="A80" s="15"/>
      <c r="B80" s="69"/>
      <c r="C80" s="24"/>
      <c r="D80" s="82"/>
      <c r="E80" s="75"/>
      <c r="F80" s="27"/>
      <c r="G80" s="27"/>
      <c r="H80" s="83"/>
      <c r="I80" s="28"/>
      <c r="J80" s="52"/>
    </row>
    <row r="81" spans="1:10" ht="18.600000000000001" thickBot="1" x14ac:dyDescent="0.5">
      <c r="A81" s="15"/>
      <c r="B81" s="72"/>
      <c r="C81" s="41"/>
      <c r="D81" s="84"/>
      <c r="E81" s="31"/>
      <c r="F81" s="58" t="s">
        <v>18</v>
      </c>
      <c r="G81" s="45">
        <f>SUM(G78:G80)</f>
        <v>0</v>
      </c>
      <c r="H81" s="85"/>
      <c r="I81" s="46"/>
      <c r="J81" s="59"/>
    </row>
    <row r="82" spans="1:10" ht="27" customHeight="1" thickBot="1" x14ac:dyDescent="0.5">
      <c r="B82" s="63" t="s">
        <v>4</v>
      </c>
      <c r="C82" s="64">
        <f>SUM(C63:C81)</f>
        <v>39</v>
      </c>
      <c r="D82" s="90">
        <f>SUM(D63:D81)</f>
        <v>100</v>
      </c>
    </row>
  </sheetData>
  <mergeCells count="130">
    <mergeCell ref="J78:J81"/>
    <mergeCell ref="A78:A81"/>
    <mergeCell ref="B78:B81"/>
    <mergeCell ref="C78:C81"/>
    <mergeCell ref="D78:D81"/>
    <mergeCell ref="H78:H81"/>
    <mergeCell ref="I78:I81"/>
    <mergeCell ref="J71:J73"/>
    <mergeCell ref="A74:A77"/>
    <mergeCell ref="B74:B77"/>
    <mergeCell ref="C74:C77"/>
    <mergeCell ref="D74:D77"/>
    <mergeCell ref="H74:H77"/>
    <mergeCell ref="I74:I77"/>
    <mergeCell ref="J74:J77"/>
    <mergeCell ref="A71:A73"/>
    <mergeCell ref="B71:B73"/>
    <mergeCell ref="C71:C73"/>
    <mergeCell ref="D71:D73"/>
    <mergeCell ref="H71:H73"/>
    <mergeCell ref="I71:I73"/>
    <mergeCell ref="H63:H66"/>
    <mergeCell ref="I63:I66"/>
    <mergeCell ref="J63:J66"/>
    <mergeCell ref="A67:A70"/>
    <mergeCell ref="B67:B70"/>
    <mergeCell ref="C67:C70"/>
    <mergeCell ref="D67:D70"/>
    <mergeCell ref="H67:H70"/>
    <mergeCell ref="I67:I70"/>
    <mergeCell ref="J67:J70"/>
    <mergeCell ref="A61:A62"/>
    <mergeCell ref="B61:B62"/>
    <mergeCell ref="C61:D61"/>
    <mergeCell ref="E61:G61"/>
    <mergeCell ref="H61:J61"/>
    <mergeCell ref="A63:A66"/>
    <mergeCell ref="B63:B66"/>
    <mergeCell ref="C63:C66"/>
    <mergeCell ref="D63:D66"/>
    <mergeCell ref="E63:E65"/>
    <mergeCell ref="I49:I51"/>
    <mergeCell ref="J49:J51"/>
    <mergeCell ref="A52:A53"/>
    <mergeCell ref="B52:B53"/>
    <mergeCell ref="C52:C53"/>
    <mergeCell ref="D52:D53"/>
    <mergeCell ref="H52:H53"/>
    <mergeCell ref="I52:I53"/>
    <mergeCell ref="J52:J53"/>
    <mergeCell ref="A49:A51"/>
    <mergeCell ref="B49:B51"/>
    <mergeCell ref="C49:C51"/>
    <mergeCell ref="D49:D51"/>
    <mergeCell ref="E49:E50"/>
    <mergeCell ref="H49:H51"/>
    <mergeCell ref="J42:J44"/>
    <mergeCell ref="A45:A48"/>
    <mergeCell ref="B45:B48"/>
    <mergeCell ref="C45:C48"/>
    <mergeCell ref="D45:D48"/>
    <mergeCell ref="E45:E46"/>
    <mergeCell ref="H45:H48"/>
    <mergeCell ref="I45:I48"/>
    <mergeCell ref="J45:J48"/>
    <mergeCell ref="H38:H41"/>
    <mergeCell ref="I38:I41"/>
    <mergeCell ref="J38:J41"/>
    <mergeCell ref="A42:A44"/>
    <mergeCell ref="B42:B44"/>
    <mergeCell ref="C42:C44"/>
    <mergeCell ref="D42:D44"/>
    <mergeCell ref="E42:E43"/>
    <mergeCell ref="H42:H44"/>
    <mergeCell ref="I42:I44"/>
    <mergeCell ref="A36:A37"/>
    <mergeCell ref="B36:B37"/>
    <mergeCell ref="C36:D36"/>
    <mergeCell ref="E36:G36"/>
    <mergeCell ref="H36:J36"/>
    <mergeCell ref="A38:A41"/>
    <mergeCell ref="B38:B41"/>
    <mergeCell ref="C38:C41"/>
    <mergeCell ref="D38:D41"/>
    <mergeCell ref="E38:E39"/>
    <mergeCell ref="I19:I25"/>
    <mergeCell ref="J19:J25"/>
    <mergeCell ref="A26:A28"/>
    <mergeCell ref="B26:B28"/>
    <mergeCell ref="C26:C28"/>
    <mergeCell ref="D26:D28"/>
    <mergeCell ref="E26:E27"/>
    <mergeCell ref="H26:H28"/>
    <mergeCell ref="I26:I28"/>
    <mergeCell ref="J26:J28"/>
    <mergeCell ref="A19:A25"/>
    <mergeCell ref="B19:B25"/>
    <mergeCell ref="C19:C25"/>
    <mergeCell ref="D19:D25"/>
    <mergeCell ref="E19:E24"/>
    <mergeCell ref="H19:H25"/>
    <mergeCell ref="J8:J10"/>
    <mergeCell ref="A11:A18"/>
    <mergeCell ref="B11:B18"/>
    <mergeCell ref="C11:C18"/>
    <mergeCell ref="D11:D18"/>
    <mergeCell ref="E11:E16"/>
    <mergeCell ref="H11:H18"/>
    <mergeCell ref="I11:I18"/>
    <mergeCell ref="J11:J18"/>
    <mergeCell ref="H5:H7"/>
    <mergeCell ref="I5:I7"/>
    <mergeCell ref="J5:J7"/>
    <mergeCell ref="A8:A10"/>
    <mergeCell ref="B8:B10"/>
    <mergeCell ref="C8:C10"/>
    <mergeCell ref="D8:D10"/>
    <mergeCell ref="E8:E9"/>
    <mergeCell ref="H8:H10"/>
    <mergeCell ref="I8:I10"/>
    <mergeCell ref="A3:A4"/>
    <mergeCell ref="B3:B4"/>
    <mergeCell ref="C3:D3"/>
    <mergeCell ref="E3:G3"/>
    <mergeCell ref="H3:J3"/>
    <mergeCell ref="A5:A7"/>
    <mergeCell ref="B5:B7"/>
    <mergeCell ref="C5:C7"/>
    <mergeCell ref="D5:D7"/>
    <mergeCell ref="E5:E6"/>
  </mergeCells>
  <phoneticPr fontId="2"/>
  <pageMargins left="0.7" right="0.7" top="0.75" bottom="0.75" header="0.3" footer="0.3"/>
  <pageSetup paperSize="9" scale="27" orientation="landscape" r:id="rId1"/>
  <rowBreaks count="2" manualBreakCount="2">
    <brk id="30" max="10" man="1"/>
    <brk id="5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医療職</vt:lpstr>
      <vt:lpstr>医療職!Print_Area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岩見　大将</dc:creator>
  <cp:lastModifiedBy>岩見　大将</cp:lastModifiedBy>
  <dcterms:created xsi:type="dcterms:W3CDTF">2026-03-27T07:44:05Z</dcterms:created>
  <dcterms:modified xsi:type="dcterms:W3CDTF">2026-03-27T07:44:44Z</dcterms:modified>
</cp:coreProperties>
</file>