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企画厚生課（旧 doc）\企画調整G（制度）\Г 04-2  等級及び職制上の段階ごとの職員数の公表\令和6年度\６公表\"/>
    </mc:Choice>
  </mc:AlternateContent>
  <xr:revisionPtr revIDLastSave="0" documentId="13_ncr:1_{1ECDACE0-A580-4D82-8823-33A0CE32D157}" xr6:coauthVersionLast="47" xr6:coauthVersionMax="47" xr10:uidLastSave="{00000000-0000-0000-0000-000000000000}"/>
  <bookViews>
    <workbookView xWindow="-108" yWindow="-108" windowWidth="23256" windowHeight="13896" xr2:uid="{8B830BCB-0983-468C-AF99-C37CE32C6F80}"/>
  </bookViews>
  <sheets>
    <sheet name="医療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7" i="1" l="1"/>
  <c r="H74" i="1"/>
  <c r="C74" i="1"/>
  <c r="G73" i="1"/>
  <c r="H70" i="1" s="1"/>
  <c r="G69" i="1"/>
  <c r="H67" i="1"/>
  <c r="C67" i="1"/>
  <c r="G66" i="1"/>
  <c r="H63" i="1"/>
  <c r="C63" i="1"/>
  <c r="G62" i="1"/>
  <c r="C59" i="1" s="1"/>
  <c r="H59" i="1"/>
  <c r="G49" i="1"/>
  <c r="C48" i="1" s="1"/>
  <c r="H48" i="1"/>
  <c r="G47" i="1"/>
  <c r="H45" i="1"/>
  <c r="C45" i="1"/>
  <c r="G44" i="1"/>
  <c r="H41" i="1" s="1"/>
  <c r="G40" i="1"/>
  <c r="H38" i="1"/>
  <c r="C38" i="1"/>
  <c r="G37" i="1"/>
  <c r="H34" i="1"/>
  <c r="C34" i="1"/>
  <c r="G24" i="1"/>
  <c r="H23" i="1" s="1"/>
  <c r="G22" i="1"/>
  <c r="C19" i="1" s="1"/>
  <c r="H19" i="1"/>
  <c r="G18" i="1"/>
  <c r="H11" i="1"/>
  <c r="C11" i="1"/>
  <c r="G10" i="1"/>
  <c r="H8" i="1" s="1"/>
  <c r="G7" i="1"/>
  <c r="H5" i="1"/>
  <c r="C5" i="1"/>
  <c r="C78" i="1" l="1"/>
  <c r="D74" i="1" s="1"/>
  <c r="I74" i="1" s="1"/>
  <c r="D59" i="1"/>
  <c r="C25" i="1"/>
  <c r="D11" i="1" s="1"/>
  <c r="I11" i="1" s="1"/>
  <c r="C23" i="1"/>
  <c r="D23" i="1" s="1"/>
  <c r="I23" i="1" s="1"/>
  <c r="C8" i="1"/>
  <c r="D8" i="1" s="1"/>
  <c r="I8" i="1" s="1"/>
  <c r="C41" i="1"/>
  <c r="C70" i="1"/>
  <c r="I59" i="1" l="1"/>
  <c r="D63" i="1"/>
  <c r="I63" i="1" s="1"/>
  <c r="D70" i="1"/>
  <c r="I70" i="1" s="1"/>
  <c r="D5" i="1"/>
  <c r="D67" i="1"/>
  <c r="I67" i="1" s="1"/>
  <c r="D19" i="1"/>
  <c r="I19" i="1" s="1"/>
  <c r="D41" i="1"/>
  <c r="I41" i="1" s="1"/>
  <c r="C50" i="1"/>
  <c r="I5" i="1" l="1"/>
  <c r="D25" i="1"/>
  <c r="D78" i="1"/>
  <c r="D48" i="1"/>
  <c r="I48" i="1" s="1"/>
  <c r="D45" i="1"/>
  <c r="I45" i="1" s="1"/>
  <c r="D38" i="1"/>
  <c r="I38" i="1" s="1"/>
  <c r="D34" i="1"/>
  <c r="I34" i="1" l="1"/>
  <c r="D50" i="1"/>
</calcChain>
</file>

<file path=xl/sharedStrings.xml><?xml version="1.0" encoding="utf-8"?>
<sst xmlns="http://schemas.openxmlformats.org/spreadsheetml/2006/main" count="150" uniqueCount="74">
  <si>
    <t>医療職給料表（一）</t>
    <rPh sb="0" eb="2">
      <t>イリョウ</t>
    </rPh>
    <rPh sb="2" eb="3">
      <t>ショク</t>
    </rPh>
    <rPh sb="3" eb="5">
      <t>キュウリョウ</t>
    </rPh>
    <rPh sb="5" eb="6">
      <t>ヒョウ</t>
    </rPh>
    <rPh sb="7" eb="8">
      <t>イチ</t>
    </rPh>
    <phoneticPr fontId="1"/>
  </si>
  <si>
    <t>令和6年4月1日時点</t>
    <phoneticPr fontId="1"/>
  </si>
  <si>
    <t>等級</t>
    <rPh sb="0" eb="2">
      <t>トウキュウ</t>
    </rPh>
    <phoneticPr fontId="1"/>
  </si>
  <si>
    <t>等級別基準職務表に規定する
基準となる職務</t>
    <rPh sb="0" eb="2">
      <t>トウキュウ</t>
    </rPh>
    <rPh sb="2" eb="3">
      <t>ベツ</t>
    </rPh>
    <rPh sb="3" eb="5">
      <t>キジュン</t>
    </rPh>
    <rPh sb="5" eb="7">
      <t>ショクム</t>
    </rPh>
    <rPh sb="7" eb="8">
      <t>ヒョウ</t>
    </rPh>
    <rPh sb="9" eb="11">
      <t>キテイ</t>
    </rPh>
    <rPh sb="14" eb="16">
      <t>キジュン</t>
    </rPh>
    <rPh sb="19" eb="21">
      <t>ショクム</t>
    </rPh>
    <phoneticPr fontId="1"/>
  </si>
  <si>
    <t>合計</t>
    <rPh sb="0" eb="2">
      <t>ゴウケイ</t>
    </rPh>
    <phoneticPr fontId="1"/>
  </si>
  <si>
    <t>内訳</t>
    <rPh sb="0" eb="2">
      <t>ウチワケ</t>
    </rPh>
    <phoneticPr fontId="1"/>
  </si>
  <si>
    <t>職制上の段階</t>
    <rPh sb="0" eb="2">
      <t>ショクセイ</t>
    </rPh>
    <rPh sb="2" eb="3">
      <t>ジョウ</t>
    </rPh>
    <rPh sb="4" eb="6">
      <t>ダンカイ</t>
    </rPh>
    <phoneticPr fontId="1"/>
  </si>
  <si>
    <t>（人）</t>
    <rPh sb="1" eb="2">
      <t>ヒト</t>
    </rPh>
    <phoneticPr fontId="1"/>
  </si>
  <si>
    <t>（％）</t>
    <phoneticPr fontId="1"/>
  </si>
  <si>
    <t>任命権者</t>
    <rPh sb="0" eb="4">
      <t>ニンメイケンジャ</t>
    </rPh>
    <phoneticPr fontId="1"/>
  </si>
  <si>
    <t>職名</t>
    <rPh sb="0" eb="2">
      <t>ショクメイ</t>
    </rPh>
    <phoneticPr fontId="1"/>
  </si>
  <si>
    <t>（人）</t>
    <rPh sb="1" eb="2">
      <t>ニン</t>
    </rPh>
    <phoneticPr fontId="1"/>
  </si>
  <si>
    <t>（人））</t>
    <rPh sb="1" eb="2">
      <t>ニン</t>
    </rPh>
    <phoneticPr fontId="1"/>
  </si>
  <si>
    <t>段階</t>
    <rPh sb="0" eb="2">
      <t>ダンカイ</t>
    </rPh>
    <phoneticPr fontId="1"/>
  </si>
  <si>
    <t>１級</t>
    <rPh sb="1" eb="2">
      <t>キュウ</t>
    </rPh>
    <phoneticPr fontId="1"/>
  </si>
  <si>
    <t>技師の職務</t>
    <rPh sb="0" eb="2">
      <t>ギシ</t>
    </rPh>
    <rPh sb="3" eb="5">
      <t>ショクム</t>
    </rPh>
    <phoneticPr fontId="1"/>
  </si>
  <si>
    <t>知事</t>
    <rPh sb="0" eb="2">
      <t>チジ</t>
    </rPh>
    <phoneticPr fontId="1"/>
  </si>
  <si>
    <t>技師</t>
    <rPh sb="0" eb="2">
      <t>ギシ</t>
    </rPh>
    <phoneticPr fontId="1"/>
  </si>
  <si>
    <t>技師級</t>
    <rPh sb="0" eb="2">
      <t>ギシ</t>
    </rPh>
    <rPh sb="2" eb="3">
      <t>キュウ</t>
    </rPh>
    <phoneticPr fontId="1"/>
  </si>
  <si>
    <t>計</t>
    <rPh sb="0" eb="1">
      <t>ケイ</t>
    </rPh>
    <phoneticPr fontId="1"/>
  </si>
  <si>
    <t>２級</t>
    <rPh sb="1" eb="2">
      <t>キュウ</t>
    </rPh>
    <phoneticPr fontId="1"/>
  </si>
  <si>
    <t>保健所の課長補佐又は主査の職務</t>
    <rPh sb="0" eb="3">
      <t>ホケンジョ</t>
    </rPh>
    <rPh sb="4" eb="6">
      <t>カチョウ</t>
    </rPh>
    <rPh sb="6" eb="8">
      <t>ホサ</t>
    </rPh>
    <rPh sb="8" eb="9">
      <t>マタ</t>
    </rPh>
    <rPh sb="10" eb="12">
      <t>シュサ</t>
    </rPh>
    <rPh sb="13" eb="15">
      <t>ショクム</t>
    </rPh>
    <phoneticPr fontId="1"/>
  </si>
  <si>
    <t>課長補佐</t>
    <rPh sb="0" eb="2">
      <t>カチョウ</t>
    </rPh>
    <rPh sb="2" eb="4">
      <t>ホサ</t>
    </rPh>
    <phoneticPr fontId="1"/>
  </si>
  <si>
    <t>課長補佐級及び主査級</t>
    <rPh sb="0" eb="2">
      <t>カチョウ</t>
    </rPh>
    <rPh sb="2" eb="4">
      <t>ホサ</t>
    </rPh>
    <rPh sb="4" eb="5">
      <t>キュウ</t>
    </rPh>
    <rPh sb="5" eb="6">
      <t>オヨ</t>
    </rPh>
    <rPh sb="7" eb="9">
      <t>シュサ</t>
    </rPh>
    <rPh sb="9" eb="10">
      <t>キュウ</t>
    </rPh>
    <phoneticPr fontId="1"/>
  </si>
  <si>
    <t>主査</t>
    <rPh sb="0" eb="2">
      <t>シュサ</t>
    </rPh>
    <phoneticPr fontId="1"/>
  </si>
  <si>
    <t>３級</t>
    <rPh sb="1" eb="2">
      <t>キュウ</t>
    </rPh>
    <phoneticPr fontId="1"/>
  </si>
  <si>
    <t>保健所の所長の職務(他の職務の級に定めのあるものを除く。)又は参事の職務</t>
    <phoneticPr fontId="1"/>
  </si>
  <si>
    <t>本庁の参事</t>
    <rPh sb="0" eb="2">
      <t>ホンチョウ</t>
    </rPh>
    <rPh sb="3" eb="5">
      <t>サンジ</t>
    </rPh>
    <phoneticPr fontId="1"/>
  </si>
  <si>
    <t>課長級</t>
    <phoneticPr fontId="1"/>
  </si>
  <si>
    <t>障がい者自立センターの参事</t>
    <rPh sb="0" eb="1">
      <t>ショウ</t>
    </rPh>
    <rPh sb="3" eb="4">
      <t>シャ</t>
    </rPh>
    <rPh sb="4" eb="6">
      <t>ジリツ</t>
    </rPh>
    <rPh sb="11" eb="13">
      <t>サンジ</t>
    </rPh>
    <phoneticPr fontId="1"/>
  </si>
  <si>
    <t>砂川厚生福祉センターの参事</t>
    <rPh sb="0" eb="2">
      <t>スナガワ</t>
    </rPh>
    <rPh sb="2" eb="4">
      <t>コウセイ</t>
    </rPh>
    <rPh sb="4" eb="6">
      <t>フクシ</t>
    </rPh>
    <rPh sb="11" eb="13">
      <t>サンジ</t>
    </rPh>
    <phoneticPr fontId="1"/>
  </si>
  <si>
    <t>子ども家庭センターの診療長
（中央）</t>
    <rPh sb="0" eb="1">
      <t>コ</t>
    </rPh>
    <rPh sb="3" eb="5">
      <t>カテイ</t>
    </rPh>
    <rPh sb="10" eb="12">
      <t>シンリョウ</t>
    </rPh>
    <rPh sb="12" eb="13">
      <t>チョウ</t>
    </rPh>
    <rPh sb="15" eb="17">
      <t>チュウオウ</t>
    </rPh>
    <phoneticPr fontId="1"/>
  </si>
  <si>
    <t>保健所の参事
（池田、茨木）</t>
    <rPh sb="0" eb="2">
      <t>ホケン</t>
    </rPh>
    <rPh sb="2" eb="3">
      <t>ショ</t>
    </rPh>
    <rPh sb="4" eb="6">
      <t>サンジ</t>
    </rPh>
    <rPh sb="8" eb="10">
      <t>イケダ</t>
    </rPh>
    <rPh sb="11" eb="13">
      <t>イバラキ</t>
    </rPh>
    <phoneticPr fontId="1"/>
  </si>
  <si>
    <t>こころの健康総合センターの所長</t>
    <rPh sb="4" eb="6">
      <t>ケンコウ</t>
    </rPh>
    <rPh sb="13" eb="15">
      <t>ショチョウ</t>
    </rPh>
    <phoneticPr fontId="1"/>
  </si>
  <si>
    <t>警察本部長</t>
    <rPh sb="0" eb="5">
      <t>ケイサツホンブチョウ</t>
    </rPh>
    <phoneticPr fontId="1"/>
  </si>
  <si>
    <t>健康管理医</t>
    <rPh sb="0" eb="2">
      <t>ケンコウ</t>
    </rPh>
    <rPh sb="2" eb="5">
      <t>カンリイ</t>
    </rPh>
    <phoneticPr fontId="1"/>
  </si>
  <si>
    <t>４級</t>
    <phoneticPr fontId="1"/>
  </si>
  <si>
    <t>高度の知識又は経験を必要とする保健所の所長の職務</t>
    <phoneticPr fontId="1"/>
  </si>
  <si>
    <t>本庁の副理事（任期付）</t>
    <rPh sb="0" eb="2">
      <t>ホンチョウ</t>
    </rPh>
    <rPh sb="3" eb="6">
      <t>フクリジ</t>
    </rPh>
    <rPh sb="7" eb="10">
      <t>ニンキツキ</t>
    </rPh>
    <phoneticPr fontId="1"/>
  </si>
  <si>
    <t>次長級</t>
    <phoneticPr fontId="1"/>
  </si>
  <si>
    <t>医療官</t>
    <rPh sb="0" eb="3">
      <t>イリョウカン</t>
    </rPh>
    <phoneticPr fontId="1"/>
  </si>
  <si>
    <t>保健所の所長
（茨木、四條畷、守口、池田、岸和田、泉佐野、富田林）</t>
    <rPh sb="0" eb="2">
      <t>ホケン</t>
    </rPh>
    <rPh sb="2" eb="3">
      <t>ショ</t>
    </rPh>
    <rPh sb="4" eb="6">
      <t>ショチョウ</t>
    </rPh>
    <rPh sb="8" eb="10">
      <t>イバラキ</t>
    </rPh>
    <rPh sb="11" eb="14">
      <t>シジョウナワテ</t>
    </rPh>
    <rPh sb="15" eb="17">
      <t>モリグチ</t>
    </rPh>
    <rPh sb="18" eb="20">
      <t>イケダ</t>
    </rPh>
    <rPh sb="21" eb="24">
      <t>キシワダ</t>
    </rPh>
    <rPh sb="25" eb="28">
      <t>イズミサノ</t>
    </rPh>
    <rPh sb="29" eb="32">
      <t>トンダバヤシ</t>
    </rPh>
    <phoneticPr fontId="1"/>
  </si>
  <si>
    <t>5級</t>
    <rPh sb="1" eb="2">
      <t>キュウ</t>
    </rPh>
    <phoneticPr fontId="1"/>
  </si>
  <si>
    <t>１　本庁の部長の職務
２　特に高度の知識又は経験を必要とする保健所
　　の所長の職務</t>
    <phoneticPr fontId="1"/>
  </si>
  <si>
    <t>保健所の所長
（和泉、藤井寺）</t>
    <rPh sb="0" eb="2">
      <t>ホケン</t>
    </rPh>
    <rPh sb="2" eb="3">
      <t>ショ</t>
    </rPh>
    <rPh sb="4" eb="6">
      <t>ショチョウ</t>
    </rPh>
    <rPh sb="8" eb="10">
      <t>イズミ</t>
    </rPh>
    <rPh sb="11" eb="14">
      <t>フジイデラ</t>
    </rPh>
    <phoneticPr fontId="1"/>
  </si>
  <si>
    <t>部長級</t>
    <phoneticPr fontId="1"/>
  </si>
  <si>
    <t>医療職給料表（二）</t>
    <rPh sb="0" eb="2">
      <t>イリョウ</t>
    </rPh>
    <rPh sb="2" eb="3">
      <t>ショク</t>
    </rPh>
    <rPh sb="3" eb="5">
      <t>キュウリョウ</t>
    </rPh>
    <rPh sb="5" eb="6">
      <t>ヒョウ</t>
    </rPh>
    <rPh sb="7" eb="8">
      <t>ニ</t>
    </rPh>
    <phoneticPr fontId="1"/>
  </si>
  <si>
    <t>共通</t>
    <rPh sb="0" eb="2">
      <t>キョウツウ</t>
    </rPh>
    <phoneticPr fontId="1"/>
  </si>
  <si>
    <t>技師級</t>
    <phoneticPr fontId="1"/>
  </si>
  <si>
    <t>技師（再任用）</t>
    <rPh sb="0" eb="2">
      <t>ギシ</t>
    </rPh>
    <rPh sb="3" eb="6">
      <t>サイニンヨウ</t>
    </rPh>
    <phoneticPr fontId="1"/>
  </si>
  <si>
    <t>学校</t>
    <rPh sb="0" eb="2">
      <t>ガッコウ</t>
    </rPh>
    <phoneticPr fontId="1"/>
  </si>
  <si>
    <t>技師（臨時的任用職員）</t>
    <phoneticPr fontId="1"/>
  </si>
  <si>
    <t>副主査の職務</t>
    <rPh sb="0" eb="1">
      <t>フク</t>
    </rPh>
    <rPh sb="1" eb="3">
      <t>シュサ</t>
    </rPh>
    <rPh sb="4" eb="6">
      <t>ショクム</t>
    </rPh>
    <phoneticPr fontId="1"/>
  </si>
  <si>
    <t>副主査</t>
    <rPh sb="0" eb="1">
      <t>フク</t>
    </rPh>
    <rPh sb="1" eb="3">
      <t>シュサ</t>
    </rPh>
    <phoneticPr fontId="1"/>
  </si>
  <si>
    <t>副主査(再任用)</t>
    <rPh sb="0" eb="1">
      <t>フク</t>
    </rPh>
    <rPh sb="1" eb="3">
      <t>シュサ</t>
    </rPh>
    <rPh sb="4" eb="7">
      <t>サイニンヨウ</t>
    </rPh>
    <phoneticPr fontId="1"/>
  </si>
  <si>
    <t>保健所の主査の職務</t>
    <rPh sb="0" eb="3">
      <t>ホケンジョ</t>
    </rPh>
    <rPh sb="4" eb="6">
      <t>シュサ</t>
    </rPh>
    <rPh sb="7" eb="9">
      <t>ショクム</t>
    </rPh>
    <phoneticPr fontId="1"/>
  </si>
  <si>
    <t>主査級</t>
    <rPh sb="0" eb="2">
      <t>シュサ</t>
    </rPh>
    <rPh sb="2" eb="3">
      <t>キュウ</t>
    </rPh>
    <phoneticPr fontId="1"/>
  </si>
  <si>
    <t>主査（再任用）</t>
    <rPh sb="0" eb="2">
      <t>シュサ</t>
    </rPh>
    <rPh sb="3" eb="6">
      <t>サイニンヨウ</t>
    </rPh>
    <phoneticPr fontId="1"/>
  </si>
  <si>
    <t>係長</t>
    <rPh sb="0" eb="2">
      <t>カカリチョウ</t>
    </rPh>
    <phoneticPr fontId="1"/>
  </si>
  <si>
    <t>４級</t>
    <rPh sb="1" eb="2">
      <t>キュウ</t>
    </rPh>
    <phoneticPr fontId="1"/>
  </si>
  <si>
    <t>保健所又は家畜保健衛生所の課長の職務</t>
    <rPh sb="0" eb="3">
      <t>ホケンジョ</t>
    </rPh>
    <rPh sb="3" eb="4">
      <t>マタ</t>
    </rPh>
    <rPh sb="5" eb="7">
      <t>カチク</t>
    </rPh>
    <rPh sb="7" eb="9">
      <t>ホケン</t>
    </rPh>
    <rPh sb="9" eb="11">
      <t>エイセイ</t>
    </rPh>
    <rPh sb="11" eb="12">
      <t>ジョ</t>
    </rPh>
    <rPh sb="13" eb="15">
      <t>カチョウ</t>
    </rPh>
    <rPh sb="16" eb="18">
      <t>ショクム</t>
    </rPh>
    <phoneticPr fontId="1"/>
  </si>
  <si>
    <t>保健所の課長
（池田、茨木、守口、藤井寺、泉佐野）</t>
    <rPh sb="0" eb="3">
      <t>ホケンジョ</t>
    </rPh>
    <rPh sb="4" eb="5">
      <t>カ</t>
    </rPh>
    <rPh sb="5" eb="6">
      <t>チョウ</t>
    </rPh>
    <rPh sb="8" eb="10">
      <t>イケダ</t>
    </rPh>
    <rPh sb="11" eb="13">
      <t>イバラキ</t>
    </rPh>
    <rPh sb="14" eb="16">
      <t>モリグチ</t>
    </rPh>
    <rPh sb="17" eb="20">
      <t>フジイデラ</t>
    </rPh>
    <rPh sb="21" eb="24">
      <t>イズミサノ</t>
    </rPh>
    <phoneticPr fontId="1"/>
  </si>
  <si>
    <t>課長補佐級</t>
    <rPh sb="0" eb="2">
      <t>カチョウ</t>
    </rPh>
    <rPh sb="2" eb="4">
      <t>ホサ</t>
    </rPh>
    <rPh sb="4" eb="5">
      <t>キュウ</t>
    </rPh>
    <phoneticPr fontId="1"/>
  </si>
  <si>
    <t>家畜保健衛生所の課長</t>
    <rPh sb="0" eb="2">
      <t>カチク</t>
    </rPh>
    <rPh sb="2" eb="4">
      <t>ホケン</t>
    </rPh>
    <rPh sb="4" eb="6">
      <t>エイセイ</t>
    </rPh>
    <rPh sb="6" eb="7">
      <t>ジョ</t>
    </rPh>
    <rPh sb="8" eb="9">
      <t>カ</t>
    </rPh>
    <rPh sb="9" eb="10">
      <t>チョウ</t>
    </rPh>
    <phoneticPr fontId="1"/>
  </si>
  <si>
    <t>５級</t>
    <rPh sb="1" eb="2">
      <t>キュウ</t>
    </rPh>
    <phoneticPr fontId="1"/>
  </si>
  <si>
    <t>家畜保健衛生所の所長の職務</t>
    <phoneticPr fontId="1"/>
  </si>
  <si>
    <t>家畜保健衛生所の所長</t>
    <rPh sb="0" eb="2">
      <t>カチク</t>
    </rPh>
    <rPh sb="2" eb="4">
      <t>ホケン</t>
    </rPh>
    <rPh sb="4" eb="6">
      <t>エイセイ</t>
    </rPh>
    <rPh sb="6" eb="7">
      <t>ショ</t>
    </rPh>
    <rPh sb="8" eb="9">
      <t>ショ</t>
    </rPh>
    <rPh sb="9" eb="10">
      <t>チョウ</t>
    </rPh>
    <phoneticPr fontId="1"/>
  </si>
  <si>
    <t>課長級</t>
    <rPh sb="0" eb="3">
      <t>カチョウキュウ</t>
    </rPh>
    <phoneticPr fontId="1"/>
  </si>
  <si>
    <t>医療職給料表（三）</t>
    <rPh sb="0" eb="2">
      <t>イリョウ</t>
    </rPh>
    <rPh sb="2" eb="3">
      <t>ショク</t>
    </rPh>
    <rPh sb="3" eb="5">
      <t>キュウリョウ</t>
    </rPh>
    <rPh sb="5" eb="6">
      <t>ヒョウ</t>
    </rPh>
    <rPh sb="7" eb="8">
      <t>サン</t>
    </rPh>
    <phoneticPr fontId="1"/>
  </si>
  <si>
    <t>技師級</t>
  </si>
  <si>
    <t>主査の職務</t>
    <rPh sb="0" eb="2">
      <t>シュサ</t>
    </rPh>
    <rPh sb="3" eb="5">
      <t>ショクム</t>
    </rPh>
    <phoneticPr fontId="1"/>
  </si>
  <si>
    <t>課長補佐の職務</t>
    <rPh sb="0" eb="2">
      <t>カチョウ</t>
    </rPh>
    <rPh sb="2" eb="4">
      <t>ホサ</t>
    </rPh>
    <rPh sb="5" eb="7">
      <t>ショクム</t>
    </rPh>
    <phoneticPr fontId="1"/>
  </si>
  <si>
    <t>砂川厚生福祉センターの課長補佐</t>
    <rPh sb="0" eb="4">
      <t>スナガワコウセイ</t>
    </rPh>
    <rPh sb="4" eb="6">
      <t>フクシ</t>
    </rPh>
    <rPh sb="11" eb="13">
      <t>カチョウ</t>
    </rPh>
    <rPh sb="13" eb="15">
      <t>ホサ</t>
    </rPh>
    <phoneticPr fontId="1"/>
  </si>
  <si>
    <t>参事の職務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</si>
</sst>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"/>
    <numFmt numFmtId="178" formatCode="#,##0.0_ 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8" xfId="0" applyFont="1" applyFill="1" applyBorder="1" applyAlignment="1">
      <alignment horizontal="right" vertical="center"/>
    </xf>
    <xf numFmtId="0" fontId="2" fillId="2" borderId="29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2" fillId="2" borderId="12" xfId="0" applyFont="1" applyFill="1" applyBorder="1" applyAlignment="1">
      <alignment horizontal="right" vertical="center"/>
    </xf>
    <xf numFmtId="0" fontId="0" fillId="0" borderId="39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76" fontId="0" fillId="0" borderId="4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8" fontId="0" fillId="0" borderId="45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177" fontId="0" fillId="0" borderId="20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45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78" fontId="0" fillId="0" borderId="25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CF63-A6F0-45ED-8AD0-C30D14646E6B}">
  <sheetPr>
    <tabColor rgb="FFFFC000"/>
    <pageSetUpPr fitToPage="1"/>
  </sheetPr>
  <dimension ref="A1:J78"/>
  <sheetViews>
    <sheetView tabSelected="1" view="pageBreakPreview" zoomScale="85" zoomScaleNormal="100" zoomScaleSheetLayoutView="85" workbookViewId="0"/>
  </sheetViews>
  <sheetFormatPr defaultColWidth="8.09765625" defaultRowHeight="18" x14ac:dyDescent="0.45"/>
  <cols>
    <col min="1" max="1" width="8.09765625" style="1"/>
    <col min="2" max="2" width="39.59765625" style="1" customWidth="1"/>
    <col min="3" max="4" width="8.09765625" style="1"/>
    <col min="5" max="5" width="10.3984375" style="1" customWidth="1"/>
    <col min="6" max="6" width="35.59765625" style="1" customWidth="1"/>
    <col min="7" max="9" width="8.09765625" style="1"/>
    <col min="10" max="10" width="10.3984375" style="1" customWidth="1"/>
    <col min="11" max="16384" width="8.09765625" style="1"/>
  </cols>
  <sheetData>
    <row r="1" spans="1:10" ht="21" customHeight="1" x14ac:dyDescent="0.45">
      <c r="A1" s="1" t="s">
        <v>0</v>
      </c>
    </row>
    <row r="2" spans="1:10" ht="18.600000000000001" thickBot="1" x14ac:dyDescent="0.5">
      <c r="J2" s="2" t="s">
        <v>1</v>
      </c>
    </row>
    <row r="3" spans="1:10" ht="22.5" customHeight="1" x14ac:dyDescent="0.45">
      <c r="A3" s="75" t="s">
        <v>2</v>
      </c>
      <c r="B3" s="77" t="s">
        <v>3</v>
      </c>
      <c r="C3" s="79" t="s">
        <v>4</v>
      </c>
      <c r="D3" s="85"/>
      <c r="E3" s="82" t="s">
        <v>5</v>
      </c>
      <c r="F3" s="82"/>
      <c r="G3" s="82"/>
      <c r="H3" s="104" t="s">
        <v>6</v>
      </c>
      <c r="I3" s="84"/>
      <c r="J3" s="85"/>
    </row>
    <row r="4" spans="1:10" ht="22.5" customHeight="1" thickBot="1" x14ac:dyDescent="0.5">
      <c r="A4" s="76"/>
      <c r="B4" s="78"/>
      <c r="C4" s="3" t="s">
        <v>7</v>
      </c>
      <c r="D4" s="4" t="s">
        <v>8</v>
      </c>
      <c r="E4" s="3" t="s">
        <v>9</v>
      </c>
      <c r="F4" s="5" t="s">
        <v>10</v>
      </c>
      <c r="G4" s="6" t="s">
        <v>11</v>
      </c>
      <c r="H4" s="7" t="s">
        <v>12</v>
      </c>
      <c r="I4" s="5" t="s">
        <v>8</v>
      </c>
      <c r="J4" s="4" t="s">
        <v>13</v>
      </c>
    </row>
    <row r="5" spans="1:10" ht="18.600000000000001" thickBot="1" x14ac:dyDescent="0.5">
      <c r="A5" s="47" t="s">
        <v>14</v>
      </c>
      <c r="B5" s="105" t="s">
        <v>15</v>
      </c>
      <c r="C5" s="51">
        <f>+G7</f>
        <v>15</v>
      </c>
      <c r="D5" s="86">
        <f>+C5/C$25*100</f>
        <v>38.461538461538467</v>
      </c>
      <c r="E5" s="51" t="s">
        <v>16</v>
      </c>
      <c r="F5" s="8" t="s">
        <v>17</v>
      </c>
      <c r="G5" s="9">
        <v>15</v>
      </c>
      <c r="H5" s="51">
        <f>+G7</f>
        <v>15</v>
      </c>
      <c r="I5" s="88">
        <f>+D5</f>
        <v>38.461538461538467</v>
      </c>
      <c r="J5" s="72" t="s">
        <v>18</v>
      </c>
    </row>
    <row r="6" spans="1:10" ht="18.600000000000001" thickBot="1" x14ac:dyDescent="0.5">
      <c r="A6" s="47"/>
      <c r="B6" s="106"/>
      <c r="C6" s="52"/>
      <c r="D6" s="89"/>
      <c r="E6" s="90"/>
      <c r="F6" s="10"/>
      <c r="G6" s="11"/>
      <c r="H6" s="52"/>
      <c r="I6" s="61"/>
      <c r="J6" s="73"/>
    </row>
    <row r="7" spans="1:10" ht="18.600000000000001" thickBot="1" x14ac:dyDescent="0.5">
      <c r="A7" s="100"/>
      <c r="B7" s="106"/>
      <c r="C7" s="52"/>
      <c r="D7" s="89"/>
      <c r="E7" s="7"/>
      <c r="F7" s="12" t="s">
        <v>19</v>
      </c>
      <c r="G7" s="13">
        <f>SUM(G5:G6)</f>
        <v>15</v>
      </c>
      <c r="H7" s="52"/>
      <c r="I7" s="62"/>
      <c r="J7" s="73"/>
    </row>
    <row r="8" spans="1:10" ht="17.55" customHeight="1" x14ac:dyDescent="0.45">
      <c r="A8" s="100" t="s">
        <v>20</v>
      </c>
      <c r="B8" s="101" t="s">
        <v>21</v>
      </c>
      <c r="C8" s="51">
        <f>+G10</f>
        <v>2</v>
      </c>
      <c r="D8" s="86">
        <f>+C8/C$25*100</f>
        <v>5.1282051282051277</v>
      </c>
      <c r="E8" s="51" t="s">
        <v>16</v>
      </c>
      <c r="F8" s="8" t="s">
        <v>22</v>
      </c>
      <c r="G8" s="9">
        <v>1</v>
      </c>
      <c r="H8" s="51">
        <f>+G10</f>
        <v>2</v>
      </c>
      <c r="I8" s="88">
        <f>+D8</f>
        <v>5.1282051282051277</v>
      </c>
      <c r="J8" s="72" t="s">
        <v>23</v>
      </c>
    </row>
    <row r="9" spans="1:10" ht="17.55" customHeight="1" x14ac:dyDescent="0.45">
      <c r="A9" s="93"/>
      <c r="B9" s="102"/>
      <c r="C9" s="52"/>
      <c r="D9" s="89"/>
      <c r="E9" s="90"/>
      <c r="F9" s="14" t="s">
        <v>24</v>
      </c>
      <c r="G9" s="11">
        <v>1</v>
      </c>
      <c r="H9" s="52"/>
      <c r="I9" s="91"/>
      <c r="J9" s="73"/>
    </row>
    <row r="10" spans="1:10" ht="18.600000000000001" thickBot="1" x14ac:dyDescent="0.5">
      <c r="A10" s="94"/>
      <c r="B10" s="103"/>
      <c r="C10" s="53"/>
      <c r="D10" s="87"/>
      <c r="E10" s="15"/>
      <c r="F10" s="16" t="s">
        <v>19</v>
      </c>
      <c r="G10" s="17">
        <f>SUM(G8:G9)</f>
        <v>2</v>
      </c>
      <c r="H10" s="53"/>
      <c r="I10" s="92"/>
      <c r="J10" s="74"/>
    </row>
    <row r="11" spans="1:10" x14ac:dyDescent="0.45">
      <c r="A11" s="100" t="s">
        <v>25</v>
      </c>
      <c r="B11" s="98" t="s">
        <v>26</v>
      </c>
      <c r="C11" s="51">
        <f>+G18</f>
        <v>11</v>
      </c>
      <c r="D11" s="89">
        <f>+C11/C$25*100</f>
        <v>28.205128205128204</v>
      </c>
      <c r="E11" s="51" t="s">
        <v>16</v>
      </c>
      <c r="F11" s="10" t="s">
        <v>27</v>
      </c>
      <c r="G11" s="11">
        <v>3</v>
      </c>
      <c r="H11" s="52">
        <f>+G18</f>
        <v>11</v>
      </c>
      <c r="I11" s="91">
        <f>+D11</f>
        <v>28.205128205128204</v>
      </c>
      <c r="J11" s="45" t="s">
        <v>28</v>
      </c>
    </row>
    <row r="12" spans="1:10" x14ac:dyDescent="0.45">
      <c r="A12" s="93"/>
      <c r="B12" s="98"/>
      <c r="C12" s="52"/>
      <c r="D12" s="89"/>
      <c r="E12" s="52"/>
      <c r="F12" s="10" t="s">
        <v>29</v>
      </c>
      <c r="G12" s="11">
        <v>1</v>
      </c>
      <c r="H12" s="52"/>
      <c r="I12" s="91"/>
      <c r="J12" s="45"/>
    </row>
    <row r="13" spans="1:10" x14ac:dyDescent="0.45">
      <c r="A13" s="93"/>
      <c r="B13" s="98"/>
      <c r="C13" s="52"/>
      <c r="D13" s="89"/>
      <c r="E13" s="52"/>
      <c r="F13" s="10" t="s">
        <v>30</v>
      </c>
      <c r="G13" s="11">
        <v>1</v>
      </c>
      <c r="H13" s="52"/>
      <c r="I13" s="91"/>
      <c r="J13" s="45"/>
    </row>
    <row r="14" spans="1:10" ht="33" customHeight="1" x14ac:dyDescent="0.45">
      <c r="A14" s="93"/>
      <c r="B14" s="98"/>
      <c r="C14" s="52"/>
      <c r="D14" s="89"/>
      <c r="E14" s="52"/>
      <c r="F14" s="18" t="s">
        <v>31</v>
      </c>
      <c r="G14" s="11">
        <v>1</v>
      </c>
      <c r="H14" s="52"/>
      <c r="I14" s="91"/>
      <c r="J14" s="45"/>
    </row>
    <row r="15" spans="1:10" ht="30.75" customHeight="1" x14ac:dyDescent="0.45">
      <c r="A15" s="93"/>
      <c r="B15" s="98"/>
      <c r="C15" s="52"/>
      <c r="D15" s="89"/>
      <c r="E15" s="52"/>
      <c r="F15" s="18" t="s">
        <v>32</v>
      </c>
      <c r="G15" s="11">
        <v>2</v>
      </c>
      <c r="H15" s="52"/>
      <c r="I15" s="91"/>
      <c r="J15" s="45"/>
    </row>
    <row r="16" spans="1:10" ht="16.8" customHeight="1" x14ac:dyDescent="0.45">
      <c r="A16" s="93"/>
      <c r="B16" s="98"/>
      <c r="C16" s="52"/>
      <c r="D16" s="89"/>
      <c r="E16" s="90"/>
      <c r="F16" s="19" t="s">
        <v>33</v>
      </c>
      <c r="G16" s="20">
        <v>1</v>
      </c>
      <c r="H16" s="52"/>
      <c r="I16" s="91"/>
      <c r="J16" s="45"/>
    </row>
    <row r="17" spans="1:10" ht="16.8" customHeight="1" x14ac:dyDescent="0.45">
      <c r="A17" s="93"/>
      <c r="B17" s="98"/>
      <c r="C17" s="52"/>
      <c r="D17" s="89"/>
      <c r="E17" s="21" t="s">
        <v>34</v>
      </c>
      <c r="F17" s="18" t="s">
        <v>35</v>
      </c>
      <c r="G17" s="11">
        <v>2</v>
      </c>
      <c r="H17" s="52"/>
      <c r="I17" s="91"/>
      <c r="J17" s="45"/>
    </row>
    <row r="18" spans="1:10" ht="18.600000000000001" thickBot="1" x14ac:dyDescent="0.5">
      <c r="A18" s="94"/>
      <c r="B18" s="99"/>
      <c r="C18" s="53"/>
      <c r="D18" s="87"/>
      <c r="E18" s="15"/>
      <c r="F18" s="22" t="s">
        <v>19</v>
      </c>
      <c r="G18" s="17">
        <f>SUM(G11:G17)</f>
        <v>11</v>
      </c>
      <c r="H18" s="53"/>
      <c r="I18" s="92"/>
      <c r="J18" s="46"/>
    </row>
    <row r="19" spans="1:10" ht="13.5" customHeight="1" x14ac:dyDescent="0.45">
      <c r="A19" s="96" t="s">
        <v>36</v>
      </c>
      <c r="B19" s="98" t="s">
        <v>37</v>
      </c>
      <c r="C19" s="52">
        <f>+G22</f>
        <v>9</v>
      </c>
      <c r="D19" s="89">
        <f>+C19/C$25*100</f>
        <v>23.076923076923077</v>
      </c>
      <c r="E19" s="51" t="s">
        <v>16</v>
      </c>
      <c r="F19" s="10" t="s">
        <v>38</v>
      </c>
      <c r="G19" s="11">
        <v>1</v>
      </c>
      <c r="H19" s="52">
        <f>+G22</f>
        <v>9</v>
      </c>
      <c r="I19" s="91">
        <f>+D19</f>
        <v>23.076923076923077</v>
      </c>
      <c r="J19" s="45" t="s">
        <v>39</v>
      </c>
    </row>
    <row r="20" spans="1:10" ht="19.2" customHeight="1" x14ac:dyDescent="0.45">
      <c r="A20" s="96"/>
      <c r="B20" s="98"/>
      <c r="C20" s="52"/>
      <c r="D20" s="89"/>
      <c r="E20" s="52"/>
      <c r="F20" s="10" t="s">
        <v>40</v>
      </c>
      <c r="G20" s="11">
        <v>1</v>
      </c>
      <c r="H20" s="52"/>
      <c r="I20" s="91"/>
      <c r="J20" s="45"/>
    </row>
    <row r="21" spans="1:10" ht="54" x14ac:dyDescent="0.45">
      <c r="A21" s="96"/>
      <c r="B21" s="98"/>
      <c r="C21" s="52"/>
      <c r="D21" s="89"/>
      <c r="E21" s="90"/>
      <c r="F21" s="18" t="s">
        <v>41</v>
      </c>
      <c r="G21" s="11">
        <v>7</v>
      </c>
      <c r="H21" s="52"/>
      <c r="I21" s="91"/>
      <c r="J21" s="45"/>
    </row>
    <row r="22" spans="1:10" ht="18.600000000000001" thickBot="1" x14ac:dyDescent="0.5">
      <c r="A22" s="97"/>
      <c r="B22" s="99"/>
      <c r="C22" s="53"/>
      <c r="D22" s="87"/>
      <c r="E22" s="15"/>
      <c r="F22" s="22" t="s">
        <v>19</v>
      </c>
      <c r="G22" s="17">
        <f>SUM(G19:G21)</f>
        <v>9</v>
      </c>
      <c r="H22" s="53"/>
      <c r="I22" s="92"/>
      <c r="J22" s="46"/>
    </row>
    <row r="23" spans="1:10" ht="36" x14ac:dyDescent="0.45">
      <c r="A23" s="93" t="s">
        <v>42</v>
      </c>
      <c r="B23" s="63" t="s">
        <v>43</v>
      </c>
      <c r="C23" s="52">
        <f>+G24</f>
        <v>2</v>
      </c>
      <c r="D23" s="89">
        <f>+C23/C$25*100</f>
        <v>5.1282051282051277</v>
      </c>
      <c r="E23" s="23" t="s">
        <v>16</v>
      </c>
      <c r="F23" s="18" t="s">
        <v>44</v>
      </c>
      <c r="G23" s="11">
        <v>2</v>
      </c>
      <c r="H23" s="52">
        <f>+G24</f>
        <v>2</v>
      </c>
      <c r="I23" s="91">
        <f>+D23</f>
        <v>5.1282051282051277</v>
      </c>
      <c r="J23" s="45" t="s">
        <v>45</v>
      </c>
    </row>
    <row r="24" spans="1:10" ht="18.600000000000001" thickBot="1" x14ac:dyDescent="0.5">
      <c r="A24" s="94"/>
      <c r="B24" s="95"/>
      <c r="C24" s="53"/>
      <c r="D24" s="87"/>
      <c r="E24" s="7"/>
      <c r="F24" s="24" t="s">
        <v>19</v>
      </c>
      <c r="G24" s="25">
        <f>SUM(G23:G23)</f>
        <v>2</v>
      </c>
      <c r="H24" s="53"/>
      <c r="I24" s="92"/>
      <c r="J24" s="46"/>
    </row>
    <row r="25" spans="1:10" ht="27" customHeight="1" thickBot="1" x14ac:dyDescent="0.5">
      <c r="B25" s="26" t="s">
        <v>4</v>
      </c>
      <c r="C25" s="27">
        <f>+G7+G10+G18+G22+G24</f>
        <v>39</v>
      </c>
      <c r="D25" s="28">
        <f>SUM(D5:D24)</f>
        <v>100</v>
      </c>
    </row>
    <row r="30" spans="1:10" ht="21" customHeight="1" x14ac:dyDescent="0.45">
      <c r="A30" s="1" t="s">
        <v>46</v>
      </c>
    </row>
    <row r="31" spans="1:10" ht="18.600000000000001" thickBot="1" x14ac:dyDescent="0.5"/>
    <row r="32" spans="1:10" ht="22.5" customHeight="1" x14ac:dyDescent="0.45">
      <c r="A32" s="75" t="s">
        <v>2</v>
      </c>
      <c r="B32" s="77" t="s">
        <v>3</v>
      </c>
      <c r="C32" s="79" t="s">
        <v>4</v>
      </c>
      <c r="D32" s="85"/>
      <c r="E32" s="82" t="s">
        <v>5</v>
      </c>
      <c r="F32" s="82"/>
      <c r="G32" s="83"/>
      <c r="H32" s="79" t="s">
        <v>6</v>
      </c>
      <c r="I32" s="84"/>
      <c r="J32" s="85"/>
    </row>
    <row r="33" spans="1:10" ht="22.5" customHeight="1" thickBot="1" x14ac:dyDescent="0.5">
      <c r="A33" s="76"/>
      <c r="B33" s="78"/>
      <c r="C33" s="3" t="s">
        <v>7</v>
      </c>
      <c r="D33" s="4" t="s">
        <v>8</v>
      </c>
      <c r="E33" s="3" t="s">
        <v>9</v>
      </c>
      <c r="F33" s="5" t="s">
        <v>10</v>
      </c>
      <c r="G33" s="4" t="s">
        <v>11</v>
      </c>
      <c r="H33" s="3" t="s">
        <v>12</v>
      </c>
      <c r="I33" s="5" t="s">
        <v>8</v>
      </c>
      <c r="J33" s="4" t="s">
        <v>13</v>
      </c>
    </row>
    <row r="34" spans="1:10" ht="17.25" customHeight="1" thickBot="1" x14ac:dyDescent="0.5">
      <c r="A34" s="47" t="s">
        <v>14</v>
      </c>
      <c r="B34" s="70" t="s">
        <v>15</v>
      </c>
      <c r="C34" s="51">
        <f>+G37</f>
        <v>126</v>
      </c>
      <c r="D34" s="86">
        <f>+C34/C$50*100</f>
        <v>67.741935483870961</v>
      </c>
      <c r="E34" s="51" t="s">
        <v>47</v>
      </c>
      <c r="F34" s="8" t="s">
        <v>17</v>
      </c>
      <c r="G34" s="29">
        <v>18</v>
      </c>
      <c r="H34" s="57">
        <f>+G37</f>
        <v>126</v>
      </c>
      <c r="I34" s="88">
        <f>+D34</f>
        <v>67.741935483870961</v>
      </c>
      <c r="J34" s="72" t="s">
        <v>48</v>
      </c>
    </row>
    <row r="35" spans="1:10" ht="17.25" customHeight="1" thickBot="1" x14ac:dyDescent="0.5">
      <c r="A35" s="47"/>
      <c r="B35" s="49"/>
      <c r="C35" s="52"/>
      <c r="D35" s="89"/>
      <c r="E35" s="90"/>
      <c r="F35" s="14" t="s">
        <v>49</v>
      </c>
      <c r="G35" s="30">
        <v>5</v>
      </c>
      <c r="H35" s="58"/>
      <c r="I35" s="91"/>
      <c r="J35" s="73"/>
    </row>
    <row r="36" spans="1:10" ht="21.75" customHeight="1" thickBot="1" x14ac:dyDescent="0.5">
      <c r="A36" s="47"/>
      <c r="B36" s="49"/>
      <c r="C36" s="52"/>
      <c r="D36" s="89"/>
      <c r="E36" s="21" t="s">
        <v>50</v>
      </c>
      <c r="F36" s="10" t="s">
        <v>51</v>
      </c>
      <c r="G36" s="30">
        <v>103</v>
      </c>
      <c r="H36" s="58"/>
      <c r="I36" s="61"/>
      <c r="J36" s="73"/>
    </row>
    <row r="37" spans="1:10" ht="28.5" customHeight="1" thickBot="1" x14ac:dyDescent="0.5">
      <c r="A37" s="47"/>
      <c r="B37" s="50"/>
      <c r="C37" s="53"/>
      <c r="D37" s="87"/>
      <c r="E37" s="15"/>
      <c r="F37" s="22" t="s">
        <v>19</v>
      </c>
      <c r="G37" s="31">
        <f>SUM(G34:G36)</f>
        <v>126</v>
      </c>
      <c r="H37" s="59"/>
      <c r="I37" s="62"/>
      <c r="J37" s="73"/>
    </row>
    <row r="38" spans="1:10" ht="18.75" customHeight="1" thickBot="1" x14ac:dyDescent="0.5">
      <c r="A38" s="47" t="s">
        <v>20</v>
      </c>
      <c r="B38" s="70" t="s">
        <v>52</v>
      </c>
      <c r="C38" s="51">
        <f>+G40</f>
        <v>20</v>
      </c>
      <c r="D38" s="86">
        <f>+C38/C$50*100</f>
        <v>10.75268817204301</v>
      </c>
      <c r="E38" s="51" t="s">
        <v>47</v>
      </c>
      <c r="F38" s="8" t="s">
        <v>53</v>
      </c>
      <c r="G38" s="29">
        <v>18</v>
      </c>
      <c r="H38" s="57">
        <f>+G40</f>
        <v>20</v>
      </c>
      <c r="I38" s="88">
        <f>+D38</f>
        <v>10.75268817204301</v>
      </c>
      <c r="J38" s="73"/>
    </row>
    <row r="39" spans="1:10" ht="20.25" customHeight="1" thickBot="1" x14ac:dyDescent="0.5">
      <c r="A39" s="47"/>
      <c r="B39" s="49"/>
      <c r="C39" s="52"/>
      <c r="D39" s="89"/>
      <c r="E39" s="90"/>
      <c r="F39" s="10" t="s">
        <v>54</v>
      </c>
      <c r="G39" s="30">
        <v>2</v>
      </c>
      <c r="H39" s="58"/>
      <c r="I39" s="61"/>
      <c r="J39" s="73"/>
    </row>
    <row r="40" spans="1:10" ht="24.75" customHeight="1" thickBot="1" x14ac:dyDescent="0.5">
      <c r="A40" s="47"/>
      <c r="B40" s="50"/>
      <c r="C40" s="53"/>
      <c r="D40" s="87"/>
      <c r="E40" s="15"/>
      <c r="F40" s="22" t="s">
        <v>19</v>
      </c>
      <c r="G40" s="31">
        <f>SUM(G38:G39)</f>
        <v>20</v>
      </c>
      <c r="H40" s="59"/>
      <c r="I40" s="62"/>
      <c r="J40" s="74"/>
    </row>
    <row r="41" spans="1:10" ht="18.600000000000001" thickBot="1" x14ac:dyDescent="0.5">
      <c r="A41" s="47" t="s">
        <v>25</v>
      </c>
      <c r="B41" s="70" t="s">
        <v>55</v>
      </c>
      <c r="C41" s="51">
        <f>+G44</f>
        <v>29</v>
      </c>
      <c r="D41" s="86">
        <f>+C41/C$50*100</f>
        <v>15.591397849462366</v>
      </c>
      <c r="E41" s="51" t="s">
        <v>47</v>
      </c>
      <c r="F41" s="8" t="s">
        <v>24</v>
      </c>
      <c r="G41" s="29">
        <v>23</v>
      </c>
      <c r="H41" s="57">
        <f>+G44</f>
        <v>29</v>
      </c>
      <c r="I41" s="88">
        <f>+D41</f>
        <v>15.591397849462366</v>
      </c>
      <c r="J41" s="44" t="s">
        <v>56</v>
      </c>
    </row>
    <row r="42" spans="1:10" ht="18.600000000000001" thickBot="1" x14ac:dyDescent="0.5">
      <c r="A42" s="47"/>
      <c r="B42" s="49"/>
      <c r="C42" s="52"/>
      <c r="D42" s="89"/>
      <c r="E42" s="90"/>
      <c r="F42" s="14" t="s">
        <v>57</v>
      </c>
      <c r="G42" s="30">
        <v>5</v>
      </c>
      <c r="H42" s="58"/>
      <c r="I42" s="61"/>
      <c r="J42" s="45"/>
    </row>
    <row r="43" spans="1:10" ht="18.600000000000001" thickBot="1" x14ac:dyDescent="0.5">
      <c r="A43" s="47"/>
      <c r="B43" s="49"/>
      <c r="C43" s="52"/>
      <c r="D43" s="89"/>
      <c r="E43" s="21" t="s">
        <v>34</v>
      </c>
      <c r="F43" s="10" t="s">
        <v>58</v>
      </c>
      <c r="G43" s="30">
        <v>1</v>
      </c>
      <c r="H43" s="58"/>
      <c r="I43" s="61"/>
      <c r="J43" s="45"/>
    </row>
    <row r="44" spans="1:10" ht="18.600000000000001" thickBot="1" x14ac:dyDescent="0.5">
      <c r="A44" s="47"/>
      <c r="B44" s="50"/>
      <c r="C44" s="53"/>
      <c r="D44" s="87"/>
      <c r="E44" s="15"/>
      <c r="F44" s="22" t="s">
        <v>19</v>
      </c>
      <c r="G44" s="31">
        <f>SUM(G41:G43)</f>
        <v>29</v>
      </c>
      <c r="H44" s="59"/>
      <c r="I44" s="62"/>
      <c r="J44" s="46"/>
    </row>
    <row r="45" spans="1:10" ht="42" customHeight="1" thickBot="1" x14ac:dyDescent="0.5">
      <c r="A45" s="47" t="s">
        <v>59</v>
      </c>
      <c r="B45" s="48" t="s">
        <v>60</v>
      </c>
      <c r="C45" s="51">
        <f>+G47</f>
        <v>10</v>
      </c>
      <c r="D45" s="86">
        <f>+C45/C$50*100</f>
        <v>5.376344086021505</v>
      </c>
      <c r="E45" s="51" t="s">
        <v>16</v>
      </c>
      <c r="F45" s="32" t="s">
        <v>61</v>
      </c>
      <c r="G45" s="29">
        <v>7</v>
      </c>
      <c r="H45" s="57">
        <f>+G47</f>
        <v>10</v>
      </c>
      <c r="I45" s="88">
        <f>+D45</f>
        <v>5.376344086021505</v>
      </c>
      <c r="J45" s="44" t="s">
        <v>62</v>
      </c>
    </row>
    <row r="46" spans="1:10" ht="18.600000000000001" thickBot="1" x14ac:dyDescent="0.5">
      <c r="A46" s="47"/>
      <c r="B46" s="63"/>
      <c r="C46" s="52"/>
      <c r="D46" s="89"/>
      <c r="E46" s="90"/>
      <c r="F46" s="10" t="s">
        <v>63</v>
      </c>
      <c r="G46" s="30">
        <v>3</v>
      </c>
      <c r="H46" s="58"/>
      <c r="I46" s="61"/>
      <c r="J46" s="45"/>
    </row>
    <row r="47" spans="1:10" ht="18.600000000000001" thickBot="1" x14ac:dyDescent="0.5">
      <c r="A47" s="47"/>
      <c r="B47" s="50"/>
      <c r="C47" s="53"/>
      <c r="D47" s="87"/>
      <c r="E47" s="15"/>
      <c r="F47" s="22" t="s">
        <v>19</v>
      </c>
      <c r="G47" s="31">
        <f>SUM(G45:G46)</f>
        <v>10</v>
      </c>
      <c r="H47" s="59"/>
      <c r="I47" s="62"/>
      <c r="J47" s="46"/>
    </row>
    <row r="48" spans="1:10" ht="18.600000000000001" thickBot="1" x14ac:dyDescent="0.5">
      <c r="A48" s="47" t="s">
        <v>64</v>
      </c>
      <c r="B48" s="48" t="s">
        <v>65</v>
      </c>
      <c r="C48" s="51">
        <f>+G49</f>
        <v>1</v>
      </c>
      <c r="D48" s="86">
        <f>+C48/C$50*100</f>
        <v>0.53763440860215062</v>
      </c>
      <c r="E48" s="33" t="s">
        <v>16</v>
      </c>
      <c r="F48" s="8" t="s">
        <v>66</v>
      </c>
      <c r="G48" s="29">
        <v>1</v>
      </c>
      <c r="H48" s="57">
        <f>+G49</f>
        <v>1</v>
      </c>
      <c r="I48" s="88">
        <f>+D48</f>
        <v>0.53763440860215062</v>
      </c>
      <c r="J48" s="44" t="s">
        <v>67</v>
      </c>
    </row>
    <row r="49" spans="1:10" ht="35.25" customHeight="1" thickBot="1" x14ac:dyDescent="0.5">
      <c r="A49" s="47"/>
      <c r="B49" s="50"/>
      <c r="C49" s="53"/>
      <c r="D49" s="87"/>
      <c r="E49" s="15"/>
      <c r="F49" s="24" t="s">
        <v>19</v>
      </c>
      <c r="G49" s="34">
        <f>SUM(G48:G48)</f>
        <v>1</v>
      </c>
      <c r="H49" s="59"/>
      <c r="I49" s="62"/>
      <c r="J49" s="46"/>
    </row>
    <row r="50" spans="1:10" ht="27" customHeight="1" thickBot="1" x14ac:dyDescent="0.5">
      <c r="B50" s="26" t="s">
        <v>4</v>
      </c>
      <c r="C50" s="27">
        <f>SUM(C34:C49)</f>
        <v>186</v>
      </c>
      <c r="D50" s="35">
        <f>SUM(D34:D49)</f>
        <v>99.999999999999986</v>
      </c>
    </row>
    <row r="55" spans="1:10" ht="21" customHeight="1" x14ac:dyDescent="0.45">
      <c r="A55" s="1" t="s">
        <v>68</v>
      </c>
    </row>
    <row r="56" spans="1:10" ht="18.600000000000001" thickBot="1" x14ac:dyDescent="0.5"/>
    <row r="57" spans="1:10" ht="22.5" customHeight="1" x14ac:dyDescent="0.45">
      <c r="A57" s="75" t="s">
        <v>2</v>
      </c>
      <c r="B57" s="77" t="s">
        <v>3</v>
      </c>
      <c r="C57" s="79" t="s">
        <v>4</v>
      </c>
      <c r="D57" s="80"/>
      <c r="E57" s="81" t="s">
        <v>5</v>
      </c>
      <c r="F57" s="82"/>
      <c r="G57" s="83"/>
      <c r="H57" s="79" t="s">
        <v>6</v>
      </c>
      <c r="I57" s="84"/>
      <c r="J57" s="85"/>
    </row>
    <row r="58" spans="1:10" ht="22.5" customHeight="1" thickBot="1" x14ac:dyDescent="0.5">
      <c r="A58" s="76"/>
      <c r="B58" s="78"/>
      <c r="C58" s="3" t="s">
        <v>7</v>
      </c>
      <c r="D58" s="6" t="s">
        <v>8</v>
      </c>
      <c r="E58" s="7" t="s">
        <v>9</v>
      </c>
      <c r="F58" s="5" t="s">
        <v>10</v>
      </c>
      <c r="G58" s="4" t="s">
        <v>11</v>
      </c>
      <c r="H58" s="3" t="s">
        <v>12</v>
      </c>
      <c r="I58" s="5" t="s">
        <v>8</v>
      </c>
      <c r="J58" s="4" t="s">
        <v>13</v>
      </c>
    </row>
    <row r="59" spans="1:10" ht="20.25" customHeight="1" thickBot="1" x14ac:dyDescent="0.5">
      <c r="A59" s="47" t="s">
        <v>14</v>
      </c>
      <c r="B59" s="70" t="s">
        <v>15</v>
      </c>
      <c r="C59" s="51">
        <f>+G62</f>
        <v>30</v>
      </c>
      <c r="D59" s="54">
        <f>+C59/C$78*100</f>
        <v>81.081081081081081</v>
      </c>
      <c r="E59" s="36" t="s">
        <v>50</v>
      </c>
      <c r="F59" s="8" t="s">
        <v>51</v>
      </c>
      <c r="G59" s="30">
        <v>30</v>
      </c>
      <c r="H59" s="57">
        <f>+G62</f>
        <v>30</v>
      </c>
      <c r="I59" s="60">
        <f>+D59</f>
        <v>81.081081081081081</v>
      </c>
      <c r="J59" s="72" t="s">
        <v>69</v>
      </c>
    </row>
    <row r="60" spans="1:10" ht="16.5" customHeight="1" thickBot="1" x14ac:dyDescent="0.5">
      <c r="A60" s="47"/>
      <c r="B60" s="49"/>
      <c r="C60" s="52"/>
      <c r="D60" s="55"/>
      <c r="E60" s="37"/>
      <c r="F60" s="10"/>
      <c r="G60" s="30"/>
      <c r="H60" s="58"/>
      <c r="I60" s="71"/>
      <c r="J60" s="73"/>
    </row>
    <row r="61" spans="1:10" ht="14.25" customHeight="1" thickBot="1" x14ac:dyDescent="0.5">
      <c r="A61" s="47"/>
      <c r="B61" s="49"/>
      <c r="C61" s="52"/>
      <c r="D61" s="55"/>
      <c r="E61" s="37"/>
      <c r="F61" s="10"/>
      <c r="G61" s="30"/>
      <c r="H61" s="58"/>
      <c r="I61" s="71"/>
      <c r="J61" s="73"/>
    </row>
    <row r="62" spans="1:10" ht="18.75" customHeight="1" thickBot="1" x14ac:dyDescent="0.5">
      <c r="A62" s="47"/>
      <c r="B62" s="50"/>
      <c r="C62" s="53"/>
      <c r="D62" s="56"/>
      <c r="E62" s="38"/>
      <c r="F62" s="22" t="s">
        <v>19</v>
      </c>
      <c r="G62" s="31">
        <f>SUM(G59:G59)</f>
        <v>30</v>
      </c>
      <c r="H62" s="59"/>
      <c r="I62" s="62"/>
      <c r="J62" s="73"/>
    </row>
    <row r="63" spans="1:10" ht="19.5" customHeight="1" thickBot="1" x14ac:dyDescent="0.5">
      <c r="A63" s="47" t="s">
        <v>20</v>
      </c>
      <c r="B63" s="70" t="s">
        <v>52</v>
      </c>
      <c r="C63" s="51">
        <f>+G66</f>
        <v>1</v>
      </c>
      <c r="D63" s="54">
        <f>+C63/C$78*100</f>
        <v>2.7027027027027026</v>
      </c>
      <c r="E63" s="36" t="s">
        <v>47</v>
      </c>
      <c r="F63" s="8" t="s">
        <v>53</v>
      </c>
      <c r="G63" s="29">
        <v>1</v>
      </c>
      <c r="H63" s="57">
        <f>+G66</f>
        <v>1</v>
      </c>
      <c r="I63" s="60">
        <f t="shared" ref="I63" si="0">+D63</f>
        <v>2.7027027027027026</v>
      </c>
      <c r="J63" s="73"/>
    </row>
    <row r="64" spans="1:10" ht="13.5" customHeight="1" thickBot="1" x14ac:dyDescent="0.5">
      <c r="A64" s="47"/>
      <c r="B64" s="49"/>
      <c r="C64" s="52"/>
      <c r="D64" s="55"/>
      <c r="E64" s="37"/>
      <c r="F64" s="10"/>
      <c r="G64" s="30"/>
      <c r="H64" s="58"/>
      <c r="I64" s="71"/>
      <c r="J64" s="73"/>
    </row>
    <row r="65" spans="1:10" ht="12" customHeight="1" thickBot="1" x14ac:dyDescent="0.5">
      <c r="A65" s="47"/>
      <c r="B65" s="49"/>
      <c r="C65" s="52"/>
      <c r="D65" s="55"/>
      <c r="E65" s="37"/>
      <c r="F65" s="10"/>
      <c r="G65" s="30"/>
      <c r="H65" s="58"/>
      <c r="I65" s="71"/>
      <c r="J65" s="73"/>
    </row>
    <row r="66" spans="1:10" ht="18" customHeight="1" thickBot="1" x14ac:dyDescent="0.5">
      <c r="A66" s="47"/>
      <c r="B66" s="50"/>
      <c r="C66" s="53"/>
      <c r="D66" s="56"/>
      <c r="E66" s="38"/>
      <c r="F66" s="22" t="s">
        <v>19</v>
      </c>
      <c r="G66" s="31">
        <f>SUM(G63:G63)</f>
        <v>1</v>
      </c>
      <c r="H66" s="59"/>
      <c r="I66" s="62"/>
      <c r="J66" s="74"/>
    </row>
    <row r="67" spans="1:10" ht="24" customHeight="1" thickBot="1" x14ac:dyDescent="0.5">
      <c r="A67" s="47" t="s">
        <v>25</v>
      </c>
      <c r="B67" s="70" t="s">
        <v>70</v>
      </c>
      <c r="C67" s="51">
        <f>+G69</f>
        <v>5</v>
      </c>
      <c r="D67" s="54">
        <f>+C67/C$78*100</f>
        <v>13.513513513513514</v>
      </c>
      <c r="E67" s="36" t="s">
        <v>47</v>
      </c>
      <c r="F67" s="8" t="s">
        <v>24</v>
      </c>
      <c r="G67" s="29">
        <v>5</v>
      </c>
      <c r="H67" s="57">
        <f>+G69</f>
        <v>5</v>
      </c>
      <c r="I67" s="60">
        <f t="shared" ref="I67" si="1">+D67</f>
        <v>13.513513513513514</v>
      </c>
      <c r="J67" s="44" t="s">
        <v>56</v>
      </c>
    </row>
    <row r="68" spans="1:10" ht="15.75" customHeight="1" thickBot="1" x14ac:dyDescent="0.5">
      <c r="A68" s="47"/>
      <c r="B68" s="49"/>
      <c r="C68" s="52"/>
      <c r="D68" s="55"/>
      <c r="E68" s="37"/>
      <c r="F68" s="10"/>
      <c r="G68" s="30"/>
      <c r="H68" s="58"/>
      <c r="I68" s="71"/>
      <c r="J68" s="45"/>
    </row>
    <row r="69" spans="1:10" ht="18" customHeight="1" thickBot="1" x14ac:dyDescent="0.5">
      <c r="A69" s="47"/>
      <c r="B69" s="50"/>
      <c r="C69" s="53"/>
      <c r="D69" s="56"/>
      <c r="E69" s="38"/>
      <c r="F69" s="22" t="s">
        <v>19</v>
      </c>
      <c r="G69" s="31">
        <f>SUM(G67:G67)</f>
        <v>5</v>
      </c>
      <c r="H69" s="59"/>
      <c r="I69" s="62"/>
      <c r="J69" s="46"/>
    </row>
    <row r="70" spans="1:10" ht="18" customHeight="1" thickBot="1" x14ac:dyDescent="0.5">
      <c r="A70" s="47" t="s">
        <v>59</v>
      </c>
      <c r="B70" s="48" t="s">
        <v>71</v>
      </c>
      <c r="C70" s="51">
        <f>+G73</f>
        <v>1</v>
      </c>
      <c r="D70" s="64">
        <f>+C70/C$78*100</f>
        <v>2.7027027027027026</v>
      </c>
      <c r="E70" s="36" t="s">
        <v>47</v>
      </c>
      <c r="F70" s="8" t="s">
        <v>72</v>
      </c>
      <c r="G70" s="29">
        <v>1</v>
      </c>
      <c r="H70" s="57">
        <f>+G73</f>
        <v>1</v>
      </c>
      <c r="I70" s="67">
        <f>+D70</f>
        <v>2.7027027027027026</v>
      </c>
      <c r="J70" s="44" t="s">
        <v>62</v>
      </c>
    </row>
    <row r="71" spans="1:10" ht="18" customHeight="1" thickBot="1" x14ac:dyDescent="0.5">
      <c r="A71" s="47"/>
      <c r="B71" s="63"/>
      <c r="C71" s="52"/>
      <c r="D71" s="65"/>
      <c r="E71" s="37"/>
      <c r="F71" s="10"/>
      <c r="G71" s="30"/>
      <c r="H71" s="58"/>
      <c r="I71" s="68"/>
      <c r="J71" s="45"/>
    </row>
    <row r="72" spans="1:10" ht="15.75" customHeight="1" thickBot="1" x14ac:dyDescent="0.5">
      <c r="A72" s="47"/>
      <c r="B72" s="63"/>
      <c r="C72" s="52"/>
      <c r="D72" s="65"/>
      <c r="E72" s="37"/>
      <c r="F72" s="10"/>
      <c r="G72" s="30"/>
      <c r="H72" s="58"/>
      <c r="I72" s="68"/>
      <c r="J72" s="45"/>
    </row>
    <row r="73" spans="1:10" ht="18.75" customHeight="1" thickBot="1" x14ac:dyDescent="0.5">
      <c r="A73" s="47"/>
      <c r="B73" s="50"/>
      <c r="C73" s="53"/>
      <c r="D73" s="66"/>
      <c r="E73" s="38"/>
      <c r="F73" s="22" t="s">
        <v>19</v>
      </c>
      <c r="G73" s="31">
        <f>SUM(G70:G70)</f>
        <v>1</v>
      </c>
      <c r="H73" s="59"/>
      <c r="I73" s="69"/>
      <c r="J73" s="46"/>
    </row>
    <row r="74" spans="1:10" ht="18.600000000000001" thickBot="1" x14ac:dyDescent="0.5">
      <c r="A74" s="47" t="s">
        <v>64</v>
      </c>
      <c r="B74" s="48" t="s">
        <v>73</v>
      </c>
      <c r="C74" s="51">
        <f>+G77</f>
        <v>0</v>
      </c>
      <c r="D74" s="54">
        <f>+C74/C$78*100</f>
        <v>0</v>
      </c>
      <c r="E74" s="36"/>
      <c r="F74" s="39"/>
      <c r="G74" s="40"/>
      <c r="H74" s="57">
        <f>+G77</f>
        <v>0</v>
      </c>
      <c r="I74" s="60">
        <f>+D74</f>
        <v>0</v>
      </c>
      <c r="J74" s="44" t="s">
        <v>67</v>
      </c>
    </row>
    <row r="75" spans="1:10" ht="18.600000000000001" thickBot="1" x14ac:dyDescent="0.5">
      <c r="A75" s="47"/>
      <c r="B75" s="49"/>
      <c r="C75" s="52"/>
      <c r="D75" s="55"/>
      <c r="E75" s="37"/>
      <c r="F75" s="41"/>
      <c r="G75" s="42"/>
      <c r="H75" s="58"/>
      <c r="I75" s="61"/>
      <c r="J75" s="45"/>
    </row>
    <row r="76" spans="1:10" ht="18.600000000000001" thickBot="1" x14ac:dyDescent="0.5">
      <c r="A76" s="47"/>
      <c r="B76" s="49"/>
      <c r="C76" s="52"/>
      <c r="D76" s="55"/>
      <c r="E76" s="37"/>
      <c r="F76" s="41"/>
      <c r="G76" s="42"/>
      <c r="H76" s="58"/>
      <c r="I76" s="61"/>
      <c r="J76" s="45"/>
    </row>
    <row r="77" spans="1:10" ht="18.600000000000001" thickBot="1" x14ac:dyDescent="0.5">
      <c r="A77" s="47"/>
      <c r="B77" s="50"/>
      <c r="C77" s="53"/>
      <c r="D77" s="56"/>
      <c r="E77" s="38"/>
      <c r="F77" s="24" t="s">
        <v>19</v>
      </c>
      <c r="G77" s="43">
        <f>SUM(G74:G76)</f>
        <v>0</v>
      </c>
      <c r="H77" s="59"/>
      <c r="I77" s="62"/>
      <c r="J77" s="46"/>
    </row>
    <row r="78" spans="1:10" ht="27" customHeight="1" thickBot="1" x14ac:dyDescent="0.5">
      <c r="B78" s="26" t="s">
        <v>4</v>
      </c>
      <c r="C78" s="27">
        <f>SUM(C59:C77)</f>
        <v>37</v>
      </c>
      <c r="D78" s="28">
        <f>SUM(D59:D77)</f>
        <v>100.00000000000001</v>
      </c>
    </row>
  </sheetData>
  <mergeCells count="126">
    <mergeCell ref="A3:A4"/>
    <mergeCell ref="B3:B4"/>
    <mergeCell ref="C3:D3"/>
    <mergeCell ref="E3:G3"/>
    <mergeCell ref="H3:J3"/>
    <mergeCell ref="A5:A7"/>
    <mergeCell ref="B5:B7"/>
    <mergeCell ref="C5:C7"/>
    <mergeCell ref="D5:D7"/>
    <mergeCell ref="E5:E6"/>
    <mergeCell ref="H5:H7"/>
    <mergeCell ref="I5:I7"/>
    <mergeCell ref="J5:J7"/>
    <mergeCell ref="A8:A10"/>
    <mergeCell ref="B8:B10"/>
    <mergeCell ref="C8:C10"/>
    <mergeCell ref="D8:D10"/>
    <mergeCell ref="E8:E9"/>
    <mergeCell ref="H8:H10"/>
    <mergeCell ref="I8:I10"/>
    <mergeCell ref="J8:J10"/>
    <mergeCell ref="A11:A18"/>
    <mergeCell ref="B11:B18"/>
    <mergeCell ref="C11:C18"/>
    <mergeCell ref="D11:D18"/>
    <mergeCell ref="E11:E16"/>
    <mergeCell ref="H11:H18"/>
    <mergeCell ref="I11:I18"/>
    <mergeCell ref="J11:J18"/>
    <mergeCell ref="I19:I22"/>
    <mergeCell ref="J19:J22"/>
    <mergeCell ref="A23:A24"/>
    <mergeCell ref="B23:B24"/>
    <mergeCell ref="C23:C24"/>
    <mergeCell ref="D23:D24"/>
    <mergeCell ref="H23:H24"/>
    <mergeCell ref="I23:I24"/>
    <mergeCell ref="J23:J24"/>
    <mergeCell ref="A19:A22"/>
    <mergeCell ref="B19:B22"/>
    <mergeCell ref="C19:C22"/>
    <mergeCell ref="D19:D22"/>
    <mergeCell ref="E19:E21"/>
    <mergeCell ref="H19:H22"/>
    <mergeCell ref="A32:A33"/>
    <mergeCell ref="B32:B33"/>
    <mergeCell ref="C32:D32"/>
    <mergeCell ref="E32:G32"/>
    <mergeCell ref="H32:J32"/>
    <mergeCell ref="A34:A37"/>
    <mergeCell ref="B34:B37"/>
    <mergeCell ref="C34:C37"/>
    <mergeCell ref="D34:D37"/>
    <mergeCell ref="E34:E35"/>
    <mergeCell ref="H34:H37"/>
    <mergeCell ref="I34:I37"/>
    <mergeCell ref="J34:J40"/>
    <mergeCell ref="A38:A40"/>
    <mergeCell ref="B38:B40"/>
    <mergeCell ref="C38:C40"/>
    <mergeCell ref="D38:D40"/>
    <mergeCell ref="E38:E39"/>
    <mergeCell ref="H38:H40"/>
    <mergeCell ref="I38:I40"/>
    <mergeCell ref="I41:I44"/>
    <mergeCell ref="J41:J44"/>
    <mergeCell ref="A45:A47"/>
    <mergeCell ref="B45:B47"/>
    <mergeCell ref="C45:C47"/>
    <mergeCell ref="D45:D47"/>
    <mergeCell ref="E45:E46"/>
    <mergeCell ref="H45:H47"/>
    <mergeCell ref="I45:I47"/>
    <mergeCell ref="J45:J47"/>
    <mergeCell ref="A41:A44"/>
    <mergeCell ref="B41:B44"/>
    <mergeCell ref="C41:C44"/>
    <mergeCell ref="D41:D44"/>
    <mergeCell ref="E41:E42"/>
    <mergeCell ref="H41:H44"/>
    <mergeCell ref="J48:J49"/>
    <mergeCell ref="A57:A58"/>
    <mergeCell ref="B57:B58"/>
    <mergeCell ref="C57:D57"/>
    <mergeCell ref="E57:G57"/>
    <mergeCell ref="H57:J57"/>
    <mergeCell ref="A48:A49"/>
    <mergeCell ref="B48:B49"/>
    <mergeCell ref="C48:C49"/>
    <mergeCell ref="D48:D49"/>
    <mergeCell ref="H48:H49"/>
    <mergeCell ref="I48:I49"/>
    <mergeCell ref="J59:J66"/>
    <mergeCell ref="A63:A66"/>
    <mergeCell ref="B63:B66"/>
    <mergeCell ref="C63:C66"/>
    <mergeCell ref="D63:D66"/>
    <mergeCell ref="H63:H66"/>
    <mergeCell ref="I63:I66"/>
    <mergeCell ref="A59:A62"/>
    <mergeCell ref="B59:B62"/>
    <mergeCell ref="C59:C62"/>
    <mergeCell ref="D59:D62"/>
    <mergeCell ref="H59:H62"/>
    <mergeCell ref="I59:I62"/>
    <mergeCell ref="J74:J77"/>
    <mergeCell ref="A74:A77"/>
    <mergeCell ref="B74:B77"/>
    <mergeCell ref="C74:C77"/>
    <mergeCell ref="D74:D77"/>
    <mergeCell ref="H74:H77"/>
    <mergeCell ref="I74:I77"/>
    <mergeCell ref="J67:J69"/>
    <mergeCell ref="A70:A73"/>
    <mergeCell ref="B70:B73"/>
    <mergeCell ref="C70:C73"/>
    <mergeCell ref="D70:D73"/>
    <mergeCell ref="H70:H73"/>
    <mergeCell ref="I70:I73"/>
    <mergeCell ref="J70:J73"/>
    <mergeCell ref="A67:A69"/>
    <mergeCell ref="B67:B69"/>
    <mergeCell ref="C67:C69"/>
    <mergeCell ref="D67:D69"/>
    <mergeCell ref="H67:H69"/>
    <mergeCell ref="I67:I69"/>
  </mergeCells>
  <phoneticPr fontId="1"/>
  <pageMargins left="0.7" right="0.7" top="0.75" bottom="0.75" header="0.3" footer="0.3"/>
  <pageSetup paperSize="9" scale="83" fitToHeight="0" orientation="landscape" r:id="rId1"/>
  <rowBreaks count="2" manualBreakCount="2">
    <brk id="26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杏実</dc:creator>
  <cp:lastModifiedBy>五島　爽沙</cp:lastModifiedBy>
  <cp:lastPrinted>2026-01-14T07:44:58Z</cp:lastPrinted>
  <dcterms:created xsi:type="dcterms:W3CDTF">2025-04-08T00:35:48Z</dcterms:created>
  <dcterms:modified xsi:type="dcterms:W3CDTF">2026-01-14T07:45:32Z</dcterms:modified>
</cp:coreProperties>
</file>