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8_{2E4A3C59-89DA-450D-BD0A-2766300618F3}" xr6:coauthVersionLast="47" xr6:coauthVersionMax="47" xr10:uidLastSave="{00000000-0000-0000-0000-000000000000}"/>
  <bookViews>
    <workbookView xWindow="-108" yWindow="-108" windowWidth="23256" windowHeight="14160" xr2:uid="{8B830BCB-0983-468C-AF99-C37CE32C6F80}"/>
  </bookViews>
  <sheets>
    <sheet name="医療職" sheetId="1" r:id="rId1"/>
  </sheets>
  <definedNames>
    <definedName name="_xlnm.Print_Area" localSheetId="0">医療職!$A$1:$J$78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H74" i="1"/>
  <c r="C74" i="1"/>
  <c r="G73" i="1"/>
  <c r="H70" i="1" s="1"/>
  <c r="G69" i="1"/>
  <c r="H67" i="1"/>
  <c r="C67" i="1"/>
  <c r="G66" i="1"/>
  <c r="H63" i="1"/>
  <c r="C63" i="1"/>
  <c r="G62" i="1"/>
  <c r="C59" i="1" s="1"/>
  <c r="H59" i="1"/>
  <c r="G49" i="1"/>
  <c r="C48" i="1" s="1"/>
  <c r="H48" i="1"/>
  <c r="G47" i="1"/>
  <c r="H45" i="1"/>
  <c r="C45" i="1"/>
  <c r="G44" i="1"/>
  <c r="H41" i="1" s="1"/>
  <c r="G40" i="1"/>
  <c r="H38" i="1"/>
  <c r="C38" i="1"/>
  <c r="G37" i="1"/>
  <c r="H34" i="1"/>
  <c r="C34" i="1"/>
  <c r="G24" i="1"/>
  <c r="H23" i="1" s="1"/>
  <c r="G22" i="1"/>
  <c r="C19" i="1" s="1"/>
  <c r="H19" i="1"/>
  <c r="G18" i="1"/>
  <c r="H11" i="1"/>
  <c r="C11" i="1"/>
  <c r="G10" i="1"/>
  <c r="H8" i="1" s="1"/>
  <c r="G7" i="1"/>
  <c r="H5" i="1"/>
  <c r="C5" i="1"/>
  <c r="C78" i="1" l="1"/>
  <c r="D74" i="1" s="1"/>
  <c r="I74" i="1" s="1"/>
  <c r="D59" i="1"/>
  <c r="C25" i="1"/>
  <c r="D11" i="1" s="1"/>
  <c r="I11" i="1" s="1"/>
  <c r="C23" i="1"/>
  <c r="D23" i="1" s="1"/>
  <c r="I23" i="1" s="1"/>
  <c r="C8" i="1"/>
  <c r="D8" i="1" s="1"/>
  <c r="I8" i="1" s="1"/>
  <c r="C41" i="1"/>
  <c r="C70" i="1"/>
  <c r="I59" i="1" l="1"/>
  <c r="D63" i="1"/>
  <c r="I63" i="1" s="1"/>
  <c r="D70" i="1"/>
  <c r="I70" i="1" s="1"/>
  <c r="D5" i="1"/>
  <c r="D67" i="1"/>
  <c r="I67" i="1" s="1"/>
  <c r="D19" i="1"/>
  <c r="I19" i="1" s="1"/>
  <c r="D41" i="1"/>
  <c r="I41" i="1" s="1"/>
  <c r="C50" i="1"/>
  <c r="I5" i="1" l="1"/>
  <c r="D25" i="1"/>
  <c r="D78" i="1"/>
  <c r="D48" i="1"/>
  <c r="I48" i="1" s="1"/>
  <c r="D45" i="1"/>
  <c r="I45" i="1" s="1"/>
  <c r="D38" i="1"/>
  <c r="I38" i="1" s="1"/>
  <c r="D34" i="1"/>
  <c r="I34" i="1" l="1"/>
  <c r="D50" i="1"/>
</calcChain>
</file>

<file path=xl/sharedStrings.xml><?xml version="1.0" encoding="utf-8"?>
<sst xmlns="http://schemas.openxmlformats.org/spreadsheetml/2006/main" count="150" uniqueCount="74">
  <si>
    <t>医療職給料表（一）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イチ</t>
    </rPh>
    <phoneticPr fontId="1"/>
  </si>
  <si>
    <t>令和6年4月1日時点</t>
    <phoneticPr fontId="1"/>
  </si>
  <si>
    <t>等級</t>
    <rPh sb="0" eb="2">
      <t>トウキュウ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</si>
  <si>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</si>
  <si>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</si>
  <si>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</si>
  <si>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</si>
  <si>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（人）</t>
    <rPh sb="1" eb="2">
      <t>ヒト</t>
    </rPh>
    <phoneticPr fontId="1"/>
  </si>
  <si>
    <t>（％）</t>
    <phoneticPr fontId="1"/>
  </si>
  <si>
    <t>任命権者</t>
    <rPh sb="0" eb="4">
      <t>ニンメイケンジャ</t>
    </rPh>
    <phoneticPr fontId="1"/>
  </si>
  <si>
    <t>職名</t>
    <rPh sb="0" eb="2">
      <t>ショクメイ</t>
    </rPh>
    <phoneticPr fontId="1"/>
  </si>
  <si>
    <t>（人）</t>
    <rPh sb="1" eb="2">
      <t>ニン</t>
    </rPh>
    <phoneticPr fontId="1"/>
  </si>
  <si>
    <t>（人））</t>
    <rPh sb="1" eb="2">
      <t>ニン</t>
    </rPh>
    <phoneticPr fontId="1"/>
  </si>
  <si>
    <t>段階</t>
    <rPh sb="0" eb="2">
      <t>ダンカイ</t>
    </rPh>
    <phoneticPr fontId="1"/>
  </si>
  <si>
    <t>１級</t>
    <rPh sb="1" eb="2">
      <t>キュウ</t>
    </rPh>
    <phoneticPr fontId="1"/>
  </si>
  <si>
    <t>技師の職務</t>
    <rPh sb="0" eb="2">
      <t>ギシ</t>
    </rPh>
    <rPh sb="3" eb="5">
      <t>ショクム</t>
    </rPh>
    <phoneticPr fontId="1"/>
  </si>
  <si>
    <t>知事</t>
    <rPh sb="0" eb="2">
      <t>チジ</t>
    </rPh>
    <phoneticPr fontId="1"/>
  </si>
  <si>
    <t>技師</t>
    <rPh sb="0" eb="2">
      <t>ギシ</t>
    </rPh>
    <phoneticPr fontId="1"/>
  </si>
  <si>
    <t>技師級</t>
    <rPh sb="0" eb="2">
      <t>ギシ</t>
    </rPh>
    <rPh sb="2" eb="3">
      <t>キュウ</t>
    </rPh>
    <phoneticPr fontId="1"/>
  </si>
  <si>
    <t>計</t>
    <rPh sb="0" eb="1">
      <t>ケイ</t>
    </rPh>
    <phoneticPr fontId="1"/>
  </si>
  <si>
    <t>２級</t>
    <rPh sb="1" eb="2">
      <t>キュウ</t>
    </rPh>
    <phoneticPr fontId="1"/>
  </si>
  <si>
    <t>保健所の課長補佐又は主査の職務</t>
    <rPh sb="0" eb="3">
      <t>ホケンジョ</t>
    </rPh>
    <rPh sb="4" eb="6">
      <t>カチョウ</t>
    </rPh>
    <rPh sb="6" eb="8">
      <t>ホサ</t>
    </rPh>
    <rPh sb="8" eb="9">
      <t>マタ</t>
    </rPh>
    <rPh sb="10" eb="12">
      <t>シュサ</t>
    </rPh>
    <rPh sb="13" eb="15">
      <t>ショクム</t>
    </rPh>
    <phoneticPr fontId="1"/>
  </si>
  <si>
    <t>課長補佐</t>
    <rPh sb="0" eb="2">
      <t>カチョウ</t>
    </rPh>
    <rPh sb="2" eb="4">
      <t>ホサ</t>
    </rPh>
    <phoneticPr fontId="1"/>
  </si>
  <si>
    <t>課長補佐級及び主査級</t>
    <rPh sb="0" eb="2">
      <t>カチョウ</t>
    </rPh>
    <rPh sb="2" eb="4">
      <t>ホサ</t>
    </rPh>
    <rPh sb="4" eb="5">
      <t>キュウ</t>
    </rPh>
    <rPh sb="5" eb="6">
      <t>オヨ</t>
    </rPh>
    <rPh sb="7" eb="9">
      <t>シュサ</t>
    </rPh>
    <rPh sb="9" eb="10">
      <t>キュウ</t>
    </rPh>
    <phoneticPr fontId="1"/>
  </si>
  <si>
    <t>主査</t>
    <rPh sb="0" eb="2">
      <t>シュサ</t>
    </rPh>
    <phoneticPr fontId="1"/>
  </si>
  <si>
    <t>３級</t>
    <rPh sb="1" eb="2">
      <t>キュウ</t>
    </rPh>
    <phoneticPr fontId="1"/>
  </si>
  <si>
    <t>保健所の所長の職務(他の職務の級に定めのあるものを除く。)又は参事の職務</t>
    <phoneticPr fontId="1"/>
  </si>
  <si>
    <t>本庁の参事</t>
    <rPh sb="0" eb="2">
      <t>ホンチョウ</t>
    </rPh>
    <rPh sb="3" eb="5">
      <t>サンジ</t>
    </rPh>
    <phoneticPr fontId="1"/>
  </si>
  <si>
    <t>課長級</t>
    <phoneticPr fontId="1"/>
  </si>
  <si>
    <t>障がい者自立センターの参事</t>
    <rPh sb="0" eb="1">
      <t>ショウ</t>
    </rPh>
    <rPh sb="3" eb="4">
      <t>シャ</t>
    </rPh>
    <rPh sb="4" eb="6">
      <t>ジリツ</t>
    </rPh>
    <rPh sb="11" eb="13">
      <t>サンジ</t>
    </rPh>
    <phoneticPr fontId="1"/>
  </si>
  <si>
    <t>砂川厚生福祉センターの参事</t>
    <rPh sb="0" eb="2">
      <t>スナガワ</t>
    </rPh>
    <rPh sb="2" eb="4">
      <t>コウセイ</t>
    </rPh>
    <rPh sb="4" eb="6">
      <t>フクシ</t>
    </rPh>
    <rPh sb="11" eb="13">
      <t>サンジ</t>
    </rPh>
    <phoneticPr fontId="1"/>
  </si>
  <si>
    <t>子ども家庭センターの診療長
（中央）</t>
    <rPh sb="0" eb="1">
      <t>コ</t>
    </rPh>
    <rPh sb="3" eb="5">
      <t>カテイ</t>
    </rPh>
    <rPh sb="10" eb="12">
      <t>シンリョウ</t>
    </rPh>
    <rPh sb="12" eb="13">
      <t>チョウ</t>
    </rPh>
    <rPh sb="15" eb="17">
      <t>チュウオウ</t>
    </rPh>
    <phoneticPr fontId="1"/>
  </si>
  <si>
    <t>保健所の参事
（池田、茨木）</t>
    <rPh sb="0" eb="2">
      <t>ホケン</t>
    </rPh>
    <rPh sb="2" eb="3">
      <t>ショ</t>
    </rPh>
    <rPh sb="4" eb="6">
      <t>サンジ</t>
    </rPh>
    <rPh sb="8" eb="10">
      <t>イケダ</t>
    </rPh>
    <rPh sb="11" eb="13">
      <t>イバラキ</t>
    </rPh>
    <phoneticPr fontId="1"/>
  </si>
  <si>
    <t>こころの健康総合センターの所長</t>
    <rPh sb="4" eb="6">
      <t>ケンコウ</t>
    </rPh>
    <rPh sb="13" eb="15">
      <t>ショチョウ</t>
    </rPh>
    <phoneticPr fontId="1"/>
  </si>
  <si>
    <t>警察本部長</t>
    <rPh sb="0" eb="5">
      <t>ケイサツホンブチョウ</t>
    </rPh>
    <phoneticPr fontId="1"/>
  </si>
  <si>
    <t>健康管理医</t>
    <rPh sb="0" eb="2">
      <t>ケンコウ</t>
    </rPh>
    <rPh sb="2" eb="5">
      <t>カンリイ</t>
    </rPh>
    <phoneticPr fontId="1"/>
  </si>
  <si>
    <t>４級</t>
    <phoneticPr fontId="1"/>
  </si>
  <si>
    <t>高度の知識又は経験を必要とする保健所の所長の職務</t>
    <phoneticPr fontId="1"/>
  </si>
  <si>
    <t>本庁の副理事（任期付）</t>
    <rPh sb="0" eb="2">
      <t>ホンチョウ</t>
    </rPh>
    <rPh sb="3" eb="6">
      <t>フクリジ</t>
    </rPh>
    <rPh sb="7" eb="10">
      <t>ニンキツキ</t>
    </rPh>
    <phoneticPr fontId="1"/>
  </si>
  <si>
    <t>次長級</t>
    <phoneticPr fontId="1"/>
  </si>
  <si>
    <t>医療官</t>
    <rPh sb="0" eb="3">
      <t>イリョウカン</t>
    </rPh>
    <phoneticPr fontId="1"/>
  </si>
  <si>
    <t>保健所の所長
（茨木、四條畷、守口、池田、岸和田、泉佐野、富田林）</t>
    <rPh sb="0" eb="2">
      <t>ホケン</t>
    </rPh>
    <rPh sb="2" eb="3">
      <t>ショ</t>
    </rPh>
    <rPh sb="4" eb="6">
      <t>ショチョウ</t>
    </rPh>
    <rPh sb="8" eb="10">
      <t>イバラキ</t>
    </rPh>
    <rPh sb="11" eb="14">
      <t>シジョウナワテ</t>
    </rPh>
    <rPh sb="15" eb="17">
      <t>モリグチ</t>
    </rPh>
    <rPh sb="18" eb="20">
      <t>イケダ</t>
    </rPh>
    <rPh sb="21" eb="24">
      <t>キシワダ</t>
    </rPh>
    <rPh sb="25" eb="28">
      <t>イズミサノ</t>
    </rPh>
    <rPh sb="29" eb="32">
      <t>トンダバヤシ</t>
    </rPh>
    <phoneticPr fontId="1"/>
  </si>
  <si>
    <t>5級</t>
    <rPh sb="1" eb="2">
      <t>キュウ</t>
    </rPh>
    <phoneticPr fontId="1"/>
  </si>
  <si>
    <t>１　本庁の部長の職務
２　特に高度の知識又は経験を必要とする保健所
　　の所長の職務</t>
    <phoneticPr fontId="1"/>
  </si>
  <si>
    <t>保健所の所長
（和泉、藤井寺）</t>
    <rPh sb="0" eb="2">
      <t>ホケン</t>
    </rPh>
    <rPh sb="2" eb="3">
      <t>ショ</t>
    </rPh>
    <rPh sb="4" eb="6">
      <t>ショチョウ</t>
    </rPh>
    <rPh sb="8" eb="10">
      <t>イズミ</t>
    </rPh>
    <rPh sb="11" eb="14">
      <t>フジイデラ</t>
    </rPh>
    <phoneticPr fontId="1"/>
  </si>
  <si>
    <t>部長級</t>
    <phoneticPr fontId="1"/>
  </si>
  <si>
    <t>医療職給料表（二）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ニ</t>
    </rPh>
    <phoneticPr fontId="1"/>
  </si>
  <si>
    <t>共通</t>
    <rPh sb="0" eb="2">
      <t>キョウツウ</t>
    </rPh>
    <phoneticPr fontId="1"/>
  </si>
  <si>
    <t>技師級</t>
    <phoneticPr fontId="1"/>
  </si>
  <si>
    <t>技師（再任用）</t>
    <rPh sb="0" eb="2">
      <t>ギシ</t>
    </rPh>
    <rPh sb="3" eb="6">
      <t>サイニンヨウ</t>
    </rPh>
    <phoneticPr fontId="1"/>
  </si>
  <si>
    <t>学校</t>
    <rPh sb="0" eb="2">
      <t>ガッコウ</t>
    </rPh>
    <phoneticPr fontId="1"/>
  </si>
  <si>
    <t>技師（臨時的任用職員）</t>
    <phoneticPr fontId="1"/>
  </si>
  <si>
    <t>副主査の職務</t>
    <rPh sb="0" eb="1">
      <t>フク</t>
    </rPh>
    <rPh sb="1" eb="3">
      <t>シュサ</t>
    </rPh>
    <rPh sb="4" eb="6">
      <t>ショクム</t>
    </rPh>
    <phoneticPr fontId="1"/>
  </si>
  <si>
    <t>副主査</t>
    <rPh sb="0" eb="1">
      <t>フク</t>
    </rPh>
    <rPh sb="1" eb="3">
      <t>シュサ</t>
    </rPh>
    <phoneticPr fontId="1"/>
  </si>
  <si>
    <t>副主査(再任用)</t>
    <rPh sb="0" eb="1">
      <t>フク</t>
    </rPh>
    <rPh sb="1" eb="3">
      <t>シュサ</t>
    </rPh>
    <rPh sb="4" eb="7">
      <t>サイニンヨウ</t>
    </rPh>
    <phoneticPr fontId="1"/>
  </si>
  <si>
    <t>保健所の主査の職務</t>
    <rPh sb="0" eb="3">
      <t>ホケンジョ</t>
    </rPh>
    <rPh sb="4" eb="6">
      <t>シュサ</t>
    </rPh>
    <rPh sb="7" eb="9">
      <t>ショクム</t>
    </rPh>
    <phoneticPr fontId="1"/>
  </si>
  <si>
    <t>主査級</t>
    <rPh sb="0" eb="2">
      <t>シュサ</t>
    </rPh>
    <rPh sb="2" eb="3">
      <t>キュウ</t>
    </rPh>
    <phoneticPr fontId="1"/>
  </si>
  <si>
    <t>主査（再任用）</t>
    <rPh sb="0" eb="2">
      <t>シュサ</t>
    </rPh>
    <rPh sb="3" eb="6">
      <t>サイニンヨウ</t>
    </rPh>
    <phoneticPr fontId="1"/>
  </si>
  <si>
    <t>係長</t>
    <rPh sb="0" eb="2">
      <t>カカリチョウ</t>
    </rPh>
    <phoneticPr fontId="1"/>
  </si>
  <si>
    <t>４級</t>
    <rPh sb="1" eb="2">
      <t>キュウ</t>
    </rPh>
    <phoneticPr fontId="1"/>
  </si>
  <si>
    <t>保健所又は家畜保健衛生所の課長の職務</t>
    <rPh sb="0" eb="3">
      <t>ホケンジョ</t>
    </rPh>
    <rPh sb="3" eb="4">
      <t>マタ</t>
    </rPh>
    <rPh sb="5" eb="7">
      <t>カチク</t>
    </rPh>
    <rPh sb="7" eb="9">
      <t>ホケン</t>
    </rPh>
    <rPh sb="9" eb="11">
      <t>エイセイ</t>
    </rPh>
    <rPh sb="11" eb="12">
      <t>ジョ</t>
    </rPh>
    <rPh sb="13" eb="15">
      <t>カチョウ</t>
    </rPh>
    <rPh sb="16" eb="18">
      <t>ショクム</t>
    </rPh>
    <phoneticPr fontId="1"/>
  </si>
  <si>
    <t>保健所の課長
（池田、茨木、守口、藤井寺、泉佐野）</t>
    <rPh sb="0" eb="3">
      <t>ホケンジョ</t>
    </rPh>
    <rPh sb="4" eb="5">
      <t>カ</t>
    </rPh>
    <rPh sb="5" eb="6">
      <t>チョウ</t>
    </rPh>
    <rPh sb="8" eb="10">
      <t>イケダ</t>
    </rPh>
    <rPh sb="11" eb="13">
      <t>イバラキ</t>
    </rPh>
    <rPh sb="14" eb="16">
      <t>モリグチ</t>
    </rPh>
    <rPh sb="17" eb="20">
      <t>フジイデラ</t>
    </rPh>
    <rPh sb="21" eb="24">
      <t>イズミサノ</t>
    </rPh>
    <phoneticPr fontId="1"/>
  </si>
  <si>
    <t>課長補佐級</t>
    <rPh sb="0" eb="2">
      <t>カチョウ</t>
    </rPh>
    <rPh sb="2" eb="4">
      <t>ホサ</t>
    </rPh>
    <rPh sb="4" eb="5">
      <t>キュウ</t>
    </rPh>
    <phoneticPr fontId="1"/>
  </si>
  <si>
    <t>家畜保健衛生所の課長</t>
    <rPh sb="0" eb="2">
      <t>カチク</t>
    </rPh>
    <rPh sb="2" eb="4">
      <t>ホケン</t>
    </rPh>
    <rPh sb="4" eb="6">
      <t>エイセイ</t>
    </rPh>
    <rPh sb="6" eb="7">
      <t>ジョ</t>
    </rPh>
    <rPh sb="8" eb="9">
      <t>カ</t>
    </rPh>
    <rPh sb="9" eb="10">
      <t>チョウ</t>
    </rPh>
    <phoneticPr fontId="1"/>
  </si>
  <si>
    <t>５級</t>
    <rPh sb="1" eb="2">
      <t>キュウ</t>
    </rPh>
    <phoneticPr fontId="1"/>
  </si>
  <si>
    <t>家畜保健衛生所の所長の職務</t>
    <phoneticPr fontId="1"/>
  </si>
  <si>
    <t>家畜保健衛生所の所長</t>
    <rPh sb="0" eb="2">
      <t>カチク</t>
    </rPh>
    <rPh sb="2" eb="4">
      <t>ホケン</t>
    </rPh>
    <rPh sb="4" eb="6">
      <t>エイセイ</t>
    </rPh>
    <rPh sb="6" eb="7">
      <t>ショ</t>
    </rPh>
    <rPh sb="8" eb="9">
      <t>ショ</t>
    </rPh>
    <rPh sb="9" eb="10">
      <t>チョウ</t>
    </rPh>
    <phoneticPr fontId="1"/>
  </si>
  <si>
    <t>課長級</t>
    <rPh sb="0" eb="3">
      <t>カチョウキュウ</t>
    </rPh>
    <phoneticPr fontId="1"/>
  </si>
  <si>
    <t>医療職給料表（三）</t>
    <rPh sb="0" eb="2">
      <t>イリョウ</t>
    </rPh>
    <rPh sb="2" eb="3">
      <t>ショク</t>
    </rPh>
    <rPh sb="3" eb="5">
      <t>キュウリョウ</t>
    </rPh>
    <rPh sb="5" eb="6">
      <t>ヒョウ</t>
    </rPh>
    <rPh sb="7" eb="8">
      <t>サン</t>
    </rPh>
    <phoneticPr fontId="1"/>
  </si>
  <si>
    <t>技師級</t>
  </si>
  <si>
    <t>主査の職務</t>
    <rPh sb="0" eb="2">
      <t>シュサ</t>
    </rPh>
    <rPh sb="3" eb="5">
      <t>ショクム</t>
    </rPh>
    <phoneticPr fontId="1"/>
  </si>
  <si>
    <t>課長補佐の職務</t>
    <rPh sb="0" eb="2">
      <t>カチョウ</t>
    </rPh>
    <rPh sb="2" eb="4">
      <t>ホサ</t>
    </rPh>
    <rPh sb="5" eb="7">
      <t>ショクム</t>
    </rPh>
    <phoneticPr fontId="1"/>
  </si>
  <si>
    <t>砂川厚生福祉センターの課長補佐</t>
    <rPh sb="0" eb="4">
      <t>スナガワコウセイ</t>
    </rPh>
    <rPh sb="4" eb="6">
      <t>フクシ</t>
    </rPh>
    <rPh sb="11" eb="13">
      <t>カチョウ</t>
    </rPh>
    <rPh sb="13" eb="15">
      <t>ホサ</t>
    </rPh>
    <phoneticPr fontId="1"/>
  </si>
  <si>
    <t>参事の職務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</si>
</sst>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"/>
    <numFmt numFmtId="178" formatCode="#,##0.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176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176" fontId="0" fillId="0" borderId="25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176" fontId="0" fillId="0" borderId="30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2" fillId="2" borderId="12" xfId="0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12" xfId="0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76" fontId="0" fillId="0" borderId="41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45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CF63-A6F0-45ED-8AD0-C30D14646E6B}">
  <sheetPr>
    <tabColor rgb="FFFFC000"/>
    <pageSetUpPr fitToPage="1"/>
  </sheetPr>
  <dimension ref="A1:J78"/>
  <sheetViews>
    <sheetView tabSelected="1" view="pageBreakPreview" zoomScale="80" zoomScaleNormal="100" zoomScaleSheetLayoutView="80" workbookViewId="0">
      <selection activeCell="H11" sqref="H11:H18"/>
    </sheetView>
  </sheetViews>
  <sheetFormatPr defaultColWidth="8.09765625" defaultRowHeight="18" x14ac:dyDescent="0.45"/>
  <cols>
    <col min="1" max="1" width="8.09765625" style="1"/>
    <col min="2" max="2" width="39.59765625" style="1" customWidth="1"/>
    <col min="3" max="4" width="8.09765625" style="1"/>
    <col min="5" max="5" width="10.3984375" style="1" customWidth="1"/>
    <col min="6" max="6" width="35.59765625" style="1" customWidth="1"/>
    <col min="7" max="9" width="8.09765625" style="1"/>
    <col min="10" max="10" width="10.3984375" style="1" customWidth="1"/>
    <col min="11" max="16384" width="8.09765625" style="1"/>
  </cols>
  <sheetData>
    <row r="1" spans="1:10" ht="21" customHeight="1" x14ac:dyDescent="0.45">
      <c r="A1" s="1" t="s">
        <v>0</v>
      </c>
    </row>
    <row r="2" spans="1:10" ht="18.600000000000001" thickBot="1" x14ac:dyDescent="0.5">
      <c r="J2" s="2" t="s">
        <v>1</v>
      </c>
    </row>
    <row r="3" spans="1:10" ht="22.5" customHeight="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7"/>
      <c r="G3" s="7"/>
      <c r="H3" s="8" t="s">
        <v>6</v>
      </c>
      <c r="I3" s="9"/>
      <c r="J3" s="6"/>
    </row>
    <row r="4" spans="1:10" ht="22.5" customHeight="1" thickBot="1" x14ac:dyDescent="0.5">
      <c r="A4" s="10"/>
      <c r="B4" s="11"/>
      <c r="C4" s="12" t="s">
        <v>7</v>
      </c>
      <c r="D4" s="13" t="s">
        <v>8</v>
      </c>
      <c r="E4" s="12" t="s">
        <v>9</v>
      </c>
      <c r="F4" s="14" t="s">
        <v>10</v>
      </c>
      <c r="G4" s="15" t="s">
        <v>11</v>
      </c>
      <c r="H4" s="16" t="s">
        <v>12</v>
      </c>
      <c r="I4" s="14" t="s">
        <v>8</v>
      </c>
      <c r="J4" s="13" t="s">
        <v>13</v>
      </c>
    </row>
    <row r="5" spans="1:10" ht="18.600000000000001" thickBot="1" x14ac:dyDescent="0.5">
      <c r="A5" s="17" t="s">
        <v>14</v>
      </c>
      <c r="B5" s="18" t="s">
        <v>15</v>
      </c>
      <c r="C5" s="19">
        <f>+G7</f>
        <v>15</v>
      </c>
      <c r="D5" s="20">
        <f>+C5/C$25*100</f>
        <v>38.461538461538467</v>
      </c>
      <c r="E5" s="19" t="s">
        <v>16</v>
      </c>
      <c r="F5" s="21" t="s">
        <v>17</v>
      </c>
      <c r="G5" s="22">
        <v>15</v>
      </c>
      <c r="H5" s="19">
        <f>+G7</f>
        <v>15</v>
      </c>
      <c r="I5" s="23">
        <f>+D5</f>
        <v>38.461538461538467</v>
      </c>
      <c r="J5" s="24" t="s">
        <v>18</v>
      </c>
    </row>
    <row r="6" spans="1:10" ht="18.600000000000001" thickBot="1" x14ac:dyDescent="0.5">
      <c r="A6" s="17"/>
      <c r="B6" s="25"/>
      <c r="C6" s="26"/>
      <c r="D6" s="27"/>
      <c r="E6" s="28"/>
      <c r="F6" s="29"/>
      <c r="G6" s="30"/>
      <c r="H6" s="26"/>
      <c r="I6" s="31"/>
      <c r="J6" s="32"/>
    </row>
    <row r="7" spans="1:10" ht="18.600000000000001" thickBot="1" x14ac:dyDescent="0.5">
      <c r="A7" s="33"/>
      <c r="B7" s="25"/>
      <c r="C7" s="26"/>
      <c r="D7" s="27"/>
      <c r="E7" s="16"/>
      <c r="F7" s="34" t="s">
        <v>19</v>
      </c>
      <c r="G7" s="35">
        <f>SUM(G5:G6)</f>
        <v>15</v>
      </c>
      <c r="H7" s="26"/>
      <c r="I7" s="36"/>
      <c r="J7" s="32"/>
    </row>
    <row r="8" spans="1:10" ht="17.55" customHeight="1" x14ac:dyDescent="0.45">
      <c r="A8" s="33" t="s">
        <v>20</v>
      </c>
      <c r="B8" s="37" t="s">
        <v>21</v>
      </c>
      <c r="C8" s="19">
        <f>+G10</f>
        <v>2</v>
      </c>
      <c r="D8" s="20">
        <f>+C8/C$25*100</f>
        <v>5.1282051282051277</v>
      </c>
      <c r="E8" s="19" t="s">
        <v>16</v>
      </c>
      <c r="F8" s="21" t="s">
        <v>22</v>
      </c>
      <c r="G8" s="22">
        <v>1</v>
      </c>
      <c r="H8" s="19">
        <f>+G10</f>
        <v>2</v>
      </c>
      <c r="I8" s="23">
        <f>+D8</f>
        <v>5.1282051282051277</v>
      </c>
      <c r="J8" s="24" t="s">
        <v>23</v>
      </c>
    </row>
    <row r="9" spans="1:10" ht="17.55" customHeight="1" x14ac:dyDescent="0.45">
      <c r="A9" s="38"/>
      <c r="B9" s="39"/>
      <c r="C9" s="26"/>
      <c r="D9" s="27"/>
      <c r="E9" s="28"/>
      <c r="F9" s="40" t="s">
        <v>24</v>
      </c>
      <c r="G9" s="30">
        <v>1</v>
      </c>
      <c r="H9" s="26"/>
      <c r="I9" s="41"/>
      <c r="J9" s="32"/>
    </row>
    <row r="10" spans="1:10" ht="18.600000000000001" thickBot="1" x14ac:dyDescent="0.5">
      <c r="A10" s="42"/>
      <c r="B10" s="43"/>
      <c r="C10" s="44"/>
      <c r="D10" s="45"/>
      <c r="E10" s="46"/>
      <c r="F10" s="47" t="s">
        <v>19</v>
      </c>
      <c r="G10" s="48">
        <f>SUM(G8:G9)</f>
        <v>2</v>
      </c>
      <c r="H10" s="44"/>
      <c r="I10" s="49"/>
      <c r="J10" s="50"/>
    </row>
    <row r="11" spans="1:10" x14ac:dyDescent="0.45">
      <c r="A11" s="33" t="s">
        <v>25</v>
      </c>
      <c r="B11" s="51" t="s">
        <v>26</v>
      </c>
      <c r="C11" s="19">
        <f>+G18</f>
        <v>11</v>
      </c>
      <c r="D11" s="27">
        <f>+C11/C$25*100</f>
        <v>28.205128205128204</v>
      </c>
      <c r="E11" s="19" t="s">
        <v>16</v>
      </c>
      <c r="F11" s="29" t="s">
        <v>27</v>
      </c>
      <c r="G11" s="30">
        <v>3</v>
      </c>
      <c r="H11" s="26">
        <f>+G18</f>
        <v>11</v>
      </c>
      <c r="I11" s="41">
        <f>+D11</f>
        <v>28.205128205128204</v>
      </c>
      <c r="J11" s="52" t="s">
        <v>28</v>
      </c>
    </row>
    <row r="12" spans="1:10" x14ac:dyDescent="0.45">
      <c r="A12" s="38"/>
      <c r="B12" s="51"/>
      <c r="C12" s="26"/>
      <c r="D12" s="27"/>
      <c r="E12" s="26"/>
      <c r="F12" s="29" t="s">
        <v>29</v>
      </c>
      <c r="G12" s="30">
        <v>1</v>
      </c>
      <c r="H12" s="26"/>
      <c r="I12" s="41"/>
      <c r="J12" s="52"/>
    </row>
    <row r="13" spans="1:10" x14ac:dyDescent="0.45">
      <c r="A13" s="38"/>
      <c r="B13" s="51"/>
      <c r="C13" s="26"/>
      <c r="D13" s="27"/>
      <c r="E13" s="26"/>
      <c r="F13" s="29" t="s">
        <v>30</v>
      </c>
      <c r="G13" s="30">
        <v>1</v>
      </c>
      <c r="H13" s="26"/>
      <c r="I13" s="41"/>
      <c r="J13" s="52"/>
    </row>
    <row r="14" spans="1:10" ht="33" customHeight="1" x14ac:dyDescent="0.45">
      <c r="A14" s="38"/>
      <c r="B14" s="51"/>
      <c r="C14" s="26"/>
      <c r="D14" s="27"/>
      <c r="E14" s="26"/>
      <c r="F14" s="53" t="s">
        <v>31</v>
      </c>
      <c r="G14" s="30">
        <v>1</v>
      </c>
      <c r="H14" s="26"/>
      <c r="I14" s="41"/>
      <c r="J14" s="52"/>
    </row>
    <row r="15" spans="1:10" ht="30.75" customHeight="1" x14ac:dyDescent="0.45">
      <c r="A15" s="38"/>
      <c r="B15" s="51"/>
      <c r="C15" s="26"/>
      <c r="D15" s="27"/>
      <c r="E15" s="26"/>
      <c r="F15" s="53" t="s">
        <v>32</v>
      </c>
      <c r="G15" s="30">
        <v>2</v>
      </c>
      <c r="H15" s="26"/>
      <c r="I15" s="41"/>
      <c r="J15" s="52"/>
    </row>
    <row r="16" spans="1:10" ht="16.8" customHeight="1" x14ac:dyDescent="0.45">
      <c r="A16" s="38"/>
      <c r="B16" s="51"/>
      <c r="C16" s="26"/>
      <c r="D16" s="27"/>
      <c r="E16" s="28"/>
      <c r="F16" s="54" t="s">
        <v>33</v>
      </c>
      <c r="G16" s="55">
        <v>1</v>
      </c>
      <c r="H16" s="26"/>
      <c r="I16" s="41"/>
      <c r="J16" s="52"/>
    </row>
    <row r="17" spans="1:10" ht="16.8" customHeight="1" x14ac:dyDescent="0.45">
      <c r="A17" s="38"/>
      <c r="B17" s="51"/>
      <c r="C17" s="26"/>
      <c r="D17" s="27"/>
      <c r="E17" s="56" t="s">
        <v>34</v>
      </c>
      <c r="F17" s="53" t="s">
        <v>35</v>
      </c>
      <c r="G17" s="30">
        <v>2</v>
      </c>
      <c r="H17" s="26"/>
      <c r="I17" s="41"/>
      <c r="J17" s="52"/>
    </row>
    <row r="18" spans="1:10" ht="18.600000000000001" thickBot="1" x14ac:dyDescent="0.5">
      <c r="A18" s="42"/>
      <c r="B18" s="57"/>
      <c r="C18" s="44"/>
      <c r="D18" s="45"/>
      <c r="E18" s="46"/>
      <c r="F18" s="58" t="s">
        <v>19</v>
      </c>
      <c r="G18" s="48">
        <f>SUM(G11:G17)</f>
        <v>11</v>
      </c>
      <c r="H18" s="44"/>
      <c r="I18" s="49"/>
      <c r="J18" s="59"/>
    </row>
    <row r="19" spans="1:10" ht="13.5" customHeight="1" x14ac:dyDescent="0.45">
      <c r="A19" s="60" t="s">
        <v>36</v>
      </c>
      <c r="B19" s="51" t="s">
        <v>37</v>
      </c>
      <c r="C19" s="26">
        <f>+G22</f>
        <v>9</v>
      </c>
      <c r="D19" s="27">
        <f>+C19/C$25*100</f>
        <v>23.076923076923077</v>
      </c>
      <c r="E19" s="19" t="s">
        <v>16</v>
      </c>
      <c r="F19" s="29" t="s">
        <v>38</v>
      </c>
      <c r="G19" s="30">
        <v>1</v>
      </c>
      <c r="H19" s="26">
        <f>+G22</f>
        <v>9</v>
      </c>
      <c r="I19" s="41">
        <f>+D19</f>
        <v>23.076923076923077</v>
      </c>
      <c r="J19" s="52" t="s">
        <v>39</v>
      </c>
    </row>
    <row r="20" spans="1:10" x14ac:dyDescent="0.45">
      <c r="A20" s="60"/>
      <c r="B20" s="51"/>
      <c r="C20" s="26"/>
      <c r="D20" s="27"/>
      <c r="E20" s="26"/>
      <c r="F20" s="29" t="s">
        <v>40</v>
      </c>
      <c r="G20" s="30">
        <v>1</v>
      </c>
      <c r="H20" s="26"/>
      <c r="I20" s="41"/>
      <c r="J20" s="52"/>
    </row>
    <row r="21" spans="1:10" ht="39" customHeight="1" x14ac:dyDescent="0.45">
      <c r="A21" s="60"/>
      <c r="B21" s="51"/>
      <c r="C21" s="26"/>
      <c r="D21" s="27"/>
      <c r="E21" s="28"/>
      <c r="F21" s="53" t="s">
        <v>41</v>
      </c>
      <c r="G21" s="30">
        <v>7</v>
      </c>
      <c r="H21" s="26"/>
      <c r="I21" s="41"/>
      <c r="J21" s="52"/>
    </row>
    <row r="22" spans="1:10" ht="18.600000000000001" thickBot="1" x14ac:dyDescent="0.5">
      <c r="A22" s="61"/>
      <c r="B22" s="57"/>
      <c r="C22" s="44"/>
      <c r="D22" s="45"/>
      <c r="E22" s="46"/>
      <c r="F22" s="58" t="s">
        <v>19</v>
      </c>
      <c r="G22" s="48">
        <f>SUM(G19:G21)</f>
        <v>9</v>
      </c>
      <c r="H22" s="44"/>
      <c r="I22" s="49"/>
      <c r="J22" s="59"/>
    </row>
    <row r="23" spans="1:10" ht="36" x14ac:dyDescent="0.45">
      <c r="A23" s="38" t="s">
        <v>42</v>
      </c>
      <c r="B23" s="62" t="s">
        <v>43</v>
      </c>
      <c r="C23" s="26">
        <f>+G24</f>
        <v>2</v>
      </c>
      <c r="D23" s="27">
        <f>+C23/C$25*100</f>
        <v>5.1282051282051277</v>
      </c>
      <c r="E23" s="63" t="s">
        <v>16</v>
      </c>
      <c r="F23" s="53" t="s">
        <v>44</v>
      </c>
      <c r="G23" s="30">
        <v>2</v>
      </c>
      <c r="H23" s="26">
        <f>+G24</f>
        <v>2</v>
      </c>
      <c r="I23" s="41">
        <f>+D23</f>
        <v>5.1282051282051277</v>
      </c>
      <c r="J23" s="52" t="s">
        <v>45</v>
      </c>
    </row>
    <row r="24" spans="1:10" ht="18.600000000000001" thickBot="1" x14ac:dyDescent="0.5">
      <c r="A24" s="42"/>
      <c r="B24" s="64"/>
      <c r="C24" s="44"/>
      <c r="D24" s="45"/>
      <c r="E24" s="16"/>
      <c r="F24" s="65" t="s">
        <v>19</v>
      </c>
      <c r="G24" s="66">
        <f>SUM(G23:G23)</f>
        <v>2</v>
      </c>
      <c r="H24" s="44"/>
      <c r="I24" s="49"/>
      <c r="J24" s="59"/>
    </row>
    <row r="25" spans="1:10" ht="27" customHeight="1" thickBot="1" x14ac:dyDescent="0.5">
      <c r="B25" s="67" t="s">
        <v>4</v>
      </c>
      <c r="C25" s="68">
        <f>+G7+G10+G18+G22+G24</f>
        <v>39</v>
      </c>
      <c r="D25" s="69">
        <f>SUM(D5:D24)</f>
        <v>100</v>
      </c>
    </row>
    <row r="30" spans="1:10" ht="21" customHeight="1" x14ac:dyDescent="0.45">
      <c r="A30" s="1" t="s">
        <v>46</v>
      </c>
    </row>
    <row r="31" spans="1:10" ht="18.600000000000001" thickBot="1" x14ac:dyDescent="0.5"/>
    <row r="32" spans="1:10" ht="22.5" customHeight="1" x14ac:dyDescent="0.45">
      <c r="A32" s="3" t="s">
        <v>2</v>
      </c>
      <c r="B32" s="4" t="s">
        <v>3</v>
      </c>
      <c r="C32" s="5" t="s">
        <v>4</v>
      </c>
      <c r="D32" s="6"/>
      <c r="E32" s="7" t="s">
        <v>5</v>
      </c>
      <c r="F32" s="7"/>
      <c r="G32" s="70"/>
      <c r="H32" s="5" t="s">
        <v>6</v>
      </c>
      <c r="I32" s="9"/>
      <c r="J32" s="6"/>
    </row>
    <row r="33" spans="1:10" ht="22.5" customHeight="1" thickBot="1" x14ac:dyDescent="0.5">
      <c r="A33" s="10"/>
      <c r="B33" s="11"/>
      <c r="C33" s="12" t="s">
        <v>7</v>
      </c>
      <c r="D33" s="13" t="s">
        <v>8</v>
      </c>
      <c r="E33" s="12" t="s">
        <v>9</v>
      </c>
      <c r="F33" s="14" t="s">
        <v>10</v>
      </c>
      <c r="G33" s="13" t="s">
        <v>11</v>
      </c>
      <c r="H33" s="12" t="s">
        <v>12</v>
      </c>
      <c r="I33" s="14" t="s">
        <v>8</v>
      </c>
      <c r="J33" s="13" t="s">
        <v>13</v>
      </c>
    </row>
    <row r="34" spans="1:10" ht="17.25" customHeight="1" thickBot="1" x14ac:dyDescent="0.5">
      <c r="A34" s="17" t="s">
        <v>14</v>
      </c>
      <c r="B34" s="71" t="s">
        <v>15</v>
      </c>
      <c r="C34" s="19">
        <f>+G37</f>
        <v>126</v>
      </c>
      <c r="D34" s="20">
        <f>+C34/C$50*100</f>
        <v>67.741935483870961</v>
      </c>
      <c r="E34" s="19" t="s">
        <v>47</v>
      </c>
      <c r="F34" s="21" t="s">
        <v>17</v>
      </c>
      <c r="G34" s="72">
        <v>18</v>
      </c>
      <c r="H34" s="73">
        <f>+G37</f>
        <v>126</v>
      </c>
      <c r="I34" s="23">
        <f>+D34</f>
        <v>67.741935483870961</v>
      </c>
      <c r="J34" s="24" t="s">
        <v>48</v>
      </c>
    </row>
    <row r="35" spans="1:10" ht="17.25" customHeight="1" thickBot="1" x14ac:dyDescent="0.5">
      <c r="A35" s="17"/>
      <c r="B35" s="74"/>
      <c r="C35" s="26"/>
      <c r="D35" s="27"/>
      <c r="E35" s="28"/>
      <c r="F35" s="40" t="s">
        <v>49</v>
      </c>
      <c r="G35" s="75">
        <v>5</v>
      </c>
      <c r="H35" s="76"/>
      <c r="I35" s="41"/>
      <c r="J35" s="32"/>
    </row>
    <row r="36" spans="1:10" ht="21.75" customHeight="1" thickBot="1" x14ac:dyDescent="0.5">
      <c r="A36" s="17"/>
      <c r="B36" s="74"/>
      <c r="C36" s="26"/>
      <c r="D36" s="27"/>
      <c r="E36" s="56" t="s">
        <v>50</v>
      </c>
      <c r="F36" s="29" t="s">
        <v>51</v>
      </c>
      <c r="G36" s="75">
        <v>103</v>
      </c>
      <c r="H36" s="76"/>
      <c r="I36" s="31"/>
      <c r="J36" s="32"/>
    </row>
    <row r="37" spans="1:10" ht="28.5" customHeight="1" thickBot="1" x14ac:dyDescent="0.5">
      <c r="A37" s="17"/>
      <c r="B37" s="77"/>
      <c r="C37" s="44"/>
      <c r="D37" s="45"/>
      <c r="E37" s="46"/>
      <c r="F37" s="58" t="s">
        <v>19</v>
      </c>
      <c r="G37" s="78">
        <f>SUM(G34:G36)</f>
        <v>126</v>
      </c>
      <c r="H37" s="79"/>
      <c r="I37" s="36"/>
      <c r="J37" s="32"/>
    </row>
    <row r="38" spans="1:10" ht="18.75" customHeight="1" thickBot="1" x14ac:dyDescent="0.5">
      <c r="A38" s="17" t="s">
        <v>20</v>
      </c>
      <c r="B38" s="71" t="s">
        <v>52</v>
      </c>
      <c r="C38" s="19">
        <f>+G40</f>
        <v>20</v>
      </c>
      <c r="D38" s="20">
        <f>+C38/C$50*100</f>
        <v>10.75268817204301</v>
      </c>
      <c r="E38" s="19" t="s">
        <v>47</v>
      </c>
      <c r="F38" s="21" t="s">
        <v>53</v>
      </c>
      <c r="G38" s="72">
        <v>18</v>
      </c>
      <c r="H38" s="73">
        <f>+G40</f>
        <v>20</v>
      </c>
      <c r="I38" s="23">
        <f>+D38</f>
        <v>10.75268817204301</v>
      </c>
      <c r="J38" s="32"/>
    </row>
    <row r="39" spans="1:10" ht="20.25" customHeight="1" thickBot="1" x14ac:dyDescent="0.5">
      <c r="A39" s="17"/>
      <c r="B39" s="74"/>
      <c r="C39" s="26"/>
      <c r="D39" s="27"/>
      <c r="E39" s="28"/>
      <c r="F39" s="29" t="s">
        <v>54</v>
      </c>
      <c r="G39" s="75">
        <v>2</v>
      </c>
      <c r="H39" s="76"/>
      <c r="I39" s="31"/>
      <c r="J39" s="32"/>
    </row>
    <row r="40" spans="1:10" ht="24.75" customHeight="1" thickBot="1" x14ac:dyDescent="0.5">
      <c r="A40" s="17"/>
      <c r="B40" s="77"/>
      <c r="C40" s="44"/>
      <c r="D40" s="45"/>
      <c r="E40" s="46"/>
      <c r="F40" s="58" t="s">
        <v>19</v>
      </c>
      <c r="G40" s="78">
        <f>SUM(G38:G39)</f>
        <v>20</v>
      </c>
      <c r="H40" s="79"/>
      <c r="I40" s="36"/>
      <c r="J40" s="50"/>
    </row>
    <row r="41" spans="1:10" ht="18.600000000000001" thickBot="1" x14ac:dyDescent="0.5">
      <c r="A41" s="17" t="s">
        <v>25</v>
      </c>
      <c r="B41" s="71" t="s">
        <v>55</v>
      </c>
      <c r="C41" s="19">
        <f>+G44</f>
        <v>29</v>
      </c>
      <c r="D41" s="20">
        <f>+C41/C$50*100</f>
        <v>15.591397849462366</v>
      </c>
      <c r="E41" s="19" t="s">
        <v>47</v>
      </c>
      <c r="F41" s="21" t="s">
        <v>24</v>
      </c>
      <c r="G41" s="72">
        <v>23</v>
      </c>
      <c r="H41" s="73">
        <f>+G44</f>
        <v>29</v>
      </c>
      <c r="I41" s="23">
        <f>+D41</f>
        <v>15.591397849462366</v>
      </c>
      <c r="J41" s="80" t="s">
        <v>56</v>
      </c>
    </row>
    <row r="42" spans="1:10" ht="18.600000000000001" thickBot="1" x14ac:dyDescent="0.5">
      <c r="A42" s="17"/>
      <c r="B42" s="74"/>
      <c r="C42" s="26"/>
      <c r="D42" s="27"/>
      <c r="E42" s="28"/>
      <c r="F42" s="40" t="s">
        <v>57</v>
      </c>
      <c r="G42" s="75">
        <v>5</v>
      </c>
      <c r="H42" s="76"/>
      <c r="I42" s="31"/>
      <c r="J42" s="52"/>
    </row>
    <row r="43" spans="1:10" ht="18.600000000000001" thickBot="1" x14ac:dyDescent="0.5">
      <c r="A43" s="17"/>
      <c r="B43" s="74"/>
      <c r="C43" s="26"/>
      <c r="D43" s="27"/>
      <c r="E43" s="56" t="s">
        <v>34</v>
      </c>
      <c r="F43" s="29" t="s">
        <v>58</v>
      </c>
      <c r="G43" s="75">
        <v>1</v>
      </c>
      <c r="H43" s="76"/>
      <c r="I43" s="31"/>
      <c r="J43" s="52"/>
    </row>
    <row r="44" spans="1:10" ht="18.600000000000001" thickBot="1" x14ac:dyDescent="0.5">
      <c r="A44" s="17"/>
      <c r="B44" s="77"/>
      <c r="C44" s="44"/>
      <c r="D44" s="45"/>
      <c r="E44" s="46"/>
      <c r="F44" s="58" t="s">
        <v>19</v>
      </c>
      <c r="G44" s="78">
        <f>SUM(G41:G43)</f>
        <v>29</v>
      </c>
      <c r="H44" s="79"/>
      <c r="I44" s="36"/>
      <c r="J44" s="59"/>
    </row>
    <row r="45" spans="1:10" ht="42" customHeight="1" thickBot="1" x14ac:dyDescent="0.5">
      <c r="A45" s="17" t="s">
        <v>59</v>
      </c>
      <c r="B45" s="81" t="s">
        <v>60</v>
      </c>
      <c r="C45" s="19">
        <f>+G47</f>
        <v>10</v>
      </c>
      <c r="D45" s="20">
        <f>+C45/C$50*100</f>
        <v>5.376344086021505</v>
      </c>
      <c r="E45" s="19" t="s">
        <v>16</v>
      </c>
      <c r="F45" s="82" t="s">
        <v>61</v>
      </c>
      <c r="G45" s="72">
        <v>7</v>
      </c>
      <c r="H45" s="73">
        <f>+G47</f>
        <v>10</v>
      </c>
      <c r="I45" s="23">
        <f>+D45</f>
        <v>5.376344086021505</v>
      </c>
      <c r="J45" s="80" t="s">
        <v>62</v>
      </c>
    </row>
    <row r="46" spans="1:10" ht="18.600000000000001" thickBot="1" x14ac:dyDescent="0.5">
      <c r="A46" s="17"/>
      <c r="B46" s="62"/>
      <c r="C46" s="26"/>
      <c r="D46" s="27"/>
      <c r="E46" s="28"/>
      <c r="F46" s="29" t="s">
        <v>63</v>
      </c>
      <c r="G46" s="75">
        <v>3</v>
      </c>
      <c r="H46" s="76"/>
      <c r="I46" s="31"/>
      <c r="J46" s="52"/>
    </row>
    <row r="47" spans="1:10" ht="18.600000000000001" thickBot="1" x14ac:dyDescent="0.5">
      <c r="A47" s="17"/>
      <c r="B47" s="77"/>
      <c r="C47" s="44"/>
      <c r="D47" s="45"/>
      <c r="E47" s="46"/>
      <c r="F47" s="58" t="s">
        <v>19</v>
      </c>
      <c r="G47" s="78">
        <f>SUM(G45:G46)</f>
        <v>10</v>
      </c>
      <c r="H47" s="79"/>
      <c r="I47" s="36"/>
      <c r="J47" s="59"/>
    </row>
    <row r="48" spans="1:10" ht="18.600000000000001" thickBot="1" x14ac:dyDescent="0.5">
      <c r="A48" s="17" t="s">
        <v>64</v>
      </c>
      <c r="B48" s="81" t="s">
        <v>65</v>
      </c>
      <c r="C48" s="19">
        <f>+G49</f>
        <v>1</v>
      </c>
      <c r="D48" s="20">
        <f>+C48/C$50*100</f>
        <v>0.53763440860215062</v>
      </c>
      <c r="E48" s="83" t="s">
        <v>16</v>
      </c>
      <c r="F48" s="21" t="s">
        <v>66</v>
      </c>
      <c r="G48" s="72">
        <v>1</v>
      </c>
      <c r="H48" s="73">
        <f>+G49</f>
        <v>1</v>
      </c>
      <c r="I48" s="23">
        <f>+D48</f>
        <v>0.53763440860215062</v>
      </c>
      <c r="J48" s="80" t="s">
        <v>67</v>
      </c>
    </row>
    <row r="49" spans="1:10" ht="35.25" customHeight="1" thickBot="1" x14ac:dyDescent="0.5">
      <c r="A49" s="17"/>
      <c r="B49" s="77"/>
      <c r="C49" s="44"/>
      <c r="D49" s="45"/>
      <c r="E49" s="46"/>
      <c r="F49" s="65" t="s">
        <v>19</v>
      </c>
      <c r="G49" s="84">
        <f>SUM(G48:G48)</f>
        <v>1</v>
      </c>
      <c r="H49" s="79"/>
      <c r="I49" s="36"/>
      <c r="J49" s="59"/>
    </row>
    <row r="50" spans="1:10" ht="27" customHeight="1" thickBot="1" x14ac:dyDescent="0.5">
      <c r="B50" s="67" t="s">
        <v>4</v>
      </c>
      <c r="C50" s="68">
        <f>SUM(C34:C49)</f>
        <v>186</v>
      </c>
      <c r="D50" s="85">
        <f>SUM(D34:D49)</f>
        <v>99.999999999999986</v>
      </c>
    </row>
    <row r="55" spans="1:10" ht="21" customHeight="1" x14ac:dyDescent="0.45">
      <c r="A55" s="1" t="s">
        <v>68</v>
      </c>
    </row>
    <row r="56" spans="1:10" ht="18.600000000000001" thickBot="1" x14ac:dyDescent="0.5"/>
    <row r="57" spans="1:10" ht="22.5" customHeight="1" x14ac:dyDescent="0.45">
      <c r="A57" s="3" t="s">
        <v>2</v>
      </c>
      <c r="B57" s="4" t="s">
        <v>3</v>
      </c>
      <c r="C57" s="5" t="s">
        <v>4</v>
      </c>
      <c r="D57" s="86"/>
      <c r="E57" s="87" t="s">
        <v>5</v>
      </c>
      <c r="F57" s="7"/>
      <c r="G57" s="70"/>
      <c r="H57" s="5" t="s">
        <v>6</v>
      </c>
      <c r="I57" s="9"/>
      <c r="J57" s="6"/>
    </row>
    <row r="58" spans="1:10" ht="22.5" customHeight="1" thickBot="1" x14ac:dyDescent="0.5">
      <c r="A58" s="10"/>
      <c r="B58" s="11"/>
      <c r="C58" s="12" t="s">
        <v>7</v>
      </c>
      <c r="D58" s="15" t="s">
        <v>8</v>
      </c>
      <c r="E58" s="16" t="s">
        <v>9</v>
      </c>
      <c r="F58" s="14" t="s">
        <v>10</v>
      </c>
      <c r="G58" s="13" t="s">
        <v>11</v>
      </c>
      <c r="H58" s="12" t="s">
        <v>12</v>
      </c>
      <c r="I58" s="14" t="s">
        <v>8</v>
      </c>
      <c r="J58" s="13" t="s">
        <v>13</v>
      </c>
    </row>
    <row r="59" spans="1:10" ht="20.25" customHeight="1" thickBot="1" x14ac:dyDescent="0.5">
      <c r="A59" s="17" t="s">
        <v>14</v>
      </c>
      <c r="B59" s="71" t="s">
        <v>15</v>
      </c>
      <c r="C59" s="19">
        <f>+G62</f>
        <v>30</v>
      </c>
      <c r="D59" s="88">
        <f>+C59/C$78*100</f>
        <v>81.081081081081081</v>
      </c>
      <c r="E59" s="89" t="s">
        <v>50</v>
      </c>
      <c r="F59" s="21" t="s">
        <v>51</v>
      </c>
      <c r="G59" s="75">
        <v>30</v>
      </c>
      <c r="H59" s="73">
        <f>+G62</f>
        <v>30</v>
      </c>
      <c r="I59" s="90">
        <f>+D59</f>
        <v>81.081081081081081</v>
      </c>
      <c r="J59" s="24" t="s">
        <v>69</v>
      </c>
    </row>
    <row r="60" spans="1:10" ht="16.5" customHeight="1" thickBot="1" x14ac:dyDescent="0.5">
      <c r="A60" s="17"/>
      <c r="B60" s="74"/>
      <c r="C60" s="26"/>
      <c r="D60" s="91"/>
      <c r="E60" s="92"/>
      <c r="F60" s="29"/>
      <c r="G60" s="75"/>
      <c r="H60" s="76"/>
      <c r="I60" s="93"/>
      <c r="J60" s="32"/>
    </row>
    <row r="61" spans="1:10" ht="14.25" customHeight="1" thickBot="1" x14ac:dyDescent="0.5">
      <c r="A61" s="17"/>
      <c r="B61" s="74"/>
      <c r="C61" s="26"/>
      <c r="D61" s="91"/>
      <c r="E61" s="92"/>
      <c r="F61" s="29"/>
      <c r="G61" s="75"/>
      <c r="H61" s="76"/>
      <c r="I61" s="93"/>
      <c r="J61" s="32"/>
    </row>
    <row r="62" spans="1:10" ht="18.75" customHeight="1" thickBot="1" x14ac:dyDescent="0.5">
      <c r="A62" s="17"/>
      <c r="B62" s="77"/>
      <c r="C62" s="44"/>
      <c r="D62" s="94"/>
      <c r="E62" s="95"/>
      <c r="F62" s="58" t="s">
        <v>19</v>
      </c>
      <c r="G62" s="78">
        <f>SUM(G59:G59)</f>
        <v>30</v>
      </c>
      <c r="H62" s="79"/>
      <c r="I62" s="36"/>
      <c r="J62" s="32"/>
    </row>
    <row r="63" spans="1:10" ht="19.5" customHeight="1" thickBot="1" x14ac:dyDescent="0.5">
      <c r="A63" s="17" t="s">
        <v>20</v>
      </c>
      <c r="B63" s="71" t="s">
        <v>52</v>
      </c>
      <c r="C63" s="19">
        <f>+G66</f>
        <v>1</v>
      </c>
      <c r="D63" s="88">
        <f>+C63/C$78*100</f>
        <v>2.7027027027027026</v>
      </c>
      <c r="E63" s="89" t="s">
        <v>47</v>
      </c>
      <c r="F63" s="21" t="s">
        <v>53</v>
      </c>
      <c r="G63" s="72">
        <v>1</v>
      </c>
      <c r="H63" s="73">
        <f>+G66</f>
        <v>1</v>
      </c>
      <c r="I63" s="90">
        <f t="shared" ref="I63" si="0">+D63</f>
        <v>2.7027027027027026</v>
      </c>
      <c r="J63" s="32"/>
    </row>
    <row r="64" spans="1:10" ht="13.5" customHeight="1" thickBot="1" x14ac:dyDescent="0.5">
      <c r="A64" s="17"/>
      <c r="B64" s="74"/>
      <c r="C64" s="26"/>
      <c r="D64" s="91"/>
      <c r="E64" s="92"/>
      <c r="F64" s="29"/>
      <c r="G64" s="75"/>
      <c r="H64" s="76"/>
      <c r="I64" s="93"/>
      <c r="J64" s="32"/>
    </row>
    <row r="65" spans="1:10" ht="12" customHeight="1" thickBot="1" x14ac:dyDescent="0.5">
      <c r="A65" s="17"/>
      <c r="B65" s="74"/>
      <c r="C65" s="26"/>
      <c r="D65" s="91"/>
      <c r="E65" s="92"/>
      <c r="F65" s="29"/>
      <c r="G65" s="75"/>
      <c r="H65" s="76"/>
      <c r="I65" s="93"/>
      <c r="J65" s="32"/>
    </row>
    <row r="66" spans="1:10" ht="18" customHeight="1" thickBot="1" x14ac:dyDescent="0.5">
      <c r="A66" s="17"/>
      <c r="B66" s="77"/>
      <c r="C66" s="44"/>
      <c r="D66" s="94"/>
      <c r="E66" s="95"/>
      <c r="F66" s="58" t="s">
        <v>19</v>
      </c>
      <c r="G66" s="78">
        <f>SUM(G63:G63)</f>
        <v>1</v>
      </c>
      <c r="H66" s="79"/>
      <c r="I66" s="36"/>
      <c r="J66" s="50"/>
    </row>
    <row r="67" spans="1:10" ht="24" customHeight="1" thickBot="1" x14ac:dyDescent="0.5">
      <c r="A67" s="17" t="s">
        <v>25</v>
      </c>
      <c r="B67" s="71" t="s">
        <v>70</v>
      </c>
      <c r="C67" s="19">
        <f>+G69</f>
        <v>5</v>
      </c>
      <c r="D67" s="88">
        <f>+C67/C$78*100</f>
        <v>13.513513513513514</v>
      </c>
      <c r="E67" s="89" t="s">
        <v>47</v>
      </c>
      <c r="F67" s="21" t="s">
        <v>24</v>
      </c>
      <c r="G67" s="72">
        <v>5</v>
      </c>
      <c r="H67" s="73">
        <f>+G69</f>
        <v>5</v>
      </c>
      <c r="I67" s="90">
        <f t="shared" ref="I67" si="1">+D67</f>
        <v>13.513513513513514</v>
      </c>
      <c r="J67" s="80" t="s">
        <v>56</v>
      </c>
    </row>
    <row r="68" spans="1:10" ht="15.75" customHeight="1" thickBot="1" x14ac:dyDescent="0.5">
      <c r="A68" s="17"/>
      <c r="B68" s="74"/>
      <c r="C68" s="26"/>
      <c r="D68" s="91"/>
      <c r="E68" s="92"/>
      <c r="F68" s="29"/>
      <c r="G68" s="75"/>
      <c r="H68" s="76"/>
      <c r="I68" s="93"/>
      <c r="J68" s="52"/>
    </row>
    <row r="69" spans="1:10" ht="18" customHeight="1" thickBot="1" x14ac:dyDescent="0.5">
      <c r="A69" s="17"/>
      <c r="B69" s="77"/>
      <c r="C69" s="44"/>
      <c r="D69" s="94"/>
      <c r="E69" s="95"/>
      <c r="F69" s="58" t="s">
        <v>19</v>
      </c>
      <c r="G69" s="78">
        <f>SUM(G67:G67)</f>
        <v>5</v>
      </c>
      <c r="H69" s="79"/>
      <c r="I69" s="36"/>
      <c r="J69" s="59"/>
    </row>
    <row r="70" spans="1:10" ht="18" customHeight="1" thickBot="1" x14ac:dyDescent="0.5">
      <c r="A70" s="17" t="s">
        <v>59</v>
      </c>
      <c r="B70" s="81" t="s">
        <v>71</v>
      </c>
      <c r="C70" s="19">
        <f>+G73</f>
        <v>1</v>
      </c>
      <c r="D70" s="96">
        <f>+C70/C$78*100</f>
        <v>2.7027027027027026</v>
      </c>
      <c r="E70" s="89" t="s">
        <v>47</v>
      </c>
      <c r="F70" s="21" t="s">
        <v>72</v>
      </c>
      <c r="G70" s="72">
        <v>1</v>
      </c>
      <c r="H70" s="73">
        <f>+G73</f>
        <v>1</v>
      </c>
      <c r="I70" s="97">
        <f>+D70</f>
        <v>2.7027027027027026</v>
      </c>
      <c r="J70" s="80" t="s">
        <v>62</v>
      </c>
    </row>
    <row r="71" spans="1:10" ht="18" customHeight="1" thickBot="1" x14ac:dyDescent="0.5">
      <c r="A71" s="17"/>
      <c r="B71" s="62"/>
      <c r="C71" s="26"/>
      <c r="D71" s="98"/>
      <c r="E71" s="92"/>
      <c r="F71" s="29"/>
      <c r="G71" s="75"/>
      <c r="H71" s="76"/>
      <c r="I71" s="99"/>
      <c r="J71" s="52"/>
    </row>
    <row r="72" spans="1:10" ht="15.75" customHeight="1" thickBot="1" x14ac:dyDescent="0.5">
      <c r="A72" s="17"/>
      <c r="B72" s="62"/>
      <c r="C72" s="26"/>
      <c r="D72" s="98"/>
      <c r="E72" s="92"/>
      <c r="F72" s="29"/>
      <c r="G72" s="75"/>
      <c r="H72" s="76"/>
      <c r="I72" s="99"/>
      <c r="J72" s="52"/>
    </row>
    <row r="73" spans="1:10" ht="18.75" customHeight="1" thickBot="1" x14ac:dyDescent="0.5">
      <c r="A73" s="17"/>
      <c r="B73" s="77"/>
      <c r="C73" s="44"/>
      <c r="D73" s="100"/>
      <c r="E73" s="95"/>
      <c r="F73" s="58" t="s">
        <v>19</v>
      </c>
      <c r="G73" s="78">
        <f>SUM(G70:G70)</f>
        <v>1</v>
      </c>
      <c r="H73" s="79"/>
      <c r="I73" s="101"/>
      <c r="J73" s="59"/>
    </row>
    <row r="74" spans="1:10" ht="18.600000000000001" thickBot="1" x14ac:dyDescent="0.5">
      <c r="A74" s="17" t="s">
        <v>64</v>
      </c>
      <c r="B74" s="81" t="s">
        <v>73</v>
      </c>
      <c r="C74" s="19">
        <f>+G77</f>
        <v>0</v>
      </c>
      <c r="D74" s="88">
        <f>+C74/C$78*100</f>
        <v>0</v>
      </c>
      <c r="E74" s="89"/>
      <c r="F74" s="102"/>
      <c r="G74" s="103"/>
      <c r="H74" s="73">
        <f>+G77</f>
        <v>0</v>
      </c>
      <c r="I74" s="90">
        <f>+D74</f>
        <v>0</v>
      </c>
      <c r="J74" s="80" t="s">
        <v>67</v>
      </c>
    </row>
    <row r="75" spans="1:10" ht="18.600000000000001" thickBot="1" x14ac:dyDescent="0.5">
      <c r="A75" s="17"/>
      <c r="B75" s="74"/>
      <c r="C75" s="26"/>
      <c r="D75" s="91"/>
      <c r="E75" s="92"/>
      <c r="F75" s="104"/>
      <c r="G75" s="105"/>
      <c r="H75" s="76"/>
      <c r="I75" s="31"/>
      <c r="J75" s="52"/>
    </row>
    <row r="76" spans="1:10" ht="18.600000000000001" thickBot="1" x14ac:dyDescent="0.5">
      <c r="A76" s="17"/>
      <c r="B76" s="74"/>
      <c r="C76" s="26"/>
      <c r="D76" s="91"/>
      <c r="E76" s="92"/>
      <c r="F76" s="104"/>
      <c r="G76" s="105"/>
      <c r="H76" s="76"/>
      <c r="I76" s="31"/>
      <c r="J76" s="52"/>
    </row>
    <row r="77" spans="1:10" ht="18.600000000000001" thickBot="1" x14ac:dyDescent="0.5">
      <c r="A77" s="17"/>
      <c r="B77" s="77"/>
      <c r="C77" s="44"/>
      <c r="D77" s="94"/>
      <c r="E77" s="95"/>
      <c r="F77" s="65" t="s">
        <v>19</v>
      </c>
      <c r="G77" s="106">
        <f>SUM(G74:G76)</f>
        <v>0</v>
      </c>
      <c r="H77" s="79"/>
      <c r="I77" s="36"/>
      <c r="J77" s="59"/>
    </row>
    <row r="78" spans="1:10" ht="27" customHeight="1" thickBot="1" x14ac:dyDescent="0.5">
      <c r="B78" s="67" t="s">
        <v>4</v>
      </c>
      <c r="C78" s="68">
        <f>SUM(C59:C77)</f>
        <v>37</v>
      </c>
      <c r="D78" s="69">
        <f>SUM(D59:D77)</f>
        <v>100.00000000000001</v>
      </c>
    </row>
  </sheetData>
  <mergeCells count="126">
    <mergeCell ref="J74:J77"/>
    <mergeCell ref="A74:A77"/>
    <mergeCell ref="B74:B77"/>
    <mergeCell ref="C74:C77"/>
    <mergeCell ref="D74:D77"/>
    <mergeCell ref="H74:H77"/>
    <mergeCell ref="I74:I77"/>
    <mergeCell ref="J67:J69"/>
    <mergeCell ref="A70:A73"/>
    <mergeCell ref="B70:B73"/>
    <mergeCell ref="C70:C73"/>
    <mergeCell ref="D70:D73"/>
    <mergeCell ref="H70:H73"/>
    <mergeCell ref="I70:I73"/>
    <mergeCell ref="J70:J73"/>
    <mergeCell ref="A67:A69"/>
    <mergeCell ref="B67:B69"/>
    <mergeCell ref="C67:C69"/>
    <mergeCell ref="D67:D69"/>
    <mergeCell ref="H67:H69"/>
    <mergeCell ref="I67:I69"/>
    <mergeCell ref="J59:J66"/>
    <mergeCell ref="A63:A66"/>
    <mergeCell ref="B63:B66"/>
    <mergeCell ref="C63:C66"/>
    <mergeCell ref="D63:D66"/>
    <mergeCell ref="H63:H66"/>
    <mergeCell ref="I63:I66"/>
    <mergeCell ref="A59:A62"/>
    <mergeCell ref="B59:B62"/>
    <mergeCell ref="C59:C62"/>
    <mergeCell ref="D59:D62"/>
    <mergeCell ref="H59:H62"/>
    <mergeCell ref="I59:I62"/>
    <mergeCell ref="J48:J49"/>
    <mergeCell ref="A57:A58"/>
    <mergeCell ref="B57:B58"/>
    <mergeCell ref="C57:D57"/>
    <mergeCell ref="E57:G57"/>
    <mergeCell ref="H57:J57"/>
    <mergeCell ref="A48:A49"/>
    <mergeCell ref="B48:B49"/>
    <mergeCell ref="C48:C49"/>
    <mergeCell ref="D48:D49"/>
    <mergeCell ref="H48:H49"/>
    <mergeCell ref="I48:I49"/>
    <mergeCell ref="I41:I44"/>
    <mergeCell ref="J41:J44"/>
    <mergeCell ref="A45:A47"/>
    <mergeCell ref="B45:B47"/>
    <mergeCell ref="C45:C47"/>
    <mergeCell ref="D45:D47"/>
    <mergeCell ref="E45:E46"/>
    <mergeCell ref="H45:H47"/>
    <mergeCell ref="I45:I47"/>
    <mergeCell ref="J45:J47"/>
    <mergeCell ref="A41:A44"/>
    <mergeCell ref="B41:B44"/>
    <mergeCell ref="C41:C44"/>
    <mergeCell ref="D41:D44"/>
    <mergeCell ref="E41:E42"/>
    <mergeCell ref="H41:H44"/>
    <mergeCell ref="H34:H37"/>
    <mergeCell ref="I34:I37"/>
    <mergeCell ref="J34:J40"/>
    <mergeCell ref="A38:A40"/>
    <mergeCell ref="B38:B40"/>
    <mergeCell ref="C38:C40"/>
    <mergeCell ref="D38:D40"/>
    <mergeCell ref="E38:E39"/>
    <mergeCell ref="H38:H40"/>
    <mergeCell ref="I38:I40"/>
    <mergeCell ref="A32:A33"/>
    <mergeCell ref="B32:B33"/>
    <mergeCell ref="C32:D32"/>
    <mergeCell ref="E32:G32"/>
    <mergeCell ref="H32:J32"/>
    <mergeCell ref="A34:A37"/>
    <mergeCell ref="B34:B37"/>
    <mergeCell ref="C34:C37"/>
    <mergeCell ref="D34:D37"/>
    <mergeCell ref="E34:E35"/>
    <mergeCell ref="I19:I22"/>
    <mergeCell ref="J19:J22"/>
    <mergeCell ref="A23:A24"/>
    <mergeCell ref="B23:B24"/>
    <mergeCell ref="C23:C24"/>
    <mergeCell ref="D23:D24"/>
    <mergeCell ref="H23:H24"/>
    <mergeCell ref="I23:I24"/>
    <mergeCell ref="J23:J24"/>
    <mergeCell ref="A19:A22"/>
    <mergeCell ref="B19:B22"/>
    <mergeCell ref="C19:C22"/>
    <mergeCell ref="D19:D22"/>
    <mergeCell ref="E19:E21"/>
    <mergeCell ref="H19:H22"/>
    <mergeCell ref="J8:J10"/>
    <mergeCell ref="A11:A18"/>
    <mergeCell ref="B11:B18"/>
    <mergeCell ref="C11:C18"/>
    <mergeCell ref="D11:D18"/>
    <mergeCell ref="E11:E16"/>
    <mergeCell ref="H11:H18"/>
    <mergeCell ref="I11:I18"/>
    <mergeCell ref="J11:J18"/>
    <mergeCell ref="H5:H7"/>
    <mergeCell ref="I5:I7"/>
    <mergeCell ref="J5:J7"/>
    <mergeCell ref="A8:A10"/>
    <mergeCell ref="B8:B10"/>
    <mergeCell ref="C8:C10"/>
    <mergeCell ref="D8:D10"/>
    <mergeCell ref="E8:E9"/>
    <mergeCell ref="H8:H10"/>
    <mergeCell ref="I8:I10"/>
    <mergeCell ref="A3:A4"/>
    <mergeCell ref="B3:B4"/>
    <mergeCell ref="C3:D3"/>
    <mergeCell ref="E3:G3"/>
    <mergeCell ref="H3:J3"/>
    <mergeCell ref="A5:A7"/>
    <mergeCell ref="B5:B7"/>
    <mergeCell ref="C5:C7"/>
    <mergeCell ref="D5:D7"/>
    <mergeCell ref="E5:E6"/>
  </mergeCells>
  <phoneticPr fontId="1"/>
  <pageMargins left="0.7" right="0.7" top="0.75" bottom="0.75" header="0.3" footer="0.3"/>
  <pageSetup paperSize="9" scale="30" orientation="landscape" r:id="rId1"/>
  <rowBreaks count="2" manualBreakCount="2">
    <brk id="26" max="9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医療職</vt:lpstr>
      <vt:lpstr>医療職!Print_Area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田中　杏実</cp:lastModifiedBy>
  <dcterms:created xsi:type="dcterms:W3CDTF">2025-04-08T00:35:48Z</dcterms:created>
  <dcterms:modified xsi:type="dcterms:W3CDTF">2025-04-08T00:36:10Z</dcterms:modified>
</cp:coreProperties>
</file>