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98B09191-346E-4402-AB2C-83B6C77139EE}" xr6:coauthVersionLast="47" xr6:coauthVersionMax="47" xr10:uidLastSave="{00000000-0000-0000-0000-000000000000}"/>
  <bookViews>
    <workbookView xWindow="-108" yWindow="-108" windowWidth="23256" windowHeight="13896" xr2:uid="{00000000-000D-0000-FFFF-FFFF00000000}"/>
  </bookViews>
  <sheets>
    <sheet name="資料" sheetId="1" r:id="rId1"/>
  </sheets>
  <definedNames>
    <definedName name="_xlnm._FilterDatabase" localSheetId="0" hidden="1">資料!$F$8:$F$71</definedName>
    <definedName name="\A">資料!#REF!</definedName>
    <definedName name="\B">資料!#REF!</definedName>
    <definedName name="_xlnm.Print_Area" localSheetId="0">資料!$A$1:$P$86</definedName>
    <definedName name="Print_Area_MI" localSheetId="0">資料!#REF!</definedName>
    <definedName name="_xlnm.Print_Titles" localSheetId="0">資料!$1:$7</definedName>
    <definedName name="tblDOUTAIwk_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2" i="1" l="1"/>
  <c r="K84" i="1"/>
  <c r="K85" i="1" s="1"/>
  <c r="K8" i="1"/>
  <c r="P8" i="1"/>
  <c r="P33" i="1"/>
  <c r="D72" i="1"/>
  <c r="M72" i="1"/>
  <c r="E72" i="1"/>
  <c r="D83" i="1"/>
  <c r="G72" i="1"/>
  <c r="D84" i="1" l="1"/>
  <c r="D85" i="1" s="1"/>
  <c r="N72" i="1"/>
  <c r="H72" i="1"/>
  <c r="H83" i="1"/>
  <c r="H84" i="1" s="1"/>
  <c r="H85" i="1" s="1"/>
  <c r="O83" i="1"/>
  <c r="N83" i="1"/>
  <c r="M83" i="1"/>
  <c r="G83" i="1"/>
  <c r="E83" i="1"/>
  <c r="E84" i="1" s="1"/>
  <c r="E85" i="1" s="1"/>
  <c r="O72" i="1"/>
  <c r="P82" i="1"/>
  <c r="P81" i="1"/>
  <c r="P80" i="1"/>
  <c r="P79" i="1"/>
  <c r="P78" i="1"/>
  <c r="P77" i="1"/>
  <c r="P76" i="1"/>
  <c r="P75" i="1"/>
  <c r="P74" i="1"/>
  <c r="P73"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2" i="1"/>
  <c r="P31" i="1"/>
  <c r="P30" i="1"/>
  <c r="P29" i="1"/>
  <c r="P28" i="1"/>
  <c r="P27" i="1"/>
  <c r="P26" i="1"/>
  <c r="P25" i="1"/>
  <c r="P24" i="1"/>
  <c r="P23" i="1"/>
  <c r="P22" i="1"/>
  <c r="P21" i="1"/>
  <c r="P20" i="1"/>
  <c r="P19" i="1"/>
  <c r="P18" i="1"/>
  <c r="P17" i="1"/>
  <c r="P16" i="1"/>
  <c r="P15" i="1"/>
  <c r="P14" i="1"/>
  <c r="P13" i="1"/>
  <c r="P12" i="1"/>
  <c r="P11" i="1"/>
  <c r="P10" i="1"/>
  <c r="P9" i="1"/>
  <c r="K34" i="1"/>
  <c r="K10" i="1"/>
  <c r="K82" i="1"/>
  <c r="K81" i="1"/>
  <c r="K80" i="1"/>
  <c r="K79" i="1"/>
  <c r="K78" i="1"/>
  <c r="K77" i="1"/>
  <c r="K76" i="1"/>
  <c r="K75" i="1"/>
  <c r="K74" i="1"/>
  <c r="K73" i="1"/>
  <c r="K71" i="1"/>
  <c r="K70" i="1"/>
  <c r="K69" i="1"/>
  <c r="K68" i="1"/>
  <c r="K67" i="1"/>
  <c r="K66" i="1"/>
  <c r="K65" i="1"/>
  <c r="K64" i="1"/>
  <c r="K63" i="1"/>
  <c r="K62" i="1"/>
  <c r="K60" i="1"/>
  <c r="K59" i="1"/>
  <c r="K58" i="1"/>
  <c r="K57" i="1"/>
  <c r="K56" i="1"/>
  <c r="K55" i="1"/>
  <c r="K54" i="1"/>
  <c r="K53" i="1"/>
  <c r="K52" i="1"/>
  <c r="K51" i="1"/>
  <c r="K50" i="1"/>
  <c r="K49" i="1"/>
  <c r="K48" i="1"/>
  <c r="K47" i="1"/>
  <c r="K46" i="1"/>
  <c r="K45" i="1"/>
  <c r="K44" i="1"/>
  <c r="K43" i="1"/>
  <c r="K42" i="1"/>
  <c r="K41" i="1"/>
  <c r="K40" i="1"/>
  <c r="K39" i="1"/>
  <c r="K38" i="1"/>
  <c r="K37" i="1"/>
  <c r="K36" i="1"/>
  <c r="K35" i="1"/>
  <c r="K32" i="1"/>
  <c r="K31" i="1"/>
  <c r="K30" i="1"/>
  <c r="K28" i="1"/>
  <c r="K27" i="1"/>
  <c r="K26" i="1"/>
  <c r="K25" i="1"/>
  <c r="K24" i="1"/>
  <c r="K23" i="1"/>
  <c r="K22" i="1"/>
  <c r="K21" i="1"/>
  <c r="K20" i="1"/>
  <c r="K19" i="1"/>
  <c r="K18" i="1"/>
  <c r="K17" i="1"/>
  <c r="K16" i="1"/>
  <c r="K15" i="1"/>
  <c r="K14" i="1"/>
  <c r="K13" i="1"/>
  <c r="K12" i="1"/>
  <c r="K11" i="1"/>
  <c r="K9"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2" i="1"/>
  <c r="I31" i="1"/>
  <c r="I30" i="1"/>
  <c r="I29" i="1"/>
  <c r="I28" i="1"/>
  <c r="I27" i="1"/>
  <c r="I26" i="1"/>
  <c r="I25" i="1"/>
  <c r="I24" i="1"/>
  <c r="I23" i="1"/>
  <c r="I22" i="1"/>
  <c r="I21" i="1"/>
  <c r="I20" i="1"/>
  <c r="I19" i="1"/>
  <c r="I18" i="1"/>
  <c r="I17" i="1"/>
  <c r="I16" i="1"/>
  <c r="I15" i="1"/>
  <c r="I14" i="1"/>
  <c r="I13" i="1"/>
  <c r="I12" i="1"/>
  <c r="I11" i="1"/>
  <c r="I10" i="1"/>
  <c r="I9" i="1"/>
  <c r="I73" i="1"/>
  <c r="I82" i="1"/>
  <c r="I81" i="1"/>
  <c r="I80" i="1"/>
  <c r="I79" i="1"/>
  <c r="I78" i="1"/>
  <c r="I77" i="1"/>
  <c r="I76" i="1"/>
  <c r="I75" i="1"/>
  <c r="I74" i="1"/>
  <c r="F82" i="1"/>
  <c r="F81" i="1"/>
  <c r="F80" i="1"/>
  <c r="F79" i="1"/>
  <c r="F78" i="1"/>
  <c r="F77" i="1"/>
  <c r="F76" i="1"/>
  <c r="F75" i="1"/>
  <c r="F74" i="1"/>
  <c r="F73" i="1"/>
  <c r="F10" i="1"/>
  <c r="F11" i="1"/>
  <c r="F12" i="1"/>
  <c r="F13" i="1"/>
  <c r="F14" i="1"/>
  <c r="F15" i="1"/>
  <c r="F16" i="1"/>
  <c r="F17" i="1"/>
  <c r="F18" i="1"/>
  <c r="F19" i="1"/>
  <c r="F20" i="1"/>
  <c r="F21" i="1"/>
  <c r="F22" i="1"/>
  <c r="F23" i="1"/>
  <c r="F24" i="1"/>
  <c r="F25" i="1"/>
  <c r="F26" i="1"/>
  <c r="F27" i="1"/>
  <c r="F28" i="1"/>
  <c r="F29" i="1"/>
  <c r="F30" i="1"/>
  <c r="F31" i="1"/>
  <c r="F32"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9" i="1"/>
  <c r="J82" i="1"/>
  <c r="J81" i="1"/>
  <c r="J80" i="1"/>
  <c r="J79" i="1"/>
  <c r="J78" i="1"/>
  <c r="J77" i="1"/>
  <c r="J76" i="1"/>
  <c r="J75" i="1"/>
  <c r="J74" i="1"/>
  <c r="J73"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2" i="1"/>
  <c r="J31" i="1"/>
  <c r="J30" i="1"/>
  <c r="J29" i="1"/>
  <c r="J28" i="1"/>
  <c r="J27" i="1"/>
  <c r="J26" i="1"/>
  <c r="J25" i="1"/>
  <c r="J24" i="1"/>
  <c r="J23" i="1"/>
  <c r="J22" i="1"/>
  <c r="J21" i="1"/>
  <c r="J20" i="1"/>
  <c r="J19" i="1"/>
  <c r="J18" i="1"/>
  <c r="J17" i="1"/>
  <c r="J16" i="1"/>
  <c r="J15" i="1"/>
  <c r="J14" i="1"/>
  <c r="J13" i="1"/>
  <c r="J12" i="1"/>
  <c r="J11" i="1"/>
  <c r="J10" i="1"/>
  <c r="J9" i="1"/>
  <c r="L39" i="1" l="1"/>
  <c r="L55" i="1"/>
  <c r="L29" i="1"/>
  <c r="L63" i="1"/>
  <c r="L21" i="1"/>
  <c r="L47" i="1"/>
  <c r="L25" i="1"/>
  <c r="L10" i="1"/>
  <c r="L35" i="1"/>
  <c r="L51" i="1"/>
  <c r="L59" i="1"/>
  <c r="L67" i="1"/>
  <c r="L17" i="1"/>
  <c r="M84" i="1"/>
  <c r="M85" i="1" s="1"/>
  <c r="L77" i="1"/>
  <c r="L56" i="1"/>
  <c r="L68" i="1"/>
  <c r="L74" i="1"/>
  <c r="L82" i="1"/>
  <c r="L78" i="1"/>
  <c r="L15" i="1"/>
  <c r="L23" i="1"/>
  <c r="L27" i="1"/>
  <c r="L12" i="1"/>
  <c r="L16" i="1"/>
  <c r="L24" i="1"/>
  <c r="L37" i="1"/>
  <c r="L41" i="1"/>
  <c r="L49" i="1"/>
  <c r="L53" i="1"/>
  <c r="L57" i="1"/>
  <c r="L61" i="1"/>
  <c r="L65" i="1"/>
  <c r="L69" i="1"/>
  <c r="L11" i="1"/>
  <c r="L19" i="1"/>
  <c r="L31" i="1"/>
  <c r="L46" i="1"/>
  <c r="L50" i="1"/>
  <c r="L54" i="1"/>
  <c r="L58" i="1"/>
  <c r="L62" i="1"/>
  <c r="L66" i="1"/>
  <c r="L70" i="1"/>
  <c r="L75" i="1"/>
  <c r="L79" i="1"/>
  <c r="F83" i="1"/>
  <c r="L22" i="1"/>
  <c r="L30" i="1"/>
  <c r="L52" i="1"/>
  <c r="L80" i="1"/>
  <c r="K83" i="1"/>
  <c r="L18" i="1"/>
  <c r="L71" i="1"/>
  <c r="L14" i="1"/>
  <c r="L26" i="1"/>
  <c r="L9" i="1"/>
  <c r="L36" i="1"/>
  <c r="L40" i="1"/>
  <c r="L44" i="1"/>
  <c r="L48" i="1"/>
  <c r="I83" i="1"/>
  <c r="J83" i="1"/>
  <c r="P83" i="1"/>
  <c r="P72" i="1"/>
  <c r="I8" i="1"/>
  <c r="I33" i="1"/>
  <c r="I72" i="1"/>
  <c r="F33" i="1"/>
  <c r="F72" i="1"/>
  <c r="L38" i="1"/>
  <c r="J72" i="1"/>
  <c r="F8" i="1"/>
  <c r="K33" i="1"/>
  <c r="L13" i="1"/>
  <c r="L20" i="1"/>
  <c r="L28" i="1"/>
  <c r="L32" i="1"/>
  <c r="L64" i="1"/>
  <c r="L34" i="1"/>
  <c r="L43" i="1"/>
  <c r="L42" i="1"/>
  <c r="L60" i="1"/>
  <c r="L45" i="1"/>
  <c r="G84" i="1"/>
  <c r="G85" i="1" s="1"/>
  <c r="N84" i="1"/>
  <c r="N85" i="1" s="1"/>
  <c r="O84" i="1"/>
  <c r="O85" i="1" s="1"/>
  <c r="L73" i="1"/>
  <c r="L81" i="1"/>
  <c r="L76" i="1"/>
  <c r="J33" i="1"/>
  <c r="J8" i="1"/>
  <c r="F84" i="1" l="1"/>
  <c r="F85" i="1" s="1"/>
  <c r="P84" i="1"/>
  <c r="P85" i="1" s="1"/>
  <c r="L72" i="1"/>
  <c r="L33" i="1"/>
  <c r="I84" i="1"/>
  <c r="I85" i="1" s="1"/>
  <c r="J84" i="1"/>
  <c r="J85" i="1" s="1"/>
  <c r="L83" i="1"/>
  <c r="L8" i="1"/>
  <c r="L84" i="1" l="1"/>
  <c r="L85" i="1" s="1"/>
</calcChain>
</file>

<file path=xl/sharedStrings.xml><?xml version="1.0" encoding="utf-8"?>
<sst xmlns="http://schemas.openxmlformats.org/spreadsheetml/2006/main" count="104" uniqueCount="96">
  <si>
    <t>男</t>
    <rPh sb="0" eb="1">
      <t>オトコ</t>
    </rPh>
    <phoneticPr fontId="4"/>
  </si>
  <si>
    <t>人　　口　　(人)</t>
    <rPh sb="0" eb="1">
      <t>ヒト</t>
    </rPh>
    <rPh sb="3" eb="4">
      <t>クチ</t>
    </rPh>
    <rPh sb="7" eb="8">
      <t>ニン</t>
    </rPh>
    <phoneticPr fontId="4"/>
  </si>
  <si>
    <t>合計</t>
    <rPh sb="0" eb="2">
      <t>ゴウケイ</t>
    </rPh>
    <phoneticPr fontId="4"/>
  </si>
  <si>
    <t>計</t>
    <rPh sb="0" eb="1">
      <t>ケイ</t>
    </rPh>
    <phoneticPr fontId="4"/>
  </si>
  <si>
    <t>世　　帯　　数</t>
    <rPh sb="0" eb="1">
      <t>ヨ</t>
    </rPh>
    <rPh sb="3" eb="4">
      <t>オビ</t>
    </rPh>
    <rPh sb="6" eb="7">
      <t>カズ</t>
    </rPh>
    <phoneticPr fontId="4"/>
  </si>
  <si>
    <t>日本人</t>
    <rPh sb="0" eb="3">
      <t>ニホンジン</t>
    </rPh>
    <phoneticPr fontId="4"/>
  </si>
  <si>
    <t>外国人</t>
    <rPh sb="0" eb="2">
      <t>ガイコク</t>
    </rPh>
    <rPh sb="2" eb="3">
      <t>ジン</t>
    </rPh>
    <phoneticPr fontId="4"/>
  </si>
  <si>
    <t>複数国籍</t>
    <rPh sb="0" eb="2">
      <t>フクスウ</t>
    </rPh>
    <rPh sb="2" eb="4">
      <t>コクセキ</t>
    </rPh>
    <phoneticPr fontId="4"/>
  </si>
  <si>
    <t>女</t>
    <rPh sb="0" eb="1">
      <t>オンナ</t>
    </rPh>
    <phoneticPr fontId="4"/>
  </si>
  <si>
    <t xml:space="preserve"> 計（Ｂ）</t>
    <rPh sb="1" eb="2">
      <t>ケイ</t>
    </rPh>
    <phoneticPr fontId="4"/>
  </si>
  <si>
    <t>大阪市</t>
    <rPh sb="0" eb="3">
      <t>オオサカシ</t>
    </rPh>
    <phoneticPr fontId="4"/>
  </si>
  <si>
    <t>堺市</t>
    <rPh sb="0" eb="2">
      <t>サカイシ</t>
    </rPh>
    <phoneticPr fontId="4"/>
  </si>
  <si>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</si>
  <si>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</si>
  <si>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</si>
  <si>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</si>
  <si>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</si>
  <si>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</si>
  <si>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</si>
  <si>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</si>
  <si>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</si>
  <si>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</si>
  <si>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</si>
  <si>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</si>
  <si>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</si>
  <si>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</si>
  <si>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</si>
  <si>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</si>
  <si>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</si>
  <si>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</si>
  <si>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</si>
  <si>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</si>
  <si>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</si>
  <si>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</si>
  <si>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</si>
  <si>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</si>
  <si>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</si>
  <si>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</si>
  <si>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</si>
  <si>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</si>
  <si>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</si>
  <si>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</si>
  <si>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</si>
  <si>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市計（大阪市・堺市を除く）</t>
    <rPh sb="0" eb="1">
      <t>シ</t>
    </rPh>
    <rPh sb="1" eb="2">
      <t>ケイ</t>
    </rPh>
    <rPh sb="3" eb="6">
      <t>オオサカシ</t>
    </rPh>
    <rPh sb="7" eb="9">
      <t>サカイシ</t>
    </rPh>
    <rPh sb="10" eb="11">
      <t>ノゾ</t>
    </rPh>
    <phoneticPr fontId="6"/>
  </si>
  <si>
    <t>島本町</t>
    <phoneticPr fontId="6"/>
  </si>
  <si>
    <t>三島郡</t>
    <rPh sb="0" eb="2">
      <t>ミシマ</t>
    </rPh>
    <rPh sb="2" eb="3">
      <t>グン</t>
    </rPh>
    <phoneticPr fontId="6"/>
  </si>
  <si>
    <t>豊能町</t>
    <phoneticPr fontId="6"/>
  </si>
  <si>
    <t>能勢町</t>
    <phoneticPr fontId="6"/>
  </si>
  <si>
    <t>忠岡町</t>
    <phoneticPr fontId="6"/>
  </si>
  <si>
    <t>豊能郡</t>
    <rPh sb="0" eb="2">
      <t>トヨノ</t>
    </rPh>
    <rPh sb="2" eb="3">
      <t>グン</t>
    </rPh>
    <phoneticPr fontId="6"/>
  </si>
  <si>
    <t>泉北郡</t>
    <rPh sb="0" eb="3">
      <t>センボクグン</t>
    </rPh>
    <phoneticPr fontId="6"/>
  </si>
  <si>
    <t>熊取町</t>
    <phoneticPr fontId="6"/>
  </si>
  <si>
    <t>田尻町</t>
    <phoneticPr fontId="6"/>
  </si>
  <si>
    <t>岬町</t>
    <phoneticPr fontId="6"/>
  </si>
  <si>
    <t>泉南郡</t>
    <rPh sb="0" eb="2">
      <t>センナン</t>
    </rPh>
    <rPh sb="2" eb="3">
      <t>グン</t>
    </rPh>
    <phoneticPr fontId="6"/>
  </si>
  <si>
    <t>太子町</t>
    <phoneticPr fontId="6"/>
  </si>
  <si>
    <t>河南町</t>
    <phoneticPr fontId="6"/>
  </si>
  <si>
    <t>千早赤阪村</t>
    <phoneticPr fontId="6"/>
  </si>
  <si>
    <t>南河内郡</t>
    <rPh sb="0" eb="3">
      <t>ミナミカワチ</t>
    </rPh>
    <rPh sb="3" eb="4">
      <t>グン</t>
    </rPh>
    <phoneticPr fontId="6"/>
  </si>
  <si>
    <t>町村計</t>
    <phoneticPr fontId="6"/>
  </si>
  <si>
    <t>市町村計（大阪市・堺市を除く）</t>
    <phoneticPr fontId="6"/>
  </si>
  <si>
    <t>大阪府計</t>
    <rPh sb="0" eb="3">
      <t>オオサカフ</t>
    </rPh>
    <rPh sb="3" eb="4">
      <t>ケイ</t>
    </rPh>
    <phoneticPr fontId="6"/>
  </si>
  <si>
    <t>市町村名</t>
    <rPh sb="0" eb="3">
      <t>シチョウソン</t>
    </rPh>
    <rPh sb="3" eb="4">
      <t>メイ</t>
    </rPh>
    <phoneticPr fontId="6"/>
  </si>
  <si>
    <t>都島区</t>
  </si>
  <si>
    <t>福島区</t>
  </si>
  <si>
    <t>此花区</t>
  </si>
  <si>
    <t>西区</t>
  </si>
  <si>
    <t>港区</t>
  </si>
  <si>
    <t>大正区</t>
  </si>
  <si>
    <t>天王寺区</t>
  </si>
  <si>
    <t>浪速区</t>
  </si>
  <si>
    <t>西淀川区</t>
  </si>
  <si>
    <t>東淀川区</t>
  </si>
  <si>
    <t>東成区</t>
  </si>
  <si>
    <t>生野区</t>
  </si>
  <si>
    <t>旭区</t>
  </si>
  <si>
    <t>城東区</t>
  </si>
  <si>
    <t>阿倍野区</t>
  </si>
  <si>
    <t>住吉区</t>
  </si>
  <si>
    <t>東住吉区</t>
  </si>
  <si>
    <t>西成区</t>
  </si>
  <si>
    <t>淀川区</t>
  </si>
  <si>
    <t>鶴見区</t>
  </si>
  <si>
    <t>住之江区</t>
  </si>
  <si>
    <t>平野区</t>
  </si>
  <si>
    <t>北区</t>
  </si>
  <si>
    <t>中央区</t>
  </si>
  <si>
    <t>堺区</t>
    <rPh sb="0" eb="2">
      <t>サカイク</t>
    </rPh>
    <phoneticPr fontId="4"/>
  </si>
  <si>
    <t>中区</t>
    <rPh sb="0" eb="1">
      <t>ナカ</t>
    </rPh>
    <rPh sb="1" eb="2">
      <t>ク</t>
    </rPh>
    <phoneticPr fontId="4"/>
  </si>
  <si>
    <t>東区</t>
    <rPh sb="0" eb="2">
      <t>ヒガシク</t>
    </rPh>
    <phoneticPr fontId="4"/>
  </si>
  <si>
    <t>西区</t>
    <rPh sb="0" eb="2">
      <t>ニシク</t>
    </rPh>
    <phoneticPr fontId="4"/>
  </si>
  <si>
    <t>南区</t>
    <rPh sb="0" eb="2">
      <t>ミナミク</t>
    </rPh>
    <phoneticPr fontId="4"/>
  </si>
  <si>
    <t>北区</t>
    <rPh sb="0" eb="2">
      <t>キタク</t>
    </rPh>
    <phoneticPr fontId="4"/>
  </si>
  <si>
    <t>美原区</t>
    <rPh sb="0" eb="1">
      <t>ミ</t>
    </rPh>
    <rPh sb="1" eb="2">
      <t>ハラ</t>
    </rPh>
    <rPh sb="2" eb="3">
      <t>ク</t>
    </rPh>
    <phoneticPr fontId="4"/>
  </si>
  <si>
    <t>大阪府の住民基本台帳人口（令和８年１月１日現在）</t>
    <rPh sb="0" eb="3">
      <t>オオサカフ</t>
    </rPh>
    <rPh sb="4" eb="6">
      <t>ジュウミン</t>
    </rPh>
    <rPh sb="6" eb="8">
      <t>キホン</t>
    </rPh>
    <rPh sb="8" eb="10">
      <t>ダイチョウ</t>
    </rPh>
    <rPh sb="10" eb="12">
      <t>ジンコウ</t>
    </rPh>
    <rPh sb="13" eb="15">
      <t>レイワ</t>
    </rPh>
    <rPh sb="16" eb="17">
      <t>ネン</t>
    </rPh>
    <rPh sb="18" eb="19">
      <t>ガツ</t>
    </rPh>
    <rPh sb="20" eb="21">
      <t>ヒ</t>
    </rPh>
    <rPh sb="21" eb="23">
      <t>ゲンザイ</t>
    </rPh>
    <phoneticPr fontId="6"/>
  </si>
  <si>
    <t>※外国人住民のうち、在留カードの性別欄が空欄のため、住民票の性別を男女のいずれにも該当しないものとしている者については、表の男女のいずれにも計上せず、総計においてのみ計上している。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</si>
</sst>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4"/>
      <name val="ＭＳ 明朝"/>
      <family val="1"/>
      <charset val="128"/>
    </font>
    <font>
      <sz val="11"/>
      <name val="ＭＳ Ｐゴシック"/>
      <family val="3"/>
      <charset val="128"/>
    </font>
    <font>
      <sz val="11"/>
      <name val="ＭＳ Ｐゴシック"/>
      <family val="3"/>
      <charset val="128"/>
    </font>
    <font>
      <sz val="14"/>
      <name val="ＭＳ 明朝"/>
      <family val="1"/>
      <charset val="128"/>
    </font>
    <font>
      <sz val="7"/>
      <name val="ＭＳ Ｐ明朝"/>
      <family val="1"/>
      <charset val="128"/>
    </font>
    <font>
      <sz val="11"/>
      <name val="ＭＳ 明朝"/>
      <family val="1"/>
      <charset val="128"/>
    </font>
    <font>
      <sz val="11"/>
      <color indexed="60"/>
      <name val="ＭＳ Ｐゴシック"/>
      <family val="3"/>
      <charset val="128"/>
    </font>
    <font>
      <sz val="11"/>
      <name val="ＭＳ Ｐゴシック"/>
      <family val="3"/>
      <charset val="128"/>
      <scheme val="minor"/>
    </font>
    <font>
      <sz val="11"/>
      <color indexed="12"/>
      <name val="ＭＳ Ｐゴシック"/>
      <family val="3"/>
      <charset val="128"/>
      <scheme val="minor"/>
    </font>
    <font>
      <sz val="14"/>
      <name val="ＭＳ Ｐゴシック"/>
      <family val="3"/>
      <charset val="128"/>
      <scheme val="minor"/>
    </font>
    <font>
      <sz val="14"/>
      <color rgb="FF0000FF"/>
      <name val="ＭＳ Ｐゴシック"/>
      <family val="3"/>
      <charset val="128"/>
      <scheme val="minor"/>
    </font>
    <font>
      <sz val="16"/>
      <name val="ＭＳ Ｐゴシック"/>
      <family val="3"/>
      <charset val="128"/>
      <scheme val="minor"/>
    </font>
  </fonts>
  <fills count="2">
    <fill>
      <patternFill patternType="none"/>
    </fill>
    <fill>
      <patternFill patternType="gray125"/>
    </fill>
  </fills>
  <borders count="42">
    <border>
      <left/>
      <right/>
      <top/>
      <bottom/>
      <diagonal/>
    </border>
    <border>
      <left style="thin">
        <color indexed="8"/>
      </left>
      <right style="thin">
        <color indexed="8"/>
      </right>
      <top style="thin">
        <color indexed="8"/>
      </top>
      <bottom style="double">
        <color indexed="8"/>
      </bottom>
      <diagonal/>
    </border>
    <border>
      <left/>
      <right style="medium">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double">
        <color indexed="8"/>
      </bottom>
      <diagonal/>
    </border>
    <border>
      <left style="medium">
        <color indexed="8"/>
      </left>
      <right/>
      <top style="double">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bottom/>
      <diagonal/>
    </border>
    <border>
      <left/>
      <right style="medium">
        <color indexed="8"/>
      </right>
      <top/>
      <bottom style="double">
        <color indexed="8"/>
      </bottom>
      <diagonal/>
    </border>
    <border>
      <left style="medium">
        <color indexed="8"/>
      </left>
      <right style="thin">
        <color indexed="8"/>
      </right>
      <top style="thin">
        <color indexed="8"/>
      </top>
      <bottom style="double">
        <color indexed="8"/>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style="medium">
        <color theme="1"/>
      </right>
      <top style="thin">
        <color indexed="8"/>
      </top>
      <bottom/>
      <diagonal/>
    </border>
    <border>
      <left style="thin">
        <color indexed="8"/>
      </left>
      <right style="medium">
        <color theme="1"/>
      </right>
      <top/>
      <bottom style="double">
        <color indexed="8"/>
      </bottom>
      <diagonal/>
    </border>
    <border>
      <left style="medium">
        <color theme="1"/>
      </left>
      <right/>
      <top style="double">
        <color indexed="8"/>
      </top>
      <bottom style="thin">
        <color indexed="8"/>
      </bottom>
      <diagonal/>
    </border>
    <border>
      <left style="thin">
        <color indexed="8"/>
      </left>
      <right style="medium">
        <color theme="1"/>
      </right>
      <top style="double">
        <color indexed="8"/>
      </top>
      <bottom style="thin">
        <color indexed="8"/>
      </bottom>
      <diagonal/>
    </border>
    <border>
      <left style="medium">
        <color theme="1"/>
      </left>
      <right/>
      <top style="thin">
        <color indexed="8"/>
      </top>
      <bottom style="thin">
        <color indexed="8"/>
      </bottom>
      <diagonal/>
    </border>
    <border>
      <left style="thin">
        <color indexed="8"/>
      </left>
      <right style="medium">
        <color theme="1"/>
      </right>
      <top style="thin">
        <color indexed="8"/>
      </top>
      <bottom style="thin">
        <color indexed="8"/>
      </bottom>
      <diagonal/>
    </border>
    <border>
      <left/>
      <right style="medium">
        <color theme="1"/>
      </right>
      <top style="thin">
        <color indexed="8"/>
      </top>
      <bottom style="thin">
        <color indexed="8"/>
      </bottom>
      <diagonal/>
    </border>
    <border>
      <left style="thin">
        <color indexed="8"/>
      </left>
      <right style="thin">
        <color indexed="8"/>
      </right>
      <top style="thin">
        <color indexed="8"/>
      </top>
      <bottom style="medium">
        <color theme="1"/>
      </bottom>
      <diagonal/>
    </border>
    <border>
      <left/>
      <right/>
      <top style="thin">
        <color indexed="8"/>
      </top>
      <bottom style="medium">
        <color theme="1"/>
      </bottom>
      <diagonal/>
    </border>
    <border>
      <left/>
      <right style="medium">
        <color theme="1"/>
      </right>
      <top style="thin">
        <color indexed="8"/>
      </top>
      <bottom style="medium">
        <color theme="1"/>
      </bottom>
      <diagonal/>
    </border>
    <border>
      <left style="medium">
        <color theme="1"/>
      </left>
      <right style="thin">
        <color indexed="8"/>
      </right>
      <top style="thin">
        <color indexed="8"/>
      </top>
      <bottom style="thin">
        <color indexed="8"/>
      </bottom>
      <diagonal/>
    </border>
    <border>
      <left style="medium">
        <color theme="1"/>
      </left>
      <right/>
      <top style="thin">
        <color indexed="8"/>
      </top>
      <bottom style="medium">
        <color theme="1"/>
      </bottom>
      <diagonal/>
    </border>
    <border>
      <left/>
      <right style="medium">
        <color indexed="8"/>
      </right>
      <top style="thin">
        <color indexed="8"/>
      </top>
      <bottom style="medium">
        <color theme="1"/>
      </bottom>
      <diagonal/>
    </border>
    <border>
      <left style="thin">
        <color indexed="8"/>
      </left>
      <right/>
      <top style="medium">
        <color theme="1"/>
      </top>
      <bottom style="thin">
        <color indexed="8"/>
      </bottom>
      <diagonal/>
    </border>
    <border>
      <left/>
      <right/>
      <top style="medium">
        <color theme="1"/>
      </top>
      <bottom style="thin">
        <color indexed="8"/>
      </bottom>
      <diagonal/>
    </border>
    <border>
      <left/>
      <right style="medium">
        <color theme="1"/>
      </right>
      <top style="medium">
        <color theme="1"/>
      </top>
      <bottom style="thin">
        <color indexed="8"/>
      </bottom>
      <diagonal/>
    </border>
    <border>
      <left style="medium">
        <color indexed="8"/>
      </left>
      <right/>
      <top style="medium">
        <color theme="1"/>
      </top>
      <bottom style="thin">
        <color indexed="8"/>
      </bottom>
      <diagonal/>
    </border>
    <border>
      <left/>
      <right style="thin">
        <color indexed="8"/>
      </right>
      <top style="medium">
        <color theme="1"/>
      </top>
      <bottom style="thin">
        <color indexed="8"/>
      </bottom>
      <diagonal/>
    </border>
    <border>
      <left style="medium">
        <color theme="1"/>
      </left>
      <right/>
      <top style="medium">
        <color theme="1"/>
      </top>
      <bottom/>
      <diagonal/>
    </border>
    <border>
      <left/>
      <right style="medium">
        <color indexed="8"/>
      </right>
      <top style="medium">
        <color theme="1"/>
      </top>
      <bottom/>
      <diagonal/>
    </border>
    <border>
      <left style="medium">
        <color theme="1"/>
      </left>
      <right/>
      <top/>
      <bottom/>
      <diagonal/>
    </border>
    <border>
      <left style="medium">
        <color theme="1"/>
      </left>
      <right/>
      <top/>
      <bottom style="double">
        <color indexed="8"/>
      </bottom>
      <diagonal/>
    </border>
    <border>
      <left style="medium">
        <color indexed="8"/>
      </left>
      <right/>
      <top style="thin">
        <color indexed="8"/>
      </top>
      <bottom style="medium">
        <color theme="1"/>
      </bottom>
      <diagonal/>
    </border>
    <border>
      <left/>
      <right style="thin">
        <color indexed="8"/>
      </right>
      <top style="thin">
        <color indexed="8"/>
      </top>
      <bottom style="medium">
        <color theme="1"/>
      </bottom>
      <diagonal/>
    </border>
  </borders>
  <cellStyleXfs count="7">
    <xf numFmtId="1" fontId="0" fillId="0" borderId="0"/>
    <xf numFmtId="38" fontId="2" fillId="0" borderId="0" applyFont="0" applyFill="0" applyBorder="0" applyAlignment="0" applyProtection="0"/>
    <xf numFmtId="38" fontId="1" fillId="0" borderId="0" applyFont="0" applyFill="0" applyBorder="0" applyAlignment="0" applyProtection="0"/>
    <xf numFmtId="1" fontId="3" fillId="0" borderId="0"/>
    <xf numFmtId="1" fontId="3" fillId="0" borderId="0"/>
    <xf numFmtId="0" fontId="3" fillId="0" borderId="0"/>
    <xf numFmtId="0" fontId="1" fillId="0" borderId="0"/>
  </cellStyleXfs>
  <cellXfs count="75">
    <xf numFmtId="1" fontId="0" fillId="0" borderId="0" xfId="0"/>
    <xf numFmtId="1" fontId="5" fillId="0" borderId="0" xfId="0" applyFont="1"/>
    <xf numFmtId="1" fontId="5" fillId="0" borderId="0" xfId="4" applyFont="1"/>
    <xf numFmtId="1" fontId="7" fillId="0" borderId="0" xfId="0" applyFont="1"/>
    <xf numFmtId="49" fontId="8" fillId="0" borderId="0" xfId="0" applyNumberFormat="1" applyFont="1"/>
    <xf numFmtId="1" fontId="7" fillId="0" borderId="0" xfId="4" applyFont="1"/>
    <xf numFmtId="1" fontId="9" fillId="0" borderId="1" xfId="0" applyFont="1" applyBorder="1" applyAlignment="1">
      <alignment horizontal="center"/>
    </xf>
    <xf numFmtId="1" fontId="10" fillId="0" borderId="2" xfId="0" applyFont="1" applyBorder="1" applyAlignment="1">
      <alignment horizontal="center"/>
    </xf>
    <xf numFmtId="1" fontId="9" fillId="0" borderId="4" xfId="0" applyFont="1" applyBorder="1" applyAlignment="1">
      <alignment horizontal="center"/>
    </xf>
    <xf numFmtId="38" fontId="9" fillId="0" borderId="5" xfId="1" applyFont="1" applyFill="1" applyBorder="1"/>
    <xf numFmtId="38" fontId="9" fillId="0" borderId="5" xfId="1" applyFont="1" applyFill="1" applyBorder="1" applyProtection="1"/>
    <xf numFmtId="38" fontId="9" fillId="0" borderId="6" xfId="1" applyFont="1" applyFill="1" applyBorder="1" applyProtection="1"/>
    <xf numFmtId="1" fontId="10" fillId="0" borderId="4" xfId="0" applyFont="1" applyBorder="1" applyAlignment="1">
      <alignment horizontal="center"/>
    </xf>
    <xf numFmtId="1" fontId="9" fillId="0" borderId="4" xfId="4" applyFont="1" applyBorder="1" applyAlignment="1">
      <alignment horizontal="center"/>
    </xf>
    <xf numFmtId="1" fontId="9" fillId="0" borderId="4" xfId="0" applyFont="1" applyBorder="1" applyAlignment="1">
      <alignment horizontal="left"/>
    </xf>
    <xf numFmtId="176" fontId="9" fillId="0" borderId="0" xfId="0" applyNumberFormat="1" applyFont="1"/>
    <xf numFmtId="176" fontId="0" fillId="0" borderId="0" xfId="0" applyNumberFormat="1"/>
    <xf numFmtId="1" fontId="9" fillId="0" borderId="8" xfId="0" applyFont="1" applyBorder="1" applyAlignment="1">
      <alignment horizontal="center"/>
    </xf>
    <xf numFmtId="1" fontId="9" fillId="0" borderId="18" xfId="0" applyFont="1" applyBorder="1" applyAlignment="1">
      <alignment horizontal="center"/>
    </xf>
    <xf numFmtId="1" fontId="9" fillId="0" borderId="19" xfId="0" applyFont="1" applyBorder="1" applyAlignment="1">
      <alignment horizontal="center"/>
    </xf>
    <xf numFmtId="1" fontId="9" fillId="0" borderId="20" xfId="0" applyFont="1" applyBorder="1" applyAlignment="1">
      <alignment horizontal="left"/>
    </xf>
    <xf numFmtId="1" fontId="9" fillId="0" borderId="22" xfId="0" applyFont="1" applyBorder="1" applyAlignment="1">
      <alignment horizontal="left"/>
    </xf>
    <xf numFmtId="38" fontId="9" fillId="0" borderId="23" xfId="1" applyFont="1" applyFill="1" applyBorder="1" applyProtection="1"/>
    <xf numFmtId="1" fontId="9" fillId="0" borderId="22" xfId="4" applyFont="1" applyBorder="1" applyAlignment="1">
      <alignment horizontal="left"/>
    </xf>
    <xf numFmtId="1" fontId="9" fillId="0" borderId="16" xfId="0" applyFont="1" applyBorder="1" applyAlignment="1">
      <alignment horizontal="center"/>
    </xf>
    <xf numFmtId="1" fontId="9" fillId="0" borderId="15" xfId="0" applyFont="1" applyBorder="1" applyAlignment="1">
      <alignment horizontal="center"/>
    </xf>
    <xf numFmtId="1" fontId="9" fillId="0" borderId="17" xfId="0" applyFont="1" applyBorder="1" applyAlignment="1">
      <alignment horizontal="center"/>
    </xf>
    <xf numFmtId="38" fontId="9" fillId="0" borderId="11" xfId="1" applyFont="1" applyFill="1" applyBorder="1" applyProtection="1">
      <protection locked="0"/>
    </xf>
    <xf numFmtId="38" fontId="9" fillId="0" borderId="5" xfId="1" applyFont="1" applyFill="1" applyBorder="1" applyProtection="1">
      <protection locked="0"/>
    </xf>
    <xf numFmtId="38" fontId="9" fillId="0" borderId="6" xfId="1" applyFont="1" applyFill="1" applyBorder="1" applyProtection="1">
      <protection locked="0"/>
    </xf>
    <xf numFmtId="38" fontId="9" fillId="0" borderId="10" xfId="1" applyFont="1" applyFill="1" applyBorder="1" applyProtection="1">
      <protection locked="0"/>
    </xf>
    <xf numFmtId="38" fontId="9" fillId="0" borderId="24" xfId="1" applyFont="1" applyFill="1" applyBorder="1" applyProtection="1">
      <protection locked="0"/>
    </xf>
    <xf numFmtId="38" fontId="9" fillId="0" borderId="7" xfId="1" applyFont="1" applyFill="1" applyBorder="1" applyProtection="1">
      <protection locked="0"/>
    </xf>
    <xf numFmtId="38" fontId="9" fillId="0" borderId="12" xfId="1" applyFont="1" applyFill="1" applyBorder="1" applyProtection="1">
      <protection locked="0"/>
    </xf>
    <xf numFmtId="38" fontId="9" fillId="0" borderId="40" xfId="1" applyFont="1" applyFill="1" applyBorder="1" applyProtection="1">
      <protection locked="0"/>
    </xf>
    <xf numFmtId="38" fontId="9" fillId="0" borderId="25" xfId="1" applyFont="1" applyFill="1" applyBorder="1" applyProtection="1">
      <protection locked="0"/>
    </xf>
    <xf numFmtId="38" fontId="9" fillId="0" borderId="26" xfId="1" applyFont="1" applyFill="1" applyBorder="1" applyProtection="1">
      <protection locked="0"/>
    </xf>
    <xf numFmtId="38" fontId="9" fillId="0" borderId="41" xfId="1" applyFont="1" applyFill="1" applyBorder="1" applyProtection="1">
      <protection locked="0"/>
    </xf>
    <xf numFmtId="38" fontId="9" fillId="0" borderId="27" xfId="1" applyFont="1" applyFill="1" applyBorder="1" applyProtection="1">
      <protection locked="0"/>
    </xf>
    <xf numFmtId="1" fontId="9" fillId="0" borderId="22" xfId="0" applyFont="1" applyBorder="1" applyAlignment="1">
      <alignment horizontal="left" indent="1"/>
    </xf>
    <xf numFmtId="1" fontId="9" fillId="0" borderId="28" xfId="0" applyFont="1" applyBorder="1" applyAlignment="1">
      <alignment horizontal="center" vertical="center"/>
    </xf>
    <xf numFmtId="38" fontId="9" fillId="0" borderId="9" xfId="1" applyFont="1" applyFill="1" applyBorder="1"/>
    <xf numFmtId="38" fontId="9" fillId="0" borderId="3" xfId="1" applyFont="1" applyFill="1" applyBorder="1"/>
    <xf numFmtId="38" fontId="9" fillId="0" borderId="3" xfId="1" applyFont="1" applyFill="1" applyBorder="1" applyProtection="1"/>
    <xf numFmtId="38" fontId="9" fillId="0" borderId="21" xfId="1" applyFont="1" applyFill="1" applyBorder="1" applyProtection="1"/>
    <xf numFmtId="3" fontId="9" fillId="0" borderId="11" xfId="0" applyNumberFormat="1" applyFont="1" applyBorder="1"/>
    <xf numFmtId="3" fontId="9" fillId="0" borderId="7" xfId="0" applyNumberFormat="1" applyFont="1" applyBorder="1"/>
    <xf numFmtId="38" fontId="9" fillId="0" borderId="11" xfId="1" applyFont="1" applyFill="1" applyBorder="1" applyProtection="1"/>
    <xf numFmtId="38" fontId="9" fillId="0" borderId="11" xfId="1" applyFont="1" applyFill="1" applyBorder="1" applyAlignment="1" applyProtection="1">
      <protection locked="0"/>
    </xf>
    <xf numFmtId="38" fontId="9" fillId="0" borderId="5" xfId="1" applyFont="1" applyFill="1" applyBorder="1" applyAlignment="1" applyProtection="1">
      <protection locked="0"/>
    </xf>
    <xf numFmtId="38" fontId="9" fillId="0" borderId="6" xfId="1" applyFont="1" applyFill="1" applyBorder="1" applyAlignment="1" applyProtection="1">
      <protection locked="0"/>
    </xf>
    <xf numFmtId="1" fontId="9" fillId="0" borderId="22" xfId="0" applyFont="1" applyBorder="1" applyAlignment="1">
      <alignment horizontal="center" vertical="center"/>
    </xf>
    <xf numFmtId="1" fontId="9" fillId="0" borderId="4" xfId="0" applyFont="1" applyBorder="1"/>
    <xf numFmtId="1" fontId="9" fillId="0" borderId="29" xfId="0" applyFont="1" applyBorder="1" applyAlignment="1">
      <alignment horizontal="center" vertical="center"/>
    </xf>
    <xf numFmtId="1" fontId="9" fillId="0" borderId="30" xfId="0" applyFont="1" applyBorder="1"/>
    <xf numFmtId="1" fontId="9" fillId="0" borderId="31" xfId="0" applyFont="1" applyBorder="1" applyAlignment="1">
      <alignment horizontal="center"/>
    </xf>
    <xf numFmtId="1" fontId="9" fillId="0" borderId="32" xfId="0" applyFont="1" applyBorder="1" applyAlignment="1">
      <alignment horizontal="center"/>
    </xf>
    <xf numFmtId="1" fontId="9" fillId="0" borderId="33" xfId="0" applyFont="1" applyBorder="1" applyAlignment="1">
      <alignment horizontal="center"/>
    </xf>
    <xf numFmtId="1" fontId="9" fillId="0" borderId="11" xfId="0" applyFont="1" applyBorder="1" applyAlignment="1" applyProtection="1">
      <alignment horizontal="center"/>
      <protection locked="0"/>
    </xf>
    <xf numFmtId="1" fontId="9" fillId="0" borderId="5" xfId="0" applyFont="1" applyBorder="1" applyAlignment="1" applyProtection="1">
      <alignment horizontal="center"/>
      <protection locked="0"/>
    </xf>
    <xf numFmtId="1" fontId="9" fillId="0" borderId="6" xfId="0" applyFont="1" applyBorder="1" applyAlignment="1" applyProtection="1">
      <alignment horizontal="center"/>
      <protection locked="0"/>
    </xf>
    <xf numFmtId="1" fontId="9" fillId="0" borderId="34" xfId="0" applyFont="1" applyBorder="1" applyAlignment="1">
      <alignment horizontal="center"/>
    </xf>
    <xf numFmtId="1" fontId="9" fillId="0" borderId="35" xfId="0" applyFont="1" applyBorder="1" applyAlignment="1">
      <alignment horizontal="center"/>
    </xf>
    <xf numFmtId="1" fontId="9" fillId="0" borderId="6" xfId="0" applyFont="1" applyBorder="1" applyAlignment="1">
      <alignment horizontal="center"/>
    </xf>
    <xf numFmtId="1" fontId="9" fillId="0" borderId="7" xfId="0" applyFont="1" applyBorder="1" applyAlignment="1">
      <alignment horizontal="center"/>
    </xf>
    <xf numFmtId="1" fontId="9" fillId="0" borderId="12" xfId="0" applyFont="1" applyBorder="1" applyAlignment="1">
      <alignment horizontal="center"/>
    </xf>
    <xf numFmtId="1" fontId="9" fillId="0" borderId="36" xfId="0" applyFont="1" applyBorder="1" applyAlignment="1" applyProtection="1">
      <alignment horizontal="center" vertical="center"/>
      <protection locked="0"/>
    </xf>
    <xf numFmtId="1" fontId="9" fillId="0" borderId="37" xfId="0" applyFont="1" applyBorder="1" applyAlignment="1">
      <alignment horizontal="center" vertical="center"/>
    </xf>
    <xf numFmtId="1" fontId="9" fillId="0" borderId="38" xfId="0" applyFont="1" applyBorder="1" applyAlignment="1">
      <alignment horizontal="center" vertical="center"/>
    </xf>
    <xf numFmtId="1" fontId="9" fillId="0" borderId="13" xfId="0" applyFont="1" applyBorder="1" applyAlignment="1">
      <alignment horizontal="center" vertical="center"/>
    </xf>
    <xf numFmtId="1" fontId="9" fillId="0" borderId="39" xfId="0" applyFont="1" applyBorder="1" applyAlignment="1">
      <alignment horizontal="center" vertical="center"/>
    </xf>
    <xf numFmtId="1" fontId="9" fillId="0" borderId="14" xfId="0" applyFont="1" applyBorder="1" applyAlignment="1">
      <alignment horizontal="center" vertical="center"/>
    </xf>
    <xf numFmtId="1" fontId="11" fillId="0" borderId="0" xfId="0" applyFont="1" applyAlignment="1">
      <alignment horizontal="center" vertical="center"/>
    </xf>
    <xf numFmtId="1" fontId="9" fillId="0" borderId="28" xfId="0" applyFont="1" applyBorder="1" applyAlignment="1">
      <alignment horizontal="center" vertical="center"/>
    </xf>
    <xf numFmtId="1" fontId="9" fillId="0" borderId="4" xfId="0" applyFont="1" applyBorder="1" applyAlignment="1">
      <alignment horizontal="center" vertical="center"/>
    </xf>
  </cellXfs>
  <cellStyles count="7">
    <cellStyle name="桁区切り" xfId="1" builtinId="6"/>
    <cellStyle name="桁区切り 2" xfId="2" xr:uid="{00000000-0005-0000-0000-000001000000}"/>
    <cellStyle name="標準" xfId="0" builtinId="0"/>
    <cellStyle name="標準 2" xfId="6" xr:uid="{4F01B2DE-76EF-4438-9D4C-45AE10D2DE16}"/>
    <cellStyle name="標準 3" xfId="3" xr:uid="{00000000-0005-0000-0000-000003000000}"/>
    <cellStyle name="標準_【大阪府】（第１表～第１の３表）" xfId="4" xr:uid="{00000000-0005-0000-0000-000004000000}"/>
    <cellStyle name="未定義"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codeName="Sheet1"/>
  <dimension ref="A1:V99"/>
  <sheetViews>
    <sheetView tabSelected="1" defaultGridColor="0" view="pageBreakPreview" colorId="22" zoomScale="60" zoomScaleNormal="75" workbookViewId="0">
      <pane xSplit="3" ySplit="7" topLeftCell="D69" activePane="bottomRight" state="frozen"/>
      <selection pane="topRight" activeCell="D1" sqref="D1"/>
      <selection pane="bottomLeft" activeCell="A8" sqref="A8"/>
      <selection pane="bottomRight" activeCell="M87" sqref="M87"/>
    </sheetView>
  </sheetViews>
  <sheetFormatPr defaultColWidth="10.6640625" defaultRowHeight="13.2" x14ac:dyDescent="0.2"/>
  <cols>
    <col min="1" max="1" width="5.4140625" style="1" customWidth="1"/>
    <col min="2" max="3" width="13.58203125" style="1" customWidth="1"/>
    <col min="4" max="16" width="9.83203125" style="1" customWidth="1"/>
    <col min="17" max="16384" width="10.6640625" style="1"/>
  </cols>
  <sheetData>
    <row r="1" spans="1:16" x14ac:dyDescent="0.2">
      <c r="A1" s="3"/>
      <c r="B1" s="72" t="s">
        <v>94</v>
      </c>
      <c r="C1" s="72"/>
      <c r="D1" s="72"/>
      <c r="E1" s="72"/>
      <c r="F1" s="72"/>
      <c r="G1" s="72"/>
      <c r="H1" s="72"/>
      <c r="I1" s="72"/>
      <c r="J1" s="72"/>
      <c r="K1" s="72"/>
      <c r="L1" s="72"/>
      <c r="M1" s="72"/>
      <c r="N1" s="72"/>
      <c r="O1" s="72"/>
      <c r="P1" s="72"/>
    </row>
    <row r="2" spans="1:16" ht="20.100000000000001" customHeight="1" x14ac:dyDescent="0.2">
      <c r="A2" s="3"/>
      <c r="B2" s="72"/>
      <c r="C2" s="72"/>
      <c r="D2" s="72"/>
      <c r="E2" s="72"/>
      <c r="F2" s="72"/>
      <c r="G2" s="72"/>
      <c r="H2" s="72"/>
      <c r="I2" s="72"/>
      <c r="J2" s="72"/>
      <c r="K2" s="72"/>
      <c r="L2" s="72"/>
      <c r="M2" s="72"/>
      <c r="N2" s="72"/>
      <c r="O2" s="72"/>
      <c r="P2" s="72"/>
    </row>
    <row r="3" spans="1:16" ht="20.100000000000001" customHeight="1" x14ac:dyDescent="0.2">
      <c r="A3" s="3"/>
      <c r="B3" s="4"/>
      <c r="C3" s="4"/>
      <c r="D3" s="3"/>
      <c r="E3" s="3"/>
      <c r="F3" s="3"/>
      <c r="G3" s="3"/>
      <c r="H3" s="3"/>
      <c r="I3" s="3"/>
      <c r="J3" s="3"/>
      <c r="K3" s="3"/>
      <c r="L3" s="3"/>
      <c r="M3" s="3"/>
      <c r="N3" s="3"/>
      <c r="O3" s="3"/>
      <c r="P3" s="3"/>
    </row>
    <row r="4" spans="1:16" ht="20.100000000000001" customHeight="1" thickBot="1" x14ac:dyDescent="0.25">
      <c r="A4" s="3"/>
      <c r="B4" s="3"/>
      <c r="C4" s="3"/>
      <c r="D4" s="3"/>
      <c r="E4" s="3"/>
      <c r="F4" s="3"/>
      <c r="G4" s="3"/>
      <c r="H4" s="3"/>
      <c r="I4" s="3"/>
      <c r="J4" s="3"/>
      <c r="K4" s="3"/>
      <c r="L4" s="3"/>
      <c r="M4" s="3"/>
      <c r="N4" s="3"/>
      <c r="O4" s="3"/>
      <c r="P4" s="3"/>
    </row>
    <row r="5" spans="1:16" ht="28.5" customHeight="1" x14ac:dyDescent="0.2">
      <c r="A5" s="3"/>
      <c r="B5" s="66" t="s">
        <v>62</v>
      </c>
      <c r="C5" s="67"/>
      <c r="D5" s="61" t="s">
        <v>1</v>
      </c>
      <c r="E5" s="56"/>
      <c r="F5" s="56"/>
      <c r="G5" s="56"/>
      <c r="H5" s="56"/>
      <c r="I5" s="56"/>
      <c r="J5" s="56"/>
      <c r="K5" s="56"/>
      <c r="L5" s="62"/>
      <c r="M5" s="55" t="s">
        <v>4</v>
      </c>
      <c r="N5" s="56"/>
      <c r="O5" s="56"/>
      <c r="P5" s="57"/>
    </row>
    <row r="6" spans="1:16" ht="28.5" customHeight="1" x14ac:dyDescent="0.2">
      <c r="A6" s="3"/>
      <c r="B6" s="68"/>
      <c r="C6" s="69"/>
      <c r="D6" s="58" t="s">
        <v>0</v>
      </c>
      <c r="E6" s="59"/>
      <c r="F6" s="59"/>
      <c r="G6" s="59" t="s">
        <v>8</v>
      </c>
      <c r="H6" s="59"/>
      <c r="I6" s="60"/>
      <c r="J6" s="63" t="s">
        <v>2</v>
      </c>
      <c r="K6" s="64"/>
      <c r="L6" s="65"/>
      <c r="M6" s="24"/>
      <c r="N6" s="24"/>
      <c r="O6" s="24"/>
      <c r="P6" s="18"/>
    </row>
    <row r="7" spans="1:16" ht="28.5" customHeight="1" thickBot="1" x14ac:dyDescent="0.25">
      <c r="A7" s="3"/>
      <c r="B7" s="70"/>
      <c r="C7" s="71"/>
      <c r="D7" s="25" t="s">
        <v>5</v>
      </c>
      <c r="E7" s="17" t="s">
        <v>6</v>
      </c>
      <c r="F7" s="17" t="s">
        <v>3</v>
      </c>
      <c r="G7" s="17" t="s">
        <v>5</v>
      </c>
      <c r="H7" s="17" t="s">
        <v>6</v>
      </c>
      <c r="I7" s="17" t="s">
        <v>3</v>
      </c>
      <c r="J7" s="17" t="s">
        <v>5</v>
      </c>
      <c r="K7" s="17" t="s">
        <v>6</v>
      </c>
      <c r="L7" s="6" t="s">
        <v>3</v>
      </c>
      <c r="M7" s="26" t="s">
        <v>5</v>
      </c>
      <c r="N7" s="26" t="s">
        <v>6</v>
      </c>
      <c r="O7" s="26" t="s">
        <v>7</v>
      </c>
      <c r="P7" s="19" t="s">
        <v>9</v>
      </c>
    </row>
    <row r="8" spans="1:16" ht="22.5" customHeight="1" thickTop="1" x14ac:dyDescent="0.2">
      <c r="A8" s="3"/>
      <c r="B8" s="20" t="s">
        <v>10</v>
      </c>
      <c r="C8" s="7"/>
      <c r="D8" s="41">
        <v>1248137</v>
      </c>
      <c r="E8" s="42">
        <v>107197</v>
      </c>
      <c r="F8" s="42">
        <f>SUM(F9:F32)</f>
        <v>1355334</v>
      </c>
      <c r="G8" s="42">
        <v>1336308</v>
      </c>
      <c r="H8" s="42">
        <v>107139</v>
      </c>
      <c r="I8" s="42">
        <f t="shared" ref="I8:L8" si="0">SUM(I9:I32)</f>
        <v>1443447</v>
      </c>
      <c r="J8" s="43">
        <f t="shared" si="0"/>
        <v>2584445</v>
      </c>
      <c r="K8" s="43">
        <f>SUM(K9:K32)</f>
        <v>214337</v>
      </c>
      <c r="L8" s="43">
        <f t="shared" si="0"/>
        <v>2798782</v>
      </c>
      <c r="M8" s="42">
        <v>1486808</v>
      </c>
      <c r="N8" s="42">
        <v>142064</v>
      </c>
      <c r="O8" s="42">
        <v>21145</v>
      </c>
      <c r="P8" s="44">
        <f>SUM(P9:P32)</f>
        <v>1650017</v>
      </c>
    </row>
    <row r="9" spans="1:16" ht="22.5" customHeight="1" x14ac:dyDescent="0.2">
      <c r="A9" s="3"/>
      <c r="B9" s="39" t="s">
        <v>63</v>
      </c>
      <c r="C9" s="8"/>
      <c r="D9" s="27">
        <v>48819</v>
      </c>
      <c r="E9" s="28">
        <v>2794</v>
      </c>
      <c r="F9" s="9">
        <f>D9+E9</f>
        <v>51613</v>
      </c>
      <c r="G9" s="28">
        <v>53409</v>
      </c>
      <c r="H9" s="28">
        <v>2724</v>
      </c>
      <c r="I9" s="9">
        <f>G9+H9</f>
        <v>56133</v>
      </c>
      <c r="J9" s="10">
        <f>D9+G9</f>
        <v>102228</v>
      </c>
      <c r="K9" s="10">
        <f>E9+H9</f>
        <v>5518</v>
      </c>
      <c r="L9" s="11">
        <f>J9+K9</f>
        <v>107746</v>
      </c>
      <c r="M9" s="28">
        <v>58174</v>
      </c>
      <c r="N9" s="28">
        <v>3709</v>
      </c>
      <c r="O9" s="29">
        <v>610</v>
      </c>
      <c r="P9" s="22">
        <f>SUM(M9:O9)</f>
        <v>62493</v>
      </c>
    </row>
    <row r="10" spans="1:16" ht="22.5" customHeight="1" x14ac:dyDescent="0.2">
      <c r="A10" s="3"/>
      <c r="B10" s="39" t="s">
        <v>64</v>
      </c>
      <c r="C10" s="8"/>
      <c r="D10" s="27">
        <v>37877</v>
      </c>
      <c r="E10" s="28">
        <v>1336</v>
      </c>
      <c r="F10" s="9">
        <f t="shared" ref="F10:F73" si="1">D10+E10</f>
        <v>39213</v>
      </c>
      <c r="G10" s="28">
        <v>41729</v>
      </c>
      <c r="H10" s="28">
        <v>1367</v>
      </c>
      <c r="I10" s="9">
        <f t="shared" ref="I10:I71" si="2">G10+H10</f>
        <v>43096</v>
      </c>
      <c r="J10" s="10">
        <f t="shared" ref="J10:K73" si="3">D10+G10</f>
        <v>79606</v>
      </c>
      <c r="K10" s="10">
        <f>E10+H10</f>
        <v>2703</v>
      </c>
      <c r="L10" s="11">
        <f t="shared" ref="L10:L73" si="4">J10+K10</f>
        <v>82309</v>
      </c>
      <c r="M10" s="28">
        <v>45509</v>
      </c>
      <c r="N10" s="28">
        <v>1698</v>
      </c>
      <c r="O10" s="29">
        <v>416</v>
      </c>
      <c r="P10" s="22">
        <f t="shared" ref="P10:P73" si="5">SUM(M10:O10)</f>
        <v>47623</v>
      </c>
    </row>
    <row r="11" spans="1:16" ht="22.5" customHeight="1" x14ac:dyDescent="0.2">
      <c r="A11" s="3"/>
      <c r="B11" s="39" t="s">
        <v>65</v>
      </c>
      <c r="C11" s="8"/>
      <c r="D11" s="27">
        <v>29372</v>
      </c>
      <c r="E11" s="28">
        <v>1799</v>
      </c>
      <c r="F11" s="9">
        <f t="shared" si="1"/>
        <v>31171</v>
      </c>
      <c r="G11" s="28">
        <v>31081</v>
      </c>
      <c r="H11" s="28">
        <v>1632</v>
      </c>
      <c r="I11" s="9">
        <f t="shared" si="2"/>
        <v>32713</v>
      </c>
      <c r="J11" s="10">
        <f t="shared" si="3"/>
        <v>60453</v>
      </c>
      <c r="K11" s="10">
        <f t="shared" si="3"/>
        <v>3431</v>
      </c>
      <c r="L11" s="11">
        <f t="shared" si="4"/>
        <v>63884</v>
      </c>
      <c r="M11" s="28">
        <v>32925</v>
      </c>
      <c r="N11" s="28">
        <v>2161</v>
      </c>
      <c r="O11" s="29">
        <v>386</v>
      </c>
      <c r="P11" s="22">
        <f t="shared" si="5"/>
        <v>35472</v>
      </c>
    </row>
    <row r="12" spans="1:16" ht="22.5" customHeight="1" x14ac:dyDescent="0.2">
      <c r="A12" s="3"/>
      <c r="B12" s="39" t="s">
        <v>66</v>
      </c>
      <c r="C12" s="8"/>
      <c r="D12" s="45">
        <v>48759</v>
      </c>
      <c r="E12" s="46">
        <v>4254</v>
      </c>
      <c r="F12" s="9">
        <f t="shared" si="1"/>
        <v>53013</v>
      </c>
      <c r="G12" s="10">
        <v>55570</v>
      </c>
      <c r="H12" s="10">
        <v>4180</v>
      </c>
      <c r="I12" s="9">
        <f t="shared" si="2"/>
        <v>59750</v>
      </c>
      <c r="J12" s="10">
        <f t="shared" si="3"/>
        <v>104329</v>
      </c>
      <c r="K12" s="10">
        <f t="shared" si="3"/>
        <v>8434</v>
      </c>
      <c r="L12" s="11">
        <f t="shared" si="4"/>
        <v>112763</v>
      </c>
      <c r="M12" s="10">
        <v>64918</v>
      </c>
      <c r="N12" s="10">
        <v>5913</v>
      </c>
      <c r="O12" s="11">
        <v>813</v>
      </c>
      <c r="P12" s="22">
        <f t="shared" si="5"/>
        <v>71644</v>
      </c>
    </row>
    <row r="13" spans="1:16" ht="22.5" customHeight="1" x14ac:dyDescent="0.2">
      <c r="A13" s="3"/>
      <c r="B13" s="39" t="s">
        <v>67</v>
      </c>
      <c r="C13" s="8"/>
      <c r="D13" s="27">
        <v>36399</v>
      </c>
      <c r="E13" s="28">
        <v>2946</v>
      </c>
      <c r="F13" s="9">
        <f t="shared" si="1"/>
        <v>39345</v>
      </c>
      <c r="G13" s="28">
        <v>38380</v>
      </c>
      <c r="H13" s="28">
        <v>2740</v>
      </c>
      <c r="I13" s="9">
        <f t="shared" si="2"/>
        <v>41120</v>
      </c>
      <c r="J13" s="10">
        <f t="shared" si="3"/>
        <v>74779</v>
      </c>
      <c r="K13" s="10">
        <f t="shared" si="3"/>
        <v>5686</v>
      </c>
      <c r="L13" s="11">
        <f t="shared" si="4"/>
        <v>80465</v>
      </c>
      <c r="M13" s="28">
        <v>43120</v>
      </c>
      <c r="N13" s="28">
        <v>3882</v>
      </c>
      <c r="O13" s="29">
        <v>494</v>
      </c>
      <c r="P13" s="22">
        <f t="shared" si="5"/>
        <v>47496</v>
      </c>
    </row>
    <row r="14" spans="1:16" ht="22.5" customHeight="1" x14ac:dyDescent="0.2">
      <c r="A14" s="3"/>
      <c r="B14" s="39" t="s">
        <v>68</v>
      </c>
      <c r="C14" s="8"/>
      <c r="D14" s="27">
        <v>28592</v>
      </c>
      <c r="E14" s="28">
        <v>1718</v>
      </c>
      <c r="F14" s="9">
        <f t="shared" si="1"/>
        <v>30310</v>
      </c>
      <c r="G14" s="28">
        <v>29908</v>
      </c>
      <c r="H14" s="28">
        <v>1379</v>
      </c>
      <c r="I14" s="9">
        <f t="shared" si="2"/>
        <v>31287</v>
      </c>
      <c r="J14" s="10">
        <f t="shared" si="3"/>
        <v>58500</v>
      </c>
      <c r="K14" s="10">
        <f t="shared" si="3"/>
        <v>3097</v>
      </c>
      <c r="L14" s="11">
        <f t="shared" si="4"/>
        <v>61597</v>
      </c>
      <c r="M14" s="28">
        <v>32495</v>
      </c>
      <c r="N14" s="28">
        <v>2100</v>
      </c>
      <c r="O14" s="29">
        <v>307</v>
      </c>
      <c r="P14" s="22">
        <f t="shared" si="5"/>
        <v>34902</v>
      </c>
    </row>
    <row r="15" spans="1:16" ht="22.5" customHeight="1" x14ac:dyDescent="0.2">
      <c r="A15" s="3"/>
      <c r="B15" s="39" t="s">
        <v>69</v>
      </c>
      <c r="C15" s="8"/>
      <c r="D15" s="27">
        <v>36280</v>
      </c>
      <c r="E15" s="28">
        <v>3427</v>
      </c>
      <c r="F15" s="9">
        <f t="shared" si="1"/>
        <v>39707</v>
      </c>
      <c r="G15" s="28">
        <v>42407</v>
      </c>
      <c r="H15" s="28">
        <v>3825</v>
      </c>
      <c r="I15" s="9">
        <f t="shared" si="2"/>
        <v>46232</v>
      </c>
      <c r="J15" s="10">
        <f t="shared" si="3"/>
        <v>78687</v>
      </c>
      <c r="K15" s="10">
        <f t="shared" si="3"/>
        <v>7252</v>
      </c>
      <c r="L15" s="11">
        <f t="shared" si="4"/>
        <v>85939</v>
      </c>
      <c r="M15" s="28">
        <v>41122</v>
      </c>
      <c r="N15" s="28">
        <v>4025</v>
      </c>
      <c r="O15" s="29">
        <v>866</v>
      </c>
      <c r="P15" s="22">
        <f t="shared" si="5"/>
        <v>46013</v>
      </c>
    </row>
    <row r="16" spans="1:16" ht="22.5" customHeight="1" x14ac:dyDescent="0.2">
      <c r="A16" s="3"/>
      <c r="B16" s="39" t="s">
        <v>70</v>
      </c>
      <c r="C16" s="8"/>
      <c r="D16" s="27">
        <v>33387</v>
      </c>
      <c r="E16" s="28">
        <v>7377</v>
      </c>
      <c r="F16" s="9">
        <f t="shared" si="1"/>
        <v>40764</v>
      </c>
      <c r="G16" s="28">
        <v>31833</v>
      </c>
      <c r="H16" s="28">
        <v>7139</v>
      </c>
      <c r="I16" s="9">
        <f t="shared" si="2"/>
        <v>38972</v>
      </c>
      <c r="J16" s="10">
        <f t="shared" si="3"/>
        <v>65220</v>
      </c>
      <c r="K16" s="10">
        <f t="shared" si="3"/>
        <v>14516</v>
      </c>
      <c r="L16" s="11">
        <f t="shared" si="4"/>
        <v>79736</v>
      </c>
      <c r="M16" s="28">
        <v>49131</v>
      </c>
      <c r="N16" s="28">
        <v>10774</v>
      </c>
      <c r="O16" s="29">
        <v>905</v>
      </c>
      <c r="P16" s="22">
        <f t="shared" si="5"/>
        <v>60810</v>
      </c>
    </row>
    <row r="17" spans="1:16" ht="22.5" customHeight="1" x14ac:dyDescent="0.2">
      <c r="A17" s="3"/>
      <c r="B17" s="39" t="s">
        <v>71</v>
      </c>
      <c r="C17" s="8"/>
      <c r="D17" s="27">
        <v>44799</v>
      </c>
      <c r="E17" s="28">
        <v>3814</v>
      </c>
      <c r="F17" s="9">
        <f t="shared" si="1"/>
        <v>48613</v>
      </c>
      <c r="G17" s="28">
        <v>46798</v>
      </c>
      <c r="H17" s="28">
        <v>3346</v>
      </c>
      <c r="I17" s="9">
        <f t="shared" si="2"/>
        <v>50144</v>
      </c>
      <c r="J17" s="10">
        <f t="shared" si="3"/>
        <v>91597</v>
      </c>
      <c r="K17" s="10">
        <f t="shared" si="3"/>
        <v>7160</v>
      </c>
      <c r="L17" s="11">
        <f t="shared" si="4"/>
        <v>98757</v>
      </c>
      <c r="M17" s="28">
        <v>50236</v>
      </c>
      <c r="N17" s="28">
        <v>4902</v>
      </c>
      <c r="O17" s="29">
        <v>576</v>
      </c>
      <c r="P17" s="22">
        <f t="shared" si="5"/>
        <v>55714</v>
      </c>
    </row>
    <row r="18" spans="1:16" ht="22.5" customHeight="1" x14ac:dyDescent="0.2">
      <c r="A18" s="3"/>
      <c r="B18" s="39" t="s">
        <v>72</v>
      </c>
      <c r="C18" s="8"/>
      <c r="D18" s="27">
        <v>80443</v>
      </c>
      <c r="E18" s="28">
        <v>5238</v>
      </c>
      <c r="F18" s="9">
        <f t="shared" si="1"/>
        <v>85681</v>
      </c>
      <c r="G18" s="28">
        <v>82466</v>
      </c>
      <c r="H18" s="28">
        <v>5118</v>
      </c>
      <c r="I18" s="9">
        <f t="shared" si="2"/>
        <v>87584</v>
      </c>
      <c r="J18" s="10">
        <f t="shared" si="3"/>
        <v>162909</v>
      </c>
      <c r="K18" s="10">
        <f t="shared" si="3"/>
        <v>10356</v>
      </c>
      <c r="L18" s="11">
        <f t="shared" si="4"/>
        <v>173265</v>
      </c>
      <c r="M18" s="28">
        <v>98361</v>
      </c>
      <c r="N18" s="28">
        <v>7414</v>
      </c>
      <c r="O18" s="29">
        <v>954</v>
      </c>
      <c r="P18" s="22">
        <f t="shared" si="5"/>
        <v>106729</v>
      </c>
    </row>
    <row r="19" spans="1:16" ht="22.5" customHeight="1" x14ac:dyDescent="0.2">
      <c r="A19" s="3"/>
      <c r="B19" s="39" t="s">
        <v>73</v>
      </c>
      <c r="C19" s="8"/>
      <c r="D19" s="27">
        <v>37107</v>
      </c>
      <c r="E19" s="28">
        <v>4501</v>
      </c>
      <c r="F19" s="9">
        <f t="shared" si="1"/>
        <v>41608</v>
      </c>
      <c r="G19" s="28">
        <v>41911</v>
      </c>
      <c r="H19" s="28">
        <v>4947</v>
      </c>
      <c r="I19" s="9">
        <f t="shared" si="2"/>
        <v>46858</v>
      </c>
      <c r="J19" s="10">
        <f t="shared" si="3"/>
        <v>79018</v>
      </c>
      <c r="K19" s="10">
        <f t="shared" si="3"/>
        <v>9448</v>
      </c>
      <c r="L19" s="11">
        <f t="shared" si="4"/>
        <v>88466</v>
      </c>
      <c r="M19" s="28">
        <v>46454</v>
      </c>
      <c r="N19" s="28">
        <v>6336</v>
      </c>
      <c r="O19" s="29">
        <v>930</v>
      </c>
      <c r="P19" s="22">
        <f t="shared" si="5"/>
        <v>53720</v>
      </c>
    </row>
    <row r="20" spans="1:16" ht="22.5" customHeight="1" x14ac:dyDescent="0.2">
      <c r="A20" s="3"/>
      <c r="B20" s="39" t="s">
        <v>74</v>
      </c>
      <c r="C20" s="8"/>
      <c r="D20" s="27">
        <v>46630</v>
      </c>
      <c r="E20" s="28">
        <v>15223</v>
      </c>
      <c r="F20" s="9">
        <f t="shared" si="1"/>
        <v>61853</v>
      </c>
      <c r="G20" s="28">
        <v>49898</v>
      </c>
      <c r="H20" s="28">
        <v>16132</v>
      </c>
      <c r="I20" s="9">
        <f t="shared" si="2"/>
        <v>66030</v>
      </c>
      <c r="J20" s="10">
        <f t="shared" si="3"/>
        <v>96528</v>
      </c>
      <c r="K20" s="10">
        <f t="shared" si="3"/>
        <v>31355</v>
      </c>
      <c r="L20" s="11">
        <f t="shared" si="4"/>
        <v>127883</v>
      </c>
      <c r="M20" s="28">
        <v>55009</v>
      </c>
      <c r="N20" s="28">
        <v>19896</v>
      </c>
      <c r="O20" s="29">
        <v>2800</v>
      </c>
      <c r="P20" s="22">
        <f t="shared" si="5"/>
        <v>77705</v>
      </c>
    </row>
    <row r="21" spans="1:16" ht="22.5" customHeight="1" x14ac:dyDescent="0.2">
      <c r="A21" s="3"/>
      <c r="B21" s="39" t="s">
        <v>75</v>
      </c>
      <c r="C21" s="8"/>
      <c r="D21" s="27">
        <v>42093</v>
      </c>
      <c r="E21" s="28">
        <v>1794</v>
      </c>
      <c r="F21" s="9">
        <f t="shared" si="1"/>
        <v>43887</v>
      </c>
      <c r="G21" s="28">
        <v>45845</v>
      </c>
      <c r="H21" s="28">
        <v>1621</v>
      </c>
      <c r="I21" s="9">
        <f t="shared" si="2"/>
        <v>47466</v>
      </c>
      <c r="J21" s="10">
        <f t="shared" si="3"/>
        <v>87938</v>
      </c>
      <c r="K21" s="10">
        <f t="shared" si="3"/>
        <v>3415</v>
      </c>
      <c r="L21" s="11">
        <f t="shared" si="4"/>
        <v>91353</v>
      </c>
      <c r="M21" s="28">
        <v>49232</v>
      </c>
      <c r="N21" s="28">
        <v>2358</v>
      </c>
      <c r="O21" s="29">
        <v>413</v>
      </c>
      <c r="P21" s="22">
        <f t="shared" si="5"/>
        <v>52003</v>
      </c>
    </row>
    <row r="22" spans="1:16" ht="22.5" customHeight="1" x14ac:dyDescent="0.2">
      <c r="A22" s="3"/>
      <c r="B22" s="39" t="s">
        <v>76</v>
      </c>
      <c r="C22" s="8"/>
      <c r="D22" s="27">
        <v>77592</v>
      </c>
      <c r="E22" s="28">
        <v>3684</v>
      </c>
      <c r="F22" s="9">
        <f t="shared" si="1"/>
        <v>81276</v>
      </c>
      <c r="G22" s="28">
        <v>85869</v>
      </c>
      <c r="H22" s="28">
        <v>3874</v>
      </c>
      <c r="I22" s="9">
        <f t="shared" si="2"/>
        <v>89743</v>
      </c>
      <c r="J22" s="10">
        <f t="shared" si="3"/>
        <v>163461</v>
      </c>
      <c r="K22" s="10">
        <f t="shared" si="3"/>
        <v>7558</v>
      </c>
      <c r="L22" s="11">
        <f t="shared" si="4"/>
        <v>171019</v>
      </c>
      <c r="M22" s="28">
        <v>86640</v>
      </c>
      <c r="N22" s="28">
        <v>4790</v>
      </c>
      <c r="O22" s="29">
        <v>1002</v>
      </c>
      <c r="P22" s="22">
        <f t="shared" si="5"/>
        <v>92432</v>
      </c>
    </row>
    <row r="23" spans="1:16" ht="22.5" customHeight="1" x14ac:dyDescent="0.2">
      <c r="A23" s="3"/>
      <c r="B23" s="39" t="s">
        <v>77</v>
      </c>
      <c r="C23" s="8"/>
      <c r="D23" s="27">
        <v>49490</v>
      </c>
      <c r="E23" s="28">
        <v>3052</v>
      </c>
      <c r="F23" s="9">
        <f t="shared" si="1"/>
        <v>52542</v>
      </c>
      <c r="G23" s="28">
        <v>57604</v>
      </c>
      <c r="H23" s="28">
        <v>3142</v>
      </c>
      <c r="I23" s="9">
        <f t="shared" si="2"/>
        <v>60746</v>
      </c>
      <c r="J23" s="10">
        <f t="shared" si="3"/>
        <v>107094</v>
      </c>
      <c r="K23" s="10">
        <f t="shared" si="3"/>
        <v>6194</v>
      </c>
      <c r="L23" s="11">
        <f t="shared" si="4"/>
        <v>113288</v>
      </c>
      <c r="M23" s="28">
        <v>54828</v>
      </c>
      <c r="N23" s="28">
        <v>3921</v>
      </c>
      <c r="O23" s="29">
        <v>677</v>
      </c>
      <c r="P23" s="22">
        <f t="shared" si="5"/>
        <v>59426</v>
      </c>
    </row>
    <row r="24" spans="1:16" ht="22.5" customHeight="1" x14ac:dyDescent="0.2">
      <c r="A24" s="3"/>
      <c r="B24" s="39" t="s">
        <v>78</v>
      </c>
      <c r="C24" s="8"/>
      <c r="D24" s="27">
        <v>68109</v>
      </c>
      <c r="E24" s="28">
        <v>3604</v>
      </c>
      <c r="F24" s="9">
        <f t="shared" si="1"/>
        <v>71713</v>
      </c>
      <c r="G24" s="28">
        <v>77537</v>
      </c>
      <c r="H24" s="28">
        <v>3757</v>
      </c>
      <c r="I24" s="9">
        <f t="shared" si="2"/>
        <v>81294</v>
      </c>
      <c r="J24" s="10">
        <f t="shared" si="3"/>
        <v>145646</v>
      </c>
      <c r="K24" s="10">
        <f t="shared" si="3"/>
        <v>7361</v>
      </c>
      <c r="L24" s="11">
        <f t="shared" si="4"/>
        <v>153007</v>
      </c>
      <c r="M24" s="28">
        <v>80043</v>
      </c>
      <c r="N24" s="28">
        <v>4682</v>
      </c>
      <c r="O24" s="29">
        <v>903</v>
      </c>
      <c r="P24" s="22">
        <f t="shared" si="5"/>
        <v>85628</v>
      </c>
    </row>
    <row r="25" spans="1:16" ht="22.5" customHeight="1" x14ac:dyDescent="0.2">
      <c r="A25" s="3"/>
      <c r="B25" s="39" t="s">
        <v>79</v>
      </c>
      <c r="C25" s="8"/>
      <c r="D25" s="27">
        <v>60652</v>
      </c>
      <c r="E25" s="28">
        <v>3640</v>
      </c>
      <c r="F25" s="9">
        <f t="shared" si="1"/>
        <v>64292</v>
      </c>
      <c r="G25" s="28">
        <v>66963</v>
      </c>
      <c r="H25" s="28">
        <v>3780</v>
      </c>
      <c r="I25" s="9">
        <f t="shared" si="2"/>
        <v>70743</v>
      </c>
      <c r="J25" s="10">
        <f t="shared" si="3"/>
        <v>127615</v>
      </c>
      <c r="K25" s="10">
        <f t="shared" si="3"/>
        <v>7420</v>
      </c>
      <c r="L25" s="11">
        <f t="shared" si="4"/>
        <v>135035</v>
      </c>
      <c r="M25" s="28">
        <v>69769</v>
      </c>
      <c r="N25" s="28">
        <v>4721</v>
      </c>
      <c r="O25" s="29">
        <v>844</v>
      </c>
      <c r="P25" s="22">
        <f t="shared" si="5"/>
        <v>75334</v>
      </c>
    </row>
    <row r="26" spans="1:16" ht="22.5" customHeight="1" x14ac:dyDescent="0.2">
      <c r="A26" s="3"/>
      <c r="B26" s="39" t="s">
        <v>80</v>
      </c>
      <c r="C26" s="8"/>
      <c r="D26" s="27">
        <v>51334</v>
      </c>
      <c r="E26" s="28">
        <v>8955</v>
      </c>
      <c r="F26" s="9">
        <f t="shared" si="1"/>
        <v>60289</v>
      </c>
      <c r="G26" s="28">
        <v>36524</v>
      </c>
      <c r="H26" s="28">
        <v>8150</v>
      </c>
      <c r="I26" s="9">
        <f t="shared" si="2"/>
        <v>44674</v>
      </c>
      <c r="J26" s="10">
        <f t="shared" si="3"/>
        <v>87858</v>
      </c>
      <c r="K26" s="10">
        <f t="shared" si="3"/>
        <v>17105</v>
      </c>
      <c r="L26" s="11">
        <f t="shared" si="4"/>
        <v>104963</v>
      </c>
      <c r="M26" s="28">
        <v>61187</v>
      </c>
      <c r="N26" s="28">
        <v>12483</v>
      </c>
      <c r="O26" s="29">
        <v>982</v>
      </c>
      <c r="P26" s="22">
        <f t="shared" si="5"/>
        <v>74652</v>
      </c>
    </row>
    <row r="27" spans="1:16" ht="22.5" customHeight="1" x14ac:dyDescent="0.2">
      <c r="A27" s="3"/>
      <c r="B27" s="39" t="s">
        <v>81</v>
      </c>
      <c r="C27" s="8"/>
      <c r="D27" s="27">
        <v>87160</v>
      </c>
      <c r="E27" s="28">
        <v>6078</v>
      </c>
      <c r="F27" s="9">
        <f t="shared" si="1"/>
        <v>93238</v>
      </c>
      <c r="G27" s="28">
        <v>88006</v>
      </c>
      <c r="H27" s="28">
        <v>6074</v>
      </c>
      <c r="I27" s="9">
        <f t="shared" si="2"/>
        <v>94080</v>
      </c>
      <c r="J27" s="10">
        <f t="shared" si="3"/>
        <v>175166</v>
      </c>
      <c r="K27" s="10">
        <f t="shared" si="3"/>
        <v>12152</v>
      </c>
      <c r="L27" s="11">
        <f t="shared" si="4"/>
        <v>187318</v>
      </c>
      <c r="M27" s="28">
        <v>106490</v>
      </c>
      <c r="N27" s="28">
        <v>8564</v>
      </c>
      <c r="O27" s="29">
        <v>1124</v>
      </c>
      <c r="P27" s="22">
        <f t="shared" si="5"/>
        <v>116178</v>
      </c>
    </row>
    <row r="28" spans="1:16" ht="22.5" customHeight="1" x14ac:dyDescent="0.2">
      <c r="A28" s="3"/>
      <c r="B28" s="39" t="s">
        <v>82</v>
      </c>
      <c r="C28" s="8"/>
      <c r="D28" s="27">
        <v>51653</v>
      </c>
      <c r="E28" s="28">
        <v>1386</v>
      </c>
      <c r="F28" s="9">
        <f t="shared" si="1"/>
        <v>53039</v>
      </c>
      <c r="G28" s="28">
        <v>57174</v>
      </c>
      <c r="H28" s="28">
        <v>1316</v>
      </c>
      <c r="I28" s="9">
        <f t="shared" si="2"/>
        <v>58490</v>
      </c>
      <c r="J28" s="10">
        <f t="shared" si="3"/>
        <v>108827</v>
      </c>
      <c r="K28" s="10">
        <f t="shared" si="3"/>
        <v>2702</v>
      </c>
      <c r="L28" s="11">
        <f t="shared" si="4"/>
        <v>111529</v>
      </c>
      <c r="M28" s="28">
        <v>51973</v>
      </c>
      <c r="N28" s="28">
        <v>1472</v>
      </c>
      <c r="O28" s="29">
        <v>558</v>
      </c>
      <c r="P28" s="22">
        <f t="shared" si="5"/>
        <v>54003</v>
      </c>
    </row>
    <row r="29" spans="1:16" ht="22.5" customHeight="1" x14ac:dyDescent="0.2">
      <c r="A29" s="3"/>
      <c r="B29" s="39" t="s">
        <v>83</v>
      </c>
      <c r="C29" s="8"/>
      <c r="D29" s="27">
        <v>52801</v>
      </c>
      <c r="E29" s="28">
        <v>3749</v>
      </c>
      <c r="F29" s="9">
        <f t="shared" si="1"/>
        <v>56550</v>
      </c>
      <c r="G29" s="28">
        <v>56910</v>
      </c>
      <c r="H29" s="28">
        <v>3793</v>
      </c>
      <c r="I29" s="9">
        <f t="shared" si="2"/>
        <v>60703</v>
      </c>
      <c r="J29" s="10">
        <f t="shared" si="3"/>
        <v>109711</v>
      </c>
      <c r="K29" s="10">
        <v>7543</v>
      </c>
      <c r="L29" s="11">
        <f t="shared" si="4"/>
        <v>117254</v>
      </c>
      <c r="M29" s="28">
        <v>60602</v>
      </c>
      <c r="N29" s="28">
        <v>4705</v>
      </c>
      <c r="O29" s="29">
        <v>804</v>
      </c>
      <c r="P29" s="22">
        <f t="shared" si="5"/>
        <v>66111</v>
      </c>
    </row>
    <row r="30" spans="1:16" ht="22.5" customHeight="1" x14ac:dyDescent="0.2">
      <c r="A30" s="3"/>
      <c r="B30" s="39" t="s">
        <v>84</v>
      </c>
      <c r="C30" s="8"/>
      <c r="D30" s="27">
        <v>83416</v>
      </c>
      <c r="E30" s="28">
        <v>5515</v>
      </c>
      <c r="F30" s="9">
        <f t="shared" si="1"/>
        <v>88931</v>
      </c>
      <c r="G30" s="28">
        <v>92877</v>
      </c>
      <c r="H30" s="28">
        <v>5246</v>
      </c>
      <c r="I30" s="9">
        <f t="shared" si="2"/>
        <v>98123</v>
      </c>
      <c r="J30" s="10">
        <f t="shared" si="3"/>
        <v>176293</v>
      </c>
      <c r="K30" s="10">
        <f t="shared" si="3"/>
        <v>10761</v>
      </c>
      <c r="L30" s="11">
        <f t="shared" si="4"/>
        <v>187054</v>
      </c>
      <c r="M30" s="28">
        <v>94664</v>
      </c>
      <c r="N30" s="28">
        <v>6425</v>
      </c>
      <c r="O30" s="29">
        <v>1431</v>
      </c>
      <c r="P30" s="22">
        <f t="shared" si="5"/>
        <v>102520</v>
      </c>
    </row>
    <row r="31" spans="1:16" ht="22.5" customHeight="1" x14ac:dyDescent="0.2">
      <c r="A31" s="3"/>
      <c r="B31" s="39" t="s">
        <v>85</v>
      </c>
      <c r="C31" s="8"/>
      <c r="D31" s="27">
        <v>65185</v>
      </c>
      <c r="E31" s="28">
        <v>4715</v>
      </c>
      <c r="F31" s="9">
        <f t="shared" si="1"/>
        <v>69900</v>
      </c>
      <c r="G31" s="28">
        <v>69055</v>
      </c>
      <c r="H31" s="28">
        <v>4756</v>
      </c>
      <c r="I31" s="9">
        <f t="shared" si="2"/>
        <v>73811</v>
      </c>
      <c r="J31" s="10">
        <f t="shared" si="3"/>
        <v>134240</v>
      </c>
      <c r="K31" s="10">
        <f t="shared" si="3"/>
        <v>9471</v>
      </c>
      <c r="L31" s="11">
        <f t="shared" si="4"/>
        <v>143711</v>
      </c>
      <c r="M31" s="28">
        <v>84603</v>
      </c>
      <c r="N31" s="28">
        <v>6033</v>
      </c>
      <c r="O31" s="29">
        <v>1066</v>
      </c>
      <c r="P31" s="22">
        <f t="shared" si="5"/>
        <v>91702</v>
      </c>
    </row>
    <row r="32" spans="1:16" ht="22.5" customHeight="1" x14ac:dyDescent="0.2">
      <c r="A32" s="3"/>
      <c r="B32" s="39" t="s">
        <v>86</v>
      </c>
      <c r="C32" s="8"/>
      <c r="D32" s="27">
        <v>50188</v>
      </c>
      <c r="E32" s="28">
        <v>6598</v>
      </c>
      <c r="F32" s="9">
        <f t="shared" si="1"/>
        <v>56786</v>
      </c>
      <c r="G32" s="28">
        <v>56554</v>
      </c>
      <c r="H32" s="28">
        <v>7101</v>
      </c>
      <c r="I32" s="9">
        <f t="shared" si="2"/>
        <v>63655</v>
      </c>
      <c r="J32" s="10">
        <f t="shared" si="3"/>
        <v>106742</v>
      </c>
      <c r="K32" s="10">
        <f t="shared" si="3"/>
        <v>13699</v>
      </c>
      <c r="L32" s="11">
        <f t="shared" si="4"/>
        <v>120441</v>
      </c>
      <c r="M32" s="28">
        <v>69323</v>
      </c>
      <c r="N32" s="28">
        <v>9100</v>
      </c>
      <c r="O32" s="29">
        <v>1284</v>
      </c>
      <c r="P32" s="22">
        <f t="shared" si="5"/>
        <v>79707</v>
      </c>
    </row>
    <row r="33" spans="1:16" ht="22.5" customHeight="1" x14ac:dyDescent="0.2">
      <c r="A33" s="3"/>
      <c r="B33" s="21" t="s">
        <v>11</v>
      </c>
      <c r="C33" s="12"/>
      <c r="D33" s="47">
        <v>374991</v>
      </c>
      <c r="E33" s="10">
        <v>11647</v>
      </c>
      <c r="F33" s="9">
        <f>SUM(F34:F40)</f>
        <v>386638</v>
      </c>
      <c r="G33" s="10">
        <v>412268</v>
      </c>
      <c r="H33" s="10">
        <v>10126</v>
      </c>
      <c r="I33" s="9">
        <f t="shared" ref="I33:L33" si="6">SUM(I34:I40)</f>
        <v>422394</v>
      </c>
      <c r="J33" s="10">
        <f t="shared" si="6"/>
        <v>787259</v>
      </c>
      <c r="K33" s="10">
        <f t="shared" si="6"/>
        <v>21773</v>
      </c>
      <c r="L33" s="10">
        <f t="shared" si="6"/>
        <v>809032</v>
      </c>
      <c r="M33" s="10">
        <v>390609</v>
      </c>
      <c r="N33" s="10">
        <v>13725</v>
      </c>
      <c r="O33" s="10">
        <v>2951</v>
      </c>
      <c r="P33" s="22">
        <f>SUM(P34:P40)</f>
        <v>407285</v>
      </c>
    </row>
    <row r="34" spans="1:16" ht="22.5" customHeight="1" x14ac:dyDescent="0.2">
      <c r="A34" s="3"/>
      <c r="B34" s="39" t="s">
        <v>87</v>
      </c>
      <c r="C34" s="8"/>
      <c r="D34" s="27">
        <v>68922</v>
      </c>
      <c r="E34" s="28">
        <v>3786</v>
      </c>
      <c r="F34" s="9">
        <f t="shared" si="1"/>
        <v>72708</v>
      </c>
      <c r="G34" s="28">
        <v>71899</v>
      </c>
      <c r="H34" s="28">
        <v>3475</v>
      </c>
      <c r="I34" s="9">
        <f t="shared" si="2"/>
        <v>75374</v>
      </c>
      <c r="J34" s="10">
        <f t="shared" si="3"/>
        <v>140821</v>
      </c>
      <c r="K34" s="10">
        <f>E34+H34</f>
        <v>7261</v>
      </c>
      <c r="L34" s="11">
        <f t="shared" si="4"/>
        <v>148082</v>
      </c>
      <c r="M34" s="28">
        <v>76838</v>
      </c>
      <c r="N34" s="28">
        <v>4876</v>
      </c>
      <c r="O34" s="29">
        <v>805</v>
      </c>
      <c r="P34" s="22">
        <f t="shared" si="5"/>
        <v>82519</v>
      </c>
    </row>
    <row r="35" spans="1:16" ht="22.5" customHeight="1" x14ac:dyDescent="0.2">
      <c r="A35" s="3"/>
      <c r="B35" s="39" t="s">
        <v>88</v>
      </c>
      <c r="C35" s="8"/>
      <c r="D35" s="27">
        <v>55221</v>
      </c>
      <c r="E35" s="28">
        <v>1301</v>
      </c>
      <c r="F35" s="9">
        <f t="shared" si="1"/>
        <v>56522</v>
      </c>
      <c r="G35" s="28">
        <v>59309</v>
      </c>
      <c r="H35" s="28">
        <v>1119</v>
      </c>
      <c r="I35" s="9">
        <f t="shared" si="2"/>
        <v>60428</v>
      </c>
      <c r="J35" s="10">
        <f t="shared" si="3"/>
        <v>114530</v>
      </c>
      <c r="K35" s="10">
        <f t="shared" si="3"/>
        <v>2420</v>
      </c>
      <c r="L35" s="11">
        <f t="shared" si="4"/>
        <v>116950</v>
      </c>
      <c r="M35" s="28">
        <v>55309</v>
      </c>
      <c r="N35" s="28">
        <v>1588</v>
      </c>
      <c r="O35" s="29">
        <v>353</v>
      </c>
      <c r="P35" s="22">
        <f t="shared" si="5"/>
        <v>57250</v>
      </c>
    </row>
    <row r="36" spans="1:16" ht="22.5" customHeight="1" x14ac:dyDescent="0.2">
      <c r="A36" s="3"/>
      <c r="B36" s="39" t="s">
        <v>89</v>
      </c>
      <c r="C36" s="8"/>
      <c r="D36" s="27">
        <v>40053</v>
      </c>
      <c r="E36" s="28">
        <v>819</v>
      </c>
      <c r="F36" s="9">
        <f t="shared" si="1"/>
        <v>40872</v>
      </c>
      <c r="G36" s="28">
        <v>44180</v>
      </c>
      <c r="H36" s="28">
        <v>823</v>
      </c>
      <c r="I36" s="9">
        <f t="shared" si="2"/>
        <v>45003</v>
      </c>
      <c r="J36" s="10">
        <f t="shared" si="3"/>
        <v>84233</v>
      </c>
      <c r="K36" s="10">
        <f t="shared" si="3"/>
        <v>1642</v>
      </c>
      <c r="L36" s="11">
        <f t="shared" si="4"/>
        <v>85875</v>
      </c>
      <c r="M36" s="28">
        <v>40125</v>
      </c>
      <c r="N36" s="28">
        <v>1122</v>
      </c>
      <c r="O36" s="29">
        <v>204</v>
      </c>
      <c r="P36" s="22">
        <f t="shared" si="5"/>
        <v>41451</v>
      </c>
    </row>
    <row r="37" spans="1:16" ht="22.5" customHeight="1" x14ac:dyDescent="0.2">
      <c r="A37" s="3"/>
      <c r="B37" s="39" t="s">
        <v>90</v>
      </c>
      <c r="C37" s="8"/>
      <c r="D37" s="27">
        <v>63153</v>
      </c>
      <c r="E37" s="28">
        <v>1678</v>
      </c>
      <c r="F37" s="9">
        <f t="shared" si="1"/>
        <v>64831</v>
      </c>
      <c r="G37" s="28">
        <v>68635</v>
      </c>
      <c r="H37" s="28">
        <v>1210</v>
      </c>
      <c r="I37" s="9">
        <f t="shared" si="2"/>
        <v>69845</v>
      </c>
      <c r="J37" s="10">
        <f t="shared" si="3"/>
        <v>131788</v>
      </c>
      <c r="K37" s="10">
        <f t="shared" si="3"/>
        <v>2888</v>
      </c>
      <c r="L37" s="11">
        <f t="shared" si="4"/>
        <v>134676</v>
      </c>
      <c r="M37" s="28">
        <v>63801</v>
      </c>
      <c r="N37" s="28">
        <v>1805</v>
      </c>
      <c r="O37" s="29">
        <v>428</v>
      </c>
      <c r="P37" s="22">
        <f t="shared" si="5"/>
        <v>66034</v>
      </c>
    </row>
    <row r="38" spans="1:16" ht="22.5" customHeight="1" x14ac:dyDescent="0.2">
      <c r="A38" s="3"/>
      <c r="B38" s="39" t="s">
        <v>91</v>
      </c>
      <c r="C38" s="8"/>
      <c r="D38" s="27">
        <v>58187</v>
      </c>
      <c r="E38" s="28">
        <v>1889</v>
      </c>
      <c r="F38" s="9">
        <f t="shared" si="1"/>
        <v>60076</v>
      </c>
      <c r="G38" s="28">
        <v>68438</v>
      </c>
      <c r="H38" s="28">
        <v>1639</v>
      </c>
      <c r="I38" s="9">
        <f t="shared" si="2"/>
        <v>70077</v>
      </c>
      <c r="J38" s="10">
        <f t="shared" si="3"/>
        <v>126625</v>
      </c>
      <c r="K38" s="10">
        <f t="shared" si="3"/>
        <v>3528</v>
      </c>
      <c r="L38" s="11">
        <f t="shared" si="4"/>
        <v>130153</v>
      </c>
      <c r="M38" s="28">
        <v>61944</v>
      </c>
      <c r="N38" s="28">
        <v>1748</v>
      </c>
      <c r="O38" s="29">
        <v>511</v>
      </c>
      <c r="P38" s="22">
        <f t="shared" si="5"/>
        <v>64203</v>
      </c>
    </row>
    <row r="39" spans="1:16" ht="22.5" customHeight="1" x14ac:dyDescent="0.2">
      <c r="A39" s="3"/>
      <c r="B39" s="39" t="s">
        <v>92</v>
      </c>
      <c r="C39" s="8"/>
      <c r="D39" s="27">
        <v>72233</v>
      </c>
      <c r="E39" s="28">
        <v>1364</v>
      </c>
      <c r="F39" s="9">
        <f t="shared" si="1"/>
        <v>73597</v>
      </c>
      <c r="G39" s="28">
        <v>81338</v>
      </c>
      <c r="H39" s="28">
        <v>1430</v>
      </c>
      <c r="I39" s="9">
        <f t="shared" si="2"/>
        <v>82768</v>
      </c>
      <c r="J39" s="10">
        <f t="shared" si="3"/>
        <v>153571</v>
      </c>
      <c r="K39" s="10">
        <f t="shared" si="3"/>
        <v>2794</v>
      </c>
      <c r="L39" s="11">
        <f t="shared" si="4"/>
        <v>156365</v>
      </c>
      <c r="M39" s="28">
        <v>76007</v>
      </c>
      <c r="N39" s="28">
        <v>1667</v>
      </c>
      <c r="O39" s="29">
        <v>533</v>
      </c>
      <c r="P39" s="22">
        <f t="shared" si="5"/>
        <v>78207</v>
      </c>
    </row>
    <row r="40" spans="1:16" ht="22.5" customHeight="1" x14ac:dyDescent="0.2">
      <c r="A40" s="3"/>
      <c r="B40" s="39" t="s">
        <v>93</v>
      </c>
      <c r="C40" s="8"/>
      <c r="D40" s="27">
        <v>17222</v>
      </c>
      <c r="E40" s="28">
        <v>810</v>
      </c>
      <c r="F40" s="9">
        <f t="shared" si="1"/>
        <v>18032</v>
      </c>
      <c r="G40" s="28">
        <v>18469</v>
      </c>
      <c r="H40" s="28">
        <v>430</v>
      </c>
      <c r="I40" s="9">
        <f t="shared" si="2"/>
        <v>18899</v>
      </c>
      <c r="J40" s="10">
        <f t="shared" si="3"/>
        <v>35691</v>
      </c>
      <c r="K40" s="10">
        <f t="shared" si="3"/>
        <v>1240</v>
      </c>
      <c r="L40" s="11">
        <f t="shared" si="4"/>
        <v>36931</v>
      </c>
      <c r="M40" s="28">
        <v>16585</v>
      </c>
      <c r="N40" s="28">
        <v>919</v>
      </c>
      <c r="O40" s="29">
        <v>117</v>
      </c>
      <c r="P40" s="22">
        <f t="shared" si="5"/>
        <v>17621</v>
      </c>
    </row>
    <row r="41" spans="1:16" ht="22.5" customHeight="1" x14ac:dyDescent="0.2">
      <c r="A41" s="3"/>
      <c r="B41" s="21" t="s">
        <v>12</v>
      </c>
      <c r="C41" s="8"/>
      <c r="D41" s="27">
        <v>86045</v>
      </c>
      <c r="E41" s="28">
        <v>2768</v>
      </c>
      <c r="F41" s="9">
        <f t="shared" si="1"/>
        <v>88813</v>
      </c>
      <c r="G41" s="28">
        <v>94729</v>
      </c>
      <c r="H41" s="28">
        <v>2171</v>
      </c>
      <c r="I41" s="9">
        <f t="shared" si="2"/>
        <v>96900</v>
      </c>
      <c r="J41" s="10">
        <f t="shared" si="3"/>
        <v>180774</v>
      </c>
      <c r="K41" s="10">
        <f t="shared" si="3"/>
        <v>4939</v>
      </c>
      <c r="L41" s="11">
        <f t="shared" si="4"/>
        <v>185713</v>
      </c>
      <c r="M41" s="28">
        <v>87547</v>
      </c>
      <c r="N41" s="28">
        <v>3475</v>
      </c>
      <c r="O41" s="29">
        <v>436</v>
      </c>
      <c r="P41" s="22">
        <f t="shared" si="5"/>
        <v>91458</v>
      </c>
    </row>
    <row r="42" spans="1:16" ht="22.5" customHeight="1" x14ac:dyDescent="0.2">
      <c r="A42" s="3"/>
      <c r="B42" s="21" t="s">
        <v>13</v>
      </c>
      <c r="C42" s="8"/>
      <c r="D42" s="27">
        <v>187800</v>
      </c>
      <c r="E42" s="28">
        <v>4539</v>
      </c>
      <c r="F42" s="9">
        <f t="shared" si="1"/>
        <v>192339</v>
      </c>
      <c r="G42" s="28">
        <v>209416</v>
      </c>
      <c r="H42" s="28">
        <v>4203</v>
      </c>
      <c r="I42" s="9">
        <f t="shared" si="2"/>
        <v>213619</v>
      </c>
      <c r="J42" s="10">
        <f t="shared" si="3"/>
        <v>397216</v>
      </c>
      <c r="K42" s="10">
        <f t="shared" si="3"/>
        <v>8742</v>
      </c>
      <c r="L42" s="11">
        <f t="shared" si="4"/>
        <v>405958</v>
      </c>
      <c r="M42" s="28">
        <v>194035</v>
      </c>
      <c r="N42" s="28">
        <v>5015</v>
      </c>
      <c r="O42" s="29">
        <v>1419</v>
      </c>
      <c r="P42" s="22">
        <f t="shared" si="5"/>
        <v>200469</v>
      </c>
    </row>
    <row r="43" spans="1:16" ht="22.5" customHeight="1" x14ac:dyDescent="0.2">
      <c r="A43" s="3"/>
      <c r="B43" s="21" t="s">
        <v>14</v>
      </c>
      <c r="C43" s="8"/>
      <c r="D43" s="27">
        <v>47638</v>
      </c>
      <c r="E43" s="28">
        <v>1194</v>
      </c>
      <c r="F43" s="9">
        <f t="shared" si="1"/>
        <v>48832</v>
      </c>
      <c r="G43" s="28">
        <v>52756</v>
      </c>
      <c r="H43" s="28">
        <v>1231</v>
      </c>
      <c r="I43" s="9">
        <f t="shared" si="2"/>
        <v>53987</v>
      </c>
      <c r="J43" s="10">
        <f t="shared" si="3"/>
        <v>100394</v>
      </c>
      <c r="K43" s="10">
        <f t="shared" si="3"/>
        <v>2425</v>
      </c>
      <c r="L43" s="11">
        <f t="shared" si="4"/>
        <v>102819</v>
      </c>
      <c r="M43" s="28">
        <v>49099</v>
      </c>
      <c r="N43" s="28">
        <v>1559</v>
      </c>
      <c r="O43" s="29">
        <v>370</v>
      </c>
      <c r="P43" s="22">
        <f t="shared" si="5"/>
        <v>51028</v>
      </c>
    </row>
    <row r="44" spans="1:16" ht="22.5" customHeight="1" x14ac:dyDescent="0.2">
      <c r="A44" s="3"/>
      <c r="B44" s="21" t="s">
        <v>15</v>
      </c>
      <c r="C44" s="8"/>
      <c r="D44" s="27">
        <v>179829</v>
      </c>
      <c r="E44" s="28">
        <v>4072</v>
      </c>
      <c r="F44" s="9">
        <f t="shared" si="1"/>
        <v>183901</v>
      </c>
      <c r="G44" s="28">
        <v>198203</v>
      </c>
      <c r="H44" s="28">
        <v>4213</v>
      </c>
      <c r="I44" s="9">
        <f t="shared" si="2"/>
        <v>202416</v>
      </c>
      <c r="J44" s="10">
        <f t="shared" si="3"/>
        <v>378032</v>
      </c>
      <c r="K44" s="10">
        <f t="shared" si="3"/>
        <v>8285</v>
      </c>
      <c r="L44" s="11">
        <f t="shared" si="4"/>
        <v>386317</v>
      </c>
      <c r="M44" s="28">
        <v>183057</v>
      </c>
      <c r="N44" s="28">
        <v>5203</v>
      </c>
      <c r="O44" s="29">
        <v>1295</v>
      </c>
      <c r="P44" s="22">
        <f t="shared" si="5"/>
        <v>189555</v>
      </c>
    </row>
    <row r="45" spans="1:16" ht="22.5" customHeight="1" x14ac:dyDescent="0.2">
      <c r="A45" s="3"/>
      <c r="B45" s="21" t="s">
        <v>16</v>
      </c>
      <c r="C45" s="8"/>
      <c r="D45" s="27">
        <v>33382</v>
      </c>
      <c r="E45" s="28">
        <v>1004</v>
      </c>
      <c r="F45" s="9">
        <f t="shared" si="1"/>
        <v>34386</v>
      </c>
      <c r="G45" s="28">
        <v>36856</v>
      </c>
      <c r="H45" s="28">
        <v>1121</v>
      </c>
      <c r="I45" s="9">
        <f t="shared" si="2"/>
        <v>37977</v>
      </c>
      <c r="J45" s="10">
        <f t="shared" si="3"/>
        <v>70238</v>
      </c>
      <c r="K45" s="10">
        <f t="shared" si="3"/>
        <v>2125</v>
      </c>
      <c r="L45" s="11">
        <f t="shared" si="4"/>
        <v>72363</v>
      </c>
      <c r="M45" s="28">
        <v>34331</v>
      </c>
      <c r="N45" s="28">
        <v>1404</v>
      </c>
      <c r="O45" s="29">
        <v>302</v>
      </c>
      <c r="P45" s="22">
        <f t="shared" si="5"/>
        <v>36037</v>
      </c>
    </row>
    <row r="46" spans="1:16" ht="22.5" customHeight="1" x14ac:dyDescent="0.2">
      <c r="A46" s="3"/>
      <c r="B46" s="21" t="s">
        <v>17</v>
      </c>
      <c r="C46" s="8"/>
      <c r="D46" s="27">
        <v>160947</v>
      </c>
      <c r="E46" s="28">
        <v>2459</v>
      </c>
      <c r="F46" s="9">
        <f t="shared" si="1"/>
        <v>163406</v>
      </c>
      <c r="G46" s="28">
        <v>177734</v>
      </c>
      <c r="H46" s="28">
        <v>2803</v>
      </c>
      <c r="I46" s="9">
        <f t="shared" si="2"/>
        <v>180537</v>
      </c>
      <c r="J46" s="10">
        <f t="shared" si="3"/>
        <v>338681</v>
      </c>
      <c r="K46" s="10">
        <f t="shared" si="3"/>
        <v>5262</v>
      </c>
      <c r="L46" s="11">
        <f t="shared" si="4"/>
        <v>343943</v>
      </c>
      <c r="M46" s="28">
        <v>162469</v>
      </c>
      <c r="N46" s="28">
        <v>3409</v>
      </c>
      <c r="O46" s="29">
        <v>888</v>
      </c>
      <c r="P46" s="22">
        <f t="shared" si="5"/>
        <v>166766</v>
      </c>
    </row>
    <row r="47" spans="1:16" ht="22.5" customHeight="1" x14ac:dyDescent="0.2">
      <c r="A47" s="3"/>
      <c r="B47" s="21" t="s">
        <v>18</v>
      </c>
      <c r="C47" s="8"/>
      <c r="D47" s="27">
        <v>37608</v>
      </c>
      <c r="E47" s="28">
        <v>1266</v>
      </c>
      <c r="F47" s="9">
        <f t="shared" si="1"/>
        <v>38874</v>
      </c>
      <c r="G47" s="28">
        <v>40771</v>
      </c>
      <c r="H47" s="28">
        <v>1026</v>
      </c>
      <c r="I47" s="9">
        <f t="shared" si="2"/>
        <v>41797</v>
      </c>
      <c r="J47" s="10">
        <f t="shared" si="3"/>
        <v>78379</v>
      </c>
      <c r="K47" s="10">
        <f t="shared" si="3"/>
        <v>2292</v>
      </c>
      <c r="L47" s="11">
        <f t="shared" si="4"/>
        <v>80671</v>
      </c>
      <c r="M47" s="28">
        <v>37491</v>
      </c>
      <c r="N47" s="28">
        <v>1719</v>
      </c>
      <c r="O47" s="29">
        <v>197</v>
      </c>
      <c r="P47" s="22">
        <f t="shared" si="5"/>
        <v>39407</v>
      </c>
    </row>
    <row r="48" spans="1:16" ht="22.5" customHeight="1" x14ac:dyDescent="0.2">
      <c r="A48" s="3"/>
      <c r="B48" s="21" t="s">
        <v>19</v>
      </c>
      <c r="C48" s="8"/>
      <c r="D48" s="27">
        <v>66454</v>
      </c>
      <c r="E48" s="28">
        <v>1782</v>
      </c>
      <c r="F48" s="9">
        <f t="shared" si="1"/>
        <v>68236</v>
      </c>
      <c r="G48" s="28">
        <v>70692</v>
      </c>
      <c r="H48" s="28">
        <v>1779</v>
      </c>
      <c r="I48" s="9">
        <f t="shared" si="2"/>
        <v>72471</v>
      </c>
      <c r="J48" s="10">
        <f t="shared" si="3"/>
        <v>137146</v>
      </c>
      <c r="K48" s="10">
        <f t="shared" si="3"/>
        <v>3561</v>
      </c>
      <c r="L48" s="11">
        <f t="shared" si="4"/>
        <v>140707</v>
      </c>
      <c r="M48" s="28">
        <v>72069</v>
      </c>
      <c r="N48" s="28">
        <v>2148</v>
      </c>
      <c r="O48" s="29">
        <v>620</v>
      </c>
      <c r="P48" s="22">
        <f t="shared" si="5"/>
        <v>74837</v>
      </c>
    </row>
    <row r="49" spans="1:16" ht="22.5" customHeight="1" x14ac:dyDescent="0.2">
      <c r="A49" s="3"/>
      <c r="B49" s="21" t="s">
        <v>20</v>
      </c>
      <c r="C49" s="8"/>
      <c r="D49" s="27">
        <v>182962</v>
      </c>
      <c r="E49" s="28">
        <v>3714</v>
      </c>
      <c r="F49" s="9">
        <f t="shared" si="1"/>
        <v>186676</v>
      </c>
      <c r="G49" s="28">
        <v>200857</v>
      </c>
      <c r="H49" s="28">
        <v>3393</v>
      </c>
      <c r="I49" s="9">
        <f t="shared" si="2"/>
        <v>204250</v>
      </c>
      <c r="J49" s="10">
        <f t="shared" si="3"/>
        <v>383819</v>
      </c>
      <c r="K49" s="10">
        <f t="shared" si="3"/>
        <v>7107</v>
      </c>
      <c r="L49" s="11">
        <f t="shared" si="4"/>
        <v>390926</v>
      </c>
      <c r="M49" s="28">
        <v>182854</v>
      </c>
      <c r="N49" s="28">
        <v>4531</v>
      </c>
      <c r="O49" s="29">
        <v>1071</v>
      </c>
      <c r="P49" s="22">
        <f t="shared" si="5"/>
        <v>188456</v>
      </c>
    </row>
    <row r="50" spans="1:16" ht="22.5" customHeight="1" x14ac:dyDescent="0.2">
      <c r="A50" s="3"/>
      <c r="B50" s="21" t="s">
        <v>21</v>
      </c>
      <c r="C50" s="8"/>
      <c r="D50" s="27">
        <v>134764</v>
      </c>
      <c r="E50" s="28">
        <v>2807</v>
      </c>
      <c r="F50" s="9">
        <f t="shared" si="1"/>
        <v>137571</v>
      </c>
      <c r="G50" s="28">
        <v>145732</v>
      </c>
      <c r="H50" s="28">
        <v>2786</v>
      </c>
      <c r="I50" s="9">
        <f t="shared" si="2"/>
        <v>148518</v>
      </c>
      <c r="J50" s="10">
        <f t="shared" si="3"/>
        <v>280496</v>
      </c>
      <c r="K50" s="10">
        <f t="shared" si="3"/>
        <v>5593</v>
      </c>
      <c r="L50" s="11">
        <f t="shared" si="4"/>
        <v>286089</v>
      </c>
      <c r="M50" s="28">
        <v>131311</v>
      </c>
      <c r="N50" s="28">
        <v>3720</v>
      </c>
      <c r="O50" s="29">
        <v>864</v>
      </c>
      <c r="P50" s="22">
        <f t="shared" si="5"/>
        <v>135895</v>
      </c>
    </row>
    <row r="51" spans="1:16" ht="22.5" customHeight="1" x14ac:dyDescent="0.2">
      <c r="A51" s="3"/>
      <c r="B51" s="21" t="s">
        <v>22</v>
      </c>
      <c r="C51" s="8"/>
      <c r="D51" s="27">
        <v>117657</v>
      </c>
      <c r="E51" s="28">
        <v>5175</v>
      </c>
      <c r="F51" s="9">
        <f t="shared" si="1"/>
        <v>122832</v>
      </c>
      <c r="G51" s="28">
        <v>130303</v>
      </c>
      <c r="H51" s="28">
        <v>4705</v>
      </c>
      <c r="I51" s="9">
        <f t="shared" si="2"/>
        <v>135008</v>
      </c>
      <c r="J51" s="10">
        <f t="shared" si="3"/>
        <v>247960</v>
      </c>
      <c r="K51" s="10">
        <f t="shared" si="3"/>
        <v>9880</v>
      </c>
      <c r="L51" s="11">
        <f t="shared" si="4"/>
        <v>257840</v>
      </c>
      <c r="M51" s="28">
        <v>122440</v>
      </c>
      <c r="N51" s="28">
        <v>5457</v>
      </c>
      <c r="O51" s="29">
        <v>1247</v>
      </c>
      <c r="P51" s="22">
        <f t="shared" si="5"/>
        <v>129144</v>
      </c>
    </row>
    <row r="52" spans="1:16" ht="22.5" customHeight="1" x14ac:dyDescent="0.2">
      <c r="A52" s="3"/>
      <c r="B52" s="21" t="s">
        <v>23</v>
      </c>
      <c r="C52" s="8"/>
      <c r="D52" s="27">
        <v>45572</v>
      </c>
      <c r="E52" s="28">
        <v>2211</v>
      </c>
      <c r="F52" s="9">
        <f t="shared" si="1"/>
        <v>47783</v>
      </c>
      <c r="G52" s="28">
        <v>49706</v>
      </c>
      <c r="H52" s="28">
        <v>2134</v>
      </c>
      <c r="I52" s="9">
        <f t="shared" si="2"/>
        <v>51840</v>
      </c>
      <c r="J52" s="10">
        <f t="shared" si="3"/>
        <v>95278</v>
      </c>
      <c r="K52" s="10">
        <f t="shared" si="3"/>
        <v>4345</v>
      </c>
      <c r="L52" s="11">
        <f t="shared" si="4"/>
        <v>99623</v>
      </c>
      <c r="M52" s="28">
        <v>47953</v>
      </c>
      <c r="N52" s="28">
        <v>3200</v>
      </c>
      <c r="O52" s="29">
        <v>330</v>
      </c>
      <c r="P52" s="22">
        <f t="shared" si="5"/>
        <v>51483</v>
      </c>
    </row>
    <row r="53" spans="1:16" ht="22.5" customHeight="1" x14ac:dyDescent="0.2">
      <c r="A53" s="3"/>
      <c r="B53" s="21" t="s">
        <v>24</v>
      </c>
      <c r="C53" s="8"/>
      <c r="D53" s="27">
        <v>47852</v>
      </c>
      <c r="E53" s="28">
        <v>1535</v>
      </c>
      <c r="F53" s="9">
        <f t="shared" si="1"/>
        <v>49387</v>
      </c>
      <c r="G53" s="28">
        <v>54188</v>
      </c>
      <c r="H53" s="28">
        <v>1231</v>
      </c>
      <c r="I53" s="9">
        <f t="shared" si="2"/>
        <v>55419</v>
      </c>
      <c r="J53" s="10">
        <f t="shared" si="3"/>
        <v>102040</v>
      </c>
      <c r="K53" s="10">
        <f t="shared" si="3"/>
        <v>2766</v>
      </c>
      <c r="L53" s="11">
        <f t="shared" si="4"/>
        <v>104806</v>
      </c>
      <c r="M53" s="28">
        <v>50086</v>
      </c>
      <c r="N53" s="28">
        <v>1981</v>
      </c>
      <c r="O53" s="29">
        <v>262</v>
      </c>
      <c r="P53" s="22">
        <f t="shared" si="5"/>
        <v>52329</v>
      </c>
    </row>
    <row r="54" spans="1:16" ht="22.5" customHeight="1" x14ac:dyDescent="0.2">
      <c r="A54" s="3"/>
      <c r="B54" s="21" t="s">
        <v>25</v>
      </c>
      <c r="C54" s="8"/>
      <c r="D54" s="27">
        <v>105274</v>
      </c>
      <c r="E54" s="28">
        <v>2200</v>
      </c>
      <c r="F54" s="9">
        <f t="shared" si="1"/>
        <v>107474</v>
      </c>
      <c r="G54" s="28">
        <v>113728</v>
      </c>
      <c r="H54" s="28">
        <v>2022</v>
      </c>
      <c r="I54" s="9">
        <f t="shared" si="2"/>
        <v>115750</v>
      </c>
      <c r="J54" s="10">
        <f t="shared" si="3"/>
        <v>219002</v>
      </c>
      <c r="K54" s="10">
        <f t="shared" si="3"/>
        <v>4222</v>
      </c>
      <c r="L54" s="11">
        <f t="shared" si="4"/>
        <v>223224</v>
      </c>
      <c r="M54" s="28">
        <v>110639</v>
      </c>
      <c r="N54" s="28">
        <v>2641</v>
      </c>
      <c r="O54" s="29">
        <v>721</v>
      </c>
      <c r="P54" s="22">
        <f t="shared" si="5"/>
        <v>114001</v>
      </c>
    </row>
    <row r="55" spans="1:16" ht="22.5" customHeight="1" x14ac:dyDescent="0.2">
      <c r="A55" s="3"/>
      <c r="B55" s="21" t="s">
        <v>26</v>
      </c>
      <c r="C55" s="8"/>
      <c r="D55" s="27">
        <v>44648</v>
      </c>
      <c r="E55" s="28">
        <v>701</v>
      </c>
      <c r="F55" s="9">
        <f t="shared" si="1"/>
        <v>45349</v>
      </c>
      <c r="G55" s="28">
        <v>50692</v>
      </c>
      <c r="H55" s="28">
        <v>530</v>
      </c>
      <c r="I55" s="9">
        <f t="shared" si="2"/>
        <v>51222</v>
      </c>
      <c r="J55" s="10">
        <f t="shared" si="3"/>
        <v>95340</v>
      </c>
      <c r="K55" s="10">
        <f t="shared" si="3"/>
        <v>1231</v>
      </c>
      <c r="L55" s="11">
        <f t="shared" si="4"/>
        <v>96571</v>
      </c>
      <c r="M55" s="28">
        <v>46541</v>
      </c>
      <c r="N55" s="28">
        <v>772</v>
      </c>
      <c r="O55" s="29">
        <v>212</v>
      </c>
      <c r="P55" s="22">
        <f t="shared" si="5"/>
        <v>47525</v>
      </c>
    </row>
    <row r="56" spans="1:16" ht="22.5" customHeight="1" x14ac:dyDescent="0.2">
      <c r="A56" s="3"/>
      <c r="B56" s="21" t="s">
        <v>27</v>
      </c>
      <c r="C56" s="8"/>
      <c r="D56" s="27">
        <v>53869</v>
      </c>
      <c r="E56" s="28">
        <v>1756</v>
      </c>
      <c r="F56" s="9">
        <f t="shared" si="1"/>
        <v>55625</v>
      </c>
      <c r="G56" s="28">
        <v>58907</v>
      </c>
      <c r="H56" s="28">
        <v>1412</v>
      </c>
      <c r="I56" s="9">
        <f t="shared" si="2"/>
        <v>60319</v>
      </c>
      <c r="J56" s="10">
        <f t="shared" si="3"/>
        <v>112776</v>
      </c>
      <c r="K56" s="10">
        <f t="shared" si="3"/>
        <v>3168</v>
      </c>
      <c r="L56" s="11">
        <f t="shared" si="4"/>
        <v>115944</v>
      </c>
      <c r="M56" s="28">
        <v>57210</v>
      </c>
      <c r="N56" s="28">
        <v>2065</v>
      </c>
      <c r="O56" s="29">
        <v>439</v>
      </c>
      <c r="P56" s="22">
        <f t="shared" si="5"/>
        <v>59714</v>
      </c>
    </row>
    <row r="57" spans="1:16" ht="22.5" customHeight="1" x14ac:dyDescent="0.2">
      <c r="A57" s="3"/>
      <c r="B57" s="21" t="s">
        <v>28</v>
      </c>
      <c r="C57" s="8"/>
      <c r="D57" s="27">
        <v>53857</v>
      </c>
      <c r="E57" s="28">
        <v>2073</v>
      </c>
      <c r="F57" s="9">
        <f t="shared" si="1"/>
        <v>55930</v>
      </c>
      <c r="G57" s="28">
        <v>57183</v>
      </c>
      <c r="H57" s="28">
        <v>1753</v>
      </c>
      <c r="I57" s="9">
        <f t="shared" si="2"/>
        <v>58936</v>
      </c>
      <c r="J57" s="10">
        <f t="shared" si="3"/>
        <v>111040</v>
      </c>
      <c r="K57" s="10">
        <f t="shared" si="3"/>
        <v>3826</v>
      </c>
      <c r="L57" s="11">
        <f t="shared" si="4"/>
        <v>114866</v>
      </c>
      <c r="M57" s="28">
        <v>55897</v>
      </c>
      <c r="N57" s="28">
        <v>2392</v>
      </c>
      <c r="O57" s="29">
        <v>436</v>
      </c>
      <c r="P57" s="22">
        <f t="shared" si="5"/>
        <v>58725</v>
      </c>
    </row>
    <row r="58" spans="1:16" ht="22.5" customHeight="1" x14ac:dyDescent="0.2">
      <c r="A58" s="3"/>
      <c r="B58" s="21" t="s">
        <v>29</v>
      </c>
      <c r="C58" s="8"/>
      <c r="D58" s="27">
        <v>85169</v>
      </c>
      <c r="E58" s="28">
        <v>2240</v>
      </c>
      <c r="F58" s="9">
        <f t="shared" si="1"/>
        <v>87409</v>
      </c>
      <c r="G58" s="28">
        <v>92160</v>
      </c>
      <c r="H58" s="28">
        <v>1753</v>
      </c>
      <c r="I58" s="9">
        <f t="shared" si="2"/>
        <v>93913</v>
      </c>
      <c r="J58" s="10">
        <f t="shared" si="3"/>
        <v>177329</v>
      </c>
      <c r="K58" s="10">
        <f t="shared" si="3"/>
        <v>3993</v>
      </c>
      <c r="L58" s="11">
        <f t="shared" si="4"/>
        <v>181322</v>
      </c>
      <c r="M58" s="28">
        <v>80534</v>
      </c>
      <c r="N58" s="28">
        <v>2525</v>
      </c>
      <c r="O58" s="29">
        <v>530</v>
      </c>
      <c r="P58" s="22">
        <f t="shared" si="5"/>
        <v>83589</v>
      </c>
    </row>
    <row r="59" spans="1:16" ht="22.5" customHeight="1" x14ac:dyDescent="0.2">
      <c r="A59" s="3"/>
      <c r="B59" s="21" t="s">
        <v>30</v>
      </c>
      <c r="C59" s="8"/>
      <c r="D59" s="27">
        <v>65366</v>
      </c>
      <c r="E59" s="28">
        <v>1803</v>
      </c>
      <c r="F59" s="9">
        <f t="shared" si="1"/>
        <v>67169</v>
      </c>
      <c r="G59" s="28">
        <v>71572</v>
      </c>
      <c r="H59" s="28">
        <v>1844</v>
      </c>
      <c r="I59" s="9">
        <f t="shared" si="2"/>
        <v>73416</v>
      </c>
      <c r="J59" s="10">
        <f t="shared" si="3"/>
        <v>136938</v>
      </c>
      <c r="K59" s="10">
        <f t="shared" si="3"/>
        <v>3647</v>
      </c>
      <c r="L59" s="11">
        <f t="shared" si="4"/>
        <v>140585</v>
      </c>
      <c r="M59" s="28">
        <v>62121</v>
      </c>
      <c r="N59" s="28">
        <v>2318</v>
      </c>
      <c r="O59" s="29">
        <v>556</v>
      </c>
      <c r="P59" s="22">
        <f t="shared" si="5"/>
        <v>64995</v>
      </c>
    </row>
    <row r="60" spans="1:16" ht="22.5" customHeight="1" x14ac:dyDescent="0.2">
      <c r="A60" s="3"/>
      <c r="B60" s="21" t="s">
        <v>31</v>
      </c>
      <c r="C60" s="8"/>
      <c r="D60" s="27">
        <v>30446</v>
      </c>
      <c r="E60" s="28">
        <v>1282</v>
      </c>
      <c r="F60" s="9">
        <f t="shared" si="1"/>
        <v>31728</v>
      </c>
      <c r="G60" s="28">
        <v>33415</v>
      </c>
      <c r="H60" s="28">
        <v>993</v>
      </c>
      <c r="I60" s="9">
        <f t="shared" si="2"/>
        <v>34408</v>
      </c>
      <c r="J60" s="10">
        <f t="shared" si="3"/>
        <v>63861</v>
      </c>
      <c r="K60" s="10">
        <f t="shared" si="3"/>
        <v>2275</v>
      </c>
      <c r="L60" s="11">
        <f t="shared" si="4"/>
        <v>66136</v>
      </c>
      <c r="M60" s="28">
        <v>31253</v>
      </c>
      <c r="N60" s="28">
        <v>1547</v>
      </c>
      <c r="O60" s="29">
        <v>212</v>
      </c>
      <c r="P60" s="22">
        <f t="shared" si="5"/>
        <v>33012</v>
      </c>
    </row>
    <row r="61" spans="1:16" ht="22.5" customHeight="1" x14ac:dyDescent="0.2">
      <c r="A61" s="3"/>
      <c r="B61" s="21" t="s">
        <v>32</v>
      </c>
      <c r="C61" s="8"/>
      <c r="D61" s="27">
        <v>49693</v>
      </c>
      <c r="E61" s="28">
        <v>1101</v>
      </c>
      <c r="F61" s="9">
        <f t="shared" si="1"/>
        <v>50794</v>
      </c>
      <c r="G61" s="28">
        <v>55020</v>
      </c>
      <c r="H61" s="28">
        <v>887</v>
      </c>
      <c r="I61" s="9">
        <f t="shared" si="2"/>
        <v>55907</v>
      </c>
      <c r="J61" s="10">
        <f t="shared" si="3"/>
        <v>104713</v>
      </c>
      <c r="K61" s="10">
        <v>1989</v>
      </c>
      <c r="L61" s="11">
        <f t="shared" si="4"/>
        <v>106702</v>
      </c>
      <c r="M61" s="28">
        <v>50641</v>
      </c>
      <c r="N61" s="28">
        <v>1354</v>
      </c>
      <c r="O61" s="29">
        <v>292</v>
      </c>
      <c r="P61" s="22">
        <f t="shared" si="5"/>
        <v>52287</v>
      </c>
    </row>
    <row r="62" spans="1:16" ht="22.5" customHeight="1" x14ac:dyDescent="0.2">
      <c r="A62" s="3"/>
      <c r="B62" s="21" t="s">
        <v>33</v>
      </c>
      <c r="C62" s="8"/>
      <c r="D62" s="27">
        <v>54079</v>
      </c>
      <c r="E62" s="28">
        <v>2513</v>
      </c>
      <c r="F62" s="9">
        <f t="shared" si="1"/>
        <v>56592</v>
      </c>
      <c r="G62" s="28">
        <v>56344</v>
      </c>
      <c r="H62" s="28">
        <v>2093</v>
      </c>
      <c r="I62" s="9">
        <f t="shared" si="2"/>
        <v>58437</v>
      </c>
      <c r="J62" s="10">
        <f t="shared" si="3"/>
        <v>110423</v>
      </c>
      <c r="K62" s="10">
        <f t="shared" si="3"/>
        <v>4606</v>
      </c>
      <c r="L62" s="11">
        <f t="shared" si="4"/>
        <v>115029</v>
      </c>
      <c r="M62" s="28">
        <v>61373</v>
      </c>
      <c r="N62" s="28">
        <v>2946</v>
      </c>
      <c r="O62" s="29">
        <v>505</v>
      </c>
      <c r="P62" s="22">
        <f t="shared" si="5"/>
        <v>64824</v>
      </c>
    </row>
    <row r="63" spans="1:16" ht="22.5" customHeight="1" x14ac:dyDescent="0.2">
      <c r="A63" s="3"/>
      <c r="B63" s="21" t="s">
        <v>34</v>
      </c>
      <c r="C63" s="8"/>
      <c r="D63" s="27">
        <v>41297</v>
      </c>
      <c r="E63" s="28">
        <v>1364</v>
      </c>
      <c r="F63" s="9">
        <f t="shared" si="1"/>
        <v>42661</v>
      </c>
      <c r="G63" s="28">
        <v>42754</v>
      </c>
      <c r="H63" s="28">
        <v>1017</v>
      </c>
      <c r="I63" s="9">
        <f t="shared" si="2"/>
        <v>43771</v>
      </c>
      <c r="J63" s="10">
        <f t="shared" si="3"/>
        <v>84051</v>
      </c>
      <c r="K63" s="10">
        <f t="shared" si="3"/>
        <v>2381</v>
      </c>
      <c r="L63" s="11">
        <f t="shared" si="4"/>
        <v>86432</v>
      </c>
      <c r="M63" s="28">
        <v>42152</v>
      </c>
      <c r="N63" s="28">
        <v>1727</v>
      </c>
      <c r="O63" s="29">
        <v>290</v>
      </c>
      <c r="P63" s="22">
        <f t="shared" si="5"/>
        <v>44169</v>
      </c>
    </row>
    <row r="64" spans="1:16" ht="22.5" customHeight="1" x14ac:dyDescent="0.2">
      <c r="A64" s="3"/>
      <c r="B64" s="21" t="s">
        <v>35</v>
      </c>
      <c r="C64" s="8"/>
      <c r="D64" s="27">
        <v>25934</v>
      </c>
      <c r="E64" s="28">
        <v>493</v>
      </c>
      <c r="F64" s="9">
        <f t="shared" si="1"/>
        <v>26427</v>
      </c>
      <c r="G64" s="28">
        <v>28746</v>
      </c>
      <c r="H64" s="28">
        <v>428</v>
      </c>
      <c r="I64" s="9">
        <f t="shared" si="2"/>
        <v>29174</v>
      </c>
      <c r="J64" s="10">
        <f t="shared" si="3"/>
        <v>54680</v>
      </c>
      <c r="K64" s="10">
        <f t="shared" si="3"/>
        <v>921</v>
      </c>
      <c r="L64" s="11">
        <f t="shared" si="4"/>
        <v>55601</v>
      </c>
      <c r="M64" s="28">
        <v>26067</v>
      </c>
      <c r="N64" s="28">
        <v>535</v>
      </c>
      <c r="O64" s="29">
        <v>151</v>
      </c>
      <c r="P64" s="22">
        <f t="shared" si="5"/>
        <v>26753</v>
      </c>
    </row>
    <row r="65" spans="1:22" ht="22.5" customHeight="1" x14ac:dyDescent="0.2">
      <c r="A65" s="3"/>
      <c r="B65" s="21" t="s">
        <v>36</v>
      </c>
      <c r="C65" s="8"/>
      <c r="D65" s="27">
        <v>28698</v>
      </c>
      <c r="E65" s="28">
        <v>721</v>
      </c>
      <c r="F65" s="9">
        <f t="shared" si="1"/>
        <v>29419</v>
      </c>
      <c r="G65" s="28">
        <v>31944</v>
      </c>
      <c r="H65" s="28">
        <v>660</v>
      </c>
      <c r="I65" s="9">
        <f t="shared" si="2"/>
        <v>32604</v>
      </c>
      <c r="J65" s="10">
        <f t="shared" si="3"/>
        <v>60642</v>
      </c>
      <c r="K65" s="10">
        <f t="shared" si="3"/>
        <v>1381</v>
      </c>
      <c r="L65" s="11">
        <f t="shared" si="4"/>
        <v>62023</v>
      </c>
      <c r="M65" s="28">
        <v>29457</v>
      </c>
      <c r="N65" s="28">
        <v>901</v>
      </c>
      <c r="O65" s="29">
        <v>191</v>
      </c>
      <c r="P65" s="22">
        <f t="shared" si="5"/>
        <v>30549</v>
      </c>
    </row>
    <row r="66" spans="1:22" ht="22.5" customHeight="1" x14ac:dyDescent="0.2">
      <c r="A66" s="3"/>
      <c r="B66" s="21" t="s">
        <v>37</v>
      </c>
      <c r="C66" s="8"/>
      <c r="D66" s="27">
        <v>219877</v>
      </c>
      <c r="E66" s="28">
        <v>12789</v>
      </c>
      <c r="F66" s="9">
        <f t="shared" si="1"/>
        <v>232666</v>
      </c>
      <c r="G66" s="28">
        <v>233814</v>
      </c>
      <c r="H66" s="28">
        <v>12209</v>
      </c>
      <c r="I66" s="9">
        <f t="shared" si="2"/>
        <v>246023</v>
      </c>
      <c r="J66" s="10">
        <f t="shared" si="3"/>
        <v>453691</v>
      </c>
      <c r="K66" s="10">
        <f t="shared" si="3"/>
        <v>24998</v>
      </c>
      <c r="L66" s="11">
        <f t="shared" si="4"/>
        <v>478689</v>
      </c>
      <c r="M66" s="28">
        <v>236930</v>
      </c>
      <c r="N66" s="28">
        <v>15857</v>
      </c>
      <c r="O66" s="29">
        <v>2792</v>
      </c>
      <c r="P66" s="22">
        <f t="shared" si="5"/>
        <v>255579</v>
      </c>
    </row>
    <row r="67" spans="1:22" s="2" customFormat="1" ht="22.5" customHeight="1" x14ac:dyDescent="0.2">
      <c r="A67" s="5"/>
      <c r="B67" s="23" t="s">
        <v>38</v>
      </c>
      <c r="C67" s="13"/>
      <c r="D67" s="48">
        <v>26940</v>
      </c>
      <c r="E67" s="49">
        <v>703</v>
      </c>
      <c r="F67" s="9">
        <f t="shared" si="1"/>
        <v>27643</v>
      </c>
      <c r="G67" s="49">
        <v>29116</v>
      </c>
      <c r="H67" s="49">
        <v>670</v>
      </c>
      <c r="I67" s="9">
        <f t="shared" si="2"/>
        <v>29786</v>
      </c>
      <c r="J67" s="10">
        <f t="shared" si="3"/>
        <v>56056</v>
      </c>
      <c r="K67" s="10">
        <f t="shared" si="3"/>
        <v>1373</v>
      </c>
      <c r="L67" s="11">
        <f t="shared" si="4"/>
        <v>57429</v>
      </c>
      <c r="M67" s="49">
        <v>25899</v>
      </c>
      <c r="N67" s="49">
        <v>885</v>
      </c>
      <c r="O67" s="50">
        <v>197</v>
      </c>
      <c r="P67" s="22">
        <f t="shared" si="5"/>
        <v>26981</v>
      </c>
      <c r="Q67" s="1"/>
      <c r="R67" s="1"/>
      <c r="S67" s="1"/>
      <c r="T67" s="1"/>
      <c r="U67" s="1"/>
      <c r="V67" s="1"/>
    </row>
    <row r="68" spans="1:22" ht="22.5" customHeight="1" x14ac:dyDescent="0.2">
      <c r="A68" s="3"/>
      <c r="B68" s="21" t="s">
        <v>39</v>
      </c>
      <c r="C68" s="8"/>
      <c r="D68" s="27">
        <v>25566</v>
      </c>
      <c r="E68" s="28">
        <v>459</v>
      </c>
      <c r="F68" s="9">
        <f t="shared" si="1"/>
        <v>26025</v>
      </c>
      <c r="G68" s="28">
        <v>27177</v>
      </c>
      <c r="H68" s="28">
        <v>397</v>
      </c>
      <c r="I68" s="9">
        <f t="shared" si="2"/>
        <v>27574</v>
      </c>
      <c r="J68" s="10">
        <f t="shared" si="3"/>
        <v>52743</v>
      </c>
      <c r="K68" s="10">
        <f t="shared" si="3"/>
        <v>856</v>
      </c>
      <c r="L68" s="11">
        <f t="shared" si="4"/>
        <v>53599</v>
      </c>
      <c r="M68" s="28">
        <v>24557</v>
      </c>
      <c r="N68" s="28">
        <v>542</v>
      </c>
      <c r="O68" s="29">
        <v>187</v>
      </c>
      <c r="P68" s="22">
        <f t="shared" si="5"/>
        <v>25286</v>
      </c>
    </row>
    <row r="69" spans="1:22" ht="22.5" customHeight="1" x14ac:dyDescent="0.2">
      <c r="A69" s="3"/>
      <c r="B69" s="21" t="s">
        <v>40</v>
      </c>
      <c r="C69" s="8"/>
      <c r="D69" s="27">
        <v>36570</v>
      </c>
      <c r="E69" s="28">
        <v>449</v>
      </c>
      <c r="F69" s="9">
        <f t="shared" si="1"/>
        <v>37019</v>
      </c>
      <c r="G69" s="28">
        <v>39914</v>
      </c>
      <c r="H69" s="28">
        <v>393</v>
      </c>
      <c r="I69" s="9">
        <f t="shared" si="2"/>
        <v>40307</v>
      </c>
      <c r="J69" s="10">
        <f t="shared" si="3"/>
        <v>76484</v>
      </c>
      <c r="K69" s="10">
        <f t="shared" si="3"/>
        <v>842</v>
      </c>
      <c r="L69" s="11">
        <f t="shared" si="4"/>
        <v>77326</v>
      </c>
      <c r="M69" s="28">
        <v>34254</v>
      </c>
      <c r="N69" s="28">
        <v>474</v>
      </c>
      <c r="O69" s="29">
        <v>176</v>
      </c>
      <c r="P69" s="22">
        <f t="shared" si="5"/>
        <v>34904</v>
      </c>
    </row>
    <row r="70" spans="1:22" ht="22.5" customHeight="1" x14ac:dyDescent="0.2">
      <c r="A70" s="3"/>
      <c r="B70" s="21" t="s">
        <v>41</v>
      </c>
      <c r="C70" s="8"/>
      <c r="D70" s="27">
        <v>26520</v>
      </c>
      <c r="E70" s="28">
        <v>344</v>
      </c>
      <c r="F70" s="9">
        <f t="shared" si="1"/>
        <v>26864</v>
      </c>
      <c r="G70" s="28">
        <v>30129</v>
      </c>
      <c r="H70" s="28">
        <v>375</v>
      </c>
      <c r="I70" s="9">
        <f t="shared" si="2"/>
        <v>30504</v>
      </c>
      <c r="J70" s="10">
        <f t="shared" si="3"/>
        <v>56649</v>
      </c>
      <c r="K70" s="10">
        <f t="shared" si="3"/>
        <v>719</v>
      </c>
      <c r="L70" s="11">
        <f t="shared" si="4"/>
        <v>57368</v>
      </c>
      <c r="M70" s="28">
        <v>25923</v>
      </c>
      <c r="N70" s="28">
        <v>460</v>
      </c>
      <c r="O70" s="29">
        <v>115</v>
      </c>
      <c r="P70" s="22">
        <f t="shared" si="5"/>
        <v>26498</v>
      </c>
    </row>
    <row r="71" spans="1:22" ht="22.5" customHeight="1" x14ac:dyDescent="0.2">
      <c r="A71" s="3"/>
      <c r="B71" s="21" t="s">
        <v>42</v>
      </c>
      <c r="C71" s="8"/>
      <c r="D71" s="27">
        <v>23033</v>
      </c>
      <c r="E71" s="28">
        <v>492</v>
      </c>
      <c r="F71" s="9">
        <f t="shared" si="1"/>
        <v>23525</v>
      </c>
      <c r="G71" s="28">
        <v>25520</v>
      </c>
      <c r="H71" s="28">
        <v>357</v>
      </c>
      <c r="I71" s="9">
        <f t="shared" si="2"/>
        <v>25877</v>
      </c>
      <c r="J71" s="10">
        <f t="shared" si="3"/>
        <v>48553</v>
      </c>
      <c r="K71" s="10">
        <f t="shared" si="3"/>
        <v>849</v>
      </c>
      <c r="L71" s="11">
        <f t="shared" si="4"/>
        <v>49402</v>
      </c>
      <c r="M71" s="28">
        <v>23501</v>
      </c>
      <c r="N71" s="28">
        <v>548</v>
      </c>
      <c r="O71" s="29">
        <v>127</v>
      </c>
      <c r="P71" s="22">
        <f t="shared" si="5"/>
        <v>24176</v>
      </c>
    </row>
    <row r="72" spans="1:22" ht="22.5" customHeight="1" x14ac:dyDescent="0.2">
      <c r="A72" s="3"/>
      <c r="B72" s="21" t="s">
        <v>43</v>
      </c>
      <c r="C72" s="8"/>
      <c r="D72" s="30">
        <f>SUM(D41:D71)</f>
        <v>2325346</v>
      </c>
      <c r="E72" s="28">
        <f t="shared" ref="E72:P72" si="7">SUM(E41:E71)</f>
        <v>68009</v>
      </c>
      <c r="F72" s="28">
        <f t="shared" si="7"/>
        <v>2393355</v>
      </c>
      <c r="G72" s="28">
        <f>SUM(G41:G71)</f>
        <v>2540078</v>
      </c>
      <c r="H72" s="28">
        <f t="shared" si="7"/>
        <v>62589</v>
      </c>
      <c r="I72" s="28">
        <f t="shared" si="7"/>
        <v>2602667</v>
      </c>
      <c r="J72" s="28">
        <f t="shared" si="7"/>
        <v>4865424</v>
      </c>
      <c r="K72" s="28">
        <f>SUM(K41:K71)</f>
        <v>130599</v>
      </c>
      <c r="L72" s="28">
        <f t="shared" si="7"/>
        <v>4996023</v>
      </c>
      <c r="M72" s="28">
        <f t="shared" si="7"/>
        <v>2379691</v>
      </c>
      <c r="N72" s="28">
        <f t="shared" si="7"/>
        <v>83310</v>
      </c>
      <c r="O72" s="28">
        <f t="shared" si="7"/>
        <v>17430</v>
      </c>
      <c r="P72" s="31">
        <f t="shared" si="7"/>
        <v>2480431</v>
      </c>
    </row>
    <row r="73" spans="1:22" ht="22.5" customHeight="1" x14ac:dyDescent="0.2">
      <c r="A73" s="3"/>
      <c r="B73" s="40" t="s">
        <v>45</v>
      </c>
      <c r="C73" s="14" t="s">
        <v>44</v>
      </c>
      <c r="D73" s="27">
        <v>15518</v>
      </c>
      <c r="E73" s="28">
        <v>167</v>
      </c>
      <c r="F73" s="9">
        <f t="shared" si="1"/>
        <v>15685</v>
      </c>
      <c r="G73" s="28">
        <v>17370</v>
      </c>
      <c r="H73" s="28">
        <v>180</v>
      </c>
      <c r="I73" s="9">
        <f>G73+H73</f>
        <v>17550</v>
      </c>
      <c r="J73" s="10">
        <f t="shared" si="3"/>
        <v>32888</v>
      </c>
      <c r="K73" s="10">
        <f t="shared" si="3"/>
        <v>347</v>
      </c>
      <c r="L73" s="11">
        <f t="shared" si="4"/>
        <v>33235</v>
      </c>
      <c r="M73" s="28">
        <v>14513</v>
      </c>
      <c r="N73" s="28">
        <v>160</v>
      </c>
      <c r="O73" s="29">
        <v>107</v>
      </c>
      <c r="P73" s="22">
        <f t="shared" si="5"/>
        <v>14780</v>
      </c>
    </row>
    <row r="74" spans="1:22" ht="22.5" customHeight="1" x14ac:dyDescent="0.2">
      <c r="A74" s="3"/>
      <c r="B74" s="73" t="s">
        <v>49</v>
      </c>
      <c r="C74" s="14" t="s">
        <v>46</v>
      </c>
      <c r="D74" s="27">
        <v>8254</v>
      </c>
      <c r="E74" s="28">
        <v>69</v>
      </c>
      <c r="F74" s="9">
        <f t="shared" ref="F74:F82" si="8">D74+E74</f>
        <v>8323</v>
      </c>
      <c r="G74" s="28">
        <v>9073</v>
      </c>
      <c r="H74" s="28">
        <v>92</v>
      </c>
      <c r="I74" s="9">
        <f t="shared" ref="I74:I82" si="9">G74+H74</f>
        <v>9165</v>
      </c>
      <c r="J74" s="10">
        <f t="shared" ref="J74:K82" si="10">D74+G74</f>
        <v>17327</v>
      </c>
      <c r="K74" s="10">
        <f t="shared" si="10"/>
        <v>161</v>
      </c>
      <c r="L74" s="11">
        <f t="shared" ref="L74:L82" si="11">J74+K74</f>
        <v>17488</v>
      </c>
      <c r="M74" s="28">
        <v>8443</v>
      </c>
      <c r="N74" s="28">
        <v>72</v>
      </c>
      <c r="O74" s="29">
        <v>61</v>
      </c>
      <c r="P74" s="22">
        <f t="shared" ref="P74:P82" si="12">SUM(M74:O74)</f>
        <v>8576</v>
      </c>
    </row>
    <row r="75" spans="1:22" ht="22.5" customHeight="1" x14ac:dyDescent="0.2">
      <c r="A75" s="3"/>
      <c r="B75" s="73"/>
      <c r="C75" s="14" t="s">
        <v>47</v>
      </c>
      <c r="D75" s="27">
        <v>4183</v>
      </c>
      <c r="E75" s="28">
        <v>73</v>
      </c>
      <c r="F75" s="9">
        <f t="shared" si="8"/>
        <v>4256</v>
      </c>
      <c r="G75" s="28">
        <v>4459</v>
      </c>
      <c r="H75" s="28">
        <v>41</v>
      </c>
      <c r="I75" s="9">
        <f t="shared" si="9"/>
        <v>4500</v>
      </c>
      <c r="J75" s="10">
        <f t="shared" si="10"/>
        <v>8642</v>
      </c>
      <c r="K75" s="10">
        <f t="shared" si="10"/>
        <v>114</v>
      </c>
      <c r="L75" s="11">
        <f t="shared" si="11"/>
        <v>8756</v>
      </c>
      <c r="M75" s="28">
        <v>4376</v>
      </c>
      <c r="N75" s="28">
        <v>88</v>
      </c>
      <c r="O75" s="29">
        <v>19</v>
      </c>
      <c r="P75" s="22">
        <f t="shared" si="12"/>
        <v>4483</v>
      </c>
    </row>
    <row r="76" spans="1:22" ht="22.5" customHeight="1" x14ac:dyDescent="0.2">
      <c r="A76" s="3"/>
      <c r="B76" s="40" t="s">
        <v>50</v>
      </c>
      <c r="C76" s="14" t="s">
        <v>48</v>
      </c>
      <c r="D76" s="27">
        <v>7458</v>
      </c>
      <c r="E76" s="28">
        <v>320</v>
      </c>
      <c r="F76" s="9">
        <f t="shared" si="8"/>
        <v>7778</v>
      </c>
      <c r="G76" s="28">
        <v>8002</v>
      </c>
      <c r="H76" s="28">
        <v>278</v>
      </c>
      <c r="I76" s="9">
        <f t="shared" si="9"/>
        <v>8280</v>
      </c>
      <c r="J76" s="10">
        <f t="shared" si="10"/>
        <v>15460</v>
      </c>
      <c r="K76" s="10">
        <f t="shared" si="10"/>
        <v>598</v>
      </c>
      <c r="L76" s="11">
        <f t="shared" si="11"/>
        <v>16058</v>
      </c>
      <c r="M76" s="28">
        <v>7466</v>
      </c>
      <c r="N76" s="28">
        <v>418</v>
      </c>
      <c r="O76" s="29">
        <v>58</v>
      </c>
      <c r="P76" s="22">
        <f t="shared" si="12"/>
        <v>7942</v>
      </c>
    </row>
    <row r="77" spans="1:22" ht="22.5" customHeight="1" x14ac:dyDescent="0.2">
      <c r="A77" s="3"/>
      <c r="B77" s="73" t="s">
        <v>54</v>
      </c>
      <c r="C77" s="14" t="s">
        <v>51</v>
      </c>
      <c r="D77" s="27">
        <v>19933</v>
      </c>
      <c r="E77" s="28">
        <v>291</v>
      </c>
      <c r="F77" s="9">
        <f t="shared" si="8"/>
        <v>20224</v>
      </c>
      <c r="G77" s="28">
        <v>21636</v>
      </c>
      <c r="H77" s="28">
        <v>259</v>
      </c>
      <c r="I77" s="9">
        <f t="shared" si="9"/>
        <v>21895</v>
      </c>
      <c r="J77" s="10">
        <f t="shared" si="10"/>
        <v>41569</v>
      </c>
      <c r="K77" s="10">
        <f t="shared" si="10"/>
        <v>550</v>
      </c>
      <c r="L77" s="11">
        <f t="shared" si="11"/>
        <v>42119</v>
      </c>
      <c r="M77" s="28">
        <v>18472</v>
      </c>
      <c r="N77" s="28">
        <v>363</v>
      </c>
      <c r="O77" s="29">
        <v>101</v>
      </c>
      <c r="P77" s="22">
        <f t="shared" si="12"/>
        <v>18936</v>
      </c>
    </row>
    <row r="78" spans="1:22" ht="22.5" customHeight="1" x14ac:dyDescent="0.2">
      <c r="A78" s="3"/>
      <c r="B78" s="73"/>
      <c r="C78" s="14" t="s">
        <v>52</v>
      </c>
      <c r="D78" s="27">
        <v>4023</v>
      </c>
      <c r="E78" s="28">
        <v>189</v>
      </c>
      <c r="F78" s="9">
        <f t="shared" si="8"/>
        <v>4212</v>
      </c>
      <c r="G78" s="28">
        <v>4051</v>
      </c>
      <c r="H78" s="28">
        <v>123</v>
      </c>
      <c r="I78" s="9">
        <f t="shared" si="9"/>
        <v>4174</v>
      </c>
      <c r="J78" s="10">
        <f t="shared" si="10"/>
        <v>8074</v>
      </c>
      <c r="K78" s="10">
        <f t="shared" si="10"/>
        <v>312</v>
      </c>
      <c r="L78" s="11">
        <f t="shared" si="11"/>
        <v>8386</v>
      </c>
      <c r="M78" s="28">
        <v>3961</v>
      </c>
      <c r="N78" s="28">
        <v>243</v>
      </c>
      <c r="O78" s="29">
        <v>32</v>
      </c>
      <c r="P78" s="22">
        <f t="shared" si="12"/>
        <v>4236</v>
      </c>
    </row>
    <row r="79" spans="1:22" ht="22.5" customHeight="1" x14ac:dyDescent="0.2">
      <c r="A79" s="3"/>
      <c r="B79" s="73"/>
      <c r="C79" s="14" t="s">
        <v>53</v>
      </c>
      <c r="D79" s="27">
        <v>6406</v>
      </c>
      <c r="E79" s="28">
        <v>176</v>
      </c>
      <c r="F79" s="9">
        <f t="shared" si="8"/>
        <v>6582</v>
      </c>
      <c r="G79" s="28">
        <v>7294</v>
      </c>
      <c r="H79" s="28">
        <v>164</v>
      </c>
      <c r="I79" s="9">
        <f t="shared" si="9"/>
        <v>7458</v>
      </c>
      <c r="J79" s="10">
        <f t="shared" si="10"/>
        <v>13700</v>
      </c>
      <c r="K79" s="10">
        <f t="shared" si="10"/>
        <v>340</v>
      </c>
      <c r="L79" s="11">
        <f t="shared" si="11"/>
        <v>14040</v>
      </c>
      <c r="M79" s="28">
        <v>7054</v>
      </c>
      <c r="N79" s="28">
        <v>259</v>
      </c>
      <c r="O79" s="29">
        <v>56</v>
      </c>
      <c r="P79" s="22">
        <f t="shared" si="12"/>
        <v>7369</v>
      </c>
    </row>
    <row r="80" spans="1:22" ht="22.5" customHeight="1" x14ac:dyDescent="0.2">
      <c r="A80" s="3"/>
      <c r="B80" s="73" t="s">
        <v>58</v>
      </c>
      <c r="C80" s="14" t="s">
        <v>55</v>
      </c>
      <c r="D80" s="27">
        <v>6074</v>
      </c>
      <c r="E80" s="28">
        <v>115</v>
      </c>
      <c r="F80" s="9">
        <f t="shared" si="8"/>
        <v>6189</v>
      </c>
      <c r="G80" s="28">
        <v>6332</v>
      </c>
      <c r="H80" s="28">
        <v>60</v>
      </c>
      <c r="I80" s="9">
        <f t="shared" si="9"/>
        <v>6392</v>
      </c>
      <c r="J80" s="10">
        <f t="shared" si="10"/>
        <v>12406</v>
      </c>
      <c r="K80" s="10">
        <f t="shared" si="10"/>
        <v>175</v>
      </c>
      <c r="L80" s="11">
        <f t="shared" si="11"/>
        <v>12581</v>
      </c>
      <c r="M80" s="28">
        <v>5523</v>
      </c>
      <c r="N80" s="28">
        <v>130</v>
      </c>
      <c r="O80" s="29">
        <v>27</v>
      </c>
      <c r="P80" s="22">
        <f t="shared" si="12"/>
        <v>5680</v>
      </c>
    </row>
    <row r="81" spans="1:16" ht="22.5" customHeight="1" x14ac:dyDescent="0.2">
      <c r="A81" s="3"/>
      <c r="B81" s="73"/>
      <c r="C81" s="14" t="s">
        <v>56</v>
      </c>
      <c r="D81" s="27">
        <v>6892</v>
      </c>
      <c r="E81" s="28">
        <v>106</v>
      </c>
      <c r="F81" s="9">
        <f t="shared" si="8"/>
        <v>6998</v>
      </c>
      <c r="G81" s="28">
        <v>7202</v>
      </c>
      <c r="H81" s="28">
        <v>80</v>
      </c>
      <c r="I81" s="9">
        <f t="shared" si="9"/>
        <v>7282</v>
      </c>
      <c r="J81" s="10">
        <f t="shared" si="10"/>
        <v>14094</v>
      </c>
      <c r="K81" s="10">
        <f t="shared" si="10"/>
        <v>186</v>
      </c>
      <c r="L81" s="11">
        <f t="shared" si="11"/>
        <v>14280</v>
      </c>
      <c r="M81" s="28">
        <v>6476</v>
      </c>
      <c r="N81" s="28">
        <v>132</v>
      </c>
      <c r="O81" s="29">
        <v>31</v>
      </c>
      <c r="P81" s="22">
        <f t="shared" si="12"/>
        <v>6639</v>
      </c>
    </row>
    <row r="82" spans="1:16" ht="22.5" customHeight="1" x14ac:dyDescent="0.2">
      <c r="A82" s="3"/>
      <c r="B82" s="73"/>
      <c r="C82" s="14" t="s">
        <v>57</v>
      </c>
      <c r="D82" s="27">
        <v>2102</v>
      </c>
      <c r="E82" s="28">
        <v>24</v>
      </c>
      <c r="F82" s="9">
        <f t="shared" si="8"/>
        <v>2126</v>
      </c>
      <c r="G82" s="28">
        <v>2407</v>
      </c>
      <c r="H82" s="28">
        <v>13</v>
      </c>
      <c r="I82" s="9">
        <f t="shared" si="9"/>
        <v>2420</v>
      </c>
      <c r="J82" s="10">
        <f t="shared" si="10"/>
        <v>4509</v>
      </c>
      <c r="K82" s="10">
        <f t="shared" si="10"/>
        <v>37</v>
      </c>
      <c r="L82" s="11">
        <f t="shared" si="11"/>
        <v>4546</v>
      </c>
      <c r="M82" s="28">
        <v>2170</v>
      </c>
      <c r="N82" s="28">
        <v>18</v>
      </c>
      <c r="O82" s="29">
        <v>12</v>
      </c>
      <c r="P82" s="22">
        <f t="shared" si="12"/>
        <v>2200</v>
      </c>
    </row>
    <row r="83" spans="1:16" ht="22.5" customHeight="1" x14ac:dyDescent="0.2">
      <c r="A83" s="3"/>
      <c r="B83" s="51" t="s">
        <v>59</v>
      </c>
      <c r="C83" s="74"/>
      <c r="D83" s="27">
        <f t="shared" ref="D83:P83" si="13">SUM(D73:D82)</f>
        <v>80843</v>
      </c>
      <c r="E83" s="28">
        <f t="shared" si="13"/>
        <v>1530</v>
      </c>
      <c r="F83" s="9">
        <f t="shared" si="13"/>
        <v>82373</v>
      </c>
      <c r="G83" s="28">
        <f t="shared" si="13"/>
        <v>87826</v>
      </c>
      <c r="H83" s="28">
        <f t="shared" si="13"/>
        <v>1290</v>
      </c>
      <c r="I83" s="9">
        <f t="shared" si="13"/>
        <v>89116</v>
      </c>
      <c r="J83" s="10">
        <f t="shared" si="13"/>
        <v>168669</v>
      </c>
      <c r="K83" s="10">
        <f t="shared" si="13"/>
        <v>2820</v>
      </c>
      <c r="L83" s="11">
        <f t="shared" si="13"/>
        <v>171489</v>
      </c>
      <c r="M83" s="28">
        <f t="shared" si="13"/>
        <v>78454</v>
      </c>
      <c r="N83" s="28">
        <f t="shared" si="13"/>
        <v>1883</v>
      </c>
      <c r="O83" s="29">
        <f t="shared" si="13"/>
        <v>504</v>
      </c>
      <c r="P83" s="22">
        <f t="shared" si="13"/>
        <v>80841</v>
      </c>
    </row>
    <row r="84" spans="1:16" ht="22.5" customHeight="1" x14ac:dyDescent="0.2">
      <c r="A84" s="3"/>
      <c r="B84" s="51" t="s">
        <v>60</v>
      </c>
      <c r="C84" s="52"/>
      <c r="D84" s="30">
        <f>SUM(D83+D72)</f>
        <v>2406189</v>
      </c>
      <c r="E84" s="28">
        <f t="shared" ref="E84:P84" si="14">SUM(E83+E72)</f>
        <v>69539</v>
      </c>
      <c r="F84" s="32">
        <f t="shared" si="14"/>
        <v>2475728</v>
      </c>
      <c r="G84" s="28">
        <f t="shared" si="14"/>
        <v>2627904</v>
      </c>
      <c r="H84" s="28">
        <f t="shared" si="14"/>
        <v>63879</v>
      </c>
      <c r="I84" s="28">
        <f t="shared" si="14"/>
        <v>2691783</v>
      </c>
      <c r="J84" s="28">
        <f t="shared" si="14"/>
        <v>5034093</v>
      </c>
      <c r="K84" s="28">
        <f>SUM(K83+K72)</f>
        <v>133419</v>
      </c>
      <c r="L84" s="28">
        <f t="shared" si="14"/>
        <v>5167512</v>
      </c>
      <c r="M84" s="28">
        <f t="shared" si="14"/>
        <v>2458145</v>
      </c>
      <c r="N84" s="28">
        <f t="shared" si="14"/>
        <v>85193</v>
      </c>
      <c r="O84" s="33">
        <f t="shared" si="14"/>
        <v>17934</v>
      </c>
      <c r="P84" s="31">
        <f t="shared" si="14"/>
        <v>2561272</v>
      </c>
    </row>
    <row r="85" spans="1:16" ht="22.5" customHeight="1" thickBot="1" x14ac:dyDescent="0.25">
      <c r="A85" s="3"/>
      <c r="B85" s="53" t="s">
        <v>61</v>
      </c>
      <c r="C85" s="54"/>
      <c r="D85" s="34">
        <f>SUM(D84+D8+D33)</f>
        <v>4029317</v>
      </c>
      <c r="E85" s="35">
        <f t="shared" ref="E85:P85" si="15">SUM(E84+E8+E33)</f>
        <v>188383</v>
      </c>
      <c r="F85" s="36">
        <f t="shared" si="15"/>
        <v>4217700</v>
      </c>
      <c r="G85" s="35">
        <f t="shared" si="15"/>
        <v>4376480</v>
      </c>
      <c r="H85" s="35">
        <f t="shared" si="15"/>
        <v>181144</v>
      </c>
      <c r="I85" s="35">
        <f t="shared" si="15"/>
        <v>4557624</v>
      </c>
      <c r="J85" s="35">
        <f t="shared" si="15"/>
        <v>8405797</v>
      </c>
      <c r="K85" s="35">
        <f>SUM(K84+K8+K33)</f>
        <v>369529</v>
      </c>
      <c r="L85" s="35">
        <f t="shared" si="15"/>
        <v>8775326</v>
      </c>
      <c r="M85" s="35">
        <f t="shared" si="15"/>
        <v>4335562</v>
      </c>
      <c r="N85" s="35">
        <f t="shared" si="15"/>
        <v>240982</v>
      </c>
      <c r="O85" s="37">
        <f t="shared" si="15"/>
        <v>42030</v>
      </c>
      <c r="P85" s="38">
        <f t="shared" si="15"/>
        <v>4618574</v>
      </c>
    </row>
    <row r="86" spans="1:16" x14ac:dyDescent="0.2">
      <c r="A86" s="3"/>
      <c r="B86" s="3" t="s">
        <v>95</v>
      </c>
      <c r="C86" s="3"/>
      <c r="D86" s="3"/>
      <c r="E86" s="3"/>
      <c r="F86" s="3"/>
      <c r="G86" s="3"/>
      <c r="H86" s="3"/>
      <c r="I86" s="3"/>
      <c r="J86" s="3"/>
      <c r="K86" s="3"/>
      <c r="L86" s="3"/>
      <c r="M86" s="3"/>
      <c r="N86" s="3"/>
      <c r="O86" s="3"/>
      <c r="P86" s="3"/>
    </row>
    <row r="87" spans="1:16" x14ac:dyDescent="0.2">
      <c r="A87" s="3"/>
      <c r="B87" s="3"/>
      <c r="C87" s="3"/>
      <c r="D87" s="3"/>
      <c r="E87" s="3"/>
      <c r="F87" s="3"/>
      <c r="G87" s="3"/>
      <c r="H87" s="3"/>
      <c r="I87" s="3"/>
      <c r="J87" s="3"/>
      <c r="K87" s="3"/>
      <c r="L87" s="3"/>
      <c r="M87" s="3"/>
      <c r="N87" s="3"/>
      <c r="O87" s="3"/>
      <c r="P87" s="3"/>
    </row>
    <row r="88" spans="1:16" s="16" customFormat="1" ht="16.2" x14ac:dyDescent="0.2">
      <c r="A88" s="15"/>
      <c r="B88" s="15"/>
      <c r="C88" s="15"/>
      <c r="D88" s="15"/>
      <c r="E88" s="15"/>
      <c r="F88" s="15"/>
      <c r="G88" s="15"/>
      <c r="H88" s="15"/>
      <c r="I88" s="15"/>
      <c r="J88" s="15"/>
      <c r="K88" s="15"/>
      <c r="L88" s="15"/>
      <c r="M88" s="15"/>
      <c r="N88" s="15"/>
      <c r="O88" s="15"/>
      <c r="P88" s="15"/>
    </row>
    <row r="89" spans="1:16" x14ac:dyDescent="0.2">
      <c r="A89" s="3"/>
      <c r="B89" s="3"/>
      <c r="C89" s="3"/>
      <c r="D89" s="3"/>
      <c r="E89" s="3"/>
      <c r="F89" s="3"/>
      <c r="G89" s="3"/>
      <c r="H89" s="3"/>
      <c r="I89" s="3"/>
      <c r="J89" s="3"/>
      <c r="K89" s="3"/>
      <c r="L89" s="3"/>
      <c r="M89" s="3"/>
      <c r="N89" s="3"/>
      <c r="O89" s="3"/>
      <c r="P89" s="3"/>
    </row>
    <row r="90" spans="1:16" x14ac:dyDescent="0.2">
      <c r="A90" s="3"/>
      <c r="B90" s="3"/>
      <c r="C90" s="3"/>
      <c r="D90" s="3"/>
      <c r="E90" s="3"/>
      <c r="F90" s="3"/>
      <c r="G90" s="3"/>
      <c r="H90" s="3"/>
      <c r="I90" s="3"/>
      <c r="J90" s="3"/>
      <c r="K90" s="3"/>
      <c r="L90" s="3"/>
      <c r="M90" s="3"/>
      <c r="N90" s="3"/>
      <c r="O90" s="3"/>
      <c r="P90" s="3"/>
    </row>
    <row r="91" spans="1:16" x14ac:dyDescent="0.2">
      <c r="A91" s="3"/>
      <c r="B91" s="3"/>
      <c r="C91" s="3"/>
      <c r="D91" s="3"/>
      <c r="E91" s="3"/>
      <c r="F91" s="3"/>
      <c r="G91" s="3"/>
      <c r="H91" s="3"/>
      <c r="I91" s="3"/>
      <c r="J91" s="3"/>
      <c r="K91" s="3"/>
      <c r="L91" s="3"/>
      <c r="M91" s="3"/>
      <c r="N91" s="3"/>
      <c r="O91" s="3"/>
      <c r="P91" s="3"/>
    </row>
    <row r="92" spans="1:16" x14ac:dyDescent="0.2">
      <c r="A92" s="3"/>
      <c r="B92" s="3"/>
      <c r="C92" s="3"/>
      <c r="D92" s="3"/>
      <c r="E92" s="3"/>
      <c r="F92" s="3"/>
      <c r="G92" s="3"/>
      <c r="H92" s="3"/>
      <c r="I92" s="3"/>
      <c r="J92" s="3"/>
      <c r="K92" s="3"/>
      <c r="L92" s="3"/>
      <c r="M92" s="3"/>
      <c r="N92" s="3"/>
      <c r="O92" s="3"/>
      <c r="P92" s="3"/>
    </row>
    <row r="93" spans="1:16" x14ac:dyDescent="0.2">
      <c r="A93" s="3"/>
      <c r="B93" s="3"/>
      <c r="C93" s="3"/>
      <c r="D93" s="3"/>
      <c r="E93" s="3"/>
      <c r="F93" s="3"/>
      <c r="G93" s="3"/>
      <c r="H93" s="3"/>
      <c r="I93" s="3"/>
      <c r="J93" s="3"/>
      <c r="K93" s="3"/>
      <c r="L93" s="3"/>
      <c r="M93" s="3"/>
      <c r="N93" s="3"/>
      <c r="O93" s="3"/>
      <c r="P93" s="3"/>
    </row>
    <row r="94" spans="1:16" x14ac:dyDescent="0.2">
      <c r="A94" s="3"/>
      <c r="B94" s="3"/>
      <c r="C94" s="3"/>
      <c r="D94" s="3"/>
      <c r="E94" s="3"/>
      <c r="F94" s="3"/>
      <c r="G94" s="3"/>
      <c r="H94" s="3"/>
      <c r="I94" s="3"/>
      <c r="J94" s="3"/>
      <c r="K94" s="3"/>
      <c r="L94" s="3"/>
      <c r="M94" s="3"/>
      <c r="N94" s="3"/>
      <c r="O94" s="3"/>
      <c r="P94" s="3"/>
    </row>
    <row r="95" spans="1:16" x14ac:dyDescent="0.2">
      <c r="A95" s="3"/>
      <c r="B95" s="3"/>
      <c r="C95" s="3"/>
      <c r="D95" s="3"/>
      <c r="E95" s="3"/>
      <c r="F95" s="3"/>
      <c r="G95" s="3"/>
      <c r="H95" s="3"/>
      <c r="I95" s="3"/>
      <c r="J95" s="3"/>
      <c r="K95" s="3"/>
      <c r="L95" s="3"/>
      <c r="M95" s="3"/>
      <c r="N95" s="3"/>
      <c r="O95" s="3"/>
      <c r="P95" s="3"/>
    </row>
    <row r="96" spans="1:16" x14ac:dyDescent="0.2">
      <c r="A96" s="3"/>
      <c r="B96" s="3"/>
      <c r="C96" s="3"/>
      <c r="D96" s="3"/>
      <c r="E96" s="3"/>
      <c r="F96" s="3"/>
      <c r="G96" s="3"/>
      <c r="H96" s="3"/>
      <c r="I96" s="3"/>
      <c r="J96" s="3"/>
      <c r="K96" s="3"/>
      <c r="L96" s="3"/>
      <c r="M96" s="3"/>
      <c r="N96" s="3"/>
      <c r="O96" s="3"/>
      <c r="P96" s="3"/>
    </row>
    <row r="97" spans="1:16" x14ac:dyDescent="0.2">
      <c r="A97" s="3"/>
      <c r="B97" s="3"/>
      <c r="C97" s="3"/>
      <c r="D97" s="3"/>
      <c r="E97" s="3"/>
      <c r="F97" s="3"/>
      <c r="G97" s="3"/>
      <c r="H97" s="3"/>
      <c r="I97" s="3"/>
      <c r="J97" s="3"/>
      <c r="K97" s="3"/>
      <c r="L97" s="3"/>
      <c r="M97" s="3"/>
      <c r="N97" s="3"/>
      <c r="O97" s="3"/>
      <c r="P97" s="3"/>
    </row>
    <row r="98" spans="1:16" x14ac:dyDescent="0.2">
      <c r="A98" s="3"/>
      <c r="B98" s="3"/>
      <c r="C98" s="3"/>
      <c r="D98" s="3"/>
      <c r="E98" s="3"/>
      <c r="F98" s="3"/>
      <c r="G98" s="3"/>
      <c r="H98" s="3"/>
      <c r="I98" s="3"/>
      <c r="J98" s="3"/>
      <c r="K98" s="3"/>
      <c r="L98" s="3"/>
      <c r="M98" s="3"/>
      <c r="N98" s="3"/>
      <c r="O98" s="3"/>
      <c r="P98" s="3"/>
    </row>
    <row r="99" spans="1:16" x14ac:dyDescent="0.2">
      <c r="A99" s="3"/>
      <c r="B99" s="3"/>
      <c r="C99" s="3"/>
      <c r="D99" s="3"/>
      <c r="E99" s="3"/>
      <c r="F99" s="3"/>
      <c r="G99" s="3"/>
      <c r="H99" s="3"/>
      <c r="I99" s="3"/>
      <c r="J99" s="3"/>
      <c r="K99" s="3"/>
      <c r="L99" s="3"/>
      <c r="M99" s="3"/>
      <c r="N99" s="3"/>
      <c r="O99" s="3"/>
      <c r="P99" s="3"/>
    </row>
  </sheetData>
  <mergeCells count="13">
    <mergeCell ref="B1:P2"/>
    <mergeCell ref="B74:B75"/>
    <mergeCell ref="B77:B79"/>
    <mergeCell ref="B80:B82"/>
    <mergeCell ref="B83:C83"/>
    <mergeCell ref="B84:C84"/>
    <mergeCell ref="B85:C85"/>
    <mergeCell ref="M5:P5"/>
    <mergeCell ref="D6:F6"/>
    <mergeCell ref="G6:I6"/>
    <mergeCell ref="D5:L5"/>
    <mergeCell ref="J6:L6"/>
    <mergeCell ref="B5:C7"/>
  </mergeCells>
  <phoneticPr fontId="6"/>
  <printOptions horizontalCentered="1" verticalCentered="1"/>
  <pageMargins left="0.23622047244094491" right="3.937007874015748E-2" top="0.15748031496062992" bottom="0.15748031496062992" header="0" footer="0"/>
  <pageSetup paperSize="9" scale="4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vt:lpstr>
      <vt:lpstr>資料!Print_Area</vt:lpstr>
      <vt:lpstr>資料!Print_Titles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2021-08-04T04:17:02Z</dcterms:created>
  <dcterms:modified xsi:type="dcterms:W3CDTF">2026-07-28T06:24:35Z</dcterms:modified>
</cp:coreProperties>
</file>