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852142EE-0DB5-4DFD-9FA3-276B5AB5C4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福祉部" sheetId="2" r:id="rId1"/>
  </sheets>
  <definedNames>
    <definedName name="_xlnm._FilterDatabase" localSheetId="0" hidden="1">福祉部!$A$10:$AF$32</definedName>
    <definedName name="_xlnm.Print_Area" localSheetId="0">福祉部!$A$1:$AF$60</definedName>
    <definedName name="Z_71C660D5_8C1E_4758_A41A_9D65B3FE93CA_.wvu.FilterData" localSheetId="0">福祉部!$A$5:$AF$26</definedName>
    <definedName name="Z_71C660D5_8C1E_4758_A41A_9D65B3FE93CA_.wvu.PrintArea" localSheetId="0">福祉部!$A$1:$AF$57</definedName>
    <definedName name="Z_AD160811_F613_42FA_83BD_9DDE3A9BF6F0_.wvu.FilterData" localSheetId="0">福祉部!$A$5:$AF$26</definedName>
    <definedName name="Z_AD160811_F613_42FA_83BD_9DDE3A9BF6F0_.wvu.PrintArea" localSheetId="0">福祉部!$A$1:$AF$57</definedName>
    <definedName name="Z_AEAA1141_1D0C_40E8_90B9_03E2442BDAC2_.wvu.FilterData" localSheetId="0">福祉部!$A$5:$AF$26</definedName>
    <definedName name="Z_AEAA1141_1D0C_40E8_90B9_03E2442BDAC2_.wvu.PrintArea" localSheetId="0">福祉部!$A$1:$AF$57</definedName>
    <definedName name="Z_DA0EA495_51D2_403A_B873_11858C934D11_.wvu.FilterData" localSheetId="0">福祉部!$A$5:$AF$26</definedName>
    <definedName name="Z_DA0EA495_51D2_403A_B873_11858C934D11_.wvu.PrintArea" localSheetId="0">福祉部!$A$1:$AF$57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2" i="2" l="1"/>
  <c r="AC31" i="2"/>
  <c r="U31" i="2"/>
  <c r="M31" i="2"/>
  <c r="U30" i="2"/>
  <c r="U29" i="2"/>
  <c r="M29" i="2"/>
  <c r="U28" i="2"/>
  <c r="U27" i="2"/>
  <c r="U26" i="2"/>
  <c r="M26" i="2"/>
  <c r="AB25" i="2"/>
  <c r="AC25" i="2" s="1"/>
  <c r="U25" i="2"/>
  <c r="U24" i="2"/>
  <c r="U23" i="2"/>
  <c r="M23" i="2"/>
  <c r="U22" i="2"/>
  <c r="U21" i="2"/>
  <c r="M21" i="2"/>
  <c r="U20" i="2"/>
  <c r="M20" i="2"/>
  <c r="AC19" i="2"/>
  <c r="U19" i="2"/>
  <c r="M19" i="2"/>
  <c r="AC18" i="2"/>
  <c r="U18" i="2"/>
  <c r="U17" i="2"/>
  <c r="M17" i="2"/>
  <c r="M16" i="2"/>
  <c r="AC15" i="2"/>
  <c r="U15" i="2"/>
  <c r="M15" i="2"/>
  <c r="T14" i="2"/>
  <c r="U14" i="2" s="1"/>
  <c r="U13" i="2"/>
  <c r="M12" i="2"/>
  <c r="M11" i="2"/>
  <c r="M59" i="2" l="1"/>
  <c r="M58" i="2"/>
  <c r="M57" i="2"/>
</calcChain>
</file>

<file path=xl/sharedStrings.xml><?xml version="1.0" encoding="utf-8"?>
<sst xmlns="http://schemas.openxmlformats.org/spreadsheetml/2006/main" count="358" uniqueCount="138">
  <si>
    <t>索引番号</t>
    <rPh sb="0" eb="2">
      <t>サクイン</t>
    </rPh>
    <rPh sb="2" eb="4">
      <t>バンゴウ</t>
    </rPh>
    <phoneticPr fontId="5"/>
  </si>
  <si>
    <t>施設名称</t>
    <rPh sb="0" eb="2">
      <t>シセツ</t>
    </rPh>
    <rPh sb="2" eb="4">
      <t>メイショウ</t>
    </rPh>
    <phoneticPr fontId="5"/>
  </si>
  <si>
    <t>11258 地域福祉推進室</t>
  </si>
  <si>
    <t>03-258-000082</t>
  </si>
  <si>
    <t>共用部を除く
延床面積</t>
    <rPh sb="0" eb="2">
      <t>キョウヨウ</t>
    </rPh>
    <rPh sb="2" eb="3">
      <t>ブ</t>
    </rPh>
    <rPh sb="4" eb="5">
      <t>ノゾ</t>
    </rPh>
    <rPh sb="7" eb="11">
      <t>ノベユカメンセキ</t>
    </rPh>
    <phoneticPr fontId="2"/>
  </si>
  <si>
    <t>庁舎として
利用している床面積</t>
    <rPh sb="0" eb="2">
      <t>チョウシャ</t>
    </rPh>
    <rPh sb="6" eb="8">
      <t>リヨウ</t>
    </rPh>
    <rPh sb="12" eb="15">
      <t>ユカメンセキ</t>
    </rPh>
    <phoneticPr fontId="2"/>
  </si>
  <si>
    <t>庁舎</t>
    <rPh sb="0" eb="2">
      <t>チョウシャ</t>
    </rPh>
    <phoneticPr fontId="2"/>
  </si>
  <si>
    <t>所管課名</t>
    <rPh sb="2" eb="4">
      <t>カメイ</t>
    </rPh>
    <phoneticPr fontId="5"/>
  </si>
  <si>
    <t>使用許可面積</t>
    <rPh sb="0" eb="2">
      <t>シヨウ</t>
    </rPh>
    <rPh sb="2" eb="4">
      <t>キョカ</t>
    </rPh>
    <rPh sb="4" eb="6">
      <t>メンセキ</t>
    </rPh>
    <phoneticPr fontId="2"/>
  </si>
  <si>
    <t>敷地面積</t>
    <rPh sb="0" eb="2">
      <t>シキチ</t>
    </rPh>
    <rPh sb="2" eb="4">
      <t>メンセキ</t>
    </rPh>
    <phoneticPr fontId="2"/>
  </si>
  <si>
    <t>施設</t>
    <rPh sb="0" eb="2">
      <t>シセツ</t>
    </rPh>
    <phoneticPr fontId="2"/>
  </si>
  <si>
    <t>11263 障がい福祉室</t>
  </si>
  <si>
    <t>03-263-000002</t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</si>
  <si>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2"/>
  </si>
  <si>
    <t>土地面積</t>
    <rPh sb="0" eb="2">
      <t>トチ</t>
    </rPh>
    <rPh sb="2" eb="4">
      <t>メンセキ</t>
    </rPh>
    <phoneticPr fontId="2"/>
  </si>
  <si>
    <t>03-263-000061</t>
  </si>
  <si>
    <t>年間利用者数</t>
    <rPh sb="0" eb="2">
      <t>ネンカン</t>
    </rPh>
    <rPh sb="2" eb="4">
      <t>リヨウ</t>
    </rPh>
    <rPh sb="4" eb="5">
      <t>シャ</t>
    </rPh>
    <rPh sb="5" eb="6">
      <t>スウ</t>
    </rPh>
    <phoneticPr fontId="2"/>
  </si>
  <si>
    <t>年間想定利用者数</t>
    <rPh sb="0" eb="2">
      <t>ネンカン</t>
    </rPh>
    <rPh sb="2" eb="4">
      <t>ソウテイ</t>
    </rPh>
    <rPh sb="4" eb="6">
      <t>リヨウ</t>
    </rPh>
    <rPh sb="6" eb="7">
      <t>シャ</t>
    </rPh>
    <rPh sb="7" eb="8">
      <t>スウ</t>
    </rPh>
    <phoneticPr fontId="2"/>
  </si>
  <si>
    <t>過去最大利用者数</t>
    <rPh sb="0" eb="2">
      <t>カコ</t>
    </rPh>
    <rPh sb="2" eb="4">
      <t>サイダイ</t>
    </rPh>
    <rPh sb="4" eb="6">
      <t>リヨウ</t>
    </rPh>
    <rPh sb="6" eb="7">
      <t>シャ</t>
    </rPh>
    <rPh sb="7" eb="8">
      <t>スウ</t>
    </rPh>
    <phoneticPr fontId="2"/>
  </si>
  <si>
    <t>11275 障がい者自立センター</t>
  </si>
  <si>
    <t>03-275-000068</t>
  </si>
  <si>
    <t>障害者医療・リハセンター（障害者自立Ｃ）</t>
  </si>
  <si>
    <t>月平均在所人員</t>
    <rPh sb="0" eb="1">
      <t>ツキ</t>
    </rPh>
    <rPh sb="1" eb="3">
      <t>ヘイキン</t>
    </rPh>
    <rPh sb="3" eb="5">
      <t>ザイショ</t>
    </rPh>
    <rPh sb="5" eb="7">
      <t>ジンイン</t>
    </rPh>
    <phoneticPr fontId="2"/>
  </si>
  <si>
    <t>定員</t>
    <rPh sb="0" eb="1">
      <t>テイ</t>
    </rPh>
    <rPh sb="1" eb="2">
      <t>イン</t>
    </rPh>
    <phoneticPr fontId="2"/>
  </si>
  <si>
    <t>11276 砂川厚生福祉センター</t>
  </si>
  <si>
    <t>03-276-000000</t>
  </si>
  <si>
    <t>11334 障がい者交流促進センター</t>
  </si>
  <si>
    <t>03-334-000089</t>
  </si>
  <si>
    <t>03-271-001017</t>
  </si>
  <si>
    <t>年間延べ利用人数</t>
    <rPh sb="0" eb="2">
      <t>ネンカン</t>
    </rPh>
    <rPh sb="2" eb="3">
      <t>ノ</t>
    </rPh>
    <rPh sb="4" eb="6">
      <t>リヨウ</t>
    </rPh>
    <rPh sb="6" eb="8">
      <t>ニンズウ</t>
    </rPh>
    <phoneticPr fontId="2"/>
  </si>
  <si>
    <t>11278 女性相談センター</t>
  </si>
  <si>
    <t>女性相談センター</t>
  </si>
  <si>
    <t>11279 中央子ども家庭センター</t>
  </si>
  <si>
    <t>中央子ども家庭センター</t>
  </si>
  <si>
    <t>03-279-000093</t>
  </si>
  <si>
    <t>11281 吹田子ども家庭センター</t>
  </si>
  <si>
    <t>03-281-000024</t>
  </si>
  <si>
    <t>11282 東大阪子ども家庭センター</t>
  </si>
  <si>
    <t>03-282-000025</t>
  </si>
  <si>
    <t>11285 修徳学院</t>
  </si>
  <si>
    <t>03-285-000000</t>
  </si>
  <si>
    <t>年間延べ入所人員</t>
    <rPh sb="0" eb="2">
      <t>ネンカン</t>
    </rPh>
    <rPh sb="2" eb="3">
      <t>ノベ</t>
    </rPh>
    <rPh sb="4" eb="6">
      <t>ニュウショ</t>
    </rPh>
    <rPh sb="6" eb="8">
      <t>ジンイン</t>
    </rPh>
    <phoneticPr fontId="2"/>
  </si>
  <si>
    <t>行政財産使用面積</t>
    <rPh sb="0" eb="2">
      <t>ギョウセイ</t>
    </rPh>
    <rPh sb="2" eb="4">
      <t>ザイサン</t>
    </rPh>
    <rPh sb="4" eb="6">
      <t>シヨウ</t>
    </rPh>
    <rPh sb="6" eb="8">
      <t>メンセキ</t>
    </rPh>
    <phoneticPr fontId="2"/>
  </si>
  <si>
    <t>１．土地・建物・工作物</t>
    <rPh sb="2" eb="4">
      <t>トチ</t>
    </rPh>
    <rPh sb="5" eb="7">
      <t>タテモノ</t>
    </rPh>
    <rPh sb="8" eb="11">
      <t>コウサクブツ</t>
    </rPh>
    <phoneticPr fontId="2"/>
  </si>
  <si>
    <t>２．動産</t>
    <rPh sb="2" eb="4">
      <t>ドウサン</t>
    </rPh>
    <phoneticPr fontId="2"/>
  </si>
  <si>
    <t>３．無体財産権</t>
    <rPh sb="2" eb="4">
      <t>ムタイ</t>
    </rPh>
    <rPh sb="4" eb="7">
      <t>ザイサンケン</t>
    </rPh>
    <phoneticPr fontId="2"/>
  </si>
  <si>
    <t>６．重要物品</t>
    <rPh sb="2" eb="4">
      <t>ジュウヨウ</t>
    </rPh>
    <rPh sb="4" eb="6">
      <t>ブッピン</t>
    </rPh>
    <phoneticPr fontId="2"/>
  </si>
  <si>
    <t>基本情報</t>
    <rPh sb="0" eb="2">
      <t>キホン</t>
    </rPh>
    <rPh sb="2" eb="4">
      <t>ジョウホウ</t>
    </rPh>
    <phoneticPr fontId="5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</si>
  <si>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5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</si>
  <si>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5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</si>
  <si>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5"/>
  </si>
  <si>
    <t>備考</t>
    <rPh sb="0" eb="2">
      <t>ビコウ</t>
    </rPh>
    <phoneticPr fontId="5"/>
  </si>
  <si>
    <t>土地</t>
    <rPh sb="0" eb="1">
      <t>ツチ</t>
    </rPh>
    <rPh sb="1" eb="2">
      <t>チ</t>
    </rPh>
    <phoneticPr fontId="5"/>
  </si>
  <si>
    <t>建物</t>
    <rPh sb="0" eb="2">
      <t>タテモノ</t>
    </rPh>
    <phoneticPr fontId="5"/>
  </si>
  <si>
    <t>工作物</t>
    <rPh sb="0" eb="3">
      <t>コウサクブツ</t>
    </rPh>
    <phoneticPr fontId="5"/>
  </si>
  <si>
    <t>指標の考え方</t>
    <rPh sb="0" eb="2">
      <t>シヒョウ</t>
    </rPh>
    <rPh sb="3" eb="4">
      <t>カンガ</t>
    </rPh>
    <rPh sb="5" eb="6">
      <t>カタ</t>
    </rPh>
    <phoneticPr fontId="2"/>
  </si>
  <si>
    <t>指標</t>
    <rPh sb="0" eb="2">
      <t>シヒョウ</t>
    </rPh>
    <phoneticPr fontId="5"/>
  </si>
  <si>
    <t>数値</t>
    <rPh sb="0" eb="2">
      <t>スウチ</t>
    </rPh>
    <phoneticPr fontId="5"/>
  </si>
  <si>
    <t>貸付目的財産</t>
    <rPh sb="0" eb="2">
      <t>カシツケ</t>
    </rPh>
    <rPh sb="2" eb="4">
      <t>モクテキ</t>
    </rPh>
    <rPh sb="4" eb="6">
      <t>ザイサン</t>
    </rPh>
    <phoneticPr fontId="2"/>
  </si>
  <si>
    <t>障がい者の働く場を提供するという目的で設置</t>
    <rPh sb="0" eb="1">
      <t>ショウ</t>
    </rPh>
    <rPh sb="3" eb="4">
      <t>シャ</t>
    </rPh>
    <rPh sb="5" eb="6">
      <t>ハタラ</t>
    </rPh>
    <rPh sb="7" eb="8">
      <t>バ</t>
    </rPh>
    <rPh sb="9" eb="11">
      <t>テイキョウ</t>
    </rPh>
    <rPh sb="16" eb="18">
      <t>モクテキ</t>
    </rPh>
    <rPh sb="19" eb="21">
      <t>セッチ</t>
    </rPh>
    <phoneticPr fontId="2"/>
  </si>
  <si>
    <t>【行政財産】</t>
    <rPh sb="1" eb="3">
      <t>ギョウセイ</t>
    </rPh>
    <rPh sb="3" eb="5">
      <t>ザイサン</t>
    </rPh>
    <phoneticPr fontId="2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</si>
  <si>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       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2"/>
        <rFont val="HG丸ｺﾞｼｯｸM-PRO"/>
        <family val="3"/>
        <charset val="128"/>
      </rPr>
      <t>当該資産の時価が帳簿価格と比較して50%以上下落した場合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5"/>
  </si>
  <si>
    <t>4 その他</t>
  </si>
  <si>
    <t>03-263-000087</t>
  </si>
  <si>
    <t>03-263-001015</t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</si>
  <si>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</t>
    </r>
    <rPh sb="0" eb="2">
      <t>シヒョウ</t>
    </rPh>
    <rPh sb="3" eb="4">
      <t>カンガ</t>
    </rPh>
    <rPh sb="5" eb="6">
      <t>カタ</t>
    </rPh>
    <rPh sb="7" eb="9">
      <t>チョウボ</t>
    </rPh>
    <rPh sb="9" eb="11">
      <t>カガク</t>
    </rPh>
    <rPh sb="12" eb="14">
      <t>コウユウ</t>
    </rPh>
    <rPh sb="14" eb="16">
      <t>ザイサン</t>
    </rPh>
    <rPh sb="16" eb="18">
      <t>ダイチョウ</t>
    </rPh>
    <rPh sb="18" eb="19">
      <t>ジョウ</t>
    </rPh>
    <rPh sb="20" eb="22">
      <t>シュトク</t>
    </rPh>
    <rPh sb="22" eb="24">
      <t>カカク</t>
    </rPh>
    <phoneticPr fontId="2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</si>
  <si>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2"/>
  </si>
  <si>
    <t>帳簿価額</t>
    <rPh sb="0" eb="2">
      <t>チョウボ</t>
    </rPh>
    <rPh sb="2" eb="4">
      <t>カガク</t>
    </rPh>
    <phoneticPr fontId="2"/>
  </si>
  <si>
    <t>／</t>
  </si>
  <si>
    <t>稲スポーツセンター</t>
    <rPh sb="0" eb="9">
      <t>イナ</t>
    </rPh>
    <phoneticPr fontId="2"/>
  </si>
  <si>
    <t>―</t>
  </si>
  <si>
    <t>定員</t>
    <rPh sb="0" eb="2">
      <t>テイイン</t>
    </rPh>
    <phoneticPr fontId="2"/>
  </si>
  <si>
    <t>ＮＯ</t>
    <phoneticPr fontId="5"/>
  </si>
  <si>
    <t>区分</t>
    <phoneticPr fontId="2"/>
  </si>
  <si>
    <t>／</t>
    <phoneticPr fontId="2"/>
  </si>
  <si>
    <t>―</t>
    <phoneticPr fontId="2"/>
  </si>
  <si>
    <t>４．リース資産</t>
    <phoneticPr fontId="2"/>
  </si>
  <si>
    <t>５．ソフトウエア</t>
    <phoneticPr fontId="2"/>
  </si>
  <si>
    <t>11277 障害者自立相談支援センター</t>
    <rPh sb="6" eb="8">
      <t>ショウガイ</t>
    </rPh>
    <rPh sb="8" eb="9">
      <t>シャ</t>
    </rPh>
    <rPh sb="9" eb="11">
      <t>ジリツ</t>
    </rPh>
    <rPh sb="11" eb="13">
      <t>ソウダン</t>
    </rPh>
    <rPh sb="13" eb="15">
      <t>シエン</t>
    </rPh>
    <phoneticPr fontId="2"/>
  </si>
  <si>
    <t>年間最大
入所者数</t>
    <rPh sb="0" eb="2">
      <t>ネンカン</t>
    </rPh>
    <rPh sb="2" eb="4">
      <t>サイダイ</t>
    </rPh>
    <rPh sb="5" eb="7">
      <t>ニュウショ</t>
    </rPh>
    <rPh sb="7" eb="8">
      <t>シャ</t>
    </rPh>
    <rPh sb="8" eb="9">
      <t>スウ</t>
    </rPh>
    <phoneticPr fontId="2"/>
  </si>
  <si>
    <r>
      <rPr>
        <sz val="11"/>
        <rFont val="HG丸ｺﾞｼｯｸM-PRO"/>
        <family val="3"/>
        <charset val="128"/>
      </rPr>
      <t>時価</t>
    </r>
    <r>
      <rPr>
        <sz val="9"/>
        <rFont val="HG丸ｺﾞｼｯｸM-PRO"/>
        <family val="3"/>
        <charset val="128"/>
      </rPr>
      <t xml:space="preserve">
（公有財産台帳上で把握している現在価額）</t>
    </r>
    <rPh sb="0" eb="2">
      <t>ジカ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2"/>
  </si>
  <si>
    <r>
      <rPr>
        <sz val="11"/>
        <rFont val="HG丸ｺﾞｼｯｸM-PRO"/>
        <family val="3"/>
        <charset val="128"/>
      </rPr>
      <t>時価</t>
    </r>
    <r>
      <rPr>
        <sz val="9"/>
        <rFont val="HG丸ｺﾞｼｯｸM-PRO"/>
        <family val="3"/>
        <charset val="128"/>
      </rPr>
      <t xml:space="preserve">
（相続税路線価を採用）</t>
    </r>
    <rPh sb="0" eb="2">
      <t>ジカ</t>
    </rPh>
    <rPh sb="4" eb="7">
      <t>ソウゾクゼイ</t>
    </rPh>
    <phoneticPr fontId="2"/>
  </si>
  <si>
    <t>金剛コロニーから障がい児部分を分離</t>
    <rPh sb="0" eb="2">
      <t>コンゴウ</t>
    </rPh>
    <rPh sb="8" eb="9">
      <t>ショウ</t>
    </rPh>
    <rPh sb="11" eb="12">
      <t>ジ</t>
    </rPh>
    <rPh sb="12" eb="14">
      <t>ブブン</t>
    </rPh>
    <rPh sb="15" eb="17">
      <t>ブンリ</t>
    </rPh>
    <phoneticPr fontId="2"/>
  </si>
  <si>
    <t>金剛コロニー</t>
    <rPh sb="0" eb="2">
      <t>コンゴウ</t>
    </rPh>
    <phoneticPr fontId="2"/>
  </si>
  <si>
    <t>03-263-003004</t>
    <phoneticPr fontId="2"/>
  </si>
  <si>
    <t>こんごう福祉センター</t>
    <phoneticPr fontId="2"/>
  </si>
  <si>
    <t>障がい者ワーキングエリア</t>
    <phoneticPr fontId="2"/>
  </si>
  <si>
    <t>03-263-003003</t>
    <phoneticPr fontId="2"/>
  </si>
  <si>
    <t>03-280-000022</t>
    <phoneticPr fontId="2"/>
  </si>
  <si>
    <t>03-279-003004</t>
    <phoneticPr fontId="2"/>
  </si>
  <si>
    <t>中央子ども家庭センター</t>
    <phoneticPr fontId="2"/>
  </si>
  <si>
    <t>職員増に伴い執務室を増床</t>
    <rPh sb="0" eb="2">
      <t>ショクイン</t>
    </rPh>
    <rPh sb="2" eb="3">
      <t>ゾウ</t>
    </rPh>
    <rPh sb="4" eb="5">
      <t>トモナ</t>
    </rPh>
    <rPh sb="6" eb="9">
      <t>シツムシツ</t>
    </rPh>
    <rPh sb="10" eb="12">
      <t>ゾウショウ</t>
    </rPh>
    <phoneticPr fontId="2"/>
  </si>
  <si>
    <t>なにわプラット
収容可能人数(36人)×365日=定員(13,140人)</t>
    <rPh sb="8" eb="10">
      <t>シュウヨウ</t>
    </rPh>
    <rPh sb="10" eb="12">
      <t>カノウ</t>
    </rPh>
    <rPh sb="12" eb="14">
      <t>ニンズウ</t>
    </rPh>
    <rPh sb="17" eb="18">
      <t>ニン</t>
    </rPh>
    <rPh sb="23" eb="24">
      <t>ニチ</t>
    </rPh>
    <rPh sb="25" eb="27">
      <t>テイイン</t>
    </rPh>
    <rPh sb="34" eb="35">
      <t>ニン</t>
    </rPh>
    <phoneticPr fontId="2"/>
  </si>
  <si>
    <t>03-263-003022</t>
    <phoneticPr fontId="2"/>
  </si>
  <si>
    <t>福祉情報コミュニケーションセンター</t>
    <rPh sb="0" eb="2">
      <t>フクシ</t>
    </rPh>
    <rPh sb="2" eb="4">
      <t>ジョウホウ</t>
    </rPh>
    <phoneticPr fontId="2"/>
  </si>
  <si>
    <t>会議室年間利用回数</t>
    <rPh sb="0" eb="3">
      <t>カイギシツ</t>
    </rPh>
    <rPh sb="3" eb="5">
      <t>ネンカン</t>
    </rPh>
    <rPh sb="5" eb="7">
      <t>リヨウ</t>
    </rPh>
    <rPh sb="7" eb="9">
      <t>カイスウ</t>
    </rPh>
    <phoneticPr fontId="2"/>
  </si>
  <si>
    <t>会議室年間想定利用回数</t>
    <rPh sb="0" eb="3">
      <t>カイギシツ</t>
    </rPh>
    <rPh sb="3" eb="5">
      <t>ネンカン</t>
    </rPh>
    <rPh sb="5" eb="7">
      <t>ソウテイ</t>
    </rPh>
    <rPh sb="7" eb="9">
      <t>リヨウ</t>
    </rPh>
    <rPh sb="9" eb="11">
      <t>カイスウ</t>
    </rPh>
    <phoneticPr fontId="2"/>
  </si>
  <si>
    <t>0元施設</t>
    <rPh sb="1" eb="2">
      <t>ガン</t>
    </rPh>
    <rPh sb="2" eb="4">
      <t>シセツ</t>
    </rPh>
    <phoneticPr fontId="2"/>
  </si>
  <si>
    <t>03-271-003008</t>
    <phoneticPr fontId="2"/>
  </si>
  <si>
    <t>元大阪府立大型児童館ビックバン</t>
    <rPh sb="0" eb="1">
      <t>モト</t>
    </rPh>
    <phoneticPr fontId="2"/>
  </si>
  <si>
    <t>時価
（公有財産台帳上で把握している現在価額）</t>
    <phoneticPr fontId="2"/>
  </si>
  <si>
    <t>帳簿価額</t>
    <phoneticPr fontId="2"/>
  </si>
  <si>
    <t>03-278-003001</t>
    <phoneticPr fontId="2"/>
  </si>
  <si>
    <t>03-278-000000</t>
    <phoneticPr fontId="2"/>
  </si>
  <si>
    <t>11754 子ども家庭局</t>
    <rPh sb="6" eb="7">
      <t>コ</t>
    </rPh>
    <rPh sb="9" eb="12">
      <t>カテイキョク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</si>
  <si>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</si>
  <si>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期待利用者数</t>
    <rPh sb="0" eb="2">
      <t>キタイ</t>
    </rPh>
    <rPh sb="2" eb="4">
      <t>リヨウ</t>
    </rPh>
    <rPh sb="4" eb="5">
      <t>シャ</t>
    </rPh>
    <rPh sb="5" eb="6">
      <t>スウ</t>
    </rPh>
    <phoneticPr fontId="2"/>
  </si>
  <si>
    <t>大阪府立女性自立支援センター</t>
    <phoneticPr fontId="2"/>
  </si>
  <si>
    <t>11754 子ども家庭局</t>
    <phoneticPr fontId="2"/>
  </si>
  <si>
    <t>00-240-001005</t>
    <phoneticPr fontId="2"/>
  </si>
  <si>
    <t>社会福祉指導センター敷地等</t>
    <phoneticPr fontId="2"/>
  </si>
  <si>
    <t>知的障害者自立促進センター</t>
    <phoneticPr fontId="2"/>
  </si>
  <si>
    <t>障害者医療・リハセンター（障害者自立相談支援Ｃ）</t>
    <phoneticPr fontId="2"/>
  </si>
  <si>
    <t>03-263-001008</t>
    <phoneticPr fontId="2"/>
  </si>
  <si>
    <t>03-263-001017</t>
    <phoneticPr fontId="2"/>
  </si>
  <si>
    <t>砂川厚生福祉センター</t>
    <phoneticPr fontId="2"/>
  </si>
  <si>
    <t>03-279-000028</t>
    <phoneticPr fontId="2"/>
  </si>
  <si>
    <t>子どもの自立総合支援センター</t>
    <phoneticPr fontId="2"/>
  </si>
  <si>
    <t>池田子ども家庭センター</t>
    <phoneticPr fontId="2"/>
  </si>
  <si>
    <t>吹田子ども家庭センター</t>
    <phoneticPr fontId="2"/>
  </si>
  <si>
    <t>東大阪子ども家庭センター</t>
    <phoneticPr fontId="2"/>
  </si>
  <si>
    <t>修徳学院</t>
    <phoneticPr fontId="2"/>
  </si>
  <si>
    <t>障がい者交流促進センター</t>
    <phoneticPr fontId="2"/>
  </si>
  <si>
    <t>青少年海洋活動施設</t>
    <phoneticPr fontId="2"/>
  </si>
  <si>
    <t>明光ワークス（普通財産）</t>
    <phoneticPr fontId="2"/>
  </si>
  <si>
    <t>国際障害者交流センター（ビッグ・アイ）</t>
    <phoneticPr fontId="2"/>
  </si>
  <si>
    <t>11282 東大阪子ども家庭センター</t>
    <phoneticPr fontId="2"/>
  </si>
  <si>
    <t xml:space="preserve"> 東大阪子ども家庭センター（分室）  </t>
    <phoneticPr fontId="2"/>
  </si>
  <si>
    <t>令和５年10月１日に中央子ども家庭センターから東大阪子ども家庭センターへ所管換えを行い、庁舎として利用。</t>
    <phoneticPr fontId="2"/>
  </si>
  <si>
    <t>11280 箕面子ども家庭センター</t>
    <phoneticPr fontId="2"/>
  </si>
  <si>
    <t>障がい者部分（H29民営化）、既存の建物は撤去済</t>
    <rPh sb="0" eb="1">
      <t>ショウ</t>
    </rPh>
    <rPh sb="3" eb="4">
      <t>シャ</t>
    </rPh>
    <rPh sb="4" eb="6">
      <t>ブブン</t>
    </rPh>
    <rPh sb="10" eb="13">
      <t>ミンエイカ</t>
    </rPh>
    <rPh sb="15" eb="17">
      <t>キゾン</t>
    </rPh>
    <rPh sb="18" eb="20">
      <t>タテモノ</t>
    </rPh>
    <rPh sb="21" eb="23">
      <t>テッキョ</t>
    </rPh>
    <rPh sb="23" eb="24">
      <t>ズミ</t>
    </rPh>
    <phoneticPr fontId="2"/>
  </si>
  <si>
    <t>分子・分母とも青少年海洋センター、ファミリー棟の合計
※ファミリー棟は令和2年11月より休館、令和4年度からの指定管理者が決定し、運営再開に向けて改修や協議を進めてきたが、指定管理者から指定管理辞退の申し出を受け、令和５年１２月１５日付で指定管理取消。現在も休館中。</t>
    <phoneticPr fontId="2"/>
  </si>
  <si>
    <t>■令和６年度　各施設別減損の兆候を判断する指標一覧（福祉部）</t>
    <rPh sb="1" eb="3">
      <t>レイワ</t>
    </rPh>
    <rPh sb="4" eb="6">
      <t>ネンド</t>
    </rPh>
    <rPh sb="26" eb="28">
      <t>フクシ</t>
    </rPh>
    <rPh sb="28" eb="29">
      <t>ブ</t>
    </rPh>
    <phoneticPr fontId="2"/>
  </si>
  <si>
    <t>【普通財産（帳簿価額はR６.4.1時点）】</t>
    <phoneticPr fontId="2"/>
  </si>
  <si>
    <t>令和3年12月1日に移転
収容可能人数(15人)×365日=定員(5,475人)</t>
    <phoneticPr fontId="2"/>
  </si>
  <si>
    <t>（ライフ収容可能人45人＋ひかプラ収容可能人50人）×365日＝定員34,675人
【ライフ】　8,948人／16,425人
【ひかプラ】　14,853人／18,250人</t>
    <phoneticPr fontId="2"/>
  </si>
  <si>
    <t>該当無し</t>
    <rPh sb="0" eb="3">
      <t>ガイトウナ</t>
    </rPh>
    <phoneticPr fontId="2"/>
  </si>
  <si>
    <t>NO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</si>
</sst>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&quot;人&quot;"/>
    <numFmt numFmtId="178" formatCode="#,##0.00_ "/>
    <numFmt numFmtId="179" formatCode="###,###,###&quot;㎡&quot;\ "/>
    <numFmt numFmtId="180" formatCode="###,###,###&quot;人&quot;"/>
    <numFmt numFmtId="181" formatCode="###,###,###&quot;㎡&quot;"/>
    <numFmt numFmtId="182" formatCode="###,###,###&quot;人&quot;\ "/>
    <numFmt numFmtId="183" formatCode="###,###,###&quot;円&quot;\ "/>
    <numFmt numFmtId="184" formatCode="###,###,###&quot;円&quot;"/>
    <numFmt numFmtId="185" formatCode="#,##0&quot;回&quot;"/>
    <numFmt numFmtId="186" formatCode="###,###,###&quot;回&quot;"/>
    <numFmt numFmtId="187" formatCode="#,##0&quot;㎡&quot;"/>
    <numFmt numFmtId="188" formatCode="0&quot;㎡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trike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0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 shrinkToFit="1"/>
    </xf>
    <xf numFmtId="0" fontId="14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Continuous" vertical="center" wrapText="1" shrinkToFit="1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177" fontId="12" fillId="0" borderId="0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 wrapText="1" shrinkToFit="1"/>
    </xf>
    <xf numFmtId="2" fontId="12" fillId="0" borderId="0" xfId="0" applyNumberFormat="1" applyFont="1" applyFill="1" applyBorder="1" applyAlignment="1">
      <alignment horizontal="center" vertical="center" wrapText="1" shrinkToFit="1"/>
    </xf>
    <xf numFmtId="179" fontId="12" fillId="0" borderId="0" xfId="0" applyNumberFormat="1" applyFont="1" applyFill="1" applyBorder="1" applyAlignment="1">
      <alignment horizontal="right" vertical="center"/>
    </xf>
    <xf numFmtId="181" fontId="12" fillId="0" borderId="0" xfId="0" applyNumberFormat="1" applyFont="1" applyFill="1" applyBorder="1" applyAlignment="1">
      <alignment vertical="center" wrapText="1" shrinkToFit="1"/>
    </xf>
    <xf numFmtId="1" fontId="12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182" fontId="15" fillId="0" borderId="0" xfId="0" applyNumberFormat="1" applyFont="1" applyFill="1" applyBorder="1" applyAlignment="1">
      <alignment horizontal="right" vertical="center"/>
    </xf>
    <xf numFmtId="2" fontId="15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176" fontId="1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Continuous" vertical="center" shrinkToFit="1"/>
    </xf>
    <xf numFmtId="176" fontId="12" fillId="0" borderId="0" xfId="0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9" fillId="0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vertical="center" shrinkToFi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horizontal="right" vertical="center" wrapText="1" shrinkToFit="1"/>
    </xf>
    <xf numFmtId="0" fontId="12" fillId="0" borderId="0" xfId="0" applyNumberFormat="1" applyFont="1" applyFill="1" applyBorder="1" applyAlignment="1">
      <alignment vertical="center" wrapText="1" shrinkToFit="1"/>
    </xf>
    <xf numFmtId="0" fontId="12" fillId="0" borderId="0" xfId="0" applyNumberFormat="1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 shrinkToFit="1"/>
    </xf>
    <xf numFmtId="0" fontId="12" fillId="2" borderId="26" xfId="0" applyFont="1" applyFill="1" applyBorder="1" applyAlignment="1">
      <alignment horizontal="right" vertical="center"/>
    </xf>
    <xf numFmtId="0" fontId="12" fillId="2" borderId="26" xfId="0" applyFont="1" applyFill="1" applyBorder="1" applyAlignment="1">
      <alignment horizontal="right" vertical="center" wrapText="1" shrinkToFit="1"/>
    </xf>
    <xf numFmtId="0" fontId="14" fillId="0" borderId="31" xfId="0" applyFont="1" applyBorder="1">
      <alignment vertical="center"/>
    </xf>
    <xf numFmtId="0" fontId="6" fillId="0" borderId="31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12" fillId="0" borderId="22" xfId="0" applyFont="1" applyBorder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wrapText="1" shrinkToFit="1"/>
    </xf>
    <xf numFmtId="179" fontId="12" fillId="0" borderId="37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vertical="center" wrapText="1" shrinkToFit="1"/>
    </xf>
    <xf numFmtId="179" fontId="12" fillId="0" borderId="38" xfId="0" applyNumberFormat="1" applyFont="1" applyBorder="1" applyAlignment="1">
      <alignment horizontal="right" vertical="center"/>
    </xf>
    <xf numFmtId="2" fontId="12" fillId="0" borderId="39" xfId="0" applyNumberFormat="1" applyFont="1" applyBorder="1" applyAlignment="1">
      <alignment horizontal="center" vertical="center" wrapText="1" shrinkToFit="1"/>
    </xf>
    <xf numFmtId="1" fontId="12" fillId="0" borderId="39" xfId="0" applyNumberFormat="1" applyFont="1" applyBorder="1" applyAlignment="1">
      <alignment horizontal="center" vertical="center" wrapText="1" shrinkToFit="1"/>
    </xf>
    <xf numFmtId="180" fontId="12" fillId="0" borderId="38" xfId="0" applyNumberFormat="1" applyFont="1" applyBorder="1" applyAlignment="1">
      <alignment horizontal="right" vertical="center"/>
    </xf>
    <xf numFmtId="0" fontId="12" fillId="0" borderId="40" xfId="0" applyFont="1" applyBorder="1" applyAlignment="1">
      <alignment horizontal="center" vertical="center" wrapText="1" shrinkToFit="1"/>
    </xf>
    <xf numFmtId="0" fontId="12" fillId="0" borderId="39" xfId="0" applyFont="1" applyBorder="1" applyAlignment="1">
      <alignment horizontal="center" vertical="center" wrapText="1" shrinkToFit="1"/>
    </xf>
    <xf numFmtId="0" fontId="12" fillId="0" borderId="39" xfId="0" applyFont="1" applyBorder="1">
      <alignment vertical="center"/>
    </xf>
    <xf numFmtId="0" fontId="14" fillId="0" borderId="32" xfId="0" applyFont="1" applyBorder="1">
      <alignment vertical="center"/>
    </xf>
    <xf numFmtId="0" fontId="6" fillId="0" borderId="32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wrapText="1" shrinkToFit="1"/>
    </xf>
    <xf numFmtId="179" fontId="12" fillId="0" borderId="41" xfId="0" applyNumberFormat="1" applyFont="1" applyBorder="1" applyAlignment="1">
      <alignment horizontal="right" vertical="center"/>
    </xf>
    <xf numFmtId="0" fontId="12" fillId="0" borderId="26" xfId="0" applyFont="1" applyBorder="1" applyAlignment="1">
      <alignment vertical="center" wrapText="1" shrinkToFit="1"/>
    </xf>
    <xf numFmtId="2" fontId="12" fillId="0" borderId="1" xfId="0" applyNumberFormat="1" applyFont="1" applyBorder="1" applyAlignment="1">
      <alignment horizontal="center" vertical="center" wrapText="1" shrinkToFit="1"/>
    </xf>
    <xf numFmtId="1" fontId="12" fillId="0" borderId="1" xfId="0" applyNumberFormat="1" applyFont="1" applyBorder="1" applyAlignment="1">
      <alignment horizontal="center" vertical="center" wrapText="1" shrinkToFit="1"/>
    </xf>
    <xf numFmtId="0" fontId="12" fillId="0" borderId="42" xfId="0" applyFont="1" applyBorder="1" applyAlignment="1">
      <alignment vertical="center" wrapText="1" shrinkToFit="1"/>
    </xf>
    <xf numFmtId="0" fontId="12" fillId="0" borderId="1" xfId="0" applyFont="1" applyBorder="1" applyAlignment="1">
      <alignment vertical="center" wrapText="1" shrinkToFit="1"/>
    </xf>
    <xf numFmtId="0" fontId="12" fillId="0" borderId="1" xfId="0" applyFont="1" applyBorder="1">
      <alignment vertical="center"/>
    </xf>
    <xf numFmtId="179" fontId="12" fillId="0" borderId="26" xfId="0" applyNumberFormat="1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179" fontId="20" fillId="0" borderId="26" xfId="0" applyNumberFormat="1" applyFont="1" applyBorder="1" applyAlignment="1">
      <alignment horizontal="right" vertical="center"/>
    </xf>
    <xf numFmtId="0" fontId="20" fillId="0" borderId="26" xfId="0" applyFont="1" applyBorder="1" applyAlignment="1">
      <alignment horizontal="center" vertical="center" shrinkToFit="1"/>
    </xf>
    <xf numFmtId="0" fontId="20" fillId="0" borderId="26" xfId="0" applyFont="1" applyBorder="1" applyAlignment="1">
      <alignment vertical="center" wrapText="1" shrinkToFit="1"/>
    </xf>
    <xf numFmtId="2" fontId="20" fillId="0" borderId="1" xfId="0" applyNumberFormat="1" applyFont="1" applyBorder="1" applyAlignment="1">
      <alignment horizontal="center" vertical="center" wrapText="1" shrinkToFit="1"/>
    </xf>
    <xf numFmtId="0" fontId="12" fillId="0" borderId="38" xfId="0" applyFont="1" applyBorder="1" applyAlignment="1">
      <alignment horizontal="center" vertical="center" shrinkToFit="1"/>
    </xf>
    <xf numFmtId="177" fontId="12" fillId="0" borderId="41" xfId="0" applyNumberFormat="1" applyFont="1" applyBorder="1" applyAlignment="1">
      <alignment horizontal="right" vertical="center"/>
    </xf>
    <xf numFmtId="177" fontId="20" fillId="0" borderId="41" xfId="0" applyNumberFormat="1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4" fillId="3" borderId="32" xfId="0" applyFont="1" applyFill="1" applyBorder="1">
      <alignment vertical="center"/>
    </xf>
    <xf numFmtId="0" fontId="6" fillId="3" borderId="32" xfId="0" applyFont="1" applyFill="1" applyBorder="1" applyAlignment="1">
      <alignment vertical="center" shrinkToFit="1"/>
    </xf>
    <xf numFmtId="0" fontId="6" fillId="3" borderId="27" xfId="0" applyFont="1" applyFill="1" applyBorder="1" applyAlignment="1">
      <alignment vertical="center" shrinkToFit="1"/>
    </xf>
    <xf numFmtId="0" fontId="12" fillId="3" borderId="25" xfId="0" applyFont="1" applyFill="1" applyBorder="1" applyAlignment="1">
      <alignment horizontal="center" vertical="center" wrapText="1" shrinkToFit="1"/>
    </xf>
    <xf numFmtId="0" fontId="12" fillId="3" borderId="26" xfId="0" applyFont="1" applyFill="1" applyBorder="1" applyAlignment="1">
      <alignment horizontal="center" vertical="center" shrinkToFit="1"/>
    </xf>
    <xf numFmtId="0" fontId="12" fillId="3" borderId="38" xfId="0" applyFont="1" applyFill="1" applyBorder="1" applyAlignment="1">
      <alignment horizontal="center" vertical="center" wrapText="1" shrinkToFit="1"/>
    </xf>
    <xf numFmtId="179" fontId="12" fillId="3" borderId="41" xfId="0" applyNumberFormat="1" applyFont="1" applyFill="1" applyBorder="1" applyAlignment="1">
      <alignment horizontal="right" vertical="center"/>
    </xf>
    <xf numFmtId="179" fontId="12" fillId="3" borderId="38" xfId="0" applyNumberFormat="1" applyFont="1" applyFill="1" applyBorder="1" applyAlignment="1">
      <alignment horizontal="right" vertical="center"/>
    </xf>
    <xf numFmtId="2" fontId="12" fillId="3" borderId="1" xfId="0" applyNumberFormat="1" applyFont="1" applyFill="1" applyBorder="1" applyAlignment="1">
      <alignment horizontal="center" vertical="center" wrapText="1" shrinkToFit="1"/>
    </xf>
    <xf numFmtId="0" fontId="12" fillId="3" borderId="38" xfId="0" applyFont="1" applyFill="1" applyBorder="1" applyAlignment="1">
      <alignment horizontal="center" vertical="center" shrinkToFit="1"/>
    </xf>
    <xf numFmtId="177" fontId="12" fillId="3" borderId="41" xfId="0" applyNumberFormat="1" applyFont="1" applyFill="1" applyBorder="1" applyAlignment="1">
      <alignment horizontal="right" vertical="center"/>
    </xf>
    <xf numFmtId="180" fontId="12" fillId="3" borderId="38" xfId="0" applyNumberFormat="1" applyFont="1" applyFill="1" applyBorder="1" applyAlignment="1">
      <alignment horizontal="right" vertical="center"/>
    </xf>
    <xf numFmtId="0" fontId="12" fillId="3" borderId="42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vertical="center" wrapText="1" shrinkToFit="1"/>
    </xf>
    <xf numFmtId="0" fontId="12" fillId="3" borderId="1" xfId="0" applyFont="1" applyFill="1" applyBorder="1" applyAlignment="1">
      <alignment vertical="center" wrapText="1"/>
    </xf>
    <xf numFmtId="181" fontId="12" fillId="3" borderId="41" xfId="0" applyNumberFormat="1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horizontal="centerContinuous" vertical="center" wrapText="1" shrinkToFit="1"/>
    </xf>
    <xf numFmtId="0" fontId="12" fillId="3" borderId="26" xfId="0" applyFont="1" applyFill="1" applyBorder="1" applyAlignment="1">
      <alignment horizontal="centerContinuous" vertical="center" shrinkToFit="1"/>
    </xf>
    <xf numFmtId="0" fontId="12" fillId="3" borderId="38" xfId="0" applyFont="1" applyFill="1" applyBorder="1" applyAlignment="1">
      <alignment horizontal="centerContinuous" vertical="center" wrapText="1" shrinkToFit="1"/>
    </xf>
    <xf numFmtId="1" fontId="12" fillId="3" borderId="1" xfId="0" applyNumberFormat="1" applyFont="1" applyFill="1" applyBorder="1" applyAlignment="1">
      <alignment horizontal="center" vertical="center" wrapText="1" shrinkToFit="1"/>
    </xf>
    <xf numFmtId="0" fontId="12" fillId="3" borderId="42" xfId="0" applyFont="1" applyFill="1" applyBorder="1" applyAlignment="1">
      <alignment vertical="center" wrapText="1" shrinkToFit="1"/>
    </xf>
    <xf numFmtId="0" fontId="12" fillId="0" borderId="26" xfId="0" applyFont="1" applyBorder="1" applyAlignment="1">
      <alignment horizontal="right" vertical="center" wrapText="1" shrinkToFit="1"/>
    </xf>
    <xf numFmtId="0" fontId="12" fillId="3" borderId="1" xfId="0" applyFont="1" applyFill="1" applyBorder="1">
      <alignment vertical="center"/>
    </xf>
    <xf numFmtId="179" fontId="12" fillId="0" borderId="41" xfId="0" applyNumberFormat="1" applyFont="1" applyBorder="1">
      <alignment vertical="center"/>
    </xf>
    <xf numFmtId="0" fontId="12" fillId="0" borderId="42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vertical="center" wrapText="1"/>
    </xf>
    <xf numFmtId="0" fontId="12" fillId="0" borderId="41" xfId="0" applyFont="1" applyBorder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88" fontId="12" fillId="0" borderId="41" xfId="0" quotePrefix="1" applyNumberFormat="1" applyFont="1" applyBorder="1" applyAlignment="1">
      <alignment horizontal="right" vertical="center"/>
    </xf>
    <xf numFmtId="180" fontId="12" fillId="0" borderId="41" xfId="0" applyNumberFormat="1" applyFont="1" applyBorder="1">
      <alignment vertical="center"/>
    </xf>
    <xf numFmtId="0" fontId="12" fillId="0" borderId="26" xfId="0" applyFont="1" applyBorder="1">
      <alignment vertical="center"/>
    </xf>
    <xf numFmtId="177" fontId="12" fillId="3" borderId="41" xfId="1" applyNumberFormat="1" applyFont="1" applyFill="1" applyBorder="1" applyAlignment="1">
      <alignment horizontal="right" vertical="center"/>
    </xf>
    <xf numFmtId="57" fontId="12" fillId="3" borderId="1" xfId="0" applyNumberFormat="1" applyFont="1" applyFill="1" applyBorder="1" applyAlignment="1">
      <alignment vertical="center" wrapText="1"/>
    </xf>
    <xf numFmtId="185" fontId="12" fillId="3" borderId="41" xfId="1" applyNumberFormat="1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vertical="center" wrapText="1" shrinkToFit="1"/>
    </xf>
    <xf numFmtId="0" fontId="18" fillId="3" borderId="27" xfId="0" applyFont="1" applyFill="1" applyBorder="1" applyAlignment="1">
      <alignment vertical="center" wrapText="1"/>
    </xf>
    <xf numFmtId="2" fontId="12" fillId="0" borderId="1" xfId="0" applyNumberFormat="1" applyFont="1" applyBorder="1" applyAlignment="1">
      <alignment vertical="center" wrapText="1"/>
    </xf>
    <xf numFmtId="0" fontId="14" fillId="0" borderId="35" xfId="0" applyFont="1" applyBorder="1">
      <alignment vertical="center"/>
    </xf>
    <xf numFmtId="0" fontId="12" fillId="0" borderId="35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12" fillId="0" borderId="47" xfId="0" applyFont="1" applyBorder="1" applyAlignment="1">
      <alignment horizontal="center" vertical="center" wrapText="1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wrapText="1" shrinkToFit="1"/>
    </xf>
    <xf numFmtId="179" fontId="12" fillId="0" borderId="50" xfId="0" applyNumberFormat="1" applyFont="1" applyBorder="1" applyAlignment="1">
      <alignment horizontal="right" vertical="center"/>
    </xf>
    <xf numFmtId="0" fontId="12" fillId="0" borderId="48" xfId="0" applyFont="1" applyBorder="1" applyAlignment="1">
      <alignment vertical="center" wrapText="1" shrinkToFit="1"/>
    </xf>
    <xf numFmtId="2" fontId="12" fillId="0" borderId="51" xfId="0" applyNumberFormat="1" applyFont="1" applyBorder="1" applyAlignment="1">
      <alignment horizontal="center" vertical="center" wrapText="1" shrinkToFit="1"/>
    </xf>
    <xf numFmtId="182" fontId="12" fillId="0" borderId="50" xfId="0" applyNumberFormat="1" applyFont="1" applyBorder="1">
      <alignment vertical="center"/>
    </xf>
    <xf numFmtId="180" fontId="12" fillId="0" borderId="49" xfId="0" applyNumberFormat="1" applyFont="1" applyBorder="1" applyAlignment="1">
      <alignment horizontal="right" vertical="center"/>
    </xf>
    <xf numFmtId="0" fontId="16" fillId="0" borderId="52" xfId="0" applyFont="1" applyBorder="1" applyAlignment="1">
      <alignment vertical="center" wrapText="1" shrinkToFit="1"/>
    </xf>
    <xf numFmtId="0" fontId="16" fillId="0" borderId="51" xfId="0" applyFont="1" applyBorder="1" applyAlignment="1">
      <alignment vertical="center" wrapText="1" shrinkToFit="1"/>
    </xf>
    <xf numFmtId="0" fontId="16" fillId="0" borderId="35" xfId="0" applyFont="1" applyBorder="1" applyAlignment="1">
      <alignment vertical="center" wrapText="1"/>
    </xf>
    <xf numFmtId="0" fontId="14" fillId="0" borderId="33" xfId="0" applyFont="1" applyBorder="1">
      <alignment vertical="center"/>
    </xf>
    <xf numFmtId="0" fontId="6" fillId="0" borderId="33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12" fillId="0" borderId="28" xfId="0" applyFont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wrapText="1" shrinkToFit="1"/>
    </xf>
    <xf numFmtId="0" fontId="12" fillId="0" borderId="43" xfId="0" applyFont="1" applyBorder="1">
      <alignment vertical="center"/>
    </xf>
    <xf numFmtId="0" fontId="12" fillId="0" borderId="29" xfId="0" applyFont="1" applyBorder="1" applyAlignment="1">
      <alignment vertical="center" wrapText="1" shrinkToFit="1"/>
    </xf>
    <xf numFmtId="179" fontId="12" fillId="0" borderId="44" xfId="0" applyNumberFormat="1" applyFont="1" applyBorder="1" applyAlignment="1">
      <alignment horizontal="right" vertical="center"/>
    </xf>
    <xf numFmtId="2" fontId="12" fillId="0" borderId="45" xfId="0" applyNumberFormat="1" applyFont="1" applyBorder="1" applyAlignment="1">
      <alignment vertical="center" wrapText="1"/>
    </xf>
    <xf numFmtId="187" fontId="12" fillId="0" borderId="43" xfId="0" applyNumberFormat="1" applyFont="1" applyBorder="1">
      <alignment vertical="center"/>
    </xf>
    <xf numFmtId="187" fontId="12" fillId="0" borderId="44" xfId="0" applyNumberFormat="1" applyFont="1" applyBorder="1">
      <alignment vertical="center"/>
    </xf>
    <xf numFmtId="2" fontId="12" fillId="0" borderId="45" xfId="0" applyNumberFormat="1" applyFont="1" applyBorder="1" applyAlignment="1">
      <alignment horizontal="center" vertical="center" wrapText="1" shrinkToFit="1"/>
    </xf>
    <xf numFmtId="0" fontId="12" fillId="0" borderId="28" xfId="0" applyFont="1" applyBorder="1" applyAlignment="1">
      <alignment horizontal="center" vertical="center" wrapText="1" shrinkToFit="1"/>
    </xf>
    <xf numFmtId="0" fontId="12" fillId="0" borderId="44" xfId="0" applyFont="1" applyBorder="1" applyAlignment="1">
      <alignment horizontal="center" vertical="center" wrapText="1" shrinkToFit="1"/>
    </xf>
    <xf numFmtId="182" fontId="12" fillId="0" borderId="43" xfId="0" applyNumberFormat="1" applyFont="1" applyBorder="1">
      <alignment vertical="center"/>
    </xf>
    <xf numFmtId="180" fontId="12" fillId="0" borderId="44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vertical="center" wrapText="1" shrinkToFit="1"/>
    </xf>
    <xf numFmtId="0" fontId="16" fillId="0" borderId="45" xfId="0" applyFont="1" applyBorder="1" applyAlignment="1">
      <alignment vertical="center" wrapText="1" shrinkToFit="1"/>
    </xf>
    <xf numFmtId="0" fontId="16" fillId="0" borderId="33" xfId="0" applyFont="1" applyBorder="1" applyAlignment="1">
      <alignment vertical="center" wrapText="1"/>
    </xf>
    <xf numFmtId="0" fontId="16" fillId="3" borderId="31" xfId="0" applyFont="1" applyFill="1" applyBorder="1">
      <alignment vertical="center"/>
    </xf>
    <xf numFmtId="0" fontId="12" fillId="3" borderId="31" xfId="0" applyFont="1" applyFill="1" applyBorder="1" applyAlignment="1">
      <alignment vertical="center" shrinkToFit="1"/>
    </xf>
    <xf numFmtId="0" fontId="12" fillId="3" borderId="37" xfId="0" applyFont="1" applyFill="1" applyBorder="1" applyAlignment="1">
      <alignment vertical="center" shrinkToFit="1"/>
    </xf>
    <xf numFmtId="0" fontId="16" fillId="3" borderId="22" xfId="0" applyFont="1" applyFill="1" applyBorder="1" applyAlignment="1">
      <alignment horizontal="center" vertical="center" wrapText="1" shrinkToFit="1"/>
    </xf>
    <xf numFmtId="0" fontId="16" fillId="3" borderId="23" xfId="0" applyFont="1" applyFill="1" applyBorder="1" applyAlignment="1">
      <alignment horizontal="center" vertical="center" shrinkToFit="1"/>
    </xf>
    <xf numFmtId="0" fontId="12" fillId="3" borderId="36" xfId="0" applyFont="1" applyFill="1" applyBorder="1" applyAlignment="1">
      <alignment horizontal="center" vertical="center" wrapText="1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vertical="center" shrinkToFit="1"/>
    </xf>
    <xf numFmtId="2" fontId="12" fillId="3" borderId="39" xfId="0" applyNumberFormat="1" applyFont="1" applyFill="1" applyBorder="1" applyAlignment="1">
      <alignment horizontal="center" vertical="center" shrinkToFit="1"/>
    </xf>
    <xf numFmtId="179" fontId="12" fillId="3" borderId="37" xfId="0" applyNumberFormat="1" applyFont="1" applyFill="1" applyBorder="1" applyAlignment="1">
      <alignment horizontal="right" vertical="center" shrinkToFit="1"/>
    </xf>
    <xf numFmtId="183" fontId="12" fillId="3" borderId="36" xfId="0" applyNumberFormat="1" applyFont="1" applyFill="1" applyBorder="1" applyAlignment="1">
      <alignment horizontal="right" vertical="center" shrinkToFit="1"/>
    </xf>
    <xf numFmtId="1" fontId="12" fillId="3" borderId="39" xfId="0" applyNumberFormat="1" applyFont="1" applyFill="1" applyBorder="1" applyAlignment="1">
      <alignment horizontal="center" vertical="center" shrinkToFit="1"/>
    </xf>
    <xf numFmtId="179" fontId="16" fillId="3" borderId="37" xfId="0" applyNumberFormat="1" applyFont="1" applyFill="1" applyBorder="1" applyAlignment="1">
      <alignment horizontal="right" vertical="center" shrinkToFit="1"/>
    </xf>
    <xf numFmtId="0" fontId="16" fillId="2" borderId="23" xfId="0" applyFont="1" applyFill="1" applyBorder="1" applyAlignment="1">
      <alignment vertical="center" shrinkToFit="1"/>
    </xf>
    <xf numFmtId="181" fontId="16" fillId="3" borderId="36" xfId="0" applyNumberFormat="1" applyFont="1" applyFill="1" applyBorder="1" applyAlignment="1">
      <alignment vertical="center" shrinkToFit="1"/>
    </xf>
    <xf numFmtId="1" fontId="16" fillId="3" borderId="39" xfId="0" applyNumberFormat="1" applyFont="1" applyFill="1" applyBorder="1" applyAlignment="1">
      <alignment horizontal="center" vertical="center" shrinkToFit="1"/>
    </xf>
    <xf numFmtId="0" fontId="16" fillId="3" borderId="22" xfId="0" applyFont="1" applyFill="1" applyBorder="1" applyAlignment="1">
      <alignment horizontal="left" vertical="center" wrapText="1" shrinkToFit="1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16" fillId="3" borderId="32" xfId="0" applyFont="1" applyFill="1" applyBorder="1">
      <alignment vertical="center"/>
    </xf>
    <xf numFmtId="0" fontId="12" fillId="3" borderId="32" xfId="0" applyFont="1" applyFill="1" applyBorder="1" applyAlignment="1">
      <alignment vertical="center" shrinkToFit="1"/>
    </xf>
    <xf numFmtId="0" fontId="12" fillId="3" borderId="41" xfId="0" applyFont="1" applyFill="1" applyBorder="1" applyAlignment="1">
      <alignment vertical="center" shrinkToFit="1"/>
    </xf>
    <xf numFmtId="0" fontId="16" fillId="3" borderId="25" xfId="0" applyFont="1" applyFill="1" applyBorder="1" applyAlignment="1">
      <alignment horizontal="center" vertical="center" wrapText="1" shrinkToFit="1"/>
    </xf>
    <xf numFmtId="0" fontId="16" fillId="3" borderId="26" xfId="0" applyFont="1" applyFill="1" applyBorder="1" applyAlignment="1">
      <alignment horizontal="center" vertical="center" shrinkToFit="1"/>
    </xf>
    <xf numFmtId="184" fontId="12" fillId="3" borderId="26" xfId="0" applyNumberFormat="1" applyFont="1" applyFill="1" applyBorder="1" applyAlignment="1">
      <alignment vertical="center" shrinkToFit="1"/>
    </xf>
    <xf numFmtId="0" fontId="12" fillId="2" borderId="26" xfId="0" applyFont="1" applyFill="1" applyBorder="1" applyAlignment="1">
      <alignment vertical="center" shrinkToFit="1"/>
    </xf>
    <xf numFmtId="2" fontId="12" fillId="3" borderId="1" xfId="0" applyNumberFormat="1" applyFont="1" applyFill="1" applyBorder="1" applyAlignment="1">
      <alignment horizontal="center" vertical="center" shrinkToFit="1"/>
    </xf>
    <xf numFmtId="179" fontId="12" fillId="3" borderId="41" xfId="0" applyNumberFormat="1" applyFont="1" applyFill="1" applyBorder="1" applyAlignment="1">
      <alignment horizontal="right" vertical="center" shrinkToFit="1"/>
    </xf>
    <xf numFmtId="183" fontId="12" fillId="3" borderId="38" xfId="0" applyNumberFormat="1" applyFont="1" applyFill="1" applyBorder="1" applyAlignment="1">
      <alignment horizontal="right" vertical="center" shrinkToFit="1"/>
    </xf>
    <xf numFmtId="1" fontId="12" fillId="3" borderId="1" xfId="0" applyNumberFormat="1" applyFont="1" applyFill="1" applyBorder="1" applyAlignment="1">
      <alignment horizontal="center" vertical="center" shrinkToFit="1"/>
    </xf>
    <xf numFmtId="179" fontId="16" fillId="3" borderId="41" xfId="0" applyNumberFormat="1" applyFont="1" applyFill="1" applyBorder="1" applyAlignment="1">
      <alignment horizontal="right" vertical="center" shrinkToFit="1"/>
    </xf>
    <xf numFmtId="0" fontId="16" fillId="2" borderId="26" xfId="0" applyFont="1" applyFill="1" applyBorder="1" applyAlignment="1">
      <alignment vertical="center" shrinkToFit="1"/>
    </xf>
    <xf numFmtId="181" fontId="16" fillId="3" borderId="38" xfId="0" applyNumberFormat="1" applyFont="1" applyFill="1" applyBorder="1" applyAlignment="1">
      <alignment vertical="center" shrinkToFit="1"/>
    </xf>
    <xf numFmtId="1" fontId="16" fillId="3" borderId="1" xfId="0" applyNumberFormat="1" applyFont="1" applyFill="1" applyBorder="1" applyAlignment="1">
      <alignment horizontal="center" vertical="center" shrinkToFit="1"/>
    </xf>
    <xf numFmtId="0" fontId="16" fillId="3" borderId="25" xfId="0" applyFont="1" applyFill="1" applyBorder="1" applyAlignment="1">
      <alignment horizontal="left" vertical="center" wrapText="1" shrinkToFit="1"/>
    </xf>
    <xf numFmtId="0" fontId="0" fillId="3" borderId="26" xfId="0" applyFill="1" applyBorder="1">
      <alignment vertical="center"/>
    </xf>
    <xf numFmtId="0" fontId="0" fillId="3" borderId="27" xfId="0" applyFill="1" applyBorder="1">
      <alignment vertical="center"/>
    </xf>
    <xf numFmtId="0" fontId="12" fillId="0" borderId="33" xfId="0" applyFont="1" applyBorder="1">
      <alignment vertical="center"/>
    </xf>
    <xf numFmtId="0" fontId="12" fillId="0" borderId="33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184" fontId="12" fillId="0" borderId="29" xfId="0" applyNumberFormat="1" applyFont="1" applyBorder="1" applyAlignment="1">
      <alignment vertical="center" shrinkToFit="1"/>
    </xf>
    <xf numFmtId="0" fontId="12" fillId="0" borderId="29" xfId="0" applyFont="1" applyBorder="1" applyAlignment="1">
      <alignment vertical="center" shrinkToFit="1"/>
    </xf>
    <xf numFmtId="183" fontId="12" fillId="0" borderId="44" xfId="0" applyNumberFormat="1" applyFont="1" applyBorder="1" applyAlignment="1">
      <alignment horizontal="right" vertical="center"/>
    </xf>
    <xf numFmtId="0" fontId="12" fillId="0" borderId="28" xfId="0" applyFont="1" applyBorder="1" applyAlignment="1">
      <alignment horizontal="centerContinuous" vertical="center" wrapText="1" shrinkToFit="1"/>
    </xf>
    <xf numFmtId="0" fontId="12" fillId="0" borderId="29" xfId="0" applyFont="1" applyBorder="1" applyAlignment="1">
      <alignment horizontal="centerContinuous" vertical="center" shrinkToFit="1"/>
    </xf>
    <xf numFmtId="0" fontId="12" fillId="0" borderId="44" xfId="0" applyFont="1" applyBorder="1" applyAlignment="1">
      <alignment horizontal="centerContinuous" vertical="center" wrapText="1" shrinkToFit="1"/>
    </xf>
    <xf numFmtId="177" fontId="12" fillId="0" borderId="43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right" vertical="center" wrapText="1" shrinkToFit="1"/>
    </xf>
    <xf numFmtId="179" fontId="12" fillId="0" borderId="43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vertical="center" wrapText="1" shrinkToFit="1"/>
    </xf>
    <xf numFmtId="1" fontId="12" fillId="0" borderId="45" xfId="0" applyNumberFormat="1" applyFont="1" applyBorder="1" applyAlignment="1">
      <alignment horizontal="center" vertical="center" wrapText="1" shrinkToFit="1"/>
    </xf>
    <xf numFmtId="0" fontId="19" fillId="0" borderId="28" xfId="0" applyFont="1" applyBorder="1" applyAlignment="1">
      <alignment horizontal="left" vertical="center" wrapText="1" shrinkToFit="1"/>
    </xf>
    <xf numFmtId="0" fontId="19" fillId="0" borderId="29" xfId="0" applyFont="1" applyBorder="1">
      <alignment vertical="center"/>
    </xf>
    <xf numFmtId="0" fontId="19" fillId="0" borderId="30" xfId="0" applyFont="1" applyBorder="1">
      <alignment vertical="center"/>
    </xf>
    <xf numFmtId="0" fontId="12" fillId="0" borderId="22" xfId="0" applyFont="1" applyBorder="1" applyAlignment="1">
      <alignment horizontal="centerContinuous" vertical="center" wrapText="1" shrinkToFit="1"/>
    </xf>
    <xf numFmtId="0" fontId="12" fillId="0" borderId="23" xfId="0" applyFont="1" applyBorder="1" applyAlignment="1">
      <alignment horizontal="centerContinuous" vertical="center" shrinkToFit="1"/>
    </xf>
    <xf numFmtId="0" fontId="12" fillId="0" borderId="36" xfId="0" applyFont="1" applyBorder="1" applyAlignment="1">
      <alignment horizontal="centerContinuous" vertical="center" wrapText="1" shrinkToFit="1"/>
    </xf>
    <xf numFmtId="0" fontId="12" fillId="0" borderId="25" xfId="0" applyFont="1" applyBorder="1" applyAlignment="1">
      <alignment horizontal="centerContinuous" vertical="center" wrapText="1" shrinkToFit="1"/>
    </xf>
    <xf numFmtId="0" fontId="12" fillId="0" borderId="26" xfId="0" applyFont="1" applyBorder="1" applyAlignment="1">
      <alignment horizontal="centerContinuous" vertical="center" shrinkToFit="1"/>
    </xf>
    <xf numFmtId="0" fontId="12" fillId="0" borderId="38" xfId="0" applyFont="1" applyBorder="1" applyAlignment="1">
      <alignment horizontal="centerContinuous" vertical="center" wrapText="1" shrinkToFit="1"/>
    </xf>
    <xf numFmtId="0" fontId="12" fillId="3" borderId="26" xfId="0" applyFont="1" applyFill="1" applyBorder="1" applyAlignment="1">
      <alignment horizontal="centerContinuous" vertical="center" wrapText="1" shrinkToFit="1"/>
    </xf>
    <xf numFmtId="2" fontId="12" fillId="2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>
      <alignment vertical="center"/>
    </xf>
    <xf numFmtId="0" fontId="9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9" fillId="0" borderId="2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wrapText="1" shrinkToFit="1"/>
    </xf>
    <xf numFmtId="0" fontId="12" fillId="0" borderId="44" xfId="0" applyFont="1" applyBorder="1" applyAlignment="1">
      <alignment horizontal="center" vertical="center" wrapText="1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186" fontId="12" fillId="3" borderId="38" xfId="0" applyNumberFormat="1" applyFont="1" applyFill="1" applyBorder="1" applyAlignment="1">
      <alignment horizontal="right" vertical="center"/>
    </xf>
    <xf numFmtId="0" fontId="12" fillId="3" borderId="48" xfId="0" applyFont="1" applyFill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184" fontId="12" fillId="3" borderId="37" xfId="0" applyNumberFormat="1" applyFont="1" applyFill="1" applyBorder="1" applyAlignment="1">
      <alignment vertical="center" shrinkToFit="1"/>
    </xf>
    <xf numFmtId="183" fontId="12" fillId="3" borderId="36" xfId="0" applyNumberFormat="1" applyFont="1" applyFill="1" applyBorder="1" applyAlignment="1">
      <alignment horizontal="right" vertical="center"/>
    </xf>
    <xf numFmtId="183" fontId="12" fillId="3" borderId="38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5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59"/>
  <sheetViews>
    <sheetView tabSelected="1" view="pageBreakPreview" zoomScale="60" zoomScaleNormal="100" zoomScalePageLayoutView="70" workbookViewId="0">
      <selection activeCell="W16" sqref="W16"/>
    </sheetView>
  </sheetViews>
  <sheetFormatPr defaultColWidth="9" defaultRowHeight="13.2" x14ac:dyDescent="0.2"/>
  <cols>
    <col min="1" max="1" width="6.88671875" style="4" customWidth="1"/>
    <col min="2" max="2" width="8.21875" style="4" bestFit="1" customWidth="1"/>
    <col min="3" max="3" width="24.44140625" style="4" customWidth="1"/>
    <col min="4" max="4" width="18" style="4" customWidth="1"/>
    <col min="5" max="5" width="49.44140625" style="4" bestFit="1" customWidth="1"/>
    <col min="6" max="6" width="22.6640625" style="2" customWidth="1"/>
    <col min="7" max="7" width="2" style="33" customWidth="1"/>
    <col min="8" max="8" width="15.6640625" style="2" customWidth="1"/>
    <col min="9" max="9" width="18.21875" style="4" bestFit="1" customWidth="1"/>
    <col min="10" max="10" width="2" style="33" customWidth="1"/>
    <col min="11" max="11" width="12.44140625" style="40" hidden="1" customWidth="1"/>
    <col min="12" max="12" width="20.77734375" style="2" customWidth="1"/>
    <col min="13" max="13" width="11" style="2" customWidth="1"/>
    <col min="14" max="14" width="20.6640625" style="2" customWidth="1"/>
    <col min="15" max="15" width="2" style="33" customWidth="1"/>
    <col min="16" max="16" width="15.6640625" style="2" customWidth="1"/>
    <col min="17" max="17" width="19.33203125" style="4" bestFit="1" customWidth="1"/>
    <col min="18" max="18" width="2.6640625" style="33" customWidth="1"/>
    <col min="19" max="19" width="14.33203125" style="40" hidden="1" customWidth="1"/>
    <col min="20" max="20" width="17.88671875" style="2" customWidth="1"/>
    <col min="21" max="21" width="11" style="2" customWidth="1"/>
    <col min="22" max="22" width="20.6640625" style="2" customWidth="1"/>
    <col min="23" max="23" width="2" style="33" customWidth="1"/>
    <col min="24" max="24" width="15.6640625" style="2" customWidth="1"/>
    <col min="25" max="25" width="17.88671875" style="4" bestFit="1" customWidth="1"/>
    <col min="26" max="26" width="2.44140625" style="33" customWidth="1"/>
    <col min="27" max="27" width="16.44140625" style="40" hidden="1" customWidth="1"/>
    <col min="28" max="28" width="16.44140625" style="2" bestFit="1" customWidth="1"/>
    <col min="29" max="29" width="11" style="2" customWidth="1"/>
    <col min="30" max="31" width="8.6640625" style="2" customWidth="1"/>
    <col min="32" max="32" width="30.6640625" style="4" customWidth="1"/>
    <col min="33" max="16384" width="9" style="4"/>
  </cols>
  <sheetData>
    <row r="1" spans="1:32" ht="60" customHeight="1" x14ac:dyDescent="0.2">
      <c r="A1" s="1" t="s">
        <v>132</v>
      </c>
    </row>
    <row r="2" spans="1:32" s="5" customFormat="1" ht="47.1" customHeight="1" x14ac:dyDescent="0.2">
      <c r="A2" s="7" t="s">
        <v>60</v>
      </c>
      <c r="F2" s="8"/>
      <c r="G2" s="8"/>
      <c r="H2" s="8"/>
      <c r="J2" s="8"/>
      <c r="K2" s="41"/>
      <c r="L2" s="8"/>
      <c r="M2" s="8"/>
      <c r="N2" s="8"/>
      <c r="O2" s="8"/>
      <c r="P2" s="8"/>
      <c r="R2" s="8"/>
      <c r="S2" s="41"/>
      <c r="T2" s="8"/>
      <c r="U2" s="8"/>
      <c r="V2" s="8"/>
      <c r="W2" s="8"/>
      <c r="X2" s="8"/>
      <c r="Z2" s="8"/>
      <c r="AA2" s="41"/>
      <c r="AB2" s="8"/>
      <c r="AC2" s="8"/>
      <c r="AD2" s="8"/>
      <c r="AE2" s="8"/>
    </row>
    <row r="3" spans="1:32" ht="47.25" customHeight="1" x14ac:dyDescent="0.2">
      <c r="A3" s="1" t="s">
        <v>43</v>
      </c>
    </row>
    <row r="4" spans="1:32" ht="13.5" customHeight="1" thickBot="1" x14ac:dyDescent="0.25">
      <c r="F4" s="3"/>
      <c r="G4" s="3"/>
      <c r="H4" s="3"/>
      <c r="J4" s="3"/>
      <c r="K4" s="42"/>
      <c r="L4" s="3"/>
      <c r="M4" s="3"/>
      <c r="N4" s="3"/>
      <c r="O4" s="3"/>
      <c r="P4" s="3"/>
      <c r="R4" s="3"/>
      <c r="S4" s="42"/>
      <c r="T4" s="3"/>
      <c r="U4" s="3"/>
      <c r="V4" s="3"/>
      <c r="W4" s="3"/>
      <c r="X4" s="3"/>
      <c r="Z4" s="3"/>
      <c r="AA4" s="42"/>
      <c r="AB4" s="3"/>
      <c r="AC4" s="3"/>
      <c r="AD4" s="3"/>
      <c r="AE4" s="3"/>
    </row>
    <row r="5" spans="1:32" ht="35.1" customHeight="1" thickBot="1" x14ac:dyDescent="0.25">
      <c r="A5" s="278" t="s">
        <v>72</v>
      </c>
      <c r="B5" s="258" t="s">
        <v>47</v>
      </c>
      <c r="C5" s="259"/>
      <c r="D5" s="259"/>
      <c r="E5" s="260"/>
      <c r="F5" s="266" t="s">
        <v>48</v>
      </c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8"/>
      <c r="AD5" s="263" t="s">
        <v>49</v>
      </c>
      <c r="AE5" s="272" t="s">
        <v>50</v>
      </c>
      <c r="AF5" s="261" t="s">
        <v>51</v>
      </c>
    </row>
    <row r="6" spans="1:32" ht="35.1" customHeight="1" thickBot="1" x14ac:dyDescent="0.25">
      <c r="A6" s="279"/>
      <c r="B6" s="234" t="s">
        <v>73</v>
      </c>
      <c r="C6" s="237" t="s">
        <v>7</v>
      </c>
      <c r="D6" s="240" t="s">
        <v>0</v>
      </c>
      <c r="E6" s="240" t="s">
        <v>1</v>
      </c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1"/>
      <c r="AD6" s="264"/>
      <c r="AE6" s="273"/>
      <c r="AF6" s="262"/>
    </row>
    <row r="7" spans="1:32" ht="24.9" customHeight="1" thickBot="1" x14ac:dyDescent="0.25">
      <c r="A7" s="279"/>
      <c r="B7" s="235"/>
      <c r="C7" s="238"/>
      <c r="D7" s="241"/>
      <c r="E7" s="241"/>
      <c r="F7" s="243" t="s">
        <v>52</v>
      </c>
      <c r="G7" s="244"/>
      <c r="H7" s="244"/>
      <c r="I7" s="244"/>
      <c r="J7" s="244"/>
      <c r="K7" s="244"/>
      <c r="L7" s="244"/>
      <c r="M7" s="245"/>
      <c r="N7" s="243" t="s">
        <v>53</v>
      </c>
      <c r="O7" s="244"/>
      <c r="P7" s="244"/>
      <c r="Q7" s="244"/>
      <c r="R7" s="244"/>
      <c r="S7" s="244"/>
      <c r="T7" s="244"/>
      <c r="U7" s="245"/>
      <c r="V7" s="243" t="s">
        <v>54</v>
      </c>
      <c r="W7" s="244"/>
      <c r="X7" s="244"/>
      <c r="Y7" s="244"/>
      <c r="Z7" s="244"/>
      <c r="AA7" s="244"/>
      <c r="AB7" s="244"/>
      <c r="AC7" s="245"/>
      <c r="AD7" s="264"/>
      <c r="AE7" s="273"/>
      <c r="AF7" s="262"/>
    </row>
    <row r="8" spans="1:32" ht="24.9" customHeight="1" x14ac:dyDescent="0.2">
      <c r="A8" s="279"/>
      <c r="B8" s="235"/>
      <c r="C8" s="238"/>
      <c r="D8" s="241"/>
      <c r="E8" s="241"/>
      <c r="F8" s="246" t="s">
        <v>55</v>
      </c>
      <c r="G8" s="247"/>
      <c r="H8" s="247"/>
      <c r="I8" s="252" t="s">
        <v>56</v>
      </c>
      <c r="J8" s="253"/>
      <c r="K8" s="253"/>
      <c r="L8" s="253"/>
      <c r="M8" s="256" t="s">
        <v>57</v>
      </c>
      <c r="N8" s="246" t="s">
        <v>55</v>
      </c>
      <c r="O8" s="247"/>
      <c r="P8" s="247"/>
      <c r="Q8" s="252" t="s">
        <v>56</v>
      </c>
      <c r="R8" s="253"/>
      <c r="S8" s="253"/>
      <c r="T8" s="253"/>
      <c r="U8" s="256" t="s">
        <v>57</v>
      </c>
      <c r="V8" s="246" t="s">
        <v>55</v>
      </c>
      <c r="W8" s="247"/>
      <c r="X8" s="247"/>
      <c r="Y8" s="252" t="s">
        <v>56</v>
      </c>
      <c r="Z8" s="253"/>
      <c r="AA8" s="253"/>
      <c r="AB8" s="253"/>
      <c r="AC8" s="256" t="s">
        <v>57</v>
      </c>
      <c r="AD8" s="264"/>
      <c r="AE8" s="273"/>
      <c r="AF8" s="262"/>
    </row>
    <row r="9" spans="1:32" ht="24.9" customHeight="1" x14ac:dyDescent="0.2">
      <c r="A9" s="279"/>
      <c r="B9" s="235"/>
      <c r="C9" s="238"/>
      <c r="D9" s="241"/>
      <c r="E9" s="241"/>
      <c r="F9" s="248"/>
      <c r="G9" s="249"/>
      <c r="H9" s="249"/>
      <c r="I9" s="254"/>
      <c r="J9" s="254"/>
      <c r="K9" s="254"/>
      <c r="L9" s="254"/>
      <c r="M9" s="237"/>
      <c r="N9" s="248"/>
      <c r="O9" s="249"/>
      <c r="P9" s="249"/>
      <c r="Q9" s="254"/>
      <c r="R9" s="254"/>
      <c r="S9" s="254"/>
      <c r="T9" s="254"/>
      <c r="U9" s="237"/>
      <c r="V9" s="248"/>
      <c r="W9" s="249"/>
      <c r="X9" s="249"/>
      <c r="Y9" s="254"/>
      <c r="Z9" s="254"/>
      <c r="AA9" s="254"/>
      <c r="AB9" s="254"/>
      <c r="AC9" s="237"/>
      <c r="AD9" s="264"/>
      <c r="AE9" s="273"/>
      <c r="AF9" s="262"/>
    </row>
    <row r="10" spans="1:32" ht="24.9" customHeight="1" thickBot="1" x14ac:dyDescent="0.25">
      <c r="A10" s="280"/>
      <c r="B10" s="236"/>
      <c r="C10" s="239"/>
      <c r="D10" s="242"/>
      <c r="E10" s="242"/>
      <c r="F10" s="250"/>
      <c r="G10" s="251"/>
      <c r="H10" s="251"/>
      <c r="I10" s="255"/>
      <c r="J10" s="255"/>
      <c r="K10" s="255"/>
      <c r="L10" s="255"/>
      <c r="M10" s="257"/>
      <c r="N10" s="250"/>
      <c r="O10" s="251"/>
      <c r="P10" s="251"/>
      <c r="Q10" s="255"/>
      <c r="R10" s="255"/>
      <c r="S10" s="255"/>
      <c r="T10" s="255"/>
      <c r="U10" s="257"/>
      <c r="V10" s="250"/>
      <c r="W10" s="251"/>
      <c r="X10" s="251"/>
      <c r="Y10" s="255"/>
      <c r="Z10" s="255"/>
      <c r="AA10" s="255"/>
      <c r="AB10" s="255"/>
      <c r="AC10" s="257"/>
      <c r="AD10" s="265"/>
      <c r="AE10" s="274"/>
      <c r="AF10" s="262"/>
    </row>
    <row r="11" spans="1:32" ht="45" customHeight="1" x14ac:dyDescent="0.2">
      <c r="A11" s="52">
        <v>1</v>
      </c>
      <c r="B11" s="53" t="s">
        <v>6</v>
      </c>
      <c r="C11" s="53" t="s">
        <v>2</v>
      </c>
      <c r="D11" s="54" t="s">
        <v>3</v>
      </c>
      <c r="E11" s="53" t="s">
        <v>110</v>
      </c>
      <c r="F11" s="55" t="s">
        <v>8</v>
      </c>
      <c r="G11" s="56" t="s">
        <v>74</v>
      </c>
      <c r="H11" s="57" t="s">
        <v>9</v>
      </c>
      <c r="I11" s="58">
        <v>1365.94</v>
      </c>
      <c r="J11" s="56" t="s">
        <v>74</v>
      </c>
      <c r="K11" s="59">
        <v>1365.94</v>
      </c>
      <c r="L11" s="60">
        <v>1365.94</v>
      </c>
      <c r="M11" s="61">
        <f>I11/L11</f>
        <v>1</v>
      </c>
      <c r="N11" s="216" t="s">
        <v>75</v>
      </c>
      <c r="O11" s="217"/>
      <c r="P11" s="218"/>
      <c r="Q11" s="58"/>
      <c r="R11" s="56"/>
      <c r="S11" s="59"/>
      <c r="T11" s="60"/>
      <c r="U11" s="62"/>
      <c r="V11" s="216" t="s">
        <v>75</v>
      </c>
      <c r="W11" s="217"/>
      <c r="X11" s="218"/>
      <c r="Y11" s="58"/>
      <c r="Z11" s="56"/>
      <c r="AA11" s="59"/>
      <c r="AB11" s="63"/>
      <c r="AC11" s="62"/>
      <c r="AD11" s="64"/>
      <c r="AE11" s="65"/>
      <c r="AF11" s="66" t="s">
        <v>58</v>
      </c>
    </row>
    <row r="12" spans="1:32" ht="45" customHeight="1" x14ac:dyDescent="0.2">
      <c r="A12" s="67">
        <v>2</v>
      </c>
      <c r="B12" s="68" t="s">
        <v>10</v>
      </c>
      <c r="C12" s="68" t="s">
        <v>11</v>
      </c>
      <c r="D12" s="69" t="s">
        <v>12</v>
      </c>
      <c r="E12" s="68" t="s">
        <v>111</v>
      </c>
      <c r="F12" s="70" t="s">
        <v>13</v>
      </c>
      <c r="G12" s="71" t="s">
        <v>74</v>
      </c>
      <c r="H12" s="72" t="s">
        <v>14</v>
      </c>
      <c r="I12" s="73">
        <v>1838.05</v>
      </c>
      <c r="J12" s="71" t="s">
        <v>74</v>
      </c>
      <c r="K12" s="74">
        <v>1838.05</v>
      </c>
      <c r="L12" s="60">
        <v>1838.05</v>
      </c>
      <c r="M12" s="75">
        <f>I12/L12</f>
        <v>1</v>
      </c>
      <c r="N12" s="219" t="s">
        <v>75</v>
      </c>
      <c r="O12" s="220"/>
      <c r="P12" s="221"/>
      <c r="Q12" s="73"/>
      <c r="R12" s="71"/>
      <c r="S12" s="74"/>
      <c r="T12" s="60"/>
      <c r="U12" s="76"/>
      <c r="V12" s="219" t="s">
        <v>75</v>
      </c>
      <c r="W12" s="220"/>
      <c r="X12" s="221"/>
      <c r="Y12" s="73"/>
      <c r="Z12" s="71"/>
      <c r="AA12" s="74"/>
      <c r="AB12" s="63"/>
      <c r="AC12" s="76"/>
      <c r="AD12" s="77"/>
      <c r="AE12" s="78"/>
      <c r="AF12" s="79"/>
    </row>
    <row r="13" spans="1:32" ht="45" customHeight="1" x14ac:dyDescent="0.2">
      <c r="A13" s="67">
        <v>3</v>
      </c>
      <c r="B13" s="68" t="s">
        <v>6</v>
      </c>
      <c r="C13" s="68" t="s">
        <v>78</v>
      </c>
      <c r="D13" s="69" t="s">
        <v>15</v>
      </c>
      <c r="E13" s="68" t="s">
        <v>112</v>
      </c>
      <c r="F13" s="219" t="s">
        <v>75</v>
      </c>
      <c r="G13" s="220"/>
      <c r="H13" s="221"/>
      <c r="I13" s="80"/>
      <c r="J13" s="71"/>
      <c r="K13" s="74"/>
      <c r="L13" s="60"/>
      <c r="M13" s="75"/>
      <c r="N13" s="70" t="s">
        <v>5</v>
      </c>
      <c r="O13" s="71" t="s">
        <v>74</v>
      </c>
      <c r="P13" s="72" t="s">
        <v>4</v>
      </c>
      <c r="Q13" s="73">
        <v>626.9</v>
      </c>
      <c r="R13" s="71" t="s">
        <v>74</v>
      </c>
      <c r="S13" s="81">
        <v>626.9</v>
      </c>
      <c r="T13" s="60">
        <v>626.9</v>
      </c>
      <c r="U13" s="75">
        <f>Q13/T13</f>
        <v>1</v>
      </c>
      <c r="V13" s="219" t="s">
        <v>75</v>
      </c>
      <c r="W13" s="220"/>
      <c r="X13" s="221"/>
      <c r="Y13" s="73"/>
      <c r="Z13" s="71"/>
      <c r="AA13" s="74"/>
      <c r="AB13" s="63"/>
      <c r="AC13" s="76"/>
      <c r="AD13" s="77"/>
      <c r="AE13" s="78"/>
      <c r="AF13" s="79"/>
    </row>
    <row r="14" spans="1:32" ht="45" customHeight="1" x14ac:dyDescent="0.2">
      <c r="A14" s="67">
        <v>4</v>
      </c>
      <c r="B14" s="68" t="s">
        <v>10</v>
      </c>
      <c r="C14" s="68" t="s">
        <v>11</v>
      </c>
      <c r="D14" s="69" t="s">
        <v>84</v>
      </c>
      <c r="E14" s="68" t="s">
        <v>83</v>
      </c>
      <c r="F14" s="219" t="s">
        <v>75</v>
      </c>
      <c r="G14" s="220"/>
      <c r="H14" s="221"/>
      <c r="I14" s="82"/>
      <c r="J14" s="83"/>
      <c r="K14" s="84"/>
      <c r="L14" s="60"/>
      <c r="M14" s="85"/>
      <c r="N14" s="70" t="s">
        <v>16</v>
      </c>
      <c r="O14" s="71" t="s">
        <v>68</v>
      </c>
      <c r="P14" s="86" t="s">
        <v>17</v>
      </c>
      <c r="Q14" s="87">
        <v>0</v>
      </c>
      <c r="R14" s="132" t="s">
        <v>74</v>
      </c>
      <c r="S14" s="81">
        <v>43800</v>
      </c>
      <c r="T14" s="63">
        <f>80300-36500</f>
        <v>43800</v>
      </c>
      <c r="U14" s="223">
        <f>Q14/T14</f>
        <v>0</v>
      </c>
      <c r="V14" s="219" t="s">
        <v>75</v>
      </c>
      <c r="W14" s="220"/>
      <c r="X14" s="221"/>
      <c r="Y14" s="88"/>
      <c r="Z14" s="83"/>
      <c r="AA14" s="89"/>
      <c r="AB14" s="63"/>
      <c r="AC14" s="85"/>
      <c r="AD14" s="77"/>
      <c r="AE14" s="78"/>
      <c r="AF14" s="90" t="s">
        <v>130</v>
      </c>
    </row>
    <row r="15" spans="1:32" ht="45" customHeight="1" x14ac:dyDescent="0.2">
      <c r="A15" s="91">
        <v>5</v>
      </c>
      <c r="B15" s="92" t="s">
        <v>10</v>
      </c>
      <c r="C15" s="92" t="s">
        <v>11</v>
      </c>
      <c r="D15" s="93" t="s">
        <v>113</v>
      </c>
      <c r="E15" s="92" t="s">
        <v>85</v>
      </c>
      <c r="F15" s="94" t="s">
        <v>13</v>
      </c>
      <c r="G15" s="95" t="s">
        <v>68</v>
      </c>
      <c r="H15" s="96" t="s">
        <v>14</v>
      </c>
      <c r="I15" s="97">
        <v>203187.12</v>
      </c>
      <c r="J15" s="95" t="s">
        <v>68</v>
      </c>
      <c r="K15" s="49">
        <v>203187.12</v>
      </c>
      <c r="L15" s="98">
        <v>203187.12</v>
      </c>
      <c r="M15" s="99">
        <f>I15/L15</f>
        <v>1</v>
      </c>
      <c r="N15" s="94" t="s">
        <v>16</v>
      </c>
      <c r="O15" s="95" t="s">
        <v>68</v>
      </c>
      <c r="P15" s="100" t="s">
        <v>17</v>
      </c>
      <c r="Q15" s="101">
        <v>18580</v>
      </c>
      <c r="R15" s="95" t="s">
        <v>68</v>
      </c>
      <c r="S15" s="51">
        <v>23725</v>
      </c>
      <c r="T15" s="102">
        <v>23725</v>
      </c>
      <c r="U15" s="99">
        <f>Q15/T15</f>
        <v>0.7831401475237092</v>
      </c>
      <c r="V15" s="94" t="s">
        <v>16</v>
      </c>
      <c r="W15" s="95" t="s">
        <v>68</v>
      </c>
      <c r="X15" s="100" t="s">
        <v>17</v>
      </c>
      <c r="Y15" s="101">
        <v>18580</v>
      </c>
      <c r="Z15" s="95" t="s">
        <v>68</v>
      </c>
      <c r="AA15" s="51">
        <v>23725</v>
      </c>
      <c r="AB15" s="102">
        <v>23725</v>
      </c>
      <c r="AC15" s="99">
        <f>Y15/AB15</f>
        <v>0.7831401475237092</v>
      </c>
      <c r="AD15" s="103"/>
      <c r="AE15" s="104"/>
      <c r="AF15" s="105" t="s">
        <v>82</v>
      </c>
    </row>
    <row r="16" spans="1:32" ht="45" customHeight="1" x14ac:dyDescent="0.2">
      <c r="A16" s="91">
        <v>6</v>
      </c>
      <c r="B16" s="92" t="s">
        <v>6</v>
      </c>
      <c r="C16" s="92" t="s">
        <v>11</v>
      </c>
      <c r="D16" s="93" t="s">
        <v>114</v>
      </c>
      <c r="E16" s="92" t="s">
        <v>86</v>
      </c>
      <c r="F16" s="94" t="s">
        <v>42</v>
      </c>
      <c r="G16" s="95" t="s">
        <v>68</v>
      </c>
      <c r="H16" s="96" t="s">
        <v>9</v>
      </c>
      <c r="I16" s="106">
        <v>8337.64</v>
      </c>
      <c r="J16" s="95" t="s">
        <v>68</v>
      </c>
      <c r="K16" s="49">
        <v>8337.64</v>
      </c>
      <c r="L16" s="98">
        <v>8337.64</v>
      </c>
      <c r="M16" s="99">
        <f>I16/L16</f>
        <v>1</v>
      </c>
      <c r="N16" s="107" t="s">
        <v>70</v>
      </c>
      <c r="O16" s="108"/>
      <c r="P16" s="109"/>
      <c r="Q16" s="97"/>
      <c r="R16" s="285"/>
      <c r="S16" s="51"/>
      <c r="T16" s="102"/>
      <c r="U16" s="110"/>
      <c r="V16" s="107" t="s">
        <v>75</v>
      </c>
      <c r="W16" s="108"/>
      <c r="X16" s="109"/>
      <c r="Y16" s="97"/>
      <c r="Z16" s="95"/>
      <c r="AA16" s="49"/>
      <c r="AB16" s="102"/>
      <c r="AC16" s="110"/>
      <c r="AD16" s="111"/>
      <c r="AE16" s="104"/>
      <c r="AF16" s="105" t="s">
        <v>59</v>
      </c>
    </row>
    <row r="17" spans="1:32" ht="45" customHeight="1" x14ac:dyDescent="0.2">
      <c r="A17" s="67">
        <v>7</v>
      </c>
      <c r="B17" s="68" t="s">
        <v>10</v>
      </c>
      <c r="C17" s="68" t="s">
        <v>108</v>
      </c>
      <c r="D17" s="69" t="s">
        <v>28</v>
      </c>
      <c r="E17" s="68" t="s">
        <v>107</v>
      </c>
      <c r="F17" s="70" t="s">
        <v>13</v>
      </c>
      <c r="G17" s="71" t="s">
        <v>74</v>
      </c>
      <c r="H17" s="72" t="s">
        <v>14</v>
      </c>
      <c r="I17" s="73">
        <v>6990.61</v>
      </c>
      <c r="J17" s="71" t="s">
        <v>74</v>
      </c>
      <c r="K17" s="74">
        <v>6990.61</v>
      </c>
      <c r="L17" s="60">
        <v>6990.61</v>
      </c>
      <c r="M17" s="75">
        <f>I17/L17</f>
        <v>1</v>
      </c>
      <c r="N17" s="70" t="s">
        <v>29</v>
      </c>
      <c r="O17" s="71" t="s">
        <v>74</v>
      </c>
      <c r="P17" s="86" t="s">
        <v>71</v>
      </c>
      <c r="Q17" s="87">
        <v>14564</v>
      </c>
      <c r="R17" s="71" t="s">
        <v>68</v>
      </c>
      <c r="S17" s="112">
        <v>21900</v>
      </c>
      <c r="T17" s="63">
        <v>21900</v>
      </c>
      <c r="U17" s="75">
        <f t="shared" ref="U17:U27" si="0">Q17/T17</f>
        <v>0.6650228310502283</v>
      </c>
      <c r="V17" s="219" t="s">
        <v>75</v>
      </c>
      <c r="W17" s="220"/>
      <c r="X17" s="221"/>
      <c r="Y17" s="73"/>
      <c r="Z17" s="71"/>
      <c r="AA17" s="74"/>
      <c r="AB17" s="63"/>
      <c r="AC17" s="76"/>
      <c r="AD17" s="77"/>
      <c r="AE17" s="78"/>
      <c r="AF17" s="90"/>
    </row>
    <row r="18" spans="1:32" ht="45" customHeight="1" x14ac:dyDescent="0.2">
      <c r="A18" s="91">
        <v>8</v>
      </c>
      <c r="B18" s="92" t="s">
        <v>10</v>
      </c>
      <c r="C18" s="92" t="s">
        <v>19</v>
      </c>
      <c r="D18" s="93" t="s">
        <v>20</v>
      </c>
      <c r="E18" s="92" t="s">
        <v>21</v>
      </c>
      <c r="F18" s="107" t="s">
        <v>75</v>
      </c>
      <c r="G18" s="108"/>
      <c r="H18" s="109"/>
      <c r="I18" s="97"/>
      <c r="J18" s="95"/>
      <c r="K18" s="49"/>
      <c r="L18" s="98"/>
      <c r="M18" s="99"/>
      <c r="N18" s="94" t="s">
        <v>22</v>
      </c>
      <c r="O18" s="95" t="s">
        <v>74</v>
      </c>
      <c r="P18" s="96" t="s">
        <v>23</v>
      </c>
      <c r="Q18" s="101">
        <v>78</v>
      </c>
      <c r="R18" s="95" t="s">
        <v>68</v>
      </c>
      <c r="S18" s="51">
        <v>90</v>
      </c>
      <c r="T18" s="102">
        <v>90</v>
      </c>
      <c r="U18" s="99">
        <f t="shared" si="0"/>
        <v>0.8666666666666667</v>
      </c>
      <c r="V18" s="94" t="s">
        <v>22</v>
      </c>
      <c r="W18" s="95" t="s">
        <v>74</v>
      </c>
      <c r="X18" s="96" t="s">
        <v>23</v>
      </c>
      <c r="Y18" s="101">
        <v>78</v>
      </c>
      <c r="Z18" s="95" t="s">
        <v>68</v>
      </c>
      <c r="AA18" s="51">
        <v>90</v>
      </c>
      <c r="AB18" s="102">
        <v>90</v>
      </c>
      <c r="AC18" s="99">
        <f>Y18/AB18</f>
        <v>0.8666666666666667</v>
      </c>
      <c r="AD18" s="111"/>
      <c r="AE18" s="104"/>
      <c r="AF18" s="113"/>
    </row>
    <row r="19" spans="1:32" ht="45" customHeight="1" x14ac:dyDescent="0.2">
      <c r="A19" s="91">
        <v>9</v>
      </c>
      <c r="B19" s="92" t="s">
        <v>10</v>
      </c>
      <c r="C19" s="92" t="s">
        <v>24</v>
      </c>
      <c r="D19" s="93" t="s">
        <v>25</v>
      </c>
      <c r="E19" s="92" t="s">
        <v>115</v>
      </c>
      <c r="F19" s="94" t="s">
        <v>13</v>
      </c>
      <c r="G19" s="95" t="s">
        <v>74</v>
      </c>
      <c r="H19" s="96" t="s">
        <v>14</v>
      </c>
      <c r="I19" s="97">
        <v>140804.56</v>
      </c>
      <c r="J19" s="95" t="s">
        <v>74</v>
      </c>
      <c r="K19" s="49">
        <v>145861.85</v>
      </c>
      <c r="L19" s="98">
        <v>140804.56</v>
      </c>
      <c r="M19" s="99">
        <f>I19/L19</f>
        <v>1</v>
      </c>
      <c r="N19" s="94" t="s">
        <v>16</v>
      </c>
      <c r="O19" s="95" t="s">
        <v>74</v>
      </c>
      <c r="P19" s="100" t="s">
        <v>17</v>
      </c>
      <c r="Q19" s="101">
        <v>22847</v>
      </c>
      <c r="R19" s="95" t="s">
        <v>68</v>
      </c>
      <c r="S19" s="51">
        <v>25550</v>
      </c>
      <c r="T19" s="102">
        <v>25550</v>
      </c>
      <c r="U19" s="99">
        <f t="shared" si="0"/>
        <v>0.89420743639921718</v>
      </c>
      <c r="V19" s="94" t="s">
        <v>16</v>
      </c>
      <c r="W19" s="95" t="s">
        <v>74</v>
      </c>
      <c r="X19" s="100" t="s">
        <v>17</v>
      </c>
      <c r="Y19" s="101">
        <v>22847</v>
      </c>
      <c r="Z19" s="95" t="s">
        <v>68</v>
      </c>
      <c r="AA19" s="51">
        <v>25550</v>
      </c>
      <c r="AB19" s="102">
        <v>25550</v>
      </c>
      <c r="AC19" s="99">
        <f>Y19/AB19</f>
        <v>0.89420743639921718</v>
      </c>
      <c r="AD19" s="111"/>
      <c r="AE19" s="104"/>
      <c r="AF19" s="113"/>
    </row>
    <row r="20" spans="1:32" ht="45" customHeight="1" x14ac:dyDescent="0.2">
      <c r="A20" s="67">
        <v>10</v>
      </c>
      <c r="B20" s="68" t="s">
        <v>6</v>
      </c>
      <c r="C20" s="68" t="s">
        <v>32</v>
      </c>
      <c r="D20" s="69" t="s">
        <v>116</v>
      </c>
      <c r="E20" s="68" t="s">
        <v>33</v>
      </c>
      <c r="F20" s="70" t="s">
        <v>13</v>
      </c>
      <c r="G20" s="71" t="s">
        <v>74</v>
      </c>
      <c r="H20" s="72" t="s">
        <v>14</v>
      </c>
      <c r="I20" s="73">
        <v>1113.27</v>
      </c>
      <c r="J20" s="71" t="s">
        <v>74</v>
      </c>
      <c r="K20" s="74">
        <v>1113.27</v>
      </c>
      <c r="L20" s="60">
        <v>1113.27</v>
      </c>
      <c r="M20" s="75">
        <f>I20/L20</f>
        <v>1</v>
      </c>
      <c r="N20" s="70" t="s">
        <v>5</v>
      </c>
      <c r="O20" s="71" t="s">
        <v>74</v>
      </c>
      <c r="P20" s="72" t="s">
        <v>4</v>
      </c>
      <c r="Q20" s="114">
        <v>1136.33</v>
      </c>
      <c r="R20" s="71" t="s">
        <v>74</v>
      </c>
      <c r="S20" s="81">
        <v>1136.33</v>
      </c>
      <c r="T20" s="60">
        <v>1136.33</v>
      </c>
      <c r="U20" s="75">
        <f t="shared" si="0"/>
        <v>1</v>
      </c>
      <c r="V20" s="219" t="s">
        <v>75</v>
      </c>
      <c r="W20" s="220"/>
      <c r="X20" s="221"/>
      <c r="Y20" s="73"/>
      <c r="Z20" s="71"/>
      <c r="AA20" s="112"/>
      <c r="AB20" s="63"/>
      <c r="AC20" s="76"/>
      <c r="AD20" s="77"/>
      <c r="AE20" s="78"/>
      <c r="AF20" s="79"/>
    </row>
    <row r="21" spans="1:32" ht="45" customHeight="1" x14ac:dyDescent="0.2">
      <c r="A21" s="67">
        <v>11</v>
      </c>
      <c r="B21" s="68" t="s">
        <v>10</v>
      </c>
      <c r="C21" s="68" t="s">
        <v>32</v>
      </c>
      <c r="D21" s="69" t="s">
        <v>34</v>
      </c>
      <c r="E21" s="68" t="s">
        <v>117</v>
      </c>
      <c r="F21" s="70" t="s">
        <v>13</v>
      </c>
      <c r="G21" s="71" t="s">
        <v>74</v>
      </c>
      <c r="H21" s="72" t="s">
        <v>14</v>
      </c>
      <c r="I21" s="73">
        <v>12000</v>
      </c>
      <c r="J21" s="71" t="s">
        <v>74</v>
      </c>
      <c r="K21" s="74">
        <v>12000</v>
      </c>
      <c r="L21" s="60">
        <v>12000</v>
      </c>
      <c r="M21" s="75">
        <f>I21/L21</f>
        <v>1</v>
      </c>
      <c r="N21" s="70" t="s">
        <v>16</v>
      </c>
      <c r="O21" s="71" t="s">
        <v>74</v>
      </c>
      <c r="P21" s="72" t="s">
        <v>23</v>
      </c>
      <c r="Q21" s="87">
        <v>23801</v>
      </c>
      <c r="R21" s="71" t="s">
        <v>74</v>
      </c>
      <c r="S21" s="112">
        <v>34675</v>
      </c>
      <c r="T21" s="63">
        <v>34675</v>
      </c>
      <c r="U21" s="75">
        <f t="shared" si="0"/>
        <v>0.68640230713770733</v>
      </c>
      <c r="V21" s="219" t="s">
        <v>75</v>
      </c>
      <c r="W21" s="220"/>
      <c r="X21" s="221"/>
      <c r="Y21" s="73"/>
      <c r="Z21" s="71"/>
      <c r="AA21" s="112"/>
      <c r="AB21" s="63"/>
      <c r="AC21" s="76"/>
      <c r="AD21" s="115"/>
      <c r="AE21" s="78"/>
      <c r="AF21" s="116" t="s">
        <v>135</v>
      </c>
    </row>
    <row r="22" spans="1:32" ht="45" customHeight="1" x14ac:dyDescent="0.2">
      <c r="A22" s="67">
        <v>12</v>
      </c>
      <c r="B22" s="68" t="s">
        <v>6</v>
      </c>
      <c r="C22" s="68" t="s">
        <v>129</v>
      </c>
      <c r="D22" s="69" t="s">
        <v>88</v>
      </c>
      <c r="E22" s="68" t="s">
        <v>118</v>
      </c>
      <c r="F22" s="219" t="s">
        <v>75</v>
      </c>
      <c r="G22" s="220"/>
      <c r="H22" s="221"/>
      <c r="I22" s="117"/>
      <c r="J22" s="71"/>
      <c r="K22" s="74"/>
      <c r="L22" s="60"/>
      <c r="M22" s="118"/>
      <c r="N22" s="70" t="s">
        <v>5</v>
      </c>
      <c r="O22" s="71" t="s">
        <v>74</v>
      </c>
      <c r="P22" s="72" t="s">
        <v>4</v>
      </c>
      <c r="Q22" s="119">
        <v>0</v>
      </c>
      <c r="R22" s="71" t="s">
        <v>74</v>
      </c>
      <c r="S22" s="81">
        <v>804</v>
      </c>
      <c r="T22" s="60">
        <v>804</v>
      </c>
      <c r="U22" s="223">
        <f t="shared" si="0"/>
        <v>0</v>
      </c>
      <c r="V22" s="219" t="s">
        <v>75</v>
      </c>
      <c r="W22" s="220"/>
      <c r="X22" s="221"/>
      <c r="Y22" s="73"/>
      <c r="Z22" s="71"/>
      <c r="AA22" s="112"/>
      <c r="AB22" s="63"/>
      <c r="AC22" s="76"/>
      <c r="AD22" s="77"/>
      <c r="AE22" s="78"/>
      <c r="AF22" s="79"/>
    </row>
    <row r="23" spans="1:32" ht="45" customHeight="1" x14ac:dyDescent="0.2">
      <c r="A23" s="67">
        <v>13</v>
      </c>
      <c r="B23" s="68" t="s">
        <v>6</v>
      </c>
      <c r="C23" s="68" t="s">
        <v>35</v>
      </c>
      <c r="D23" s="69" t="s">
        <v>36</v>
      </c>
      <c r="E23" s="68" t="s">
        <v>119</v>
      </c>
      <c r="F23" s="70" t="s">
        <v>13</v>
      </c>
      <c r="G23" s="71" t="s">
        <v>74</v>
      </c>
      <c r="H23" s="72" t="s">
        <v>14</v>
      </c>
      <c r="I23" s="73">
        <v>1110</v>
      </c>
      <c r="J23" s="71" t="s">
        <v>74</v>
      </c>
      <c r="K23" s="74">
        <v>1110</v>
      </c>
      <c r="L23" s="60">
        <v>1110</v>
      </c>
      <c r="M23" s="75">
        <f>I23/L23</f>
        <v>1</v>
      </c>
      <c r="N23" s="70" t="s">
        <v>5</v>
      </c>
      <c r="O23" s="71" t="s">
        <v>74</v>
      </c>
      <c r="P23" s="72" t="s">
        <v>4</v>
      </c>
      <c r="Q23" s="114">
        <v>734.34400000000005</v>
      </c>
      <c r="R23" s="71" t="s">
        <v>74</v>
      </c>
      <c r="S23" s="81">
        <v>734.34400000000005</v>
      </c>
      <c r="T23" s="60">
        <v>734.34400000000005</v>
      </c>
      <c r="U23" s="75">
        <f t="shared" si="0"/>
        <v>1</v>
      </c>
      <c r="V23" s="219" t="s">
        <v>75</v>
      </c>
      <c r="W23" s="220"/>
      <c r="X23" s="221"/>
      <c r="Y23" s="73"/>
      <c r="Z23" s="71"/>
      <c r="AA23" s="112"/>
      <c r="AB23" s="63"/>
      <c r="AC23" s="76"/>
      <c r="AD23" s="77"/>
      <c r="AE23" s="78"/>
      <c r="AF23" s="79" t="s">
        <v>91</v>
      </c>
    </row>
    <row r="24" spans="1:32" ht="45" customHeight="1" x14ac:dyDescent="0.2">
      <c r="A24" s="67">
        <v>14</v>
      </c>
      <c r="B24" s="68" t="s">
        <v>6</v>
      </c>
      <c r="C24" s="68" t="s">
        <v>37</v>
      </c>
      <c r="D24" s="69" t="s">
        <v>38</v>
      </c>
      <c r="E24" s="68" t="s">
        <v>120</v>
      </c>
      <c r="F24" s="219" t="s">
        <v>75</v>
      </c>
      <c r="G24" s="220"/>
      <c r="H24" s="221"/>
      <c r="I24" s="117"/>
      <c r="J24" s="71"/>
      <c r="K24" s="74"/>
      <c r="L24" s="60"/>
      <c r="M24" s="118"/>
      <c r="N24" s="70" t="s">
        <v>5</v>
      </c>
      <c r="O24" s="71" t="s">
        <v>74</v>
      </c>
      <c r="P24" s="72" t="s">
        <v>4</v>
      </c>
      <c r="Q24" s="114">
        <v>866.55</v>
      </c>
      <c r="R24" s="71" t="s">
        <v>74</v>
      </c>
      <c r="S24" s="81">
        <v>866.55</v>
      </c>
      <c r="T24" s="60">
        <v>866.55</v>
      </c>
      <c r="U24" s="75">
        <f t="shared" si="0"/>
        <v>1</v>
      </c>
      <c r="V24" s="219" t="s">
        <v>75</v>
      </c>
      <c r="W24" s="220"/>
      <c r="X24" s="221"/>
      <c r="Y24" s="73"/>
      <c r="Z24" s="71"/>
      <c r="AA24" s="112"/>
      <c r="AB24" s="63"/>
      <c r="AC24" s="76"/>
      <c r="AD24" s="77"/>
      <c r="AE24" s="78"/>
      <c r="AF24" s="79"/>
    </row>
    <row r="25" spans="1:32" ht="45" customHeight="1" x14ac:dyDescent="0.2">
      <c r="A25" s="67">
        <v>15</v>
      </c>
      <c r="B25" s="68" t="s">
        <v>10</v>
      </c>
      <c r="C25" s="68" t="s">
        <v>39</v>
      </c>
      <c r="D25" s="69" t="s">
        <v>40</v>
      </c>
      <c r="E25" s="68" t="s">
        <v>121</v>
      </c>
      <c r="F25" s="219" t="s">
        <v>75</v>
      </c>
      <c r="G25" s="220"/>
      <c r="H25" s="221"/>
      <c r="I25" s="117"/>
      <c r="J25" s="71"/>
      <c r="K25" s="74"/>
      <c r="L25" s="60"/>
      <c r="M25" s="118"/>
      <c r="N25" s="70" t="s">
        <v>41</v>
      </c>
      <c r="O25" s="71" t="s">
        <v>74</v>
      </c>
      <c r="P25" s="72" t="s">
        <v>79</v>
      </c>
      <c r="Q25" s="120">
        <v>19123</v>
      </c>
      <c r="R25" s="71" t="s">
        <v>74</v>
      </c>
      <c r="S25" s="121">
        <v>36500</v>
      </c>
      <c r="T25" s="63">
        <v>36500</v>
      </c>
      <c r="U25" s="75">
        <f t="shared" si="0"/>
        <v>0.5239178082191781</v>
      </c>
      <c r="V25" s="70" t="s">
        <v>41</v>
      </c>
      <c r="W25" s="71" t="s">
        <v>74</v>
      </c>
      <c r="X25" s="72" t="s">
        <v>79</v>
      </c>
      <c r="Y25" s="120">
        <v>19123</v>
      </c>
      <c r="Z25" s="71" t="s">
        <v>74</v>
      </c>
      <c r="AA25" s="121">
        <v>36500</v>
      </c>
      <c r="AB25" s="63">
        <f>T25</f>
        <v>36500</v>
      </c>
      <c r="AC25" s="75">
        <f>Y25/AB25</f>
        <v>0.5239178082191781</v>
      </c>
      <c r="AD25" s="77"/>
      <c r="AE25" s="78"/>
      <c r="AF25" s="79"/>
    </row>
    <row r="26" spans="1:32" ht="45" customHeight="1" x14ac:dyDescent="0.2">
      <c r="A26" s="91">
        <v>16</v>
      </c>
      <c r="B26" s="92" t="s">
        <v>10</v>
      </c>
      <c r="C26" s="92" t="s">
        <v>26</v>
      </c>
      <c r="D26" s="93" t="s">
        <v>27</v>
      </c>
      <c r="E26" s="92" t="s">
        <v>122</v>
      </c>
      <c r="F26" s="94" t="s">
        <v>13</v>
      </c>
      <c r="G26" s="95" t="s">
        <v>68</v>
      </c>
      <c r="H26" s="96" t="s">
        <v>14</v>
      </c>
      <c r="I26" s="97">
        <v>36280.550000000003</v>
      </c>
      <c r="J26" s="95" t="s">
        <v>68</v>
      </c>
      <c r="K26" s="49">
        <v>36280.550000000003</v>
      </c>
      <c r="L26" s="98">
        <v>36280.550000000003</v>
      </c>
      <c r="M26" s="99">
        <f>I26/L26</f>
        <v>1</v>
      </c>
      <c r="N26" s="94" t="s">
        <v>16</v>
      </c>
      <c r="O26" s="95" t="s">
        <v>68</v>
      </c>
      <c r="P26" s="100" t="s">
        <v>18</v>
      </c>
      <c r="Q26" s="101">
        <v>140991</v>
      </c>
      <c r="R26" s="283" t="s">
        <v>68</v>
      </c>
      <c r="S26" s="51">
        <v>214036</v>
      </c>
      <c r="T26" s="102">
        <v>214036</v>
      </c>
      <c r="U26" s="99">
        <f t="shared" si="0"/>
        <v>0.65872563493991665</v>
      </c>
      <c r="V26" s="107" t="s">
        <v>75</v>
      </c>
      <c r="W26" s="108"/>
      <c r="X26" s="109"/>
      <c r="Y26" s="101"/>
      <c r="Z26" s="95"/>
      <c r="AA26" s="51"/>
      <c r="AB26" s="102"/>
      <c r="AC26" s="99"/>
      <c r="AD26" s="111"/>
      <c r="AE26" s="104"/>
      <c r="AF26" s="113"/>
    </row>
    <row r="27" spans="1:32" ht="45" customHeight="1" x14ac:dyDescent="0.2">
      <c r="A27" s="91">
        <v>17</v>
      </c>
      <c r="B27" s="92" t="s">
        <v>10</v>
      </c>
      <c r="C27" s="92" t="s">
        <v>11</v>
      </c>
      <c r="D27" s="93" t="s">
        <v>87</v>
      </c>
      <c r="E27" s="92" t="s">
        <v>69</v>
      </c>
      <c r="F27" s="107" t="s">
        <v>75</v>
      </c>
      <c r="G27" s="108"/>
      <c r="H27" s="109"/>
      <c r="I27" s="97"/>
      <c r="J27" s="95"/>
      <c r="K27" s="49"/>
      <c r="L27" s="98"/>
      <c r="M27" s="99"/>
      <c r="N27" s="94" t="s">
        <v>16</v>
      </c>
      <c r="O27" s="95" t="s">
        <v>68</v>
      </c>
      <c r="P27" s="100" t="s">
        <v>17</v>
      </c>
      <c r="Q27" s="122">
        <v>28586</v>
      </c>
      <c r="R27" s="95" t="s">
        <v>68</v>
      </c>
      <c r="S27" s="51">
        <v>21552</v>
      </c>
      <c r="T27" s="102">
        <v>21552</v>
      </c>
      <c r="U27" s="99">
        <f t="shared" si="0"/>
        <v>1.3263734224201931</v>
      </c>
      <c r="V27" s="107" t="s">
        <v>75</v>
      </c>
      <c r="W27" s="108"/>
      <c r="X27" s="109"/>
      <c r="Y27" s="101"/>
      <c r="Z27" s="95"/>
      <c r="AA27" s="51"/>
      <c r="AB27" s="102"/>
      <c r="AC27" s="99"/>
      <c r="AD27" s="111"/>
      <c r="AE27" s="104"/>
      <c r="AF27" s="123"/>
    </row>
    <row r="28" spans="1:32" ht="47.25" customHeight="1" x14ac:dyDescent="0.2">
      <c r="A28" s="67">
        <v>18</v>
      </c>
      <c r="B28" s="68" t="s">
        <v>10</v>
      </c>
      <c r="C28" s="68" t="s">
        <v>32</v>
      </c>
      <c r="D28" s="69" t="s">
        <v>89</v>
      </c>
      <c r="E28" s="68" t="s">
        <v>90</v>
      </c>
      <c r="F28" s="219" t="s">
        <v>75</v>
      </c>
      <c r="G28" s="220"/>
      <c r="H28" s="221"/>
      <c r="I28" s="117"/>
      <c r="J28" s="71"/>
      <c r="K28" s="74"/>
      <c r="L28" s="60"/>
      <c r="M28" s="118"/>
      <c r="N28" s="70" t="s">
        <v>16</v>
      </c>
      <c r="O28" s="71" t="s">
        <v>74</v>
      </c>
      <c r="P28" s="72" t="s">
        <v>23</v>
      </c>
      <c r="Q28" s="87">
        <v>9866</v>
      </c>
      <c r="R28" s="284" t="s">
        <v>74</v>
      </c>
      <c r="S28" s="112">
        <v>13140</v>
      </c>
      <c r="T28" s="63">
        <v>13140</v>
      </c>
      <c r="U28" s="75">
        <f>Q28/T28</f>
        <v>0.75083713850837142</v>
      </c>
      <c r="V28" s="219" t="s">
        <v>75</v>
      </c>
      <c r="W28" s="220"/>
      <c r="X28" s="221"/>
      <c r="Y28" s="73"/>
      <c r="Z28" s="71"/>
      <c r="AA28" s="112"/>
      <c r="AB28" s="63"/>
      <c r="AC28" s="76"/>
      <c r="AD28" s="77"/>
      <c r="AE28" s="78"/>
      <c r="AF28" s="116" t="s">
        <v>92</v>
      </c>
    </row>
    <row r="29" spans="1:32" ht="47.25" customHeight="1" x14ac:dyDescent="0.2">
      <c r="A29" s="91">
        <v>19</v>
      </c>
      <c r="B29" s="92" t="s">
        <v>10</v>
      </c>
      <c r="C29" s="92" t="s">
        <v>11</v>
      </c>
      <c r="D29" s="93" t="s">
        <v>93</v>
      </c>
      <c r="E29" s="92" t="s">
        <v>94</v>
      </c>
      <c r="F29" s="94" t="s">
        <v>13</v>
      </c>
      <c r="G29" s="95" t="s">
        <v>68</v>
      </c>
      <c r="H29" s="96" t="s">
        <v>14</v>
      </c>
      <c r="I29" s="97">
        <v>2371.13</v>
      </c>
      <c r="J29" s="95" t="s">
        <v>68</v>
      </c>
      <c r="K29" s="50">
        <v>2371.13</v>
      </c>
      <c r="L29" s="98">
        <v>2371.13</v>
      </c>
      <c r="M29" s="99">
        <f>I29/L29</f>
        <v>1</v>
      </c>
      <c r="N29" s="94" t="s">
        <v>95</v>
      </c>
      <c r="O29" s="95" t="s">
        <v>68</v>
      </c>
      <c r="P29" s="100" t="s">
        <v>96</v>
      </c>
      <c r="Q29" s="124">
        <v>351</v>
      </c>
      <c r="R29" s="95" t="s">
        <v>68</v>
      </c>
      <c r="S29" s="51">
        <v>362</v>
      </c>
      <c r="T29" s="282">
        <v>362</v>
      </c>
      <c r="U29" s="99">
        <f>Q29/T29</f>
        <v>0.96961325966850831</v>
      </c>
      <c r="V29" s="107" t="s">
        <v>75</v>
      </c>
      <c r="W29" s="108"/>
      <c r="X29" s="222"/>
      <c r="Y29" s="97"/>
      <c r="Z29" s="95"/>
      <c r="AA29" s="51"/>
      <c r="AB29" s="102"/>
      <c r="AC29" s="110"/>
      <c r="AD29" s="125"/>
      <c r="AE29" s="104"/>
      <c r="AF29" s="126"/>
    </row>
    <row r="30" spans="1:32" ht="45" customHeight="1" x14ac:dyDescent="0.2">
      <c r="A30" s="67">
        <v>20</v>
      </c>
      <c r="B30" s="68" t="s">
        <v>10</v>
      </c>
      <c r="C30" s="68" t="s">
        <v>30</v>
      </c>
      <c r="D30" s="69" t="s">
        <v>102</v>
      </c>
      <c r="E30" s="68" t="s">
        <v>31</v>
      </c>
      <c r="F30" s="70" t="s">
        <v>75</v>
      </c>
      <c r="G30" s="71"/>
      <c r="H30" s="72"/>
      <c r="I30" s="117"/>
      <c r="J30" s="71"/>
      <c r="K30" s="74"/>
      <c r="L30" s="60"/>
      <c r="M30" s="127"/>
      <c r="N30" s="70" t="s">
        <v>16</v>
      </c>
      <c r="O30" s="71" t="s">
        <v>74</v>
      </c>
      <c r="P30" s="72" t="s">
        <v>71</v>
      </c>
      <c r="Q30" s="87">
        <v>2155</v>
      </c>
      <c r="R30" s="71" t="s">
        <v>74</v>
      </c>
      <c r="S30" s="112">
        <v>5475</v>
      </c>
      <c r="T30" s="63">
        <v>5475</v>
      </c>
      <c r="U30" s="223">
        <f t="shared" ref="U30" si="1">Q30/T30</f>
        <v>0.39360730593607307</v>
      </c>
      <c r="V30" s="70" t="s">
        <v>75</v>
      </c>
      <c r="W30" s="71"/>
      <c r="X30" s="72"/>
      <c r="Y30" s="73"/>
      <c r="Z30" s="71"/>
      <c r="AA30" s="112"/>
      <c r="AB30" s="63"/>
      <c r="AC30" s="76"/>
      <c r="AD30" s="115"/>
      <c r="AE30" s="78"/>
      <c r="AF30" s="116" t="s">
        <v>134</v>
      </c>
    </row>
    <row r="31" spans="1:32" s="39" customFormat="1" ht="104.4" customHeight="1" x14ac:dyDescent="0.2">
      <c r="A31" s="128">
        <v>21</v>
      </c>
      <c r="B31" s="129" t="s">
        <v>10</v>
      </c>
      <c r="C31" s="130" t="s">
        <v>104</v>
      </c>
      <c r="D31" s="130" t="s">
        <v>109</v>
      </c>
      <c r="E31" s="130" t="s">
        <v>123</v>
      </c>
      <c r="F31" s="131" t="s">
        <v>13</v>
      </c>
      <c r="G31" s="132" t="s">
        <v>74</v>
      </c>
      <c r="H31" s="133" t="s">
        <v>14</v>
      </c>
      <c r="I31" s="134">
        <v>112486.57</v>
      </c>
      <c r="J31" s="132" t="s">
        <v>74</v>
      </c>
      <c r="K31" s="135">
        <v>112486.57</v>
      </c>
      <c r="L31" s="60">
        <v>112486.57</v>
      </c>
      <c r="M31" s="136">
        <f>I31/L31</f>
        <v>1</v>
      </c>
      <c r="N31" s="131" t="s">
        <v>105</v>
      </c>
      <c r="O31" s="132" t="s">
        <v>74</v>
      </c>
      <c r="P31" s="133" t="s">
        <v>106</v>
      </c>
      <c r="Q31" s="137">
        <v>51867</v>
      </c>
      <c r="R31" s="132" t="s">
        <v>74</v>
      </c>
      <c r="S31" s="135">
        <v>77390</v>
      </c>
      <c r="T31" s="138">
        <v>77390</v>
      </c>
      <c r="U31" s="136">
        <f>Q31/T31</f>
        <v>0.67020286858767286</v>
      </c>
      <c r="V31" s="131" t="s">
        <v>105</v>
      </c>
      <c r="W31" s="132" t="s">
        <v>74</v>
      </c>
      <c r="X31" s="133" t="s">
        <v>106</v>
      </c>
      <c r="Y31" s="137">
        <v>51867</v>
      </c>
      <c r="Z31" s="132" t="s">
        <v>74</v>
      </c>
      <c r="AA31" s="135">
        <v>77390</v>
      </c>
      <c r="AB31" s="138">
        <v>77390</v>
      </c>
      <c r="AC31" s="136">
        <f t="shared" ref="AC31" si="2">Y31/AB31</f>
        <v>0.67020286858767286</v>
      </c>
      <c r="AD31" s="139"/>
      <c r="AE31" s="140"/>
      <c r="AF31" s="141" t="s">
        <v>131</v>
      </c>
    </row>
    <row r="32" spans="1:32" s="39" customFormat="1" ht="89.25" customHeight="1" thickBot="1" x14ac:dyDescent="0.25">
      <c r="A32" s="142">
        <v>22</v>
      </c>
      <c r="B32" s="143" t="s">
        <v>6</v>
      </c>
      <c r="C32" s="143" t="s">
        <v>126</v>
      </c>
      <c r="D32" s="144" t="s">
        <v>103</v>
      </c>
      <c r="E32" s="143" t="s">
        <v>127</v>
      </c>
      <c r="F32" s="155" t="s">
        <v>75</v>
      </c>
      <c r="G32" s="146"/>
      <c r="H32" s="156"/>
      <c r="I32" s="148"/>
      <c r="J32" s="146"/>
      <c r="K32" s="149"/>
      <c r="L32" s="150"/>
      <c r="M32" s="151"/>
      <c r="N32" s="155" t="s">
        <v>5</v>
      </c>
      <c r="O32" s="146" t="s">
        <v>74</v>
      </c>
      <c r="P32" s="156" t="s">
        <v>4</v>
      </c>
      <c r="Q32" s="152">
        <v>364.19</v>
      </c>
      <c r="R32" s="146" t="s">
        <v>74</v>
      </c>
      <c r="S32" s="149">
        <v>364.19</v>
      </c>
      <c r="T32" s="153">
        <v>364.19</v>
      </c>
      <c r="U32" s="154">
        <f>Q32/T32</f>
        <v>1</v>
      </c>
      <c r="V32" s="275" t="s">
        <v>75</v>
      </c>
      <c r="W32" s="276"/>
      <c r="X32" s="277"/>
      <c r="Y32" s="157"/>
      <c r="Z32" s="146"/>
      <c r="AA32" s="149"/>
      <c r="AB32" s="158"/>
      <c r="AC32" s="154"/>
      <c r="AD32" s="159"/>
      <c r="AE32" s="160"/>
      <c r="AF32" s="161" t="s">
        <v>128</v>
      </c>
    </row>
    <row r="33" spans="1:32" ht="13.5" customHeight="1" x14ac:dyDescent="0.2">
      <c r="A33" s="11"/>
      <c r="B33" s="12"/>
      <c r="C33" s="12"/>
      <c r="D33" s="12"/>
      <c r="E33" s="12"/>
      <c r="F33" s="13"/>
      <c r="G33" s="36"/>
      <c r="H33" s="13"/>
      <c r="I33" s="14"/>
      <c r="J33" s="17"/>
      <c r="K33" s="43"/>
      <c r="L33" s="15"/>
      <c r="M33" s="16"/>
      <c r="N33" s="38"/>
      <c r="O33" s="17"/>
      <c r="P33" s="38"/>
      <c r="Q33" s="18"/>
      <c r="R33" s="17"/>
      <c r="S33" s="46"/>
      <c r="T33" s="19"/>
      <c r="U33" s="20"/>
      <c r="V33" s="13"/>
      <c r="W33" s="36"/>
      <c r="X33" s="13"/>
      <c r="Y33" s="21"/>
      <c r="Z33" s="17"/>
      <c r="AA33" s="47"/>
      <c r="AB33" s="22"/>
      <c r="AC33" s="23"/>
      <c r="AD33" s="10"/>
      <c r="AE33" s="10"/>
      <c r="AF33" s="24"/>
    </row>
    <row r="34" spans="1:32" ht="39.9" customHeight="1" x14ac:dyDescent="0.2">
      <c r="A34" s="1" t="s">
        <v>44</v>
      </c>
    </row>
    <row r="35" spans="1:32" customFormat="1" ht="39.6" customHeight="1" x14ac:dyDescent="0.2">
      <c r="B35" s="224" t="s">
        <v>136</v>
      </c>
    </row>
    <row r="36" spans="1:32" s="5" customFormat="1" ht="13.5" customHeight="1" x14ac:dyDescent="0.2">
      <c r="F36" s="6"/>
      <c r="G36" s="34"/>
      <c r="H36" s="6"/>
      <c r="J36" s="34"/>
      <c r="K36" s="44"/>
      <c r="L36" s="6"/>
      <c r="M36" s="6"/>
      <c r="N36" s="6"/>
      <c r="O36" s="34"/>
      <c r="P36" s="6"/>
      <c r="R36" s="34"/>
      <c r="S36" s="44"/>
      <c r="T36" s="6"/>
      <c r="U36" s="6"/>
      <c r="V36" s="6"/>
      <c r="W36" s="34"/>
      <c r="X36" s="6"/>
      <c r="Z36" s="34"/>
      <c r="AA36" s="44"/>
      <c r="AB36" s="6"/>
      <c r="AC36" s="6"/>
      <c r="AD36" s="6"/>
      <c r="AE36" s="6"/>
    </row>
    <row r="37" spans="1:32" ht="39.9" customHeight="1" x14ac:dyDescent="0.2">
      <c r="A37" s="1" t="s">
        <v>45</v>
      </c>
    </row>
    <row r="38" spans="1:32" customFormat="1" ht="39.6" customHeight="1" x14ac:dyDescent="0.2">
      <c r="B38" s="224" t="s">
        <v>136</v>
      </c>
    </row>
    <row r="39" spans="1:32" ht="13.5" customHeight="1" x14ac:dyDescent="0.2">
      <c r="A39" s="11"/>
      <c r="B39" s="12"/>
      <c r="C39" s="12"/>
      <c r="D39" s="12"/>
      <c r="E39" s="12"/>
      <c r="F39" s="13"/>
      <c r="G39" s="36"/>
      <c r="H39" s="13"/>
      <c r="I39" s="14"/>
      <c r="J39" s="17"/>
      <c r="K39" s="43"/>
      <c r="L39" s="15"/>
      <c r="M39" s="16"/>
      <c r="N39" s="38"/>
      <c r="O39" s="17"/>
      <c r="P39" s="38"/>
      <c r="Q39" s="18"/>
      <c r="R39" s="17"/>
      <c r="S39" s="46"/>
      <c r="T39" s="19"/>
      <c r="U39" s="20"/>
      <c r="V39" s="13"/>
      <c r="W39" s="36"/>
      <c r="X39" s="13"/>
      <c r="Y39" s="21"/>
      <c r="Z39" s="17"/>
      <c r="AA39" s="47"/>
      <c r="AB39" s="22"/>
      <c r="AC39" s="23"/>
      <c r="AD39" s="10"/>
      <c r="AE39" s="10"/>
      <c r="AF39" s="24"/>
    </row>
    <row r="40" spans="1:32" ht="39.9" customHeight="1" x14ac:dyDescent="0.2">
      <c r="A40" s="1" t="s">
        <v>76</v>
      </c>
    </row>
    <row r="41" spans="1:32" customFormat="1" ht="39.6" customHeight="1" x14ac:dyDescent="0.2">
      <c r="B41" s="224" t="s">
        <v>136</v>
      </c>
    </row>
    <row r="42" spans="1:32" ht="13.5" customHeight="1" x14ac:dyDescent="0.2">
      <c r="A42" s="12"/>
      <c r="B42" s="12"/>
      <c r="C42" s="25"/>
      <c r="D42" s="8"/>
      <c r="E42" s="25"/>
      <c r="F42" s="26"/>
      <c r="G42" s="35"/>
      <c r="H42" s="26"/>
      <c r="I42" s="26"/>
      <c r="J42" s="35"/>
      <c r="K42" s="45"/>
      <c r="L42" s="26"/>
      <c r="M42" s="26"/>
      <c r="N42" s="27"/>
      <c r="O42" s="28"/>
      <c r="P42" s="27"/>
      <c r="Q42" s="29"/>
      <c r="R42" s="28"/>
      <c r="S42" s="46"/>
      <c r="T42" s="19"/>
      <c r="U42" s="30"/>
      <c r="V42" s="38"/>
      <c r="W42" s="17"/>
      <c r="X42" s="31"/>
      <c r="Y42" s="32"/>
      <c r="Z42" s="37"/>
      <c r="AA42" s="48"/>
      <c r="AB42" s="32"/>
      <c r="AC42" s="32"/>
      <c r="AD42" s="9"/>
      <c r="AE42" s="9"/>
    </row>
    <row r="43" spans="1:32" ht="39.9" customHeight="1" x14ac:dyDescent="0.2">
      <c r="A43" s="1" t="s">
        <v>77</v>
      </c>
    </row>
    <row r="44" spans="1:32" customFormat="1" ht="39.6" customHeight="1" x14ac:dyDescent="0.2">
      <c r="B44" s="224" t="s">
        <v>136</v>
      </c>
    </row>
    <row r="45" spans="1:32" ht="13.5" customHeight="1" x14ac:dyDescent="0.2">
      <c r="A45" s="1"/>
    </row>
    <row r="46" spans="1:32" ht="39.9" customHeight="1" x14ac:dyDescent="0.2">
      <c r="A46" s="1" t="s">
        <v>46</v>
      </c>
    </row>
    <row r="47" spans="1:32" customFormat="1" ht="39.6" customHeight="1" x14ac:dyDescent="0.2">
      <c r="B47" s="224" t="s">
        <v>136</v>
      </c>
    </row>
    <row r="48" spans="1:32" s="5" customFormat="1" ht="13.5" customHeight="1" x14ac:dyDescent="0.2">
      <c r="F48" s="6"/>
      <c r="G48" s="34"/>
      <c r="H48" s="6"/>
      <c r="J48" s="34"/>
      <c r="K48" s="44"/>
      <c r="L48" s="6"/>
      <c r="M48" s="6"/>
      <c r="N48" s="6"/>
      <c r="O48" s="34"/>
      <c r="P48" s="6"/>
      <c r="R48" s="34"/>
      <c r="S48" s="44"/>
      <c r="T48" s="6"/>
      <c r="U48" s="6"/>
      <c r="V48" s="6"/>
      <c r="W48" s="34"/>
      <c r="X48" s="6"/>
      <c r="Z48" s="34"/>
      <c r="AA48" s="44"/>
      <c r="AB48" s="6"/>
      <c r="AC48" s="6"/>
      <c r="AD48" s="6"/>
      <c r="AE48" s="6"/>
    </row>
    <row r="49" spans="1:32" s="5" customFormat="1" ht="47.1" customHeight="1" x14ac:dyDescent="0.2">
      <c r="A49" s="7" t="s">
        <v>133</v>
      </c>
      <c r="F49" s="8"/>
      <c r="G49" s="8"/>
      <c r="H49" s="8"/>
      <c r="J49" s="8"/>
      <c r="K49" s="41"/>
      <c r="L49" s="8"/>
      <c r="M49" s="8"/>
      <c r="N49" s="8"/>
      <c r="O49" s="8"/>
      <c r="P49" s="8"/>
      <c r="R49" s="8"/>
      <c r="S49" s="41"/>
      <c r="T49" s="8"/>
      <c r="U49" s="8"/>
      <c r="V49" s="8"/>
      <c r="W49" s="8"/>
      <c r="X49" s="8"/>
      <c r="Z49" s="8"/>
      <c r="AA49" s="41"/>
      <c r="AB49" s="8"/>
      <c r="AC49" s="8"/>
      <c r="AD49" s="8"/>
      <c r="AE49" s="8"/>
    </row>
    <row r="50" spans="1:32" s="5" customFormat="1" ht="13.5" customHeight="1" thickBot="1" x14ac:dyDescent="0.25">
      <c r="A50" s="7"/>
      <c r="F50" s="8"/>
      <c r="G50" s="8"/>
      <c r="H50" s="8"/>
      <c r="J50" s="8"/>
      <c r="K50" s="41"/>
      <c r="L50" s="8"/>
      <c r="M50" s="8"/>
      <c r="N50" s="8"/>
      <c r="O50" s="8"/>
      <c r="P50" s="8"/>
      <c r="R50" s="8"/>
      <c r="S50" s="41"/>
      <c r="T50" s="8"/>
      <c r="U50" s="8"/>
      <c r="V50" s="8"/>
      <c r="W50" s="8"/>
      <c r="X50" s="8"/>
      <c r="Z50" s="8"/>
      <c r="AA50" s="41"/>
      <c r="AB50" s="8"/>
      <c r="AC50" s="8"/>
      <c r="AD50" s="8"/>
      <c r="AE50" s="8"/>
    </row>
    <row r="51" spans="1:32" s="5" customFormat="1" ht="35.1" customHeight="1" thickBot="1" x14ac:dyDescent="0.25">
      <c r="A51" s="278" t="s">
        <v>137</v>
      </c>
      <c r="B51" s="258" t="s">
        <v>47</v>
      </c>
      <c r="C51" s="259"/>
      <c r="D51" s="259"/>
      <c r="E51" s="260"/>
      <c r="F51" s="266" t="s">
        <v>61</v>
      </c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8"/>
      <c r="AD51" s="225" t="s">
        <v>51</v>
      </c>
      <c r="AE51" s="226"/>
      <c r="AF51" s="227"/>
    </row>
    <row r="52" spans="1:32" s="5" customFormat="1" ht="35.1" customHeight="1" thickBot="1" x14ac:dyDescent="0.25">
      <c r="A52" s="279"/>
      <c r="B52" s="234" t="s">
        <v>73</v>
      </c>
      <c r="C52" s="237" t="s">
        <v>7</v>
      </c>
      <c r="D52" s="240" t="s">
        <v>0</v>
      </c>
      <c r="E52" s="240" t="s">
        <v>1</v>
      </c>
      <c r="F52" s="269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1"/>
      <c r="AD52" s="228"/>
      <c r="AE52" s="229"/>
      <c r="AF52" s="230"/>
    </row>
    <row r="53" spans="1:32" s="5" customFormat="1" ht="39.9" customHeight="1" thickBot="1" x14ac:dyDescent="0.25">
      <c r="A53" s="279"/>
      <c r="B53" s="235"/>
      <c r="C53" s="238"/>
      <c r="D53" s="241"/>
      <c r="E53" s="241"/>
      <c r="F53" s="243" t="s">
        <v>52</v>
      </c>
      <c r="G53" s="244"/>
      <c r="H53" s="244"/>
      <c r="I53" s="244"/>
      <c r="J53" s="244"/>
      <c r="K53" s="244"/>
      <c r="L53" s="244"/>
      <c r="M53" s="245"/>
      <c r="N53" s="243" t="s">
        <v>53</v>
      </c>
      <c r="O53" s="244"/>
      <c r="P53" s="244"/>
      <c r="Q53" s="244"/>
      <c r="R53" s="244"/>
      <c r="S53" s="244"/>
      <c r="T53" s="244"/>
      <c r="U53" s="245"/>
      <c r="V53" s="243" t="s">
        <v>54</v>
      </c>
      <c r="W53" s="244"/>
      <c r="X53" s="244"/>
      <c r="Y53" s="244"/>
      <c r="Z53" s="244"/>
      <c r="AA53" s="244"/>
      <c r="AB53" s="244"/>
      <c r="AC53" s="245"/>
      <c r="AD53" s="228"/>
      <c r="AE53" s="229"/>
      <c r="AF53" s="230"/>
    </row>
    <row r="54" spans="1:32" s="5" customFormat="1" ht="24.9" customHeight="1" x14ac:dyDescent="0.2">
      <c r="A54" s="279"/>
      <c r="B54" s="235"/>
      <c r="C54" s="238"/>
      <c r="D54" s="241"/>
      <c r="E54" s="241"/>
      <c r="F54" s="246" t="s">
        <v>65</v>
      </c>
      <c r="G54" s="247"/>
      <c r="H54" s="247"/>
      <c r="I54" s="252" t="s">
        <v>56</v>
      </c>
      <c r="J54" s="253"/>
      <c r="K54" s="253"/>
      <c r="L54" s="253"/>
      <c r="M54" s="256" t="s">
        <v>57</v>
      </c>
      <c r="N54" s="246" t="s">
        <v>66</v>
      </c>
      <c r="O54" s="247"/>
      <c r="P54" s="247"/>
      <c r="Q54" s="252" t="s">
        <v>56</v>
      </c>
      <c r="R54" s="253"/>
      <c r="S54" s="253"/>
      <c r="T54" s="253"/>
      <c r="U54" s="256" t="s">
        <v>57</v>
      </c>
      <c r="V54" s="246" t="s">
        <v>66</v>
      </c>
      <c r="W54" s="247"/>
      <c r="X54" s="247"/>
      <c r="Y54" s="252" t="s">
        <v>56</v>
      </c>
      <c r="Z54" s="253"/>
      <c r="AA54" s="253"/>
      <c r="AB54" s="253"/>
      <c r="AC54" s="256" t="s">
        <v>57</v>
      </c>
      <c r="AD54" s="228"/>
      <c r="AE54" s="229"/>
      <c r="AF54" s="230"/>
    </row>
    <row r="55" spans="1:32" s="5" customFormat="1" ht="24.9" customHeight="1" x14ac:dyDescent="0.2">
      <c r="A55" s="279"/>
      <c r="B55" s="235"/>
      <c r="C55" s="238"/>
      <c r="D55" s="241"/>
      <c r="E55" s="241"/>
      <c r="F55" s="248"/>
      <c r="G55" s="249"/>
      <c r="H55" s="249"/>
      <c r="I55" s="254"/>
      <c r="J55" s="254"/>
      <c r="K55" s="254"/>
      <c r="L55" s="254"/>
      <c r="M55" s="237"/>
      <c r="N55" s="248"/>
      <c r="O55" s="249"/>
      <c r="P55" s="249"/>
      <c r="Q55" s="254"/>
      <c r="R55" s="254"/>
      <c r="S55" s="254"/>
      <c r="T55" s="254"/>
      <c r="U55" s="237"/>
      <c r="V55" s="248"/>
      <c r="W55" s="249"/>
      <c r="X55" s="249"/>
      <c r="Y55" s="254"/>
      <c r="Z55" s="254"/>
      <c r="AA55" s="254"/>
      <c r="AB55" s="254"/>
      <c r="AC55" s="237"/>
      <c r="AD55" s="228"/>
      <c r="AE55" s="229"/>
      <c r="AF55" s="230"/>
    </row>
    <row r="56" spans="1:32" s="5" customFormat="1" ht="24.9" customHeight="1" thickBot="1" x14ac:dyDescent="0.25">
      <c r="A56" s="281"/>
      <c r="B56" s="236"/>
      <c r="C56" s="239"/>
      <c r="D56" s="242"/>
      <c r="E56" s="242"/>
      <c r="F56" s="250"/>
      <c r="G56" s="251"/>
      <c r="H56" s="251"/>
      <c r="I56" s="255"/>
      <c r="J56" s="255"/>
      <c r="K56" s="255"/>
      <c r="L56" s="255"/>
      <c r="M56" s="257"/>
      <c r="N56" s="250"/>
      <c r="O56" s="251"/>
      <c r="P56" s="251"/>
      <c r="Q56" s="255"/>
      <c r="R56" s="255"/>
      <c r="S56" s="255"/>
      <c r="T56" s="255"/>
      <c r="U56" s="257"/>
      <c r="V56" s="250"/>
      <c r="W56" s="251"/>
      <c r="X56" s="251"/>
      <c r="Y56" s="255"/>
      <c r="Z56" s="255"/>
      <c r="AA56" s="255"/>
      <c r="AB56" s="255"/>
      <c r="AC56" s="257"/>
      <c r="AD56" s="231"/>
      <c r="AE56" s="232"/>
      <c r="AF56" s="233"/>
    </row>
    <row r="57" spans="1:32" ht="45" customHeight="1" x14ac:dyDescent="0.2">
      <c r="A57" s="162">
        <v>1</v>
      </c>
      <c r="B57" s="163" t="s">
        <v>62</v>
      </c>
      <c r="C57" s="164" t="s">
        <v>11</v>
      </c>
      <c r="D57" s="163" t="s">
        <v>63</v>
      </c>
      <c r="E57" s="163" t="s">
        <v>124</v>
      </c>
      <c r="F57" s="165" t="s">
        <v>80</v>
      </c>
      <c r="G57" s="166" t="s">
        <v>74</v>
      </c>
      <c r="H57" s="167" t="s">
        <v>67</v>
      </c>
      <c r="I57" s="286">
        <v>477151850</v>
      </c>
      <c r="J57" s="168" t="s">
        <v>74</v>
      </c>
      <c r="K57" s="169">
        <v>181084000</v>
      </c>
      <c r="L57" s="287">
        <v>181084000</v>
      </c>
      <c r="M57" s="170">
        <f>I57/L57</f>
        <v>2.6349752048772945</v>
      </c>
      <c r="N57" s="107" t="s">
        <v>75</v>
      </c>
      <c r="O57" s="108"/>
      <c r="P57" s="109"/>
      <c r="Q57" s="171"/>
      <c r="R57" s="168"/>
      <c r="S57" s="169"/>
      <c r="T57" s="172"/>
      <c r="U57" s="173"/>
      <c r="V57" s="107" t="s">
        <v>75</v>
      </c>
      <c r="W57" s="108"/>
      <c r="X57" s="109"/>
      <c r="Y57" s="174"/>
      <c r="Z57" s="166"/>
      <c r="AA57" s="175"/>
      <c r="AB57" s="176"/>
      <c r="AC57" s="177"/>
      <c r="AD57" s="178"/>
      <c r="AE57" s="179"/>
      <c r="AF57" s="180"/>
    </row>
    <row r="58" spans="1:32" ht="45" customHeight="1" x14ac:dyDescent="0.2">
      <c r="A58" s="181">
        <v>2</v>
      </c>
      <c r="B58" s="182" t="s">
        <v>62</v>
      </c>
      <c r="C58" s="183" t="s">
        <v>11</v>
      </c>
      <c r="D58" s="182" t="s">
        <v>64</v>
      </c>
      <c r="E58" s="182" t="s">
        <v>125</v>
      </c>
      <c r="F58" s="184" t="s">
        <v>81</v>
      </c>
      <c r="G58" s="185" t="s">
        <v>74</v>
      </c>
      <c r="H58" s="96" t="s">
        <v>67</v>
      </c>
      <c r="I58" s="186">
        <v>1422198000</v>
      </c>
      <c r="J58" s="95" t="s">
        <v>74</v>
      </c>
      <c r="K58" s="187">
        <v>446845000</v>
      </c>
      <c r="L58" s="288">
        <v>446845000</v>
      </c>
      <c r="M58" s="188">
        <f>I58/L58</f>
        <v>3.1827546464657765</v>
      </c>
      <c r="N58" s="107" t="s">
        <v>75</v>
      </c>
      <c r="O58" s="108"/>
      <c r="P58" s="109"/>
      <c r="Q58" s="189"/>
      <c r="R58" s="95"/>
      <c r="S58" s="187"/>
      <c r="T58" s="190"/>
      <c r="U58" s="191"/>
      <c r="V58" s="107" t="s">
        <v>75</v>
      </c>
      <c r="W58" s="108"/>
      <c r="X58" s="109"/>
      <c r="Y58" s="192"/>
      <c r="Z58" s="185"/>
      <c r="AA58" s="193"/>
      <c r="AB58" s="194"/>
      <c r="AC58" s="195"/>
      <c r="AD58" s="196"/>
      <c r="AE58" s="197"/>
      <c r="AF58" s="198"/>
    </row>
    <row r="59" spans="1:32" s="39" customFormat="1" ht="45" customHeight="1" thickBot="1" x14ac:dyDescent="0.25">
      <c r="A59" s="199">
        <v>3</v>
      </c>
      <c r="B59" s="200" t="s">
        <v>97</v>
      </c>
      <c r="C59" s="200" t="s">
        <v>108</v>
      </c>
      <c r="D59" s="201" t="s">
        <v>98</v>
      </c>
      <c r="E59" s="200" t="s">
        <v>99</v>
      </c>
      <c r="F59" s="145" t="s">
        <v>100</v>
      </c>
      <c r="G59" s="146" t="s">
        <v>74</v>
      </c>
      <c r="H59" s="147" t="s">
        <v>101</v>
      </c>
      <c r="I59" s="202">
        <v>2694929452</v>
      </c>
      <c r="J59" s="146" t="s">
        <v>74</v>
      </c>
      <c r="K59" s="203">
        <v>1618444709</v>
      </c>
      <c r="L59" s="204">
        <v>1618444709</v>
      </c>
      <c r="M59" s="154">
        <f>I59/L59</f>
        <v>1.6651353222101331</v>
      </c>
      <c r="N59" s="205" t="s">
        <v>75</v>
      </c>
      <c r="O59" s="206"/>
      <c r="P59" s="207"/>
      <c r="Q59" s="208"/>
      <c r="R59" s="146"/>
      <c r="S59" s="209">
        <v>270000</v>
      </c>
      <c r="T59" s="158"/>
      <c r="U59" s="154"/>
      <c r="V59" s="205" t="s">
        <v>75</v>
      </c>
      <c r="W59" s="206"/>
      <c r="X59" s="207"/>
      <c r="Y59" s="210"/>
      <c r="Z59" s="146"/>
      <c r="AA59" s="211"/>
      <c r="AB59" s="158"/>
      <c r="AC59" s="212"/>
      <c r="AD59" s="213"/>
      <c r="AE59" s="214"/>
      <c r="AF59" s="215"/>
    </row>
  </sheetData>
  <mergeCells count="43">
    <mergeCell ref="V32:X32"/>
    <mergeCell ref="V54:X56"/>
    <mergeCell ref="Y54:AB56"/>
    <mergeCell ref="A5:A10"/>
    <mergeCell ref="C6:C10"/>
    <mergeCell ref="D6:D10"/>
    <mergeCell ref="E6:E10"/>
    <mergeCell ref="B5:E5"/>
    <mergeCell ref="B6:B10"/>
    <mergeCell ref="A51:A56"/>
    <mergeCell ref="F51:AC52"/>
    <mergeCell ref="AF5:AF10"/>
    <mergeCell ref="Y8:AB10"/>
    <mergeCell ref="AC8:AC10"/>
    <mergeCell ref="F7:M7"/>
    <mergeCell ref="V8:X10"/>
    <mergeCell ref="M8:M10"/>
    <mergeCell ref="N7:U7"/>
    <mergeCell ref="AD5:AD10"/>
    <mergeCell ref="Q8:T10"/>
    <mergeCell ref="U8:U10"/>
    <mergeCell ref="F5:AC6"/>
    <mergeCell ref="F8:H10"/>
    <mergeCell ref="I8:L10"/>
    <mergeCell ref="N8:P10"/>
    <mergeCell ref="AE5:AE10"/>
    <mergeCell ref="V7:AC7"/>
    <mergeCell ref="AD51:AF56"/>
    <mergeCell ref="B52:B56"/>
    <mergeCell ref="C52:C56"/>
    <mergeCell ref="D52:D56"/>
    <mergeCell ref="E52:E56"/>
    <mergeCell ref="F53:M53"/>
    <mergeCell ref="N53:U53"/>
    <mergeCell ref="V53:AC53"/>
    <mergeCell ref="F54:H56"/>
    <mergeCell ref="I54:L56"/>
    <mergeCell ref="M54:M56"/>
    <mergeCell ref="N54:P56"/>
    <mergeCell ref="Q54:T56"/>
    <mergeCell ref="U54:U56"/>
    <mergeCell ref="AC54:AC56"/>
    <mergeCell ref="B51:E51"/>
  </mergeCells>
  <phoneticPr fontId="2"/>
  <conditionalFormatting sqref="L57:L58">
    <cfRule type="expression" dxfId="55" priority="110">
      <formula>K57&lt;&gt;L57</formula>
    </cfRule>
  </conditionalFormatting>
  <conditionalFormatting sqref="L59">
    <cfRule type="expression" dxfId="54" priority="109">
      <formula>K59&lt;&gt;L59</formula>
    </cfRule>
  </conditionalFormatting>
  <conditionalFormatting sqref="L11">
    <cfRule type="expression" dxfId="53" priority="53">
      <formula>K11&lt;&gt;L11</formula>
    </cfRule>
  </conditionalFormatting>
  <conditionalFormatting sqref="AB11">
    <cfRule type="expression" dxfId="52" priority="52">
      <formula>AA11&lt;&gt;AB11</formula>
    </cfRule>
  </conditionalFormatting>
  <conditionalFormatting sqref="L12">
    <cfRule type="expression" dxfId="51" priority="51">
      <formula>K12&lt;&gt;L12</formula>
    </cfRule>
  </conditionalFormatting>
  <conditionalFormatting sqref="AB12">
    <cfRule type="expression" dxfId="50" priority="50">
      <formula>AA12&lt;&gt;AB12</formula>
    </cfRule>
  </conditionalFormatting>
  <conditionalFormatting sqref="L13">
    <cfRule type="expression" dxfId="49" priority="49">
      <formula>K13&lt;&gt;L13</formula>
    </cfRule>
  </conditionalFormatting>
  <conditionalFormatting sqref="AB13">
    <cfRule type="expression" dxfId="48" priority="48">
      <formula>AA13&lt;&gt;AB13</formula>
    </cfRule>
  </conditionalFormatting>
  <conditionalFormatting sqref="L14">
    <cfRule type="expression" dxfId="47" priority="47">
      <formula>K14&lt;&gt;L14</formula>
    </cfRule>
  </conditionalFormatting>
  <conditionalFormatting sqref="AB14">
    <cfRule type="expression" dxfId="46" priority="46">
      <formula>AA14&lt;&gt;AB14</formula>
    </cfRule>
  </conditionalFormatting>
  <conditionalFormatting sqref="L22">
    <cfRule type="expression" dxfId="45" priority="45">
      <formula>K22&lt;&gt;L22</formula>
    </cfRule>
  </conditionalFormatting>
  <conditionalFormatting sqref="AB22">
    <cfRule type="expression" dxfId="44" priority="44">
      <formula>AA22&lt;&gt;AB22</formula>
    </cfRule>
  </conditionalFormatting>
  <conditionalFormatting sqref="T11:T14 T22">
    <cfRule type="expression" dxfId="43" priority="43">
      <formula>S11&lt;&gt;T11</formula>
    </cfRule>
  </conditionalFormatting>
  <conditionalFormatting sqref="L16 AB16">
    <cfRule type="expression" dxfId="42" priority="42">
      <formula>K16&lt;&gt;L16</formula>
    </cfRule>
  </conditionalFormatting>
  <conditionalFormatting sqref="L15">
    <cfRule type="expression" dxfId="41" priority="41">
      <formula>K15&lt;&gt;L15</formula>
    </cfRule>
  </conditionalFormatting>
  <conditionalFormatting sqref="AB15">
    <cfRule type="expression" dxfId="40" priority="40">
      <formula>AA15&lt;&gt;AB15</formula>
    </cfRule>
  </conditionalFormatting>
  <conditionalFormatting sqref="T15:T16">
    <cfRule type="expression" dxfId="39" priority="39">
      <formula>S15&lt;&gt;T15</formula>
    </cfRule>
  </conditionalFormatting>
  <conditionalFormatting sqref="L18">
    <cfRule type="expression" dxfId="38" priority="38">
      <formula>K18&lt;&gt;L18</formula>
    </cfRule>
  </conditionalFormatting>
  <conditionalFormatting sqref="AB18">
    <cfRule type="expression" dxfId="37" priority="37">
      <formula>AA18&lt;&gt;AB18</formula>
    </cfRule>
  </conditionalFormatting>
  <conditionalFormatting sqref="AB19">
    <cfRule type="expression" dxfId="36" priority="36">
      <formula>AA19&lt;&gt;AB19</formula>
    </cfRule>
  </conditionalFormatting>
  <conditionalFormatting sqref="T18:T19">
    <cfRule type="expression" dxfId="35" priority="35">
      <formula>S18&lt;&gt;T18</formula>
    </cfRule>
  </conditionalFormatting>
  <conditionalFormatting sqref="L26">
    <cfRule type="expression" dxfId="34" priority="34">
      <formula>K26&lt;&gt;L26</formula>
    </cfRule>
  </conditionalFormatting>
  <conditionalFormatting sqref="AB26">
    <cfRule type="expression" dxfId="33" priority="33">
      <formula>AA26&lt;&gt;AB26</formula>
    </cfRule>
  </conditionalFormatting>
  <conditionalFormatting sqref="L27">
    <cfRule type="expression" dxfId="32" priority="32">
      <formula>K27&lt;&gt;L27</formula>
    </cfRule>
  </conditionalFormatting>
  <conditionalFormatting sqref="AB27">
    <cfRule type="expression" dxfId="31" priority="31">
      <formula>AA27&lt;&gt;AB27</formula>
    </cfRule>
  </conditionalFormatting>
  <conditionalFormatting sqref="T26:T27">
    <cfRule type="expression" dxfId="30" priority="30">
      <formula>S26&lt;&gt;T26</formula>
    </cfRule>
  </conditionalFormatting>
  <conditionalFormatting sqref="L29">
    <cfRule type="expression" dxfId="29" priority="29">
      <formula>K29&lt;&gt;L29</formula>
    </cfRule>
  </conditionalFormatting>
  <conditionalFormatting sqref="AB29">
    <cfRule type="expression" dxfId="28" priority="28">
      <formula>AA29&lt;&gt;AB29</formula>
    </cfRule>
  </conditionalFormatting>
  <conditionalFormatting sqref="T29">
    <cfRule type="expression" dxfId="27" priority="27">
      <formula>S29&lt;&gt;T29</formula>
    </cfRule>
  </conditionalFormatting>
  <conditionalFormatting sqref="L17">
    <cfRule type="expression" dxfId="26" priority="26">
      <formula>K17&lt;&gt;L17</formula>
    </cfRule>
  </conditionalFormatting>
  <conditionalFormatting sqref="AB17">
    <cfRule type="expression" dxfId="25" priority="25">
      <formula>AA17&lt;&gt;AB17</formula>
    </cfRule>
  </conditionalFormatting>
  <conditionalFormatting sqref="T17">
    <cfRule type="expression" dxfId="24" priority="24">
      <formula>S17&lt;&gt;T17</formula>
    </cfRule>
  </conditionalFormatting>
  <conditionalFormatting sqref="L21">
    <cfRule type="expression" dxfId="23" priority="23">
      <formula>K21&lt;&gt;L21</formula>
    </cfRule>
  </conditionalFormatting>
  <conditionalFormatting sqref="AB21">
    <cfRule type="expression" dxfId="22" priority="22">
      <formula>AA21&lt;&gt;AB21</formula>
    </cfRule>
  </conditionalFormatting>
  <conditionalFormatting sqref="T21">
    <cfRule type="expression" dxfId="21" priority="21">
      <formula>S21&lt;&gt;T21</formula>
    </cfRule>
  </conditionalFormatting>
  <conditionalFormatting sqref="L20">
    <cfRule type="expression" dxfId="20" priority="20">
      <formula>K20&lt;&gt;L20</formula>
    </cfRule>
  </conditionalFormatting>
  <conditionalFormatting sqref="AB20">
    <cfRule type="expression" dxfId="19" priority="19">
      <formula>AA20&lt;&gt;AB20</formula>
    </cfRule>
  </conditionalFormatting>
  <conditionalFormatting sqref="T20">
    <cfRule type="expression" dxfId="18" priority="18">
      <formula>S20&lt;&gt;T20</formula>
    </cfRule>
  </conditionalFormatting>
  <conditionalFormatting sqref="L23:L25">
    <cfRule type="expression" dxfId="17" priority="17">
      <formula>K23&lt;&gt;L23</formula>
    </cfRule>
  </conditionalFormatting>
  <conditionalFormatting sqref="AB23:AB25">
    <cfRule type="expression" dxfId="16" priority="16">
      <formula>AA23&lt;&gt;AB23</formula>
    </cfRule>
  </conditionalFormatting>
  <conditionalFormatting sqref="T23:T25">
    <cfRule type="expression" dxfId="15" priority="15">
      <formula>S23&lt;&gt;T23</formula>
    </cfRule>
  </conditionalFormatting>
  <conditionalFormatting sqref="L28">
    <cfRule type="expression" dxfId="14" priority="14">
      <formula>K28&lt;&gt;L28</formula>
    </cfRule>
  </conditionalFormatting>
  <conditionalFormatting sqref="AB28">
    <cfRule type="expression" dxfId="13" priority="13">
      <formula>AA28&lt;&gt;AB28</formula>
    </cfRule>
  </conditionalFormatting>
  <conditionalFormatting sqref="T28">
    <cfRule type="expression" dxfId="12" priority="12">
      <formula>S28&lt;&gt;T28</formula>
    </cfRule>
  </conditionalFormatting>
  <conditionalFormatting sqref="AB31">
    <cfRule type="expression" dxfId="11" priority="11">
      <formula>AA31&lt;&gt;AB31</formula>
    </cfRule>
  </conditionalFormatting>
  <conditionalFormatting sqref="L30">
    <cfRule type="expression" dxfId="10" priority="54">
      <formula>K30&lt;&gt;L30</formula>
    </cfRule>
  </conditionalFormatting>
  <conditionalFormatting sqref="AB30">
    <cfRule type="expression" dxfId="9" priority="10">
      <formula>AA30&lt;&gt;AB30</formula>
    </cfRule>
  </conditionalFormatting>
  <conditionalFormatting sqref="K31">
    <cfRule type="expression" dxfId="8" priority="9" stopIfTrue="1">
      <formula>#REF!&lt;&gt;K31</formula>
    </cfRule>
  </conditionalFormatting>
  <conditionalFormatting sqref="S31">
    <cfRule type="expression" dxfId="7" priority="8" stopIfTrue="1">
      <formula>#REF!&lt;&gt;S31</formula>
    </cfRule>
  </conditionalFormatting>
  <conditionalFormatting sqref="AA31">
    <cfRule type="expression" dxfId="6" priority="7" stopIfTrue="1">
      <formula>#REF!&lt;&gt;AA31</formula>
    </cfRule>
  </conditionalFormatting>
  <conditionalFormatting sqref="L31">
    <cfRule type="expression" dxfId="5" priority="6">
      <formula>K31&lt;&gt;L31</formula>
    </cfRule>
  </conditionalFormatting>
  <conditionalFormatting sqref="S32">
    <cfRule type="expression" dxfId="4" priority="5" stopIfTrue="1">
      <formula>#REF!&lt;&gt;S32</formula>
    </cfRule>
  </conditionalFormatting>
  <conditionalFormatting sqref="AA32">
    <cfRule type="expression" dxfId="3" priority="4" stopIfTrue="1">
      <formula>#REF!&lt;&gt;AA32</formula>
    </cfRule>
  </conditionalFormatting>
  <conditionalFormatting sqref="AB32">
    <cfRule type="expression" dxfId="2" priority="3">
      <formula>AA32&lt;&gt;AB32</formula>
    </cfRule>
  </conditionalFormatting>
  <conditionalFormatting sqref="L32">
    <cfRule type="expression" dxfId="1" priority="2">
      <formula>K32&lt;&gt;L32</formula>
    </cfRule>
  </conditionalFormatting>
  <conditionalFormatting sqref="T30:T32">
    <cfRule type="expression" dxfId="0" priority="1">
      <formula>S30&lt;&gt;T30</formula>
    </cfRule>
  </conditionalFormatting>
  <dataValidations disablePrompts="1" count="1">
    <dataValidation type="list" allowBlank="1" showInputMessage="1" showErrorMessage="1" sqref="B57:B58" xr:uid="{27FAC5D0-8383-4458-AB8A-5BB5E8A5C275}">
      <formula1>#REF!</formula1>
    </dataValidation>
  </dataValidations>
  <pageMargins left="0.4" right="0.41" top="0.74803149606299213" bottom="0.74803149606299213" header="0.31496062992125984" footer="0.31496062992125984"/>
  <pageSetup paperSize="8" scale="48" firstPageNumber="6" fitToHeight="0" orientation="landscape" useFirstPageNumber="1" r:id="rId1"/>
  <headerFooter>
    <oddHeader>&amp;L&amp;"ＭＳ Ｐゴシック,太字"&amp;20資料１</oddHeader>
  </headerFooter>
  <rowBreaks count="1" manualBreakCount="1">
    <brk id="36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福祉部</vt:lpstr>
      <vt:lpstr>福祉部!Print_Area</vt:lpstr>
      <vt:lpstr>福祉部!Z_71C660D5_8C1E_4758_A41A_9D65B3FE93CA_.wvu.FilterData</vt:lpstr>
      <vt:lpstr>福祉部!Z_71C660D5_8C1E_4758_A41A_9D65B3FE93CA_.wvu.PrintArea</vt:lpstr>
      <vt:lpstr>福祉部!Z_AD160811_F613_42FA_83BD_9DDE3A9BF6F0_.wvu.FilterData</vt:lpstr>
      <vt:lpstr>福祉部!Z_AD160811_F613_42FA_83BD_9DDE3A9BF6F0_.wvu.PrintArea</vt:lpstr>
      <vt:lpstr>福祉部!Z_AEAA1141_1D0C_40E8_90B9_03E2442BDAC2_.wvu.FilterData</vt:lpstr>
      <vt:lpstr>福祉部!Z_AEAA1141_1D0C_40E8_90B9_03E2442BDAC2_.wvu.PrintArea</vt:lpstr>
      <vt:lpstr>福祉部!Z_DA0EA495_51D2_403A_B873_11858C934D11_.wvu.FilterData</vt:lpstr>
      <vt:lpstr>福祉部!Z_DA0EA495_51D2_403A_B873_11858C934D11_.wvu.PrintArea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2025-05-21T02:37:51Z</dcterms:created>
  <dcterms:modified xsi:type="dcterms:W3CDTF">2025-12-17T07:04:19Z</dcterms:modified>
</cp:coreProperties>
</file>