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G0000SV1NS701\d11484$\doc\!作業用からの自動移行分!\財務調査G\決算統計★\R6決算統計\110_公表資料\5.公表用資料（HP・報道用）\"/>
    </mc:Choice>
  </mc:AlternateContent>
  <xr:revisionPtr revIDLastSave="0" documentId="13_ncr:1_{11F03129-94C0-4B51-8D0D-7660B3658DDF}" xr6:coauthVersionLast="47" xr6:coauthVersionMax="47" xr10:uidLastSave="{00000000-0000-0000-0000-000000000000}"/>
  <workbookProtection workbookAlgorithmName="SHA-512" workbookHashValue="UieEUuKLsAOLQ+5CM24vOu2FFBYwuMVAVKvZvD88rcDM+vz3v5yIpkCw89ecAblV1KwnvEfDp+V5L8HEJvelzQ==" workbookSaltValue="KF344zhzDiTSkowTsQnYcw==" workbookSpinCount="100000" lockStructure="1"/>
  <bookViews>
    <workbookView xWindow="-110" yWindow="-110" windowWidth="19420" windowHeight="9800" xr2:uid="{00000000-000D-0000-FFFF-FFFF00000000}"/>
  </bookViews>
  <sheets>
    <sheet name="府債の状況" sheetId="6" r:id="rId1"/>
    <sheet name="臨財債等について" sheetId="35" r:id="rId2"/>
    <sheet name="別紙" sheetId="36" r:id="rId3"/>
  </sheets>
  <definedNames>
    <definedName name="_xlnm.Print_Area" localSheetId="0">府債の状況!$A$1:$AJ$77</definedName>
    <definedName name="_xlnm.Print_Area" localSheetId="2">別紙!$A$1:$J$77</definedName>
    <definedName name="_xlnm.Print_Area" localSheetId="1">臨財債等について!$A$1:$AP$50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7" i="36" l="1"/>
  <c r="G76" i="36"/>
  <c r="I65" i="36"/>
  <c r="G65" i="36"/>
  <c r="I64" i="36"/>
  <c r="G64" i="36"/>
  <c r="I63" i="36"/>
  <c r="G63" i="36"/>
  <c r="I62" i="36"/>
  <c r="G62" i="36"/>
  <c r="I61" i="36"/>
  <c r="G61" i="36"/>
  <c r="I60" i="36"/>
  <c r="G60" i="36"/>
  <c r="I59" i="36"/>
  <c r="G59" i="36"/>
  <c r="I58" i="36"/>
  <c r="G58" i="36"/>
  <c r="I57" i="36"/>
  <c r="G57" i="36"/>
  <c r="I56" i="36"/>
  <c r="G56" i="36"/>
  <c r="I55" i="36"/>
  <c r="G55" i="36"/>
  <c r="I54" i="36"/>
  <c r="G54" i="36"/>
  <c r="I53" i="36"/>
  <c r="G53" i="36"/>
  <c r="I52" i="36"/>
  <c r="G52" i="36"/>
  <c r="I51" i="36"/>
  <c r="G51" i="36"/>
  <c r="I50" i="36"/>
  <c r="G50" i="36"/>
  <c r="I49" i="36"/>
  <c r="G49" i="36"/>
  <c r="I48" i="36"/>
  <c r="G48" i="36"/>
  <c r="I47" i="36"/>
  <c r="G47" i="36"/>
  <c r="I30" i="36"/>
  <c r="G30" i="36"/>
  <c r="I29" i="36"/>
  <c r="G29" i="36"/>
  <c r="I28" i="36"/>
  <c r="G28" i="36"/>
  <c r="I27" i="36"/>
  <c r="G27" i="36"/>
  <c r="I26" i="36"/>
  <c r="G26" i="36"/>
  <c r="I25" i="36"/>
  <c r="G25" i="36"/>
  <c r="I24" i="36"/>
  <c r="G24" i="36"/>
  <c r="I23" i="36"/>
  <c r="G23" i="36"/>
  <c r="I22" i="36"/>
  <c r="G22" i="36"/>
  <c r="I21" i="36"/>
  <c r="G21" i="36"/>
  <c r="I20" i="36"/>
  <c r="G20" i="36"/>
  <c r="I19" i="36"/>
  <c r="G19" i="36"/>
  <c r="I18" i="36"/>
  <c r="G18" i="36"/>
  <c r="I17" i="36"/>
  <c r="G17" i="36"/>
  <c r="I16" i="36"/>
  <c r="G16" i="36"/>
  <c r="I15" i="36"/>
  <c r="G15" i="36"/>
  <c r="I14" i="36"/>
  <c r="G14" i="36"/>
  <c r="I13" i="36"/>
  <c r="G13" i="36"/>
  <c r="I12" i="36"/>
  <c r="G12" i="36"/>
  <c r="CC29" i="35" l="1"/>
  <c r="CD29" i="35" s="1"/>
  <c r="CD28" i="35" s="1"/>
  <c r="CD20" i="35" s="1"/>
  <c r="CC20" i="35"/>
  <c r="CD19" i="35"/>
  <c r="CC19" i="35"/>
  <c r="CD18" i="35"/>
  <c r="CD21" i="35" s="1"/>
  <c r="CC18" i="35"/>
  <c r="CC21" i="35" l="1"/>
  <c r="K45" i="6"/>
  <c r="K42" i="6"/>
  <c r="P45" i="6"/>
  <c r="P42" i="6"/>
  <c r="U45" i="6"/>
  <c r="U42" i="6"/>
  <c r="AE45" i="6"/>
  <c r="AE42" i="6"/>
  <c r="Z42" i="6"/>
  <c r="Z45" i="6"/>
  <c r="AE48" i="6" l="1"/>
  <c r="P48" i="6"/>
  <c r="U48" i="6"/>
  <c r="K48" i="6"/>
  <c r="Z48" i="6"/>
</calcChain>
</file>

<file path=xl/sharedStrings.xml><?xml version="1.0" encoding="utf-8"?>
<sst xmlns="http://schemas.openxmlformats.org/spreadsheetml/2006/main" count="237" uniqueCount="155">
  <si>
    <t>（単位：億円）</t>
    <rPh sb="1" eb="3">
      <t>タンイ</t>
    </rPh>
    <rPh sb="4" eb="6">
      <t>オクエン</t>
    </rPh>
    <phoneticPr fontId="1"/>
  </si>
  <si>
    <t>需要</t>
    <rPh sb="0" eb="2">
      <t>ジュヨウ</t>
    </rPh>
    <phoneticPr fontId="1"/>
  </si>
  <si>
    <t>府債</t>
    <rPh sb="0" eb="1">
      <t>フ</t>
    </rPh>
    <rPh sb="1" eb="2">
      <t>サイ</t>
    </rPh>
    <phoneticPr fontId="1"/>
  </si>
  <si>
    <t>既算入</t>
    <rPh sb="0" eb="1">
      <t>スデ</t>
    </rPh>
    <rPh sb="1" eb="3">
      <t>サンニュウ</t>
    </rPh>
    <phoneticPr fontId="1"/>
  </si>
  <si>
    <t>基金</t>
    <rPh sb="0" eb="2">
      <t>キキン</t>
    </rPh>
    <phoneticPr fontId="1"/>
  </si>
  <si>
    <t>算入見込</t>
    <rPh sb="0" eb="2">
      <t>サンニュウ</t>
    </rPh>
    <rPh sb="2" eb="4">
      <t>ミコ</t>
    </rPh>
    <phoneticPr fontId="1"/>
  </si>
  <si>
    <t>積立不足</t>
    <rPh sb="0" eb="2">
      <t>ツミタテ</t>
    </rPh>
    <rPh sb="2" eb="4">
      <t>フソク</t>
    </rPh>
    <phoneticPr fontId="1"/>
  </si>
  <si>
    <t>対象外</t>
    <rPh sb="0" eb="2">
      <t>タイショウ</t>
    </rPh>
    <rPh sb="2" eb="3">
      <t>ガイ</t>
    </rPh>
    <phoneticPr fontId="1"/>
  </si>
  <si>
    <t>（単位：百万円）</t>
    <rPh sb="1" eb="3">
      <t>タンイ</t>
    </rPh>
    <rPh sb="4" eb="7">
      <t>ヒャクマンエン</t>
    </rPh>
    <phoneticPr fontId="1"/>
  </si>
  <si>
    <t>会計区分</t>
    <rPh sb="0" eb="1">
      <t>カイ</t>
    </rPh>
    <rPh sb="1" eb="2">
      <t>ケイ</t>
    </rPh>
    <rPh sb="2" eb="4">
      <t>クブン</t>
    </rPh>
    <phoneticPr fontId="1"/>
  </si>
  <si>
    <t>新発債（Ｂ）</t>
    <rPh sb="0" eb="1">
      <t>シン</t>
    </rPh>
    <rPh sb="1" eb="2">
      <t>ハツ</t>
    </rPh>
    <rPh sb="2" eb="3">
      <t>サイ</t>
    </rPh>
    <phoneticPr fontId="1"/>
  </si>
  <si>
    <t>借換債（Ｃ）</t>
    <rPh sb="0" eb="2">
      <t>カリカエ</t>
    </rPh>
    <rPh sb="2" eb="3">
      <t>サイ</t>
    </rPh>
    <phoneticPr fontId="1"/>
  </si>
  <si>
    <t>一般会計分</t>
    <rPh sb="0" eb="2">
      <t>イッパン</t>
    </rPh>
    <rPh sb="2" eb="4">
      <t>カイケイ</t>
    </rPh>
    <rPh sb="4" eb="5">
      <t>ブン</t>
    </rPh>
    <phoneticPr fontId="1"/>
  </si>
  <si>
    <t>特別会計分</t>
    <rPh sb="0" eb="2">
      <t>トクベツ</t>
    </rPh>
    <rPh sb="2" eb="3">
      <t>カイ</t>
    </rPh>
    <rPh sb="3" eb="4">
      <t>ケイ</t>
    </rPh>
    <rPh sb="4" eb="5">
      <t>ブン</t>
    </rPh>
    <phoneticPr fontId="1"/>
  </si>
  <si>
    <t>合計</t>
    <rPh sb="0" eb="2">
      <t>ゴウケイ</t>
    </rPh>
    <phoneticPr fontId="1"/>
  </si>
  <si>
    <t>借入区分</t>
    <rPh sb="0" eb="2">
      <t>カリイレ</t>
    </rPh>
    <rPh sb="2" eb="4">
      <t>クブン</t>
    </rPh>
    <phoneticPr fontId="1"/>
  </si>
  <si>
    <t>発行額</t>
    <rPh sb="0" eb="3">
      <t>ハッコウガク</t>
    </rPh>
    <phoneticPr fontId="1"/>
  </si>
  <si>
    <t>左の利率別内訳</t>
    <rPh sb="0" eb="1">
      <t>ヒダリ</t>
    </rPh>
    <rPh sb="2" eb="4">
      <t>リリツ</t>
    </rPh>
    <rPh sb="4" eb="5">
      <t>ベツ</t>
    </rPh>
    <rPh sb="5" eb="7">
      <t>ウチワケ</t>
    </rPh>
    <phoneticPr fontId="1"/>
  </si>
  <si>
    <t>公的資金</t>
    <rPh sb="0" eb="2">
      <t>コウテキ</t>
    </rPh>
    <rPh sb="2" eb="4">
      <t>シキン</t>
    </rPh>
    <phoneticPr fontId="1"/>
  </si>
  <si>
    <t>財政融資資金</t>
    <rPh sb="0" eb="2">
      <t>ザイセイ</t>
    </rPh>
    <rPh sb="2" eb="4">
      <t>ユウシ</t>
    </rPh>
    <rPh sb="4" eb="6">
      <t>シキン</t>
    </rPh>
    <phoneticPr fontId="1"/>
  </si>
  <si>
    <t>国の予算等貸付金</t>
    <rPh sb="0" eb="1">
      <t>クニ</t>
    </rPh>
    <rPh sb="2" eb="4">
      <t>ヨサン</t>
    </rPh>
    <rPh sb="4" eb="5">
      <t>トウ</t>
    </rPh>
    <rPh sb="5" eb="7">
      <t>カシツケ</t>
    </rPh>
    <rPh sb="7" eb="8">
      <t>キン</t>
    </rPh>
    <phoneticPr fontId="1"/>
  </si>
  <si>
    <t>民間等資金</t>
    <rPh sb="0" eb="2">
      <t>ミンカン</t>
    </rPh>
    <rPh sb="2" eb="3">
      <t>トウ</t>
    </rPh>
    <rPh sb="3" eb="5">
      <t>シキン</t>
    </rPh>
    <phoneticPr fontId="1"/>
  </si>
  <si>
    <t>市場公募</t>
    <rPh sb="0" eb="2">
      <t>シジョウ</t>
    </rPh>
    <rPh sb="2" eb="4">
      <t>コウボ</t>
    </rPh>
    <phoneticPr fontId="1"/>
  </si>
  <si>
    <t>銀行等引受</t>
    <rPh sb="0" eb="3">
      <t>ギンコウトウ</t>
    </rPh>
    <rPh sb="3" eb="5">
      <t>ヒキウケ</t>
    </rPh>
    <phoneticPr fontId="1"/>
  </si>
  <si>
    <t>合　　　　　計</t>
    <rPh sb="0" eb="1">
      <t>ゴウ</t>
    </rPh>
    <rPh sb="6" eb="7">
      <t>ケイ</t>
    </rPh>
    <phoneticPr fontId="1"/>
  </si>
  <si>
    <t>減債基金の状況</t>
    <rPh sb="0" eb="2">
      <t>ゲンサイ</t>
    </rPh>
    <rPh sb="2" eb="4">
      <t>キキン</t>
    </rPh>
    <rPh sb="5" eb="7">
      <t>ジョウキョウ</t>
    </rPh>
    <phoneticPr fontId="1"/>
  </si>
  <si>
    <t>うち臨財債等</t>
    <rPh sb="2" eb="3">
      <t>リン</t>
    </rPh>
    <rPh sb="3" eb="4">
      <t>ザイ</t>
    </rPh>
    <rPh sb="4" eb="5">
      <t>サイ</t>
    </rPh>
    <rPh sb="5" eb="6">
      <t>トウ</t>
    </rPh>
    <phoneticPr fontId="1"/>
  </si>
  <si>
    <t>連絡先：</t>
    <rPh sb="0" eb="3">
      <t>レンラクサキ</t>
    </rPh>
    <phoneticPr fontId="1"/>
  </si>
  <si>
    <t>財務部財政課公債管理グループ</t>
    <rPh sb="0" eb="2">
      <t>ザイム</t>
    </rPh>
    <rPh sb="6" eb="8">
      <t>コウサイ</t>
    </rPh>
    <rPh sb="8" eb="10">
      <t>カンリ</t>
    </rPh>
    <phoneticPr fontId="1"/>
  </si>
  <si>
    <r>
      <t>○</t>
    </r>
    <r>
      <rPr>
        <sz val="11"/>
        <rFont val="ＭＳ Ｐゴシック"/>
        <family val="3"/>
        <charset val="128"/>
      </rPr>
      <t>なお、繰上償還等により上記借換割合を下回る場合があります。</t>
    </r>
    <rPh sb="4" eb="9">
      <t>クリアゲショウカンナド</t>
    </rPh>
    <rPh sb="12" eb="14">
      <t>ジョウキ</t>
    </rPh>
    <rPh sb="14" eb="16">
      <t>カリカエ</t>
    </rPh>
    <rPh sb="16" eb="18">
      <t>ワリアイ</t>
    </rPh>
    <rPh sb="19" eb="21">
      <t>シタマワ</t>
    </rPh>
    <rPh sb="22" eb="24">
      <t>バアイ</t>
    </rPh>
    <phoneticPr fontId="1"/>
  </si>
  <si>
    <t>銘柄名</t>
    <rPh sb="0" eb="2">
      <t>メイガラ</t>
    </rPh>
    <rPh sb="2" eb="3">
      <t>メイ</t>
    </rPh>
    <phoneticPr fontId="1"/>
  </si>
  <si>
    <t>借換前</t>
    <rPh sb="0" eb="2">
      <t>カリカエ</t>
    </rPh>
    <rPh sb="2" eb="3">
      <t>マエ</t>
    </rPh>
    <phoneticPr fontId="1"/>
  </si>
  <si>
    <t>借換後</t>
    <rPh sb="0" eb="2">
      <t>カリカエ</t>
    </rPh>
    <rPh sb="2" eb="3">
      <t>ゴ</t>
    </rPh>
    <phoneticPr fontId="1"/>
  </si>
  <si>
    <t>借換割合</t>
    <rPh sb="0" eb="2">
      <t>カリカエ</t>
    </rPh>
    <rPh sb="2" eb="4">
      <t>ワリアイ</t>
    </rPh>
    <phoneticPr fontId="1"/>
  </si>
  <si>
    <t>発行額（a）</t>
    <rPh sb="0" eb="3">
      <t>ハッコウガク</t>
    </rPh>
    <phoneticPr fontId="1"/>
  </si>
  <si>
    <t>償還年限</t>
    <rPh sb="0" eb="2">
      <t>ショウカン</t>
    </rPh>
    <rPh sb="2" eb="4">
      <t>ネンゲン</t>
    </rPh>
    <phoneticPr fontId="1"/>
  </si>
  <si>
    <t>発行額（b）</t>
    <rPh sb="0" eb="3">
      <t>ハッコウガク</t>
    </rPh>
    <phoneticPr fontId="1"/>
  </si>
  <si>
    <t>当初発行額</t>
    <rPh sb="0" eb="2">
      <t>トウショ</t>
    </rPh>
    <rPh sb="2" eb="4">
      <t>ハッコウ</t>
    </rPh>
    <rPh sb="4" eb="5">
      <t>ガク</t>
    </rPh>
    <phoneticPr fontId="1"/>
  </si>
  <si>
    <t>※3.7%積立については、当初発行額に積立率を乗じるルールであるため、当初発行額に対する借換割合も表記</t>
    <rPh sb="5" eb="7">
      <t>ツミタテ</t>
    </rPh>
    <rPh sb="13" eb="15">
      <t>トウショ</t>
    </rPh>
    <rPh sb="15" eb="17">
      <t>ハッコウ</t>
    </rPh>
    <rPh sb="17" eb="18">
      <t>ガク</t>
    </rPh>
    <rPh sb="19" eb="21">
      <t>ツミタテ</t>
    </rPh>
    <rPh sb="21" eb="22">
      <t>リツ</t>
    </rPh>
    <rPh sb="23" eb="24">
      <t>ジョウ</t>
    </rPh>
    <rPh sb="35" eb="37">
      <t>トウショ</t>
    </rPh>
    <rPh sb="36" eb="37">
      <t>ワリアテ</t>
    </rPh>
    <rPh sb="37" eb="39">
      <t>ハッコウ</t>
    </rPh>
    <rPh sb="39" eb="40">
      <t>ガク</t>
    </rPh>
    <rPh sb="41" eb="42">
      <t>タイ</t>
    </rPh>
    <rPh sb="44" eb="46">
      <t>カリカ</t>
    </rPh>
    <rPh sb="46" eb="48">
      <t>ワリアイ</t>
    </rPh>
    <rPh sb="49" eb="51">
      <t>ヒョウキ</t>
    </rPh>
    <phoneticPr fontId="1"/>
  </si>
  <si>
    <t>減債基金積立対象外分</t>
    <rPh sb="0" eb="2">
      <t>ゲンサイ</t>
    </rPh>
    <rPh sb="2" eb="4">
      <t>キキン</t>
    </rPh>
    <rPh sb="4" eb="6">
      <t>ツミタテ</t>
    </rPh>
    <rPh sb="6" eb="9">
      <t>タイショウガイ</t>
    </rPh>
    <rPh sb="9" eb="10">
      <t>ブン</t>
    </rPh>
    <phoneticPr fontId="1"/>
  </si>
  <si>
    <t>　　・特定財源を償還財源にあて、その残りを借換え（特定財源が未発生である事業期間内借換は全額借換え）</t>
    <rPh sb="3" eb="5">
      <t>トクテイ</t>
    </rPh>
    <rPh sb="5" eb="7">
      <t>ザイゲン</t>
    </rPh>
    <rPh sb="8" eb="10">
      <t>ショウカン</t>
    </rPh>
    <rPh sb="10" eb="12">
      <t>ザイゲン</t>
    </rPh>
    <rPh sb="18" eb="19">
      <t>ノコ</t>
    </rPh>
    <rPh sb="21" eb="23">
      <t>カリカ</t>
    </rPh>
    <rPh sb="30" eb="31">
      <t>ミ</t>
    </rPh>
    <rPh sb="36" eb="38">
      <t>ジギョウ</t>
    </rPh>
    <rPh sb="38" eb="41">
      <t>キカンナイ</t>
    </rPh>
    <rPh sb="44" eb="46">
      <t>ゼンガク</t>
    </rPh>
    <rPh sb="46" eb="48">
      <t>カリカ</t>
    </rPh>
    <phoneticPr fontId="1"/>
  </si>
  <si>
    <t>○</t>
    <phoneticPr fontId="1"/>
  </si>
  <si>
    <t>ダイヤルイン　06-6944-6964</t>
    <phoneticPr fontId="1"/>
  </si>
  <si>
    <t>（Ｄ）</t>
    <phoneticPr fontId="1"/>
  </si>
  <si>
    <t>(Ｅ)=（Ａ+Ｂ+Ｃ-Ｄ）</t>
    <phoneticPr fontId="1"/>
  </si>
  <si>
    <r>
      <t>平成17</t>
    </r>
    <r>
      <rPr>
        <sz val="11"/>
        <rFont val="ＭＳ Ｐゴシック"/>
        <family val="3"/>
        <charset val="128"/>
      </rPr>
      <t>年度より新たに積立をはじめたもの （年</t>
    </r>
    <r>
      <rPr>
        <sz val="11"/>
        <rFont val="ＭＳ Ｐゴシック"/>
        <family val="3"/>
        <charset val="128"/>
      </rPr>
      <t>3.7%積立）</t>
    </r>
    <rPh sb="0" eb="2">
      <t>ヘイセイ</t>
    </rPh>
    <rPh sb="4" eb="6">
      <t>ネンド</t>
    </rPh>
    <rPh sb="8" eb="9">
      <t>アラ</t>
    </rPh>
    <rPh sb="11" eb="13">
      <t>ツミタテ</t>
    </rPh>
    <phoneticPr fontId="1"/>
  </si>
  <si>
    <r>
      <t>借換割合
[</t>
    </r>
    <r>
      <rPr>
        <sz val="8"/>
        <rFont val="ＭＳ Ｐゴシック"/>
        <family val="3"/>
        <charset val="128"/>
      </rPr>
      <t>当初発行額]</t>
    </r>
    <rPh sb="0" eb="2">
      <t>カリカエ</t>
    </rPh>
    <rPh sb="2" eb="4">
      <t>ワリアイ</t>
    </rPh>
    <rPh sb="6" eb="8">
      <t>トウショ</t>
    </rPh>
    <rPh sb="8" eb="10">
      <t>ハッコウ</t>
    </rPh>
    <rPh sb="10" eb="11">
      <t>ガク</t>
    </rPh>
    <phoneticPr fontId="1"/>
  </si>
  <si>
    <t>本府における減債基金積立ルール及び借換えの考え方は次のとおりです。</t>
    <rPh sb="0" eb="1">
      <t>ホン</t>
    </rPh>
    <rPh sb="1" eb="2">
      <t>フ</t>
    </rPh>
    <rPh sb="6" eb="8">
      <t>ゲンサイ</t>
    </rPh>
    <rPh sb="8" eb="10">
      <t>キキン</t>
    </rPh>
    <rPh sb="10" eb="12">
      <t>ツミタテ</t>
    </rPh>
    <rPh sb="15" eb="16">
      <t>オヨ</t>
    </rPh>
    <rPh sb="17" eb="19">
      <t>カリカエ</t>
    </rPh>
    <rPh sb="21" eb="22">
      <t>カンガ</t>
    </rPh>
    <rPh sb="23" eb="24">
      <t>カタ</t>
    </rPh>
    <rPh sb="25" eb="26">
      <t>ツギ</t>
    </rPh>
    <phoneticPr fontId="1"/>
  </si>
  <si>
    <t>平成24年度以降に新規発行したもの</t>
    <rPh sb="0" eb="2">
      <t>ヘイセイ</t>
    </rPh>
    <rPh sb="4" eb="6">
      <t>ネンド</t>
    </rPh>
    <rPh sb="6" eb="8">
      <t>イコウ</t>
    </rPh>
    <rPh sb="9" eb="11">
      <t>シンキ</t>
    </rPh>
    <rPh sb="11" eb="13">
      <t>ハッコウ</t>
    </rPh>
    <phoneticPr fontId="1"/>
  </si>
  <si>
    <t>【30年償還の場合・年3.3%積立】　※ 端数の1%は初回借換時に償還</t>
    <rPh sb="3" eb="4">
      <t>ネン</t>
    </rPh>
    <rPh sb="4" eb="6">
      <t>ショウカン</t>
    </rPh>
    <rPh sb="7" eb="9">
      <t>バアイ</t>
    </rPh>
    <rPh sb="10" eb="11">
      <t>ネン</t>
    </rPh>
    <rPh sb="15" eb="17">
      <t>ツミタテ</t>
    </rPh>
    <rPh sb="21" eb="23">
      <t>ハスウ</t>
    </rPh>
    <rPh sb="27" eb="29">
      <t>ショカイ</t>
    </rPh>
    <rPh sb="29" eb="31">
      <t>カリカエ</t>
    </rPh>
    <rPh sb="31" eb="32">
      <t>ジ</t>
    </rPh>
    <rPh sb="33" eb="35">
      <t>ショウカン</t>
    </rPh>
    <phoneticPr fontId="1"/>
  </si>
  <si>
    <t>（単位　百万円）</t>
    <rPh sb="1" eb="3">
      <t>タンイ</t>
    </rPh>
    <rPh sb="4" eb="7">
      <t>ヒャクマンエン</t>
    </rPh>
    <phoneticPr fontId="1"/>
  </si>
  <si>
    <t>　</t>
    <phoneticPr fontId="1"/>
  </si>
  <si>
    <t>増減額</t>
    <rPh sb="0" eb="3">
      <t>ゾウゲンガク</t>
    </rPh>
    <phoneticPr fontId="1"/>
  </si>
  <si>
    <t>増減率</t>
    <rPh sb="0" eb="2">
      <t>ゾウゲン</t>
    </rPh>
    <rPh sb="2" eb="3">
      <t>リツ</t>
    </rPh>
    <phoneticPr fontId="1"/>
  </si>
  <si>
    <t>(Ｆ)=(Ｅ-Ａ)</t>
    <phoneticPr fontId="1"/>
  </si>
  <si>
    <t>１　府債発行額・残高等の状況</t>
    <rPh sb="2" eb="3">
      <t>フ</t>
    </rPh>
    <rPh sb="3" eb="4">
      <t>サイ</t>
    </rPh>
    <rPh sb="4" eb="7">
      <t>ハッコウガク</t>
    </rPh>
    <rPh sb="8" eb="10">
      <t>ザンダカ</t>
    </rPh>
    <rPh sb="10" eb="11">
      <t>トウ</t>
    </rPh>
    <rPh sb="12" eb="14">
      <t>ジョウキョウ</t>
    </rPh>
    <phoneticPr fontId="1"/>
  </si>
  <si>
    <t>２　金利の状況</t>
    <rPh sb="2" eb="4">
      <t>キンリ</t>
    </rPh>
    <rPh sb="5" eb="7">
      <t>ジョウキョウ</t>
    </rPh>
    <phoneticPr fontId="1"/>
  </si>
  <si>
    <t>３　減債基金の状況</t>
    <rPh sb="2" eb="4">
      <t>ゲンサイ</t>
    </rPh>
    <rPh sb="4" eb="6">
      <t>キキン</t>
    </rPh>
    <rPh sb="7" eb="9">
      <t>ジョウキョウ</t>
    </rPh>
    <phoneticPr fontId="1"/>
  </si>
  <si>
    <t>流域下水道事業
減債基金の状況</t>
    <rPh sb="0" eb="2">
      <t>リュウイキ</t>
    </rPh>
    <rPh sb="2" eb="5">
      <t>ゲスイドウ</t>
    </rPh>
    <rPh sb="5" eb="7">
      <t>ジギョウ</t>
    </rPh>
    <rPh sb="8" eb="10">
      <t>ゲンサイ</t>
    </rPh>
    <rPh sb="10" eb="12">
      <t>キキン</t>
    </rPh>
    <rPh sb="13" eb="15">
      <t>ジョウキョウ</t>
    </rPh>
    <phoneticPr fontId="1"/>
  </si>
  <si>
    <t>(Ｆ)/(Ａ)</t>
    <phoneticPr fontId="1"/>
  </si>
  <si>
    <t>区　　分</t>
    <rPh sb="0" eb="1">
      <t>ク</t>
    </rPh>
    <rPh sb="3" eb="4">
      <t>ブン</t>
    </rPh>
    <phoneticPr fontId="1"/>
  </si>
  <si>
    <t>臨財債等</t>
    <phoneticPr fontId="1"/>
  </si>
  <si>
    <t>その他</t>
    <rPh sb="2" eb="3">
      <t>タ</t>
    </rPh>
    <phoneticPr fontId="1"/>
  </si>
  <si>
    <t>○特定財源（分譲収入等）をもって償還する。（地域開発事業債）</t>
    <rPh sb="1" eb="3">
      <t>トクテイ</t>
    </rPh>
    <rPh sb="3" eb="5">
      <t>ザイゲン</t>
    </rPh>
    <rPh sb="6" eb="8">
      <t>ブンジョウ</t>
    </rPh>
    <rPh sb="8" eb="10">
      <t>シュウニュウ</t>
    </rPh>
    <rPh sb="10" eb="11">
      <t>トウ</t>
    </rPh>
    <rPh sb="16" eb="18">
      <t>ショウカン</t>
    </rPh>
    <rPh sb="22" eb="24">
      <t>チイキ</t>
    </rPh>
    <rPh sb="24" eb="26">
      <t>カイハツ</t>
    </rPh>
    <rPh sb="26" eb="28">
      <t>ジギョウ</t>
    </rPh>
    <rPh sb="28" eb="29">
      <t>サイ</t>
    </rPh>
    <phoneticPr fontId="1"/>
  </si>
  <si>
    <t>～0.5%</t>
    <phoneticPr fontId="1"/>
  </si>
  <si>
    <t>～1.0%</t>
    <phoneticPr fontId="1"/>
  </si>
  <si>
    <t>末残高</t>
    <phoneticPr fontId="1"/>
  </si>
  <si>
    <t>（Ａ）</t>
    <phoneticPr fontId="1"/>
  </si>
  <si>
    <t>発行額</t>
    <phoneticPr fontId="1"/>
  </si>
  <si>
    <t>元金償還額</t>
    <phoneticPr fontId="1"/>
  </si>
  <si>
    <t>利子支払額</t>
    <rPh sb="0" eb="2">
      <t>リシ</t>
    </rPh>
    <rPh sb="2" eb="4">
      <t>シハラ</t>
    </rPh>
    <rPh sb="4" eb="5">
      <t>ガク</t>
    </rPh>
    <phoneticPr fontId="1"/>
  </si>
  <si>
    <t>（参考）</t>
    <phoneticPr fontId="1"/>
  </si>
  <si>
    <t>（参考）流域下水道事業減債基金（平成３０年３月設置）</t>
    <rPh sb="1" eb="3">
      <t>サンコウ</t>
    </rPh>
    <rPh sb="4" eb="6">
      <t>リュウイキ</t>
    </rPh>
    <rPh sb="6" eb="9">
      <t>ゲスイドウ</t>
    </rPh>
    <rPh sb="9" eb="11">
      <t>ジギョウ</t>
    </rPh>
    <rPh sb="11" eb="13">
      <t>ゲンサイ</t>
    </rPh>
    <rPh sb="13" eb="15">
      <t>キキン</t>
    </rPh>
    <rPh sb="16" eb="18">
      <t>ヘイセイ</t>
    </rPh>
    <rPh sb="20" eb="21">
      <t>ネン</t>
    </rPh>
    <rPh sb="22" eb="23">
      <t>ガツ</t>
    </rPh>
    <rPh sb="23" eb="25">
      <t>セッチ</t>
    </rPh>
    <phoneticPr fontId="1"/>
  </si>
  <si>
    <t>基金残高（Ａ+Ｂ-Ｃ）</t>
    <phoneticPr fontId="1"/>
  </si>
  <si>
    <t xml:space="preserve">
</t>
    <phoneticPr fontId="1"/>
  </si>
  <si>
    <t>（b/a）</t>
    <phoneticPr fontId="1"/>
  </si>
  <si>
    <t xml:space="preserve">
（c）</t>
    <phoneticPr fontId="1"/>
  </si>
  <si>
    <r>
      <t>（b/</t>
    </r>
    <r>
      <rPr>
        <sz val="11"/>
        <rFont val="ＭＳ Ｐゴシック"/>
        <family val="3"/>
        <charset val="128"/>
      </rPr>
      <t>c</t>
    </r>
    <r>
      <rPr>
        <sz val="11"/>
        <rFont val="ＭＳ Ｐゴシック"/>
        <family val="3"/>
        <charset val="128"/>
      </rPr>
      <t>）</t>
    </r>
    <phoneticPr fontId="1"/>
  </si>
  <si>
    <t>（参考）中央卸売市場事業減債基金（平成３１年４月設置）</t>
    <rPh sb="1" eb="3">
      <t>サンコウ</t>
    </rPh>
    <rPh sb="4" eb="6">
      <t>チュウオウ</t>
    </rPh>
    <rPh sb="6" eb="8">
      <t>オロシウリ</t>
    </rPh>
    <rPh sb="8" eb="10">
      <t>シジョウ</t>
    </rPh>
    <rPh sb="10" eb="12">
      <t>ジギョウ</t>
    </rPh>
    <rPh sb="12" eb="14">
      <t>ゲンサイ</t>
    </rPh>
    <rPh sb="14" eb="16">
      <t>キキン</t>
    </rPh>
    <rPh sb="17" eb="19">
      <t>ヘイセイ</t>
    </rPh>
    <rPh sb="21" eb="22">
      <t>ネン</t>
    </rPh>
    <rPh sb="23" eb="24">
      <t>ガツ</t>
    </rPh>
    <rPh sb="24" eb="26">
      <t>セッチ</t>
    </rPh>
    <phoneticPr fontId="1"/>
  </si>
  <si>
    <t>中央卸売市場事業
減債基金の状況</t>
    <rPh sb="0" eb="2">
      <t>チュウオウ</t>
    </rPh>
    <rPh sb="2" eb="4">
      <t>オロシウリ</t>
    </rPh>
    <rPh sb="4" eb="6">
      <t>シジョウ</t>
    </rPh>
    <rPh sb="6" eb="8">
      <t>ジギョウ</t>
    </rPh>
    <rPh sb="9" eb="11">
      <t>ゲンサイ</t>
    </rPh>
    <rPh sb="11" eb="13">
      <t>キキン</t>
    </rPh>
    <rPh sb="14" eb="16">
      <t>ジョウキョウ</t>
    </rPh>
    <phoneticPr fontId="1"/>
  </si>
  <si>
    <t xml:space="preserve">
　 「臨財債等」とは、税や交付税の代替として発行した府債（臨時財政対策債、減税補塡債、臨時税収補塡債、減収補塡債）の合計であり、
その元利償還金については、後年度の普通交付税の基準財政需要額に全額算入される。（減収補塡債については、一部が算入対象外。）
　 国の基準財政需要額算入における償還ペースと府の償還ペースには差があり、概ね国の方が府の償還ペースに比べ早くなっていた。（例えば、臨時財政対策債の国の償還ペースは据置期間を設けた上で、発行額の概ね半分を２０年償還、残りを３０年償還としている。これに対し、府は原則３０年償還としていた。）
　 そのため、平成２５年度新規発行分から、臨時財政対策債の府の償還ペースについては国の基準財政需要額算入の実態を踏まえ、据置期間無しで発行額の半分を２０年償還とする見直しを行った。この見直しにより、府の償還ペースの方が国に比べ早くなった。
　 ただし、上記見直しを行う以前に発行した臨財債等については、府と国の償還ペースには差が生じている。
</t>
    <rPh sb="121" eb="123">
      <t>サンニュウ</t>
    </rPh>
    <rPh sb="123" eb="125">
      <t>タイショウ</t>
    </rPh>
    <rPh sb="125" eb="126">
      <t>ガイ</t>
    </rPh>
    <rPh sb="147" eb="149">
      <t>ショウカン</t>
    </rPh>
    <rPh sb="153" eb="154">
      <t>フ</t>
    </rPh>
    <rPh sb="155" eb="157">
      <t>ショウカン</t>
    </rPh>
    <rPh sb="169" eb="170">
      <t>クニ</t>
    </rPh>
    <rPh sb="171" eb="172">
      <t>ホウ</t>
    </rPh>
    <rPh sb="192" eb="193">
      <t>タト</t>
    </rPh>
    <rPh sb="196" eb="198">
      <t>リンジ</t>
    </rPh>
    <rPh sb="198" eb="200">
      <t>ザイセイ</t>
    </rPh>
    <rPh sb="200" eb="202">
      <t>タイサク</t>
    </rPh>
    <rPh sb="202" eb="203">
      <t>サイ</t>
    </rPh>
    <rPh sb="204" eb="205">
      <t>クニ</t>
    </rPh>
    <rPh sb="206" eb="208">
      <t>ショウカン</t>
    </rPh>
    <rPh sb="212" eb="214">
      <t>スエオキ</t>
    </rPh>
    <rPh sb="214" eb="216">
      <t>キカン</t>
    </rPh>
    <rPh sb="217" eb="218">
      <t>モウ</t>
    </rPh>
    <rPh sb="220" eb="221">
      <t>ウエ</t>
    </rPh>
    <rPh sb="223" eb="226">
      <t>ハッコウガク</t>
    </rPh>
    <rPh sb="227" eb="228">
      <t>オオム</t>
    </rPh>
    <rPh sb="229" eb="231">
      <t>ハンブン</t>
    </rPh>
    <rPh sb="234" eb="235">
      <t>ネン</t>
    </rPh>
    <rPh sb="238" eb="239">
      <t>ノコ</t>
    </rPh>
    <rPh sb="243" eb="244">
      <t>ネン</t>
    </rPh>
    <rPh sb="255" eb="256">
      <t>タイ</t>
    </rPh>
    <rPh sb="260" eb="262">
      <t>ゲンソク</t>
    </rPh>
    <rPh sb="264" eb="265">
      <t>ネン</t>
    </rPh>
    <rPh sb="283" eb="285">
      <t>ヘイセイ</t>
    </rPh>
    <rPh sb="287" eb="289">
      <t>ネンド</t>
    </rPh>
    <rPh sb="297" eb="304">
      <t>リンジザイセイタイサクサイ</t>
    </rPh>
    <rPh sb="317" eb="318">
      <t>クニ</t>
    </rPh>
    <rPh sb="336" eb="338">
      <t>スエオキ</t>
    </rPh>
    <rPh sb="338" eb="340">
      <t>キカン</t>
    </rPh>
    <rPh sb="340" eb="341">
      <t>ナ</t>
    </rPh>
    <rPh sb="352" eb="353">
      <t>ネン</t>
    </rPh>
    <rPh sb="377" eb="379">
      <t>ショウカン</t>
    </rPh>
    <rPh sb="383" eb="384">
      <t>ホウ</t>
    </rPh>
    <rPh sb="429" eb="430">
      <t>クニ</t>
    </rPh>
    <rPh sb="438" eb="439">
      <t>サ</t>
    </rPh>
    <rPh sb="440" eb="441">
      <t>ショウ</t>
    </rPh>
    <phoneticPr fontId="1"/>
  </si>
  <si>
    <t>【20年償還の場合・年5%積立】</t>
    <rPh sb="3" eb="4">
      <t>ネン</t>
    </rPh>
    <rPh sb="4" eb="6">
      <t>ショウカン</t>
    </rPh>
    <rPh sb="7" eb="9">
      <t>バアイ</t>
    </rPh>
    <rPh sb="10" eb="11">
      <t>ネン</t>
    </rPh>
    <rPh sb="13" eb="15">
      <t>ツミタテ</t>
    </rPh>
    <phoneticPr fontId="1"/>
  </si>
  <si>
    <t>※3.3%・5%積立については、当初発行額に積立率を乗じるルールであるため、当初発行額に対する借換割合も表記</t>
    <rPh sb="8" eb="10">
      <t>ツミタテ</t>
    </rPh>
    <rPh sb="16" eb="18">
      <t>トウショ</t>
    </rPh>
    <rPh sb="18" eb="20">
      <t>ハッコウ</t>
    </rPh>
    <rPh sb="20" eb="21">
      <t>ガク</t>
    </rPh>
    <rPh sb="22" eb="24">
      <t>ツミタテ</t>
    </rPh>
    <rPh sb="24" eb="25">
      <t>リツ</t>
    </rPh>
    <rPh sb="26" eb="27">
      <t>ジョウ</t>
    </rPh>
    <rPh sb="38" eb="40">
      <t>トウショ</t>
    </rPh>
    <rPh sb="39" eb="40">
      <t>ワリアテ</t>
    </rPh>
    <rPh sb="40" eb="42">
      <t>ハッコウ</t>
    </rPh>
    <rPh sb="42" eb="43">
      <t>ガク</t>
    </rPh>
    <rPh sb="44" eb="45">
      <t>タイ</t>
    </rPh>
    <rPh sb="47" eb="49">
      <t>カリカ</t>
    </rPh>
    <rPh sb="49" eb="51">
      <t>ワリアイ</t>
    </rPh>
    <rPh sb="52" eb="54">
      <t>ヒョウキ</t>
    </rPh>
    <phoneticPr fontId="1"/>
  </si>
  <si>
    <t>　　・償還年限10年の場合…当初発行後、据置なしで当初発行額の3.3%を積立、満期時に66.0%借換え</t>
    <rPh sb="3" eb="5">
      <t>ショウカン</t>
    </rPh>
    <rPh sb="5" eb="7">
      <t>ネンゲン</t>
    </rPh>
    <rPh sb="9" eb="10">
      <t>ネン</t>
    </rPh>
    <rPh sb="11" eb="13">
      <t>バアイ</t>
    </rPh>
    <rPh sb="14" eb="16">
      <t>トウショ</t>
    </rPh>
    <rPh sb="16" eb="18">
      <t>ハッコウ</t>
    </rPh>
    <rPh sb="20" eb="21">
      <t>ス</t>
    </rPh>
    <rPh sb="21" eb="22">
      <t>オ</t>
    </rPh>
    <rPh sb="25" eb="27">
      <t>トウショ</t>
    </rPh>
    <phoneticPr fontId="1"/>
  </si>
  <si>
    <r>
      <rPr>
        <sz val="10"/>
        <color theme="0"/>
        <rFont val="ＭＳ Ｐゴシック"/>
        <family val="3"/>
        <charset val="128"/>
      </rPr>
      <t>※</t>
    </r>
    <r>
      <rPr>
        <sz val="10"/>
        <rFont val="ＭＳ Ｐゴシック"/>
        <family val="3"/>
        <charset val="128"/>
      </rPr>
      <t>借換率の異なる借換が混在</t>
    </r>
    <phoneticPr fontId="1"/>
  </si>
  <si>
    <t>～1.5%</t>
    <phoneticPr fontId="1"/>
  </si>
  <si>
    <t>1.5%超え</t>
    <rPh sb="4" eb="5">
      <t>チョウ</t>
    </rPh>
    <phoneticPr fontId="1"/>
  </si>
  <si>
    <t>調整額</t>
    <rPh sb="0" eb="3">
      <t>チョウセイガク</t>
    </rPh>
    <phoneticPr fontId="1"/>
  </si>
  <si>
    <t>平成30年度</t>
    <rPh sb="0" eb="2">
      <t>ヘイセイ</t>
    </rPh>
    <rPh sb="4" eb="6">
      <t>ネンド</t>
    </rPh>
    <phoneticPr fontId="1"/>
  </si>
  <si>
    <t>平成25年度</t>
    <rPh sb="0" eb="2">
      <t>ヘイセイ</t>
    </rPh>
    <rPh sb="4" eb="6">
      <t>ネンド</t>
    </rPh>
    <phoneticPr fontId="1"/>
  </si>
  <si>
    <t>　　・償還年限5年の場合…当初発行後、据置なしで当初発行額の3.3%を積立、満期時に残年数に応じ、82.5%または66.0%借換え</t>
    <rPh sb="3" eb="5">
      <t>ショウカン</t>
    </rPh>
    <rPh sb="5" eb="7">
      <t>ネンゲン</t>
    </rPh>
    <rPh sb="8" eb="9">
      <t>ネン</t>
    </rPh>
    <rPh sb="10" eb="12">
      <t>バアイ</t>
    </rPh>
    <rPh sb="13" eb="15">
      <t>トウショ</t>
    </rPh>
    <rPh sb="15" eb="17">
      <t>ハッコウ</t>
    </rPh>
    <rPh sb="19" eb="20">
      <t>ス</t>
    </rPh>
    <rPh sb="20" eb="21">
      <t>オ</t>
    </rPh>
    <rPh sb="24" eb="26">
      <t>トウショ</t>
    </rPh>
    <phoneticPr fontId="1"/>
  </si>
  <si>
    <t>　　・償還年限10年の場合…当初発行後、据置なしで当初発行額の5%を積立、満期時に50%借換え</t>
    <rPh sb="3" eb="5">
      <t>ショウカン</t>
    </rPh>
    <rPh sb="5" eb="7">
      <t>ネンゲン</t>
    </rPh>
    <rPh sb="9" eb="10">
      <t>ネン</t>
    </rPh>
    <rPh sb="11" eb="13">
      <t>バアイ</t>
    </rPh>
    <rPh sb="14" eb="16">
      <t>トウショ</t>
    </rPh>
    <rPh sb="16" eb="18">
      <t>ハッコウ</t>
    </rPh>
    <rPh sb="20" eb="21">
      <t>ス</t>
    </rPh>
    <rPh sb="21" eb="22">
      <t>オ</t>
    </rPh>
    <rPh sb="25" eb="27">
      <t>トウショ</t>
    </rPh>
    <phoneticPr fontId="1"/>
  </si>
  <si>
    <t>【参考：臨財債等の償還に係る基準財政需要額の算入見込について】</t>
    <rPh sb="1" eb="3">
      <t>サンコウ</t>
    </rPh>
    <rPh sb="4" eb="7">
      <t>リンザイサイ</t>
    </rPh>
    <rPh sb="7" eb="8">
      <t>トウ</t>
    </rPh>
    <rPh sb="9" eb="11">
      <t>ショウカン</t>
    </rPh>
    <rPh sb="12" eb="13">
      <t>カカ</t>
    </rPh>
    <rPh sb="14" eb="16">
      <t>キジュン</t>
    </rPh>
    <rPh sb="16" eb="18">
      <t>ザイセイ</t>
    </rPh>
    <rPh sb="18" eb="20">
      <t>ジュヨウ</t>
    </rPh>
    <rPh sb="20" eb="21">
      <t>ガク</t>
    </rPh>
    <rPh sb="22" eb="24">
      <t>サンニュウ</t>
    </rPh>
    <rPh sb="24" eb="26">
      <t>ミコミ</t>
    </rPh>
    <phoneticPr fontId="1"/>
  </si>
  <si>
    <t>▲183,862</t>
    <phoneticPr fontId="1"/>
  </si>
  <si>
    <t>▲3.5%</t>
    <phoneticPr fontId="1"/>
  </si>
  <si>
    <t>▲17,443</t>
    <phoneticPr fontId="1"/>
  </si>
  <si>
    <t>▲2.7%</t>
    <phoneticPr fontId="1"/>
  </si>
  <si>
    <t>▲201,305</t>
    <phoneticPr fontId="1"/>
  </si>
  <si>
    <t>▲3.4%</t>
    <phoneticPr fontId="1"/>
  </si>
  <si>
    <t>▲140,595</t>
    <phoneticPr fontId="1"/>
  </si>
  <si>
    <t>▲4.2%</t>
    <phoneticPr fontId="1"/>
  </si>
  <si>
    <t>▲60,710</t>
    <phoneticPr fontId="1"/>
  </si>
  <si>
    <t>▲2.4%</t>
    <phoneticPr fontId="1"/>
  </si>
  <si>
    <t>令和５年度</t>
    <rPh sb="0" eb="2">
      <t>レイワ</t>
    </rPh>
    <rPh sb="3" eb="5">
      <t>ネンド</t>
    </rPh>
    <rPh sb="4" eb="5">
      <t>ド</t>
    </rPh>
    <phoneticPr fontId="1"/>
  </si>
  <si>
    <t>令和６年度</t>
    <rPh sb="0" eb="2">
      <t>レイワ</t>
    </rPh>
    <rPh sb="3" eb="5">
      <t>ネンド</t>
    </rPh>
    <phoneticPr fontId="1"/>
  </si>
  <si>
    <t>令和６年度における府債（地方債）の発行額・元金償還額・残高の状況は、次のとおりです。</t>
    <rPh sb="9" eb="10">
      <t>フ</t>
    </rPh>
    <rPh sb="10" eb="11">
      <t>サイ</t>
    </rPh>
    <rPh sb="12" eb="15">
      <t>チホウサイ</t>
    </rPh>
    <rPh sb="17" eb="20">
      <t>ハッコウガク</t>
    </rPh>
    <rPh sb="21" eb="23">
      <t>ガンキン</t>
    </rPh>
    <rPh sb="23" eb="25">
      <t>ショウカン</t>
    </rPh>
    <rPh sb="25" eb="26">
      <t>ガク</t>
    </rPh>
    <rPh sb="27" eb="29">
      <t>ザンダカ</t>
    </rPh>
    <rPh sb="30" eb="32">
      <t>ジョウキョウ</t>
    </rPh>
    <rPh sb="34" eb="35">
      <t>ツギ</t>
    </rPh>
    <phoneticPr fontId="1"/>
  </si>
  <si>
    <t>　　・償還年限10年の場合…当初発行後4年目から当初発行額の3.7%を積立、満期時に残年数に応じ、55.6%、37.1%または29.7％借換え</t>
    <rPh sb="3" eb="5">
      <t>ショウカン</t>
    </rPh>
    <rPh sb="5" eb="7">
      <t>ネンゲン</t>
    </rPh>
    <rPh sb="9" eb="10">
      <t>ネン</t>
    </rPh>
    <rPh sb="11" eb="13">
      <t>バアイ</t>
    </rPh>
    <rPh sb="14" eb="16">
      <t>トウショ</t>
    </rPh>
    <rPh sb="16" eb="18">
      <t>ハッコウ</t>
    </rPh>
    <rPh sb="24" eb="26">
      <t>トウショ</t>
    </rPh>
    <rPh sb="26" eb="29">
      <t>ハッコウガク</t>
    </rPh>
    <rPh sb="35" eb="37">
      <t>ツミタテ</t>
    </rPh>
    <rPh sb="42" eb="45">
      <t>ザンネンスウ</t>
    </rPh>
    <rPh sb="46" eb="47">
      <t>オウ</t>
    </rPh>
    <rPh sb="68" eb="70">
      <t>カリカエ</t>
    </rPh>
    <phoneticPr fontId="1"/>
  </si>
  <si>
    <t>　　・償還年限5年の場合…当初発行後4年目から当初発行額の3.7%を積立、満期時に残年数に応じ、55.6%または37.1%借換え</t>
    <rPh sb="3" eb="5">
      <t>ショウカン</t>
    </rPh>
    <rPh sb="5" eb="7">
      <t>ネンゲン</t>
    </rPh>
    <rPh sb="8" eb="9">
      <t>ネン</t>
    </rPh>
    <rPh sb="10" eb="12">
      <t>バアイ</t>
    </rPh>
    <rPh sb="23" eb="25">
      <t>トウショ</t>
    </rPh>
    <rPh sb="25" eb="28">
      <t>ハッコウガク</t>
    </rPh>
    <phoneticPr fontId="1"/>
  </si>
  <si>
    <t>平成26年度</t>
    <rPh sb="0" eb="2">
      <t>ヘイセイ</t>
    </rPh>
    <rPh sb="4" eb="6">
      <t>ネンド</t>
    </rPh>
    <phoneticPr fontId="1"/>
  </si>
  <si>
    <t>第３８５回大阪府公募公債</t>
  </si>
  <si>
    <t>第３８６回大阪府公募公債</t>
  </si>
  <si>
    <t>第３８７回大阪府公募公債</t>
  </si>
  <si>
    <t>第３８８回大阪府公募公債</t>
  </si>
  <si>
    <t>第３８９回大阪府公募公債</t>
  </si>
  <si>
    <t>第３９０回大阪府公募公債</t>
  </si>
  <si>
    <t>第３９１回大阪府公募公債</t>
  </si>
  <si>
    <t>第３９３回大阪府公募公債</t>
  </si>
  <si>
    <t>第３９４回大阪府公募公債</t>
  </si>
  <si>
    <t>第１３３回共同発行市場公募地方債</t>
  </si>
  <si>
    <t>第１３４回共同発行市場公募地方債</t>
  </si>
  <si>
    <t>第１３９回共同発行市場公募地方債</t>
  </si>
  <si>
    <t>第１４０回共同発行市場公募地方債</t>
  </si>
  <si>
    <t>第１４１回共同発行市場公募地方債</t>
  </si>
  <si>
    <t>第１４２回共同発行市場公募地方債</t>
  </si>
  <si>
    <t>令和元年度</t>
    <rPh sb="0" eb="2">
      <t>レイワ</t>
    </rPh>
    <rPh sb="2" eb="4">
      <t>ガンネン</t>
    </rPh>
    <rPh sb="3" eb="5">
      <t>ネンド</t>
    </rPh>
    <phoneticPr fontId="1"/>
  </si>
  <si>
    <t>第１６７回大阪府公募公債</t>
  </si>
  <si>
    <t>第１６８回大阪府公募公債</t>
  </si>
  <si>
    <t>第１６９回大阪府公募公債</t>
  </si>
  <si>
    <t>第４９回大阪府公債</t>
  </si>
  <si>
    <t>※平成26年度第385回・第386回大阪府公募公債、令和元年度第167回大阪府公募公債の借換えについては、</t>
    <rPh sb="26" eb="28">
      <t>レイワ</t>
    </rPh>
    <rPh sb="28" eb="30">
      <t>ガンネン</t>
    </rPh>
    <phoneticPr fontId="1"/>
  </si>
  <si>
    <t>　　・償還年限5年の場合…当初発行後、据置なしで当初発行額の5%を積立、満期時に残年数に応じ、75%借換え</t>
    <rPh sb="3" eb="5">
      <t>ショウカン</t>
    </rPh>
    <rPh sb="5" eb="7">
      <t>ネンゲン</t>
    </rPh>
    <rPh sb="8" eb="9">
      <t>ネン</t>
    </rPh>
    <rPh sb="10" eb="12">
      <t>バアイ</t>
    </rPh>
    <rPh sb="13" eb="15">
      <t>トウショ</t>
    </rPh>
    <rPh sb="15" eb="17">
      <t>ハッコウ</t>
    </rPh>
    <rPh sb="19" eb="20">
      <t>ス</t>
    </rPh>
    <rPh sb="20" eb="21">
      <t>オ</t>
    </rPh>
    <rPh sb="24" eb="26">
      <t>トウショ</t>
    </rPh>
    <phoneticPr fontId="1"/>
  </si>
  <si>
    <t>第３８３回大阪府公募公債</t>
    <phoneticPr fontId="1"/>
  </si>
  <si>
    <t>第３８４回大阪府公募公債</t>
    <phoneticPr fontId="1"/>
  </si>
  <si>
    <t>第３８４回大阪府公募公債</t>
  </si>
  <si>
    <t>第１４３回共同発行市場公募地方債</t>
  </si>
  <si>
    <t>第１４４回共同発行市場公募地方債</t>
  </si>
  <si>
    <t>第３回証書借入</t>
  </si>
  <si>
    <t>第４回証書借入</t>
  </si>
  <si>
    <t>第５回証書借入</t>
  </si>
  <si>
    <t>第１６１回大阪府公募公債</t>
  </si>
  <si>
    <t>第１６２回大阪府公募公債</t>
  </si>
  <si>
    <t>令和元年度</t>
    <rPh sb="0" eb="2">
      <t>レイワ</t>
    </rPh>
    <rPh sb="2" eb="3">
      <t>モト</t>
    </rPh>
    <rPh sb="3" eb="5">
      <t>ネンド</t>
    </rPh>
    <phoneticPr fontId="1"/>
  </si>
  <si>
    <t>第１６５回大阪府公募公債</t>
  </si>
  <si>
    <t>第１６６回大阪府公募公債</t>
  </si>
  <si>
    <t>※平成26年度第390回大阪府公募公債、平成30年度第162回大阪府公募公債、令和元年度第166回大阪府公募公債ついては、</t>
    <rPh sb="39" eb="41">
      <t>レイワ</t>
    </rPh>
    <rPh sb="41" eb="42">
      <t>モト</t>
    </rPh>
    <phoneticPr fontId="1"/>
  </si>
  <si>
    <t>令和元年度</t>
    <rPh sb="0" eb="2">
      <t>レイワ</t>
    </rPh>
    <rPh sb="2" eb="5">
      <t>ガンネンド</t>
    </rPh>
    <phoneticPr fontId="1"/>
  </si>
  <si>
    <t>第１６７回大阪府公募公債</t>
    <phoneticPr fontId="1"/>
  </si>
  <si>
    <t>第１６８回大阪府公募公債</t>
    <phoneticPr fontId="1"/>
  </si>
  <si>
    <t>（減債基金へ積立を行っている会計の内訳：一般・府営住宅・港湾・関空・市町村）</t>
    <rPh sb="17" eb="19">
      <t>ウチワケ</t>
    </rPh>
    <rPh sb="23" eb="25">
      <t>フエイ</t>
    </rPh>
    <rPh sb="25" eb="27">
      <t>ジュウタク</t>
    </rPh>
    <phoneticPr fontId="1"/>
  </si>
  <si>
    <t>令和５年度末
基金残高（Ａ）</t>
    <rPh sb="0" eb="2">
      <t>レイワ</t>
    </rPh>
    <rPh sb="3" eb="6">
      <t>ネンドマツ</t>
    </rPh>
    <rPh sb="4" eb="5">
      <t>ガンネン</t>
    </rPh>
    <rPh sb="7" eb="9">
      <t>キキン</t>
    </rPh>
    <rPh sb="9" eb="11">
      <t>ザンダカ</t>
    </rPh>
    <phoneticPr fontId="1"/>
  </si>
  <si>
    <t>令和６年度
取崩額（Ｃ）</t>
    <rPh sb="0" eb="2">
      <t>レイワ</t>
    </rPh>
    <rPh sb="3" eb="5">
      <t>ネンド</t>
    </rPh>
    <rPh sb="6" eb="8">
      <t>トリクズシ</t>
    </rPh>
    <rPh sb="8" eb="9">
      <t>ガク</t>
    </rPh>
    <phoneticPr fontId="1"/>
  </si>
  <si>
    <t>令和６年度末</t>
    <rPh sb="0" eb="2">
      <t>レイワ</t>
    </rPh>
    <rPh sb="3" eb="5">
      <t>ネンド</t>
    </rPh>
    <rPh sb="5" eb="6">
      <t>マツ</t>
    </rPh>
    <phoneticPr fontId="1"/>
  </si>
  <si>
    <t>令和６年度に発行した府債（地方債）の金利は、次のとおりです。</t>
    <rPh sb="0" eb="2">
      <t>レイワ</t>
    </rPh>
    <rPh sb="3" eb="5">
      <t>ネンド</t>
    </rPh>
    <rPh sb="4" eb="5">
      <t>ド</t>
    </rPh>
    <rPh sb="6" eb="8">
      <t>ハッコウ</t>
    </rPh>
    <rPh sb="10" eb="11">
      <t>フ</t>
    </rPh>
    <rPh sb="11" eb="12">
      <t>サイ</t>
    </rPh>
    <rPh sb="13" eb="16">
      <t>チホウサイ</t>
    </rPh>
    <rPh sb="18" eb="20">
      <t>キンリ</t>
    </rPh>
    <rPh sb="22" eb="23">
      <t>ツギ</t>
    </rPh>
    <phoneticPr fontId="1"/>
  </si>
  <si>
    <t>令和６年度
積立額（Ｂ）</t>
    <rPh sb="0" eb="2">
      <t>レイワ</t>
    </rPh>
    <rPh sb="3" eb="5">
      <t>ネンド</t>
    </rPh>
    <rPh sb="6" eb="8">
      <t>ツミタテ</t>
    </rPh>
    <rPh sb="8" eb="9">
      <t>ガク</t>
    </rPh>
    <phoneticPr fontId="1"/>
  </si>
  <si>
    <t>令和６年度における減債基金の積立額・取崩額・残高の状況は、次のとおりです。</t>
    <rPh sb="0" eb="2">
      <t>レイワ</t>
    </rPh>
    <rPh sb="3" eb="5">
      <t>ネンド</t>
    </rPh>
    <rPh sb="9" eb="11">
      <t>ゲンサイ</t>
    </rPh>
    <rPh sb="11" eb="13">
      <t>キキン</t>
    </rPh>
    <rPh sb="14" eb="16">
      <t>ツミタテ</t>
    </rPh>
    <rPh sb="16" eb="17">
      <t>ガク</t>
    </rPh>
    <rPh sb="18" eb="20">
      <t>トリクズシ</t>
    </rPh>
    <rPh sb="20" eb="21">
      <t>ガク</t>
    </rPh>
    <rPh sb="22" eb="24">
      <t>ザンダカ</t>
    </rPh>
    <rPh sb="25" eb="27">
      <t>ジョウキョウ</t>
    </rPh>
    <rPh sb="29" eb="30">
      <t>ツギ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</si>
</sst>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0\)"/>
    <numFmt numFmtId="178" formatCode="0.0%"/>
    <numFmt numFmtId="179" formatCode="&quot;平&quot;&quot;成&quot;0&quot;年&quot;&quot;度&quot;"/>
    <numFmt numFmtId="180" formatCode="#,##0_ "/>
    <numFmt numFmtId="181" formatCode="&quot;満期一括償還地方債の借換えについて（令和&quot;#&quot;年度借換分）&quot;"/>
    <numFmt numFmtId="182" formatCode=";;;"/>
  </numFmts>
  <fonts count="33" x14ac:knownFonts="1">
    <font>
      <sz val="11"/>
      <name val="ＭＳ Ｐゴシック"/>
      <family val="3"/>
      <charset val="128"/>
    </font>
    <font>
      <sz val="6"/>
      <name val="ＭＳ Ｐゴシック"/>
      <family val="3"/>
      <charset val="128"/>
    </font>
    <font>
      <sz val="8"/>
      <color indexed="63"/>
      <name val="ＭＳ Ｐゴシック"/>
      <family val="3"/>
      <charset val="128"/>
    </font>
    <font>
      <sz val="12"/>
      <name val="ＭＳ Ｐゴシック"/>
      <family val="3"/>
      <charset val="128"/>
    </font>
    <font>
      <sz val="11"/>
      <name val="ＭＳ Ｐゴシック"/>
      <family val="3"/>
      <charset val="128"/>
    </font>
    <font>
      <sz val="11"/>
      <color theme="1"/>
      <name val="ＭＳ Ｐゴシック"/>
      <family val="3"/>
      <charset val="128"/>
      <scheme val="major"/>
    </font>
    <font>
      <sz val="11"/>
      <color theme="1"/>
      <name val="ＭＳ Ｐゴシック"/>
      <family val="3"/>
      <charset val="128"/>
      <scheme val="minor"/>
    </font>
    <font>
      <sz val="8"/>
      <name val="ＭＳ Ｐゴシック"/>
      <family val="3"/>
      <charset val="128"/>
    </font>
    <font>
      <sz val="9"/>
      <color theme="1"/>
      <name val="ＭＳ Ｐゴシック"/>
      <family val="3"/>
      <charset val="128"/>
      <scheme val="minor"/>
    </font>
    <font>
      <sz val="12"/>
      <color theme="1"/>
      <name val="ＭＳ Ｐゴシック"/>
      <family val="3"/>
      <charset val="128"/>
      <scheme val="minor"/>
    </font>
    <font>
      <sz val="10"/>
      <name val="ＭＳ Ｐゴシック"/>
      <family val="3"/>
      <charset val="128"/>
    </font>
    <font>
      <sz val="10.5"/>
      <name val="ＭＳ Ｐゴシック"/>
      <family val="3"/>
      <charset val="128"/>
    </font>
    <font>
      <sz val="9"/>
      <name val="ＭＳ Ｐゴシック"/>
      <family val="3"/>
      <charset val="128"/>
    </font>
    <font>
      <sz val="10"/>
      <color theme="1"/>
      <name val="ＭＳ Ｐゴシック"/>
      <family val="3"/>
      <charset val="128"/>
      <scheme val="minor"/>
    </font>
    <font>
      <b/>
      <sz val="14"/>
      <name val="ＭＳ Ｐゴシック"/>
      <family val="3"/>
      <charset val="128"/>
    </font>
    <font>
      <sz val="11"/>
      <color indexed="9"/>
      <name val="ＭＳ Ｐゴシック"/>
      <family val="3"/>
      <charset val="128"/>
    </font>
    <font>
      <b/>
      <sz val="12"/>
      <color theme="1"/>
      <name val="ＭＳ Ｐゴシック"/>
      <family val="3"/>
      <charset val="128"/>
      <scheme val="major"/>
    </font>
    <font>
      <sz val="8.5"/>
      <name val="ＭＳ Ｐゴシック"/>
      <family val="3"/>
      <charset val="128"/>
    </font>
    <font>
      <sz val="8"/>
      <name val="ＭＳ Ｐ明朝"/>
      <family val="1"/>
      <charset val="128"/>
    </font>
    <font>
      <sz val="8.5"/>
      <name val="ＭＳ Ｐゴシック"/>
      <family val="3"/>
      <charset val="128"/>
      <scheme val="minor"/>
    </font>
    <font>
      <sz val="11"/>
      <color theme="1"/>
      <name val="ＭＳ Ｐゴシック"/>
      <family val="3"/>
      <charset val="128"/>
    </font>
    <font>
      <sz val="10"/>
      <color indexed="63"/>
      <name val="ＭＳ Ｐゴシック"/>
      <family val="3"/>
      <charset val="128"/>
    </font>
    <font>
      <sz val="10"/>
      <color theme="1"/>
      <name val="ＭＳ Ｐゴシック"/>
      <family val="3"/>
      <charset val="128"/>
    </font>
    <font>
      <sz val="10"/>
      <color theme="0"/>
      <name val="ＭＳ Ｐゴシック"/>
      <family val="3"/>
      <charset val="128"/>
    </font>
    <font>
      <sz val="11"/>
      <color theme="0" tint="-0.34998626667073579"/>
      <name val="ＭＳ Ｐゴシック"/>
      <family val="3"/>
      <charset val="128"/>
      <scheme val="minor"/>
    </font>
    <font>
      <sz val="8"/>
      <color theme="0" tint="-0.34998626667073579"/>
      <name val="ＭＳ Ｐゴシック"/>
      <family val="3"/>
      <charset val="128"/>
      <scheme val="minor"/>
    </font>
    <font>
      <sz val="9"/>
      <color theme="0" tint="-0.34998626667073579"/>
      <name val="ＭＳ Ｐゴシック"/>
      <family val="3"/>
      <charset val="128"/>
      <scheme val="minor"/>
    </font>
    <font>
      <sz val="12"/>
      <color theme="0" tint="-0.34998626667073579"/>
      <name val="ＭＳ Ｐゴシック"/>
      <family val="3"/>
      <charset val="128"/>
      <scheme val="minor"/>
    </font>
    <font>
      <sz val="11"/>
      <color theme="0" tint="-0.34998626667073579"/>
      <name val="ＭＳ Ｐゴシック"/>
      <family val="3"/>
      <charset val="128"/>
    </font>
    <font>
      <sz val="8"/>
      <color theme="0" tint="-0.34998626667073579"/>
      <name val="ＭＳ Ｐゴシック"/>
      <family val="3"/>
      <charset val="128"/>
    </font>
    <font>
      <sz val="10.5"/>
      <color theme="0" tint="-0.34998626667073579"/>
      <name val="ＭＳ Ｐゴシック"/>
      <family val="3"/>
      <charset val="128"/>
    </font>
    <font>
      <sz val="10"/>
      <color theme="0" tint="-0.34998626667073579"/>
      <name val="ＭＳ Ｐゴシック"/>
      <family val="3"/>
      <charset val="128"/>
      <scheme val="minor"/>
    </font>
    <font>
      <sz val="8"/>
      <color theme="4" tint="0.79998168889431442"/>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indexed="43"/>
        <bgColor indexed="64"/>
      </patternFill>
    </fill>
  </fills>
  <borders count="6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s>
  <cellStyleXfs count="6">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6" fillId="0" borderId="0">
      <alignment vertical="center"/>
    </xf>
  </cellStyleXfs>
  <cellXfs count="351">
    <xf numFmtId="0" fontId="0" fillId="0" borderId="0" xfId="0">
      <alignment vertical="center"/>
    </xf>
    <xf numFmtId="178" fontId="14" fillId="0" borderId="0" xfId="0" applyNumberFormat="1" applyFont="1" applyAlignment="1" applyProtection="1">
      <alignment horizontal="left" vertical="center" wrapText="1"/>
      <protection locked="0"/>
    </xf>
    <xf numFmtId="0" fontId="0" fillId="0" borderId="0" xfId="0" applyProtection="1">
      <alignment vertical="center"/>
      <protection locked="0"/>
    </xf>
    <xf numFmtId="0" fontId="4" fillId="0" borderId="0" xfId="0" applyFont="1" applyProtection="1">
      <alignmen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top"/>
      <protection locked="0"/>
    </xf>
    <xf numFmtId="0" fontId="0" fillId="0" borderId="0" xfId="0" applyAlignment="1" applyProtection="1">
      <alignment vertical="top"/>
      <protection locked="0"/>
    </xf>
    <xf numFmtId="0" fontId="15"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0" fillId="0" borderId="0" xfId="0" applyAlignment="1" applyProtection="1">
      <alignment horizontal="right" vertical="center"/>
      <protection locked="0"/>
    </xf>
    <xf numFmtId="0" fontId="4" fillId="0" borderId="29"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0" fillId="0" borderId="4" xfId="0" applyBorder="1" applyAlignment="1" applyProtection="1">
      <alignment horizontal="center" vertical="center" shrinkToFit="1"/>
      <protection locked="0"/>
    </xf>
    <xf numFmtId="0" fontId="0" fillId="0" borderId="4" xfId="0" applyBorder="1" applyAlignment="1" applyProtection="1">
      <alignment horizontal="center" vertical="center" wrapText="1" shrinkToFit="1"/>
      <protection locked="0"/>
    </xf>
    <xf numFmtId="0" fontId="4" fillId="0" borderId="1"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0" fillId="0" borderId="10" xfId="0" applyBorder="1" applyAlignment="1" applyProtection="1">
      <alignment horizontal="center" vertical="center" shrinkToFit="1"/>
      <protection locked="0"/>
    </xf>
    <xf numFmtId="0" fontId="0" fillId="0" borderId="10" xfId="0" applyBorder="1" applyAlignment="1" applyProtection="1">
      <alignment horizontal="center" vertical="center"/>
      <protection locked="0"/>
    </xf>
    <xf numFmtId="179" fontId="0" fillId="0" borderId="1" xfId="0" applyNumberFormat="1" applyBorder="1" applyAlignment="1" applyProtection="1">
      <alignment horizontal="right" vertical="center"/>
      <protection locked="0"/>
    </xf>
    <xf numFmtId="0" fontId="0" fillId="0" borderId="3" xfId="0" applyBorder="1" applyProtection="1">
      <alignment vertical="center"/>
      <protection locked="0"/>
    </xf>
    <xf numFmtId="176" fontId="4" fillId="0" borderId="29" xfId="0" applyNumberFormat="1" applyFont="1" applyBorder="1" applyProtection="1">
      <alignment vertical="center"/>
      <protection locked="0"/>
    </xf>
    <xf numFmtId="0" fontId="4" fillId="0" borderId="1" xfId="0" applyFont="1" applyBorder="1" applyProtection="1">
      <alignment vertical="center"/>
      <protection locked="0"/>
    </xf>
    <xf numFmtId="178" fontId="4" fillId="0" borderId="29" xfId="0" applyNumberFormat="1" applyFont="1" applyBorder="1" applyProtection="1">
      <alignment vertical="center"/>
      <protection locked="0"/>
    </xf>
    <xf numFmtId="0" fontId="10" fillId="0" borderId="0" xfId="0" applyFont="1" applyProtection="1">
      <alignment vertical="center"/>
      <protection locked="0"/>
    </xf>
    <xf numFmtId="179" fontId="10" fillId="0" borderId="0" xfId="0" applyNumberFormat="1" applyFont="1" applyProtection="1">
      <alignment vertical="center"/>
      <protection locked="0"/>
    </xf>
    <xf numFmtId="176" fontId="4" fillId="0" borderId="0" xfId="0" applyNumberFormat="1" applyFont="1" applyProtection="1">
      <alignment vertical="center"/>
      <protection locked="0"/>
    </xf>
    <xf numFmtId="178" fontId="4" fillId="0" borderId="0" xfId="0" applyNumberFormat="1" applyFont="1" applyProtection="1">
      <alignment vertical="center"/>
      <protection locked="0"/>
    </xf>
    <xf numFmtId="0" fontId="20" fillId="0" borderId="0" xfId="0" applyFont="1" applyAlignment="1" applyProtection="1">
      <alignment horizontal="left" vertical="center"/>
      <protection locked="0"/>
    </xf>
    <xf numFmtId="179" fontId="4" fillId="0" borderId="0" xfId="0" applyNumberFormat="1" applyFont="1" applyProtection="1">
      <alignment vertical="center"/>
      <protection locked="0"/>
    </xf>
    <xf numFmtId="0" fontId="4" fillId="0" borderId="0" xfId="0" applyFont="1" applyAlignment="1" applyProtection="1">
      <alignment horizontal="left" vertical="top" wrapText="1"/>
      <protection locked="0"/>
    </xf>
    <xf numFmtId="0" fontId="0" fillId="0" borderId="0" xfId="0" applyAlignment="1" applyProtection="1">
      <alignment horizontal="left" vertical="center" shrinkToFit="1"/>
      <protection locked="0"/>
    </xf>
    <xf numFmtId="0" fontId="4" fillId="0" borderId="0" xfId="0" applyFont="1" applyAlignment="1" applyProtection="1">
      <alignment horizontal="center" vertical="center"/>
      <protection locked="0"/>
    </xf>
    <xf numFmtId="180" fontId="0" fillId="0" borderId="0" xfId="0" applyNumberFormat="1" applyProtection="1">
      <alignment vertical="center"/>
      <protection locked="0"/>
    </xf>
    <xf numFmtId="0" fontId="16" fillId="0" borderId="0" xfId="0" applyFont="1" applyProtection="1">
      <alignment vertical="center"/>
      <protection locked="0"/>
    </xf>
    <xf numFmtId="0" fontId="6" fillId="0" borderId="0" xfId="0" applyFont="1" applyProtection="1">
      <alignment vertical="center"/>
      <protection locked="0"/>
    </xf>
    <xf numFmtId="0" fontId="8" fillId="0" borderId="0" xfId="0" applyFont="1" applyAlignment="1" applyProtection="1">
      <alignment vertical="center" wrapText="1"/>
      <protection locked="0"/>
    </xf>
    <xf numFmtId="0" fontId="9" fillId="0" borderId="0" xfId="0" applyFont="1" applyProtection="1">
      <alignment vertical="center"/>
      <protection locked="0"/>
    </xf>
    <xf numFmtId="0" fontId="17" fillId="0" borderId="0" xfId="0" applyFont="1" applyProtection="1">
      <alignment vertical="center"/>
      <protection locked="0"/>
    </xf>
    <xf numFmtId="0" fontId="5" fillId="0" borderId="0" xfId="0" applyFont="1" applyProtection="1">
      <alignment vertical="center"/>
      <protection locked="0"/>
    </xf>
    <xf numFmtId="0" fontId="8" fillId="0" borderId="0" xfId="0" applyFont="1" applyProtection="1">
      <alignment vertical="center"/>
      <protection locked="0"/>
    </xf>
    <xf numFmtId="0" fontId="0" fillId="0" borderId="0" xfId="0" applyAlignment="1" applyProtection="1">
      <alignment wrapText="1"/>
      <protection locked="0"/>
    </xf>
    <xf numFmtId="0" fontId="0" fillId="0" borderId="0" xfId="0" applyAlignment="1" applyProtection="1">
      <protection locked="0"/>
    </xf>
    <xf numFmtId="0" fontId="11" fillId="2" borderId="0" xfId="0" applyFont="1" applyFill="1" applyProtection="1">
      <alignment vertical="center"/>
      <protection locked="0"/>
    </xf>
    <xf numFmtId="0" fontId="11" fillId="0" borderId="0" xfId="0" applyFont="1" applyProtection="1">
      <alignment vertical="center"/>
      <protection locked="0"/>
    </xf>
    <xf numFmtId="0" fontId="0" fillId="2" borderId="0" xfId="0" applyFill="1" applyProtection="1">
      <alignment vertical="center"/>
      <protection locked="0"/>
    </xf>
    <xf numFmtId="0" fontId="12" fillId="2" borderId="0" xfId="0" applyFont="1" applyFill="1" applyProtection="1">
      <alignment vertical="center"/>
      <protection locked="0"/>
    </xf>
    <xf numFmtId="0" fontId="12" fillId="2" borderId="0" xfId="0" applyFont="1" applyFill="1" applyAlignment="1" applyProtection="1">
      <protection locked="0"/>
    </xf>
    <xf numFmtId="0" fontId="0" fillId="0" borderId="0" xfId="0" applyAlignment="1" applyProtection="1">
      <alignment vertical="center" wrapText="1"/>
      <protection locked="0"/>
    </xf>
    <xf numFmtId="0" fontId="12" fillId="0" borderId="0" xfId="0" applyFont="1" applyAlignment="1" applyProtection="1">
      <alignment vertical="center" wrapText="1"/>
      <protection locked="0"/>
    </xf>
    <xf numFmtId="0" fontId="12" fillId="0" borderId="0" xfId="0" applyFont="1" applyAlignment="1" applyProtection="1">
      <alignment horizontal="left" vertical="center" wrapText="1"/>
      <protection locked="0"/>
    </xf>
    <xf numFmtId="0" fontId="12" fillId="0" borderId="0" xfId="0" applyFont="1" applyAlignment="1" applyProtection="1">
      <alignment horizontal="left" vertical="top" wrapText="1"/>
      <protection locked="0"/>
    </xf>
    <xf numFmtId="0" fontId="2" fillId="0" borderId="0" xfId="0" applyFont="1" applyProtection="1">
      <alignment vertical="center"/>
      <protection locked="0"/>
    </xf>
    <xf numFmtId="0" fontId="13" fillId="0" borderId="0" xfId="0" applyFont="1" applyProtection="1">
      <alignment vertical="center"/>
      <protection locked="0"/>
    </xf>
    <xf numFmtId="0" fontId="7" fillId="0" borderId="0" xfId="0" applyFont="1" applyProtection="1">
      <alignment vertical="center"/>
      <protection locked="0"/>
    </xf>
    <xf numFmtId="0" fontId="12" fillId="0" borderId="0" xfId="0" applyFont="1" applyProtection="1">
      <alignment vertical="center"/>
      <protection locked="0"/>
    </xf>
    <xf numFmtId="0" fontId="3" fillId="3" borderId="1" xfId="0" applyFont="1" applyFill="1" applyBorder="1" applyProtection="1">
      <alignment vertical="center"/>
      <protection locked="0"/>
    </xf>
    <xf numFmtId="0" fontId="12" fillId="3" borderId="2" xfId="0" applyFont="1" applyFill="1" applyBorder="1" applyProtection="1">
      <alignment vertical="center"/>
      <protection locked="0"/>
    </xf>
    <xf numFmtId="0" fontId="12" fillId="3" borderId="3" xfId="0" applyFont="1" applyFill="1" applyBorder="1" applyProtection="1">
      <alignment vertical="center"/>
      <protection locked="0"/>
    </xf>
    <xf numFmtId="0" fontId="12" fillId="0" borderId="0" xfId="0" applyFont="1" applyAlignment="1" applyProtection="1">
      <alignment horizontal="right" vertical="center"/>
      <protection locked="0"/>
    </xf>
    <xf numFmtId="0" fontId="10" fillId="4" borderId="32" xfId="0" applyFont="1" applyFill="1" applyBorder="1" applyAlignment="1" applyProtection="1">
      <alignment horizontal="distributed" vertical="center"/>
      <protection locked="0"/>
    </xf>
    <xf numFmtId="0" fontId="12" fillId="0" borderId="0" xfId="0" applyFont="1" applyFill="1" applyProtection="1">
      <alignment vertical="center"/>
      <protection locked="0"/>
    </xf>
    <xf numFmtId="0" fontId="10" fillId="4" borderId="33" xfId="0" applyFont="1" applyFill="1" applyBorder="1" applyAlignment="1" applyProtection="1">
      <alignment vertical="center"/>
      <protection locked="0"/>
    </xf>
    <xf numFmtId="0" fontId="12" fillId="0" borderId="0" xfId="0" applyFont="1" applyBorder="1" applyProtection="1">
      <alignment vertical="center"/>
      <protection locked="0"/>
    </xf>
    <xf numFmtId="0" fontId="12" fillId="0" borderId="0" xfId="0" applyFont="1" applyFill="1" applyBorder="1" applyProtection="1">
      <alignment vertical="center"/>
      <protection locked="0"/>
    </xf>
    <xf numFmtId="0" fontId="12" fillId="0" borderId="0" xfId="0" applyFont="1" applyFill="1" applyBorder="1" applyAlignment="1" applyProtection="1">
      <alignment horizontal="right" vertical="center"/>
      <protection locked="0"/>
    </xf>
    <xf numFmtId="0" fontId="10" fillId="0" borderId="0" xfId="0" applyFont="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177" fontId="10" fillId="0" borderId="0" xfId="0" applyNumberFormat="1" applyFont="1" applyFill="1" applyBorder="1" applyAlignment="1" applyProtection="1">
      <alignment horizontal="right" vertical="center"/>
      <protection locked="0"/>
    </xf>
    <xf numFmtId="177" fontId="12" fillId="0" borderId="0" xfId="0" applyNumberFormat="1" applyFont="1" applyFill="1" applyBorder="1" applyAlignment="1" applyProtection="1">
      <alignment horizontal="right" vertical="center"/>
      <protection locked="0"/>
    </xf>
    <xf numFmtId="0" fontId="10" fillId="4" borderId="32" xfId="0" applyFont="1" applyFill="1" applyBorder="1" applyAlignment="1" applyProtection="1">
      <alignment horizontal="distributed" vertical="center" shrinkToFit="1"/>
      <protection locked="0"/>
    </xf>
    <xf numFmtId="0" fontId="10" fillId="4" borderId="33" xfId="0" applyFont="1" applyFill="1" applyBorder="1" applyAlignment="1" applyProtection="1">
      <alignment horizontal="distributed" vertical="center" shrinkToFit="1"/>
      <protection locked="0"/>
    </xf>
    <xf numFmtId="177" fontId="10" fillId="0" borderId="0" xfId="0" applyNumberFormat="1" applyFont="1" applyBorder="1" applyAlignment="1" applyProtection="1">
      <alignment horizontal="right" vertical="center"/>
      <protection locked="0"/>
    </xf>
    <xf numFmtId="0" fontId="12" fillId="0" borderId="0" xfId="0" applyFont="1" applyFill="1" applyBorder="1" applyAlignment="1" applyProtection="1">
      <alignment vertical="center" wrapText="1"/>
      <protection locked="0"/>
    </xf>
    <xf numFmtId="0" fontId="21" fillId="0" borderId="33" xfId="0" applyFont="1" applyBorder="1" applyProtection="1">
      <alignment vertical="center"/>
      <protection locked="0"/>
    </xf>
    <xf numFmtId="0" fontId="10" fillId="0" borderId="0" xfId="0" applyFont="1" applyBorder="1" applyProtection="1">
      <alignment vertical="center"/>
      <protection locked="0"/>
    </xf>
    <xf numFmtId="0" fontId="10" fillId="0" borderId="0" xfId="0" applyFont="1" applyBorder="1" applyAlignment="1" applyProtection="1">
      <alignment horizontal="distributed" vertical="center" shrinkToFit="1"/>
      <protection locked="0"/>
    </xf>
    <xf numFmtId="176" fontId="10" fillId="0" borderId="0" xfId="0" applyNumberFormat="1"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12" fillId="0" borderId="0" xfId="0" applyFont="1" applyBorder="1" applyAlignment="1" applyProtection="1">
      <alignment horizontal="distributed" vertical="center" shrinkToFit="1"/>
      <protection locked="0"/>
    </xf>
    <xf numFmtId="176" fontId="12" fillId="0" borderId="0" xfId="0" applyNumberFormat="1" applyFont="1" applyFill="1" applyBorder="1" applyAlignment="1" applyProtection="1">
      <alignment vertical="center"/>
      <protection locked="0"/>
    </xf>
    <xf numFmtId="177" fontId="12" fillId="0" borderId="0" xfId="0" applyNumberFormat="1" applyFont="1" applyFill="1" applyBorder="1" applyAlignment="1" applyProtection="1">
      <alignment vertical="center"/>
      <protection locked="0"/>
    </xf>
    <xf numFmtId="0" fontId="18" fillId="0" borderId="0" xfId="0" applyFont="1" applyProtection="1">
      <alignment vertical="center"/>
      <protection locked="0"/>
    </xf>
    <xf numFmtId="0" fontId="12" fillId="0" borderId="39" xfId="0" applyFont="1" applyBorder="1" applyProtection="1">
      <alignment vertical="center"/>
      <protection locked="0"/>
    </xf>
    <xf numFmtId="0" fontId="12" fillId="0" borderId="38" xfId="0" applyFont="1" applyBorder="1" applyProtection="1">
      <alignment vertical="center"/>
      <protection locked="0"/>
    </xf>
    <xf numFmtId="0" fontId="7" fillId="0" borderId="38" xfId="0" applyFont="1" applyBorder="1" applyAlignment="1" applyProtection="1">
      <alignment horizontal="right" vertical="center"/>
      <protection locked="0"/>
    </xf>
    <xf numFmtId="0" fontId="7" fillId="0" borderId="38" xfId="0" applyFont="1" applyBorder="1" applyProtection="1">
      <alignment vertical="center"/>
      <protection locked="0"/>
    </xf>
    <xf numFmtId="0" fontId="12" fillId="0" borderId="9" xfId="0" applyFont="1" applyBorder="1" applyProtection="1">
      <alignment vertical="center"/>
      <protection locked="0"/>
    </xf>
    <xf numFmtId="0" fontId="12" fillId="0" borderId="33" xfId="0" applyFont="1" applyBorder="1" applyProtection="1">
      <alignment vertical="center"/>
      <protection locked="0"/>
    </xf>
    <xf numFmtId="0" fontId="12" fillId="0" borderId="15" xfId="0" applyFont="1" applyBorder="1" applyProtection="1">
      <alignment vertical="center"/>
      <protection locked="0"/>
    </xf>
    <xf numFmtId="0" fontId="7" fillId="0" borderId="15" xfId="0" applyFont="1" applyBorder="1" applyAlignment="1" applyProtection="1">
      <alignment vertical="center"/>
      <protection locked="0"/>
    </xf>
    <xf numFmtId="0" fontId="12" fillId="0" borderId="16" xfId="0" applyFont="1" applyBorder="1" applyProtection="1">
      <alignment vertical="center"/>
      <protection locked="0"/>
    </xf>
    <xf numFmtId="38" fontId="12" fillId="0" borderId="0" xfId="2" applyFont="1" applyProtection="1">
      <alignment vertical="center"/>
      <protection locked="0"/>
    </xf>
    <xf numFmtId="176" fontId="12" fillId="0" borderId="0" xfId="0" applyNumberFormat="1" applyFont="1" applyFill="1" applyBorder="1" applyAlignment="1" applyProtection="1">
      <alignment horizontal="right" vertical="center"/>
      <protection locked="0"/>
    </xf>
    <xf numFmtId="0" fontId="12" fillId="0" borderId="15" xfId="0" applyFont="1" applyBorder="1" applyAlignment="1" applyProtection="1">
      <alignment horizontal="distributed" vertical="center" shrinkToFit="1"/>
      <protection locked="0"/>
    </xf>
    <xf numFmtId="176" fontId="12" fillId="0" borderId="15" xfId="0" applyNumberFormat="1" applyFont="1" applyFill="1" applyBorder="1" applyAlignment="1" applyProtection="1">
      <alignment vertical="center"/>
      <protection locked="0"/>
    </xf>
    <xf numFmtId="0" fontId="0" fillId="0" borderId="0" xfId="0" applyFont="1" applyBorder="1" applyAlignment="1" applyProtection="1">
      <alignment horizontal="right" vertical="center"/>
      <protection locked="0"/>
    </xf>
    <xf numFmtId="176" fontId="12" fillId="0" borderId="15" xfId="0" applyNumberFormat="1" applyFont="1" applyFill="1" applyBorder="1" applyAlignment="1" applyProtection="1">
      <alignment horizontal="right" vertical="center"/>
      <protection locked="0"/>
    </xf>
    <xf numFmtId="0" fontId="12" fillId="0" borderId="15" xfId="0" applyFont="1" applyBorder="1" applyAlignment="1" applyProtection="1">
      <alignment horizontal="right" vertical="center"/>
      <protection locked="0"/>
    </xf>
    <xf numFmtId="0" fontId="24" fillId="0" borderId="0" xfId="0" applyFont="1" applyFill="1" applyProtection="1">
      <alignment vertical="center"/>
      <protection locked="0"/>
    </xf>
    <xf numFmtId="0" fontId="25" fillId="0" borderId="0" xfId="0" applyFont="1" applyFill="1" applyProtection="1">
      <alignment vertical="center"/>
      <protection locked="0"/>
    </xf>
    <xf numFmtId="0" fontId="26" fillId="0" borderId="0" xfId="0" applyFont="1" applyFill="1" applyAlignment="1" applyProtection="1">
      <alignment vertical="center" wrapText="1"/>
      <protection locked="0"/>
    </xf>
    <xf numFmtId="0" fontId="27" fillId="0" borderId="0" xfId="0" applyFont="1" applyFill="1" applyProtection="1">
      <alignment vertical="center"/>
      <protection locked="0"/>
    </xf>
    <xf numFmtId="0" fontId="28" fillId="0" borderId="0" xfId="0" applyFont="1" applyFill="1" applyProtection="1">
      <alignment vertical="center"/>
      <protection locked="0"/>
    </xf>
    <xf numFmtId="0" fontId="29" fillId="0" borderId="0" xfId="0" applyFont="1" applyFill="1" applyProtection="1">
      <alignment vertical="center"/>
      <protection locked="0"/>
    </xf>
    <xf numFmtId="0" fontId="29" fillId="0" borderId="0" xfId="0" applyFont="1" applyFill="1" applyAlignment="1" applyProtection="1">
      <alignment horizontal="right" vertical="center"/>
      <protection locked="0"/>
    </xf>
    <xf numFmtId="0" fontId="25" fillId="0" borderId="0" xfId="0" applyFont="1" applyFill="1" applyAlignment="1" applyProtection="1">
      <alignment vertical="center" wrapText="1"/>
      <protection locked="0"/>
    </xf>
    <xf numFmtId="0" fontId="25" fillId="0" borderId="0" xfId="0" applyFont="1" applyFill="1" applyAlignment="1" applyProtection="1">
      <alignment horizontal="center" vertical="center" wrapText="1"/>
      <protection locked="0"/>
    </xf>
    <xf numFmtId="0" fontId="30" fillId="0" borderId="0" xfId="0" applyFont="1" applyFill="1" applyProtection="1">
      <alignment vertical="center"/>
      <protection locked="0"/>
    </xf>
    <xf numFmtId="0" fontId="31" fillId="0" borderId="0" xfId="0" applyFont="1" applyFill="1" applyProtection="1">
      <alignment vertical="center"/>
      <protection locked="0"/>
    </xf>
    <xf numFmtId="182" fontId="32" fillId="0" borderId="0" xfId="2" applyNumberFormat="1" applyFont="1" applyFill="1" applyBorder="1">
      <alignment vertical="center"/>
    </xf>
    <xf numFmtId="38" fontId="12" fillId="0" borderId="0" xfId="2" applyFont="1" applyAlignment="1" applyProtection="1">
      <alignment horizontal="center" vertical="center"/>
      <protection locked="0"/>
    </xf>
    <xf numFmtId="0" fontId="21" fillId="0" borderId="39" xfId="0" applyFont="1" applyBorder="1" applyAlignment="1" applyProtection="1">
      <alignment horizontal="center" vertical="center"/>
      <protection locked="0"/>
    </xf>
    <xf numFmtId="0" fontId="21" fillId="0" borderId="38"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1" fillId="0" borderId="33" xfId="0"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21" fillId="0" borderId="16" xfId="0" applyFont="1" applyBorder="1" applyAlignment="1" applyProtection="1">
      <alignment horizontal="center" vertical="center"/>
      <protection locked="0"/>
    </xf>
    <xf numFmtId="0" fontId="21" fillId="0" borderId="32" xfId="0" applyFont="1" applyBorder="1" applyAlignment="1" applyProtection="1">
      <alignment horizontal="distributed" vertical="distributed"/>
      <protection locked="0"/>
    </xf>
    <xf numFmtId="0" fontId="21" fillId="0" borderId="0" xfId="0" applyFont="1" applyBorder="1" applyAlignment="1" applyProtection="1">
      <alignment horizontal="distributed" vertical="distributed"/>
      <protection locked="0"/>
    </xf>
    <xf numFmtId="0" fontId="21" fillId="0" borderId="40" xfId="0" applyFont="1" applyBorder="1" applyAlignment="1" applyProtection="1">
      <alignment horizontal="distributed" vertical="distributed"/>
      <protection locked="0"/>
    </xf>
    <xf numFmtId="176" fontId="10" fillId="4" borderId="30" xfId="0" applyNumberFormat="1" applyFont="1" applyFill="1" applyBorder="1" applyProtection="1">
      <alignment vertical="center"/>
      <protection locked="0"/>
    </xf>
    <xf numFmtId="0" fontId="10" fillId="0" borderId="19"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177" fontId="10" fillId="4" borderId="18" xfId="0" applyNumberFormat="1" applyFont="1" applyFill="1" applyBorder="1" applyAlignment="1" applyProtection="1">
      <alignment horizontal="right" vertical="center"/>
      <protection locked="0"/>
    </xf>
    <xf numFmtId="177" fontId="10" fillId="4" borderId="19" xfId="0" applyNumberFormat="1" applyFont="1" applyFill="1" applyBorder="1" applyAlignment="1" applyProtection="1">
      <alignment horizontal="right" vertical="center"/>
      <protection locked="0"/>
    </xf>
    <xf numFmtId="177" fontId="10" fillId="4" borderId="21" xfId="0" applyNumberFormat="1" applyFont="1" applyFill="1" applyBorder="1" applyAlignment="1" applyProtection="1">
      <alignment horizontal="right" vertical="center"/>
      <protection locked="0"/>
    </xf>
    <xf numFmtId="49" fontId="10" fillId="0" borderId="20" xfId="0" applyNumberFormat="1" applyFont="1" applyBorder="1" applyAlignment="1" applyProtection="1">
      <alignment horizontal="right" vertical="center"/>
      <protection locked="0"/>
    </xf>
    <xf numFmtId="0" fontId="0" fillId="0" borderId="19" xfId="0" applyFont="1" applyBorder="1" applyAlignment="1" applyProtection="1">
      <alignment horizontal="right" vertical="center"/>
      <protection locked="0"/>
    </xf>
    <xf numFmtId="0" fontId="0" fillId="0" borderId="21" xfId="0" applyFont="1" applyBorder="1" applyAlignment="1" applyProtection="1">
      <alignment horizontal="right" vertical="center"/>
      <protection locked="0"/>
    </xf>
    <xf numFmtId="0" fontId="21" fillId="0" borderId="37" xfId="0" applyFont="1" applyBorder="1" applyAlignment="1" applyProtection="1">
      <alignment horizontal="distributed" vertical="distributed" shrinkToFit="1"/>
      <protection locked="0"/>
    </xf>
    <xf numFmtId="0" fontId="21" fillId="0" borderId="36" xfId="0" applyFont="1" applyBorder="1" applyAlignment="1" applyProtection="1">
      <alignment horizontal="distributed" vertical="distributed" shrinkToFit="1"/>
      <protection locked="0"/>
    </xf>
    <xf numFmtId="0" fontId="21" fillId="0" borderId="35" xfId="0" applyFont="1" applyBorder="1" applyAlignment="1" applyProtection="1">
      <alignment horizontal="distributed" vertical="distributed" shrinkToFit="1"/>
      <protection locked="0"/>
    </xf>
    <xf numFmtId="0" fontId="21" fillId="0" borderId="32" xfId="0" applyFont="1" applyBorder="1" applyAlignment="1" applyProtection="1">
      <alignment horizontal="distributed" vertical="distributed" wrapText="1"/>
      <protection locked="0"/>
    </xf>
    <xf numFmtId="0" fontId="21" fillId="0" borderId="0" xfId="0" applyFont="1" applyBorder="1" applyAlignment="1" applyProtection="1">
      <alignment horizontal="distributed" vertical="distributed" wrapText="1"/>
      <protection locked="0"/>
    </xf>
    <xf numFmtId="0" fontId="21" fillId="0" borderId="40" xfId="0" applyFont="1" applyBorder="1" applyAlignment="1" applyProtection="1">
      <alignment horizontal="distributed" vertical="distributed" wrapText="1"/>
      <protection locked="0"/>
    </xf>
    <xf numFmtId="0" fontId="21" fillId="0" borderId="33" xfId="0" applyFont="1" applyBorder="1" applyAlignment="1" applyProtection="1">
      <alignment horizontal="distributed" vertical="distributed" wrapText="1"/>
      <protection locked="0"/>
    </xf>
    <xf numFmtId="0" fontId="21" fillId="0" borderId="15" xfId="0" applyFont="1" applyBorder="1" applyAlignment="1" applyProtection="1">
      <alignment horizontal="distributed" vertical="distributed" wrapText="1"/>
      <protection locked="0"/>
    </xf>
    <xf numFmtId="0" fontId="21" fillId="0" borderId="16" xfId="0" applyFont="1" applyBorder="1" applyAlignment="1" applyProtection="1">
      <alignment horizontal="distributed" vertical="distributed" wrapText="1"/>
      <protection locked="0"/>
    </xf>
    <xf numFmtId="0" fontId="21" fillId="0" borderId="39" xfId="0" applyFont="1" applyBorder="1" applyAlignment="1" applyProtection="1">
      <alignment horizontal="distributed" vertical="distributed" wrapText="1"/>
      <protection locked="0"/>
    </xf>
    <xf numFmtId="0" fontId="21" fillId="0" borderId="38" xfId="0" applyFont="1" applyBorder="1" applyAlignment="1" applyProtection="1">
      <alignment horizontal="distributed" vertical="distributed" wrapText="1"/>
      <protection locked="0"/>
    </xf>
    <xf numFmtId="0" fontId="10" fillId="0" borderId="39" xfId="0" applyFont="1" applyFill="1" applyBorder="1" applyAlignment="1" applyProtection="1">
      <alignment horizontal="center" vertical="center" wrapText="1"/>
      <protection locked="0"/>
    </xf>
    <xf numFmtId="0" fontId="10" fillId="0" borderId="38" xfId="0" applyFont="1" applyFill="1" applyBorder="1" applyAlignment="1" applyProtection="1">
      <alignment horizontal="center" vertical="center" wrapText="1"/>
      <protection locked="0"/>
    </xf>
    <xf numFmtId="0" fontId="10" fillId="0" borderId="44" xfId="0" applyFont="1" applyFill="1" applyBorder="1" applyAlignment="1" applyProtection="1">
      <alignment horizontal="center" vertical="center" wrapText="1"/>
      <protection locked="0"/>
    </xf>
    <xf numFmtId="0" fontId="10" fillId="0" borderId="33"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45" xfId="0" applyFont="1" applyFill="1" applyBorder="1" applyAlignment="1" applyProtection="1">
      <alignment horizontal="center" vertical="center" wrapText="1"/>
      <protection locked="0"/>
    </xf>
    <xf numFmtId="176" fontId="22" fillId="0" borderId="0" xfId="0" applyNumberFormat="1" applyFont="1" applyFill="1" applyBorder="1" applyAlignment="1" applyProtection="1">
      <alignment horizontal="right" vertical="center"/>
      <protection locked="0"/>
    </xf>
    <xf numFmtId="176" fontId="22" fillId="0" borderId="56" xfId="0" applyNumberFormat="1" applyFont="1" applyFill="1" applyBorder="1" applyAlignment="1" applyProtection="1">
      <alignment horizontal="right" vertical="center"/>
      <protection locked="0"/>
    </xf>
    <xf numFmtId="176" fontId="22" fillId="0" borderId="36" xfId="0" applyNumberFormat="1" applyFont="1" applyFill="1" applyBorder="1" applyAlignment="1" applyProtection="1">
      <alignment horizontal="right" vertical="center"/>
      <protection locked="0"/>
    </xf>
    <xf numFmtId="176" fontId="22" fillId="0" borderId="46" xfId="0" applyNumberFormat="1" applyFont="1" applyFill="1" applyBorder="1" applyAlignment="1" applyProtection="1">
      <alignment horizontal="right" vertical="center"/>
      <protection locked="0"/>
    </xf>
    <xf numFmtId="176" fontId="22" fillId="0" borderId="32" xfId="0" applyNumberFormat="1" applyFont="1" applyFill="1" applyBorder="1" applyAlignment="1" applyProtection="1">
      <alignment horizontal="right" vertical="center"/>
      <protection locked="0"/>
    </xf>
    <xf numFmtId="176" fontId="22" fillId="0" borderId="33" xfId="0" applyNumberFormat="1" applyFont="1" applyFill="1" applyBorder="1" applyAlignment="1" applyProtection="1">
      <alignment horizontal="right" vertical="center"/>
      <protection locked="0"/>
    </xf>
    <xf numFmtId="176" fontId="22" fillId="0" borderId="15" xfId="0" applyNumberFormat="1" applyFont="1" applyFill="1" applyBorder="1" applyAlignment="1" applyProtection="1">
      <alignment horizontal="right" vertical="center"/>
      <protection locked="0"/>
    </xf>
    <xf numFmtId="176" fontId="22" fillId="0" borderId="45" xfId="0" applyNumberFormat="1" applyFont="1" applyFill="1" applyBorder="1" applyAlignment="1" applyProtection="1">
      <alignment horizontal="right" vertical="center"/>
      <protection locked="0"/>
    </xf>
    <xf numFmtId="176" fontId="22" fillId="0" borderId="39" xfId="0" applyNumberFormat="1" applyFont="1" applyFill="1" applyBorder="1" applyAlignment="1" applyProtection="1">
      <alignment horizontal="right" vertical="center"/>
      <protection locked="0"/>
    </xf>
    <xf numFmtId="176" fontId="22" fillId="0" borderId="38" xfId="0" applyNumberFormat="1" applyFont="1" applyFill="1" applyBorder="1" applyAlignment="1" applyProtection="1">
      <alignment horizontal="right" vertical="center"/>
      <protection locked="0"/>
    </xf>
    <xf numFmtId="176" fontId="22" fillId="0" borderId="44" xfId="0" applyNumberFormat="1" applyFont="1" applyFill="1" applyBorder="1" applyAlignment="1" applyProtection="1">
      <alignment horizontal="right" vertical="center"/>
      <protection locked="0"/>
    </xf>
    <xf numFmtId="0" fontId="10" fillId="4" borderId="4" xfId="0" applyFont="1" applyFill="1" applyBorder="1" applyAlignment="1" applyProtection="1">
      <alignment horizontal="distributed" vertical="center"/>
      <protection locked="0"/>
    </xf>
    <xf numFmtId="0" fontId="10" fillId="4" borderId="29" xfId="0" applyFont="1" applyFill="1" applyBorder="1" applyAlignment="1" applyProtection="1">
      <alignment horizontal="distributed" vertical="center"/>
      <protection locked="0"/>
    </xf>
    <xf numFmtId="176" fontId="10" fillId="4" borderId="1" xfId="0" applyNumberFormat="1" applyFont="1" applyFill="1" applyBorder="1" applyProtection="1">
      <alignment vertical="center"/>
      <protection locked="0"/>
    </xf>
    <xf numFmtId="176" fontId="10" fillId="4" borderId="2" xfId="0" applyNumberFormat="1" applyFont="1" applyFill="1" applyBorder="1" applyProtection="1">
      <alignment vertical="center"/>
      <protection locked="0"/>
    </xf>
    <xf numFmtId="176" fontId="10" fillId="4" borderId="47" xfId="0" applyNumberFormat="1" applyFont="1" applyFill="1" applyBorder="1" applyProtection="1">
      <alignment vertical="center"/>
      <protection locked="0"/>
    </xf>
    <xf numFmtId="0" fontId="10" fillId="0" borderId="18" xfId="0" applyFont="1" applyFill="1" applyBorder="1" applyAlignment="1" applyProtection="1">
      <alignment horizontal="distributed" vertical="center"/>
      <protection locked="0"/>
    </xf>
    <xf numFmtId="0" fontId="10" fillId="0" borderId="19" xfId="0" applyFont="1" applyFill="1" applyBorder="1" applyAlignment="1" applyProtection="1">
      <alignment horizontal="distributed" vertical="center"/>
      <protection locked="0"/>
    </xf>
    <xf numFmtId="0" fontId="10" fillId="0" borderId="21" xfId="0" applyFont="1" applyFill="1" applyBorder="1" applyAlignment="1" applyProtection="1">
      <alignment horizontal="distributed" vertical="center"/>
      <protection locked="0"/>
    </xf>
    <xf numFmtId="176" fontId="10" fillId="0" borderId="18" xfId="0" applyNumberFormat="1" applyFont="1" applyBorder="1" applyProtection="1">
      <alignment vertical="center"/>
      <protection locked="0"/>
    </xf>
    <xf numFmtId="176" fontId="10" fillId="0" borderId="19" xfId="0" applyNumberFormat="1" applyFont="1" applyBorder="1" applyProtection="1">
      <alignment vertical="center"/>
      <protection locked="0"/>
    </xf>
    <xf numFmtId="176" fontId="10" fillId="0" borderId="22" xfId="0" applyNumberFormat="1" applyFont="1" applyBorder="1" applyProtection="1">
      <alignment vertical="center"/>
      <protection locked="0"/>
    </xf>
    <xf numFmtId="176" fontId="10" fillId="0" borderId="7" xfId="0" applyNumberFormat="1" applyFont="1" applyBorder="1" applyProtection="1">
      <alignment vertical="center"/>
      <protection locked="0"/>
    </xf>
    <xf numFmtId="0" fontId="10" fillId="0" borderId="23" xfId="0" applyFont="1" applyBorder="1" applyAlignment="1" applyProtection="1">
      <alignment horizontal="distributed" vertical="center"/>
      <protection locked="0"/>
    </xf>
    <xf numFmtId="0" fontId="12" fillId="0" borderId="0" xfId="0" applyFont="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3"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shrinkToFit="1"/>
      <protection locked="0"/>
    </xf>
    <xf numFmtId="0" fontId="10" fillId="4" borderId="12" xfId="0" applyFont="1" applyFill="1" applyBorder="1" applyAlignment="1" applyProtection="1">
      <alignment horizontal="center" vertical="center" shrinkToFit="1"/>
      <protection locked="0"/>
    </xf>
    <xf numFmtId="176" fontId="10" fillId="4" borderId="7" xfId="0" applyNumberFormat="1" applyFont="1" applyFill="1" applyBorder="1" applyProtection="1">
      <alignment vertical="center"/>
      <protection locked="0"/>
    </xf>
    <xf numFmtId="0" fontId="10" fillId="0" borderId="17" xfId="0" applyFont="1" applyBorder="1" applyAlignment="1" applyProtection="1">
      <alignment horizontal="distributed" vertical="center"/>
      <protection locked="0"/>
    </xf>
    <xf numFmtId="0" fontId="10" fillId="0" borderId="14" xfId="0" applyFont="1" applyBorder="1" applyAlignment="1" applyProtection="1">
      <alignment horizontal="center" vertical="center" shrinkToFit="1"/>
      <protection locked="0"/>
    </xf>
    <xf numFmtId="0" fontId="0" fillId="0" borderId="15" xfId="0" applyFont="1" applyBorder="1" applyAlignment="1" applyProtection="1">
      <alignment horizontal="center" vertical="center" shrinkToFit="1"/>
      <protection locked="0"/>
    </xf>
    <xf numFmtId="0" fontId="0" fillId="0" borderId="16"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0" fillId="0" borderId="50" xfId="0" applyFont="1" applyBorder="1" applyAlignment="1" applyProtection="1">
      <alignment horizontal="left" vertical="center"/>
      <protection locked="0"/>
    </xf>
    <xf numFmtId="0" fontId="0" fillId="0" borderId="50" xfId="0" applyFont="1" applyBorder="1" applyAlignment="1" applyProtection="1">
      <alignment horizontal="left" vertical="center"/>
      <protection locked="0"/>
    </xf>
    <xf numFmtId="0" fontId="0" fillId="0" borderId="51" xfId="0" applyFont="1" applyBorder="1" applyAlignment="1" applyProtection="1">
      <alignment horizontal="left" vertical="center"/>
      <protection locked="0"/>
    </xf>
    <xf numFmtId="0" fontId="10" fillId="0" borderId="8" xfId="0" applyFont="1" applyBorder="1" applyAlignment="1" applyProtection="1">
      <alignment horizontal="center" vertical="center"/>
      <protection locked="0"/>
    </xf>
    <xf numFmtId="0" fontId="10" fillId="0" borderId="38" xfId="0" applyFont="1" applyBorder="1" applyAlignment="1" applyProtection="1">
      <alignment horizontal="center" vertical="center"/>
      <protection locked="0"/>
    </xf>
    <xf numFmtId="0" fontId="0" fillId="0" borderId="38" xfId="0" applyFont="1" applyBorder="1" applyProtection="1">
      <alignment vertical="center"/>
      <protection locked="0"/>
    </xf>
    <xf numFmtId="0" fontId="0" fillId="0" borderId="9" xfId="0" applyFont="1" applyBorder="1" applyProtection="1">
      <alignment vertical="center"/>
      <protection locked="0"/>
    </xf>
    <xf numFmtId="0" fontId="10" fillId="0" borderId="39" xfId="0" applyFont="1" applyBorder="1" applyAlignment="1" applyProtection="1">
      <alignment horizontal="center" vertical="center" shrinkToFit="1"/>
      <protection locked="0"/>
    </xf>
    <xf numFmtId="0" fontId="10" fillId="0" borderId="38" xfId="0" applyFont="1" applyBorder="1" applyAlignment="1" applyProtection="1">
      <alignment horizontal="center" vertical="center" shrinkToFit="1"/>
      <protection locked="0"/>
    </xf>
    <xf numFmtId="0" fontId="10" fillId="0" borderId="44" xfId="0" applyFont="1" applyBorder="1" applyAlignment="1" applyProtection="1">
      <alignment horizontal="center" vertical="center" shrinkToFit="1"/>
      <protection locked="0"/>
    </xf>
    <xf numFmtId="0" fontId="0" fillId="0" borderId="32" xfId="0" applyFont="1" applyBorder="1" applyAlignment="1" applyProtection="1">
      <alignment horizontal="center" vertical="center" shrinkToFit="1"/>
      <protection locked="0"/>
    </xf>
    <xf numFmtId="0" fontId="0" fillId="0" borderId="0" xfId="0" applyFont="1" applyAlignment="1" applyProtection="1">
      <alignment horizontal="center" vertical="center" shrinkToFit="1"/>
      <protection locked="0"/>
    </xf>
    <xf numFmtId="0" fontId="0" fillId="0" borderId="56" xfId="0"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0" fillId="0" borderId="38" xfId="0" applyFont="1" applyBorder="1" applyAlignment="1" applyProtection="1">
      <alignment horizontal="center" vertical="center" shrinkToFit="1"/>
      <protection locked="0"/>
    </xf>
    <xf numFmtId="0" fontId="0" fillId="0" borderId="9" xfId="0" applyFont="1" applyBorder="1" applyAlignment="1" applyProtection="1">
      <alignment horizontal="center" vertical="center" shrinkToFit="1"/>
      <protection locked="0"/>
    </xf>
    <xf numFmtId="0" fontId="0" fillId="0" borderId="55"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0" fontId="10" fillId="0" borderId="57" xfId="0" applyFont="1" applyBorder="1" applyAlignment="1" applyProtection="1">
      <alignment horizontal="center" vertical="center" shrinkToFit="1"/>
      <protection locked="0"/>
    </xf>
    <xf numFmtId="0" fontId="10" fillId="0" borderId="32" xfId="0" applyFont="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56"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10" fillId="0" borderId="50" xfId="0" applyFont="1" applyBorder="1" applyAlignment="1" applyProtection="1">
      <alignment horizontal="center" vertical="center" shrinkToFit="1"/>
      <protection locked="0"/>
    </xf>
    <xf numFmtId="0" fontId="0" fillId="0" borderId="50" xfId="0" applyFont="1" applyBorder="1" applyAlignment="1" applyProtection="1">
      <alignment horizontal="center" vertical="center" shrinkToFit="1"/>
      <protection locked="0"/>
    </xf>
    <xf numFmtId="0" fontId="10" fillId="4" borderId="50" xfId="0" applyFont="1" applyFill="1" applyBorder="1" applyAlignment="1" applyProtection="1">
      <alignment horizontal="center" vertical="center" shrinkToFit="1"/>
      <protection locked="0"/>
    </xf>
    <xf numFmtId="49" fontId="10" fillId="0" borderId="37" xfId="0" applyNumberFormat="1" applyFont="1" applyBorder="1" applyAlignment="1" applyProtection="1">
      <alignment horizontal="right" vertical="center"/>
      <protection locked="0"/>
    </xf>
    <xf numFmtId="0" fontId="0" fillId="0" borderId="36" xfId="0" applyFont="1" applyBorder="1" applyAlignment="1" applyProtection="1">
      <alignment horizontal="right" vertical="center"/>
      <protection locked="0"/>
    </xf>
    <xf numFmtId="0" fontId="0" fillId="0" borderId="35" xfId="0" applyFont="1" applyBorder="1" applyAlignment="1" applyProtection="1">
      <alignment horizontal="right" vertical="center"/>
      <protection locked="0"/>
    </xf>
    <xf numFmtId="49" fontId="10" fillId="4" borderId="31" xfId="3" applyNumberFormat="1" applyFont="1" applyFill="1" applyBorder="1" applyAlignment="1" applyProtection="1">
      <alignment horizontal="right" vertical="center"/>
      <protection locked="0"/>
    </xf>
    <xf numFmtId="49" fontId="10" fillId="4" borderId="2" xfId="3" applyNumberFormat="1" applyFont="1" applyFill="1" applyBorder="1" applyAlignment="1" applyProtection="1">
      <alignment horizontal="right" vertical="center"/>
      <protection locked="0"/>
    </xf>
    <xf numFmtId="49" fontId="10" fillId="0" borderId="20" xfId="3" applyNumberFormat="1" applyFont="1" applyFill="1" applyBorder="1" applyAlignment="1" applyProtection="1">
      <alignment horizontal="right" vertical="center"/>
      <protection locked="0"/>
    </xf>
    <xf numFmtId="49" fontId="10" fillId="0" borderId="19" xfId="3" applyNumberFormat="1" applyFont="1" applyFill="1" applyBorder="1" applyAlignment="1" applyProtection="1">
      <alignment horizontal="right" vertical="center"/>
      <protection locked="0"/>
    </xf>
    <xf numFmtId="49" fontId="10" fillId="0" borderId="37" xfId="3" applyNumberFormat="1" applyFont="1" applyFill="1" applyBorder="1" applyAlignment="1" applyProtection="1">
      <alignment horizontal="right" vertical="center"/>
      <protection locked="0"/>
    </xf>
    <xf numFmtId="49" fontId="10" fillId="0" borderId="36" xfId="3" applyNumberFormat="1" applyFont="1" applyFill="1" applyBorder="1" applyAlignment="1" applyProtection="1">
      <alignment horizontal="right" vertical="center"/>
      <protection locked="0"/>
    </xf>
    <xf numFmtId="176" fontId="10" fillId="0" borderId="12" xfId="0" applyNumberFormat="1" applyFont="1" applyBorder="1" applyAlignment="1" applyProtection="1">
      <alignment horizontal="right" vertical="center"/>
      <protection locked="0"/>
    </xf>
    <xf numFmtId="176" fontId="10" fillId="0" borderId="57" xfId="0" applyNumberFormat="1" applyFont="1" applyBorder="1" applyAlignment="1" applyProtection="1">
      <alignment horizontal="right" vertical="center"/>
      <protection locked="0"/>
    </xf>
    <xf numFmtId="176" fontId="10" fillId="4" borderId="30" xfId="0" applyNumberFormat="1" applyFont="1" applyFill="1" applyBorder="1" applyAlignment="1" applyProtection="1">
      <alignment horizontal="right" vertical="center"/>
      <protection locked="0"/>
    </xf>
    <xf numFmtId="176" fontId="10" fillId="4" borderId="52" xfId="0" applyNumberFormat="1" applyFont="1" applyFill="1" applyBorder="1" applyAlignment="1" applyProtection="1">
      <alignment horizontal="right" vertical="center"/>
      <protection locked="0"/>
    </xf>
    <xf numFmtId="176" fontId="10" fillId="0" borderId="59" xfId="0" applyNumberFormat="1" applyFont="1" applyBorder="1" applyAlignment="1" applyProtection="1">
      <alignment horizontal="right" vertical="center"/>
      <protection locked="0"/>
    </xf>
    <xf numFmtId="176" fontId="10" fillId="0" borderId="60" xfId="0" applyNumberFormat="1" applyFont="1" applyBorder="1" applyAlignment="1" applyProtection="1">
      <alignment horizontal="right" vertical="center"/>
      <protection locked="0"/>
    </xf>
    <xf numFmtId="176" fontId="10" fillId="0" borderId="34" xfId="0" applyNumberFormat="1" applyFont="1" applyBorder="1" applyProtection="1">
      <alignment vertical="center"/>
      <protection locked="0"/>
    </xf>
    <xf numFmtId="176" fontId="10" fillId="0" borderId="36" xfId="0" applyNumberFormat="1" applyFont="1" applyBorder="1" applyProtection="1">
      <alignment vertical="center"/>
      <protection locked="0"/>
    </xf>
    <xf numFmtId="176" fontId="10" fillId="0" borderId="46" xfId="0" applyNumberFormat="1" applyFont="1" applyBorder="1" applyProtection="1">
      <alignment vertical="center"/>
      <protection locked="0"/>
    </xf>
    <xf numFmtId="176" fontId="10" fillId="0" borderId="13" xfId="0" applyNumberFormat="1" applyFont="1" applyBorder="1" applyProtection="1">
      <alignment vertical="center"/>
      <protection locked="0"/>
    </xf>
    <xf numFmtId="176" fontId="10" fillId="0" borderId="54" xfId="0" applyNumberFormat="1" applyFont="1" applyBorder="1" applyAlignment="1" applyProtection="1">
      <alignment horizontal="right" vertical="center"/>
      <protection locked="0"/>
    </xf>
    <xf numFmtId="176" fontId="10" fillId="0" borderId="58" xfId="0" applyNumberFormat="1" applyFont="1" applyBorder="1" applyAlignment="1" applyProtection="1">
      <alignment horizontal="right" vertical="center"/>
      <protection locked="0"/>
    </xf>
    <xf numFmtId="176" fontId="10" fillId="0" borderId="50" xfId="0" applyNumberFormat="1" applyFont="1" applyBorder="1" applyAlignment="1" applyProtection="1">
      <alignment horizontal="right" vertical="center"/>
      <protection locked="0"/>
    </xf>
    <xf numFmtId="176" fontId="10" fillId="0" borderId="51" xfId="0" applyNumberFormat="1" applyFont="1" applyBorder="1" applyAlignment="1" applyProtection="1">
      <alignment horizontal="right" vertical="center"/>
      <protection locked="0"/>
    </xf>
    <xf numFmtId="38" fontId="10" fillId="0" borderId="20" xfId="2" applyFont="1" applyBorder="1" applyAlignment="1" applyProtection="1">
      <alignment horizontal="right" vertical="center"/>
      <protection locked="0"/>
    </xf>
    <xf numFmtId="38" fontId="10" fillId="0" borderId="19" xfId="2" applyFont="1" applyBorder="1" applyAlignment="1" applyProtection="1">
      <alignment horizontal="right" vertical="center"/>
      <protection locked="0"/>
    </xf>
    <xf numFmtId="49" fontId="10" fillId="4" borderId="31" xfId="0" applyNumberFormat="1" applyFont="1" applyFill="1" applyBorder="1" applyAlignment="1" applyProtection="1">
      <alignment horizontal="right" vertical="center"/>
      <protection locked="0"/>
    </xf>
    <xf numFmtId="0" fontId="0" fillId="0" borderId="2" xfId="0" applyFont="1" applyBorder="1" applyAlignment="1" applyProtection="1">
      <alignment horizontal="right" vertical="center"/>
      <protection locked="0"/>
    </xf>
    <xf numFmtId="0" fontId="0" fillId="0" borderId="3" xfId="0" applyFont="1" applyBorder="1" applyAlignment="1" applyProtection="1">
      <alignment horizontal="right" vertical="center"/>
      <protection locked="0"/>
    </xf>
    <xf numFmtId="176" fontId="10" fillId="4" borderId="13" xfId="0" applyNumberFormat="1" applyFont="1" applyFill="1" applyBorder="1" applyProtection="1">
      <alignment vertical="center"/>
      <protection locked="0"/>
    </xf>
    <xf numFmtId="0" fontId="10" fillId="0" borderId="39"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27" xfId="0" applyFont="1" applyBorder="1" applyAlignment="1" applyProtection="1">
      <alignment horizontal="distributed" vertical="center" shrinkToFit="1"/>
      <protection locked="0"/>
    </xf>
    <xf numFmtId="0" fontId="10" fillId="0" borderId="25" xfId="0" applyFont="1" applyBorder="1" applyAlignment="1" applyProtection="1">
      <alignment horizontal="distributed" vertical="center" shrinkToFit="1"/>
      <protection locked="0"/>
    </xf>
    <xf numFmtId="0" fontId="10" fillId="0" borderId="28" xfId="0" applyFont="1" applyBorder="1" applyAlignment="1" applyProtection="1">
      <alignment horizontal="distributed" vertical="center" shrinkToFit="1"/>
      <protection locked="0"/>
    </xf>
    <xf numFmtId="177" fontId="10" fillId="0" borderId="65" xfId="0" applyNumberFormat="1" applyFont="1" applyBorder="1" applyAlignment="1" applyProtection="1">
      <alignment horizontal="right" vertical="center"/>
      <protection locked="0"/>
    </xf>
    <xf numFmtId="177" fontId="10" fillId="0" borderId="50" xfId="0" applyNumberFormat="1" applyFont="1" applyBorder="1" applyAlignment="1" applyProtection="1">
      <alignment horizontal="right" vertical="center"/>
      <protection locked="0"/>
    </xf>
    <xf numFmtId="177" fontId="10" fillId="4" borderId="48" xfId="0" applyNumberFormat="1" applyFont="1" applyFill="1" applyBorder="1" applyAlignment="1" applyProtection="1">
      <alignment horizontal="right" vertical="center"/>
      <protection locked="0"/>
    </xf>
    <xf numFmtId="177" fontId="10" fillId="4" borderId="7" xfId="0" applyNumberFormat="1" applyFont="1" applyFill="1" applyBorder="1" applyAlignment="1" applyProtection="1">
      <alignment horizontal="right" vertical="center"/>
      <protection locked="0"/>
    </xf>
    <xf numFmtId="177" fontId="10" fillId="0" borderId="24" xfId="0" applyNumberFormat="1" applyFont="1" applyBorder="1" applyAlignment="1" applyProtection="1">
      <alignment horizontal="right" vertical="center"/>
      <protection locked="0"/>
    </xf>
    <xf numFmtId="177" fontId="10" fillId="0" borderId="25" xfId="0" applyNumberFormat="1" applyFont="1" applyBorder="1" applyAlignment="1" applyProtection="1">
      <alignment horizontal="right" vertical="center"/>
      <protection locked="0"/>
    </xf>
    <xf numFmtId="177" fontId="10" fillId="0" borderId="28" xfId="0" applyNumberFormat="1" applyFont="1" applyBorder="1" applyAlignment="1" applyProtection="1">
      <alignment horizontal="right" vertical="center"/>
      <protection locked="0"/>
    </xf>
    <xf numFmtId="0" fontId="10" fillId="0" borderId="34" xfId="0" applyFont="1" applyBorder="1" applyAlignment="1" applyProtection="1">
      <alignment horizontal="distributed" vertical="center"/>
      <protection locked="0"/>
    </xf>
    <xf numFmtId="0" fontId="10" fillId="0" borderId="36" xfId="0" applyFont="1" applyBorder="1" applyAlignment="1" applyProtection="1">
      <alignment horizontal="distributed" vertical="center"/>
      <protection locked="0"/>
    </xf>
    <xf numFmtId="0" fontId="10" fillId="0" borderId="35" xfId="0" applyFont="1" applyBorder="1" applyAlignment="1" applyProtection="1">
      <alignment horizontal="distributed" vertical="center"/>
      <protection locked="0"/>
    </xf>
    <xf numFmtId="0" fontId="10" fillId="4" borderId="39" xfId="0" applyFont="1" applyFill="1" applyBorder="1" applyAlignment="1" applyProtection="1">
      <alignment horizontal="distributed" vertical="center" shrinkToFit="1"/>
      <protection locked="0"/>
    </xf>
    <xf numFmtId="0" fontId="10" fillId="4" borderId="38" xfId="0" applyFont="1" applyFill="1" applyBorder="1" applyAlignment="1" applyProtection="1">
      <alignment horizontal="distributed" vertical="center" shrinkToFit="1"/>
      <protection locked="0"/>
    </xf>
    <xf numFmtId="0" fontId="10" fillId="4" borderId="9" xfId="0" applyFont="1" applyFill="1" applyBorder="1" applyAlignment="1" applyProtection="1">
      <alignment horizontal="distributed" vertical="center" shrinkToFit="1"/>
      <protection locked="0"/>
    </xf>
    <xf numFmtId="0" fontId="10" fillId="0" borderId="37" xfId="0" applyFont="1" applyBorder="1" applyAlignment="1" applyProtection="1">
      <alignment horizontal="distributed" vertical="center" shrinkToFit="1"/>
      <protection locked="0"/>
    </xf>
    <xf numFmtId="0" fontId="10" fillId="0" borderId="36" xfId="0" applyFont="1" applyBorder="1" applyAlignment="1" applyProtection="1">
      <alignment horizontal="distributed" vertical="center" shrinkToFit="1"/>
      <protection locked="0"/>
    </xf>
    <xf numFmtId="0" fontId="10" fillId="0" borderId="35" xfId="0" applyFont="1" applyBorder="1" applyAlignment="1" applyProtection="1">
      <alignment horizontal="distributed" vertical="center" shrinkToFit="1"/>
      <protection locked="0"/>
    </xf>
    <xf numFmtId="177" fontId="10" fillId="0" borderId="42" xfId="0" applyNumberFormat="1" applyFont="1" applyBorder="1" applyAlignment="1" applyProtection="1">
      <alignment horizontal="right" vertical="center"/>
      <protection locked="0"/>
    </xf>
    <xf numFmtId="177" fontId="10" fillId="0" borderId="41" xfId="0" applyNumberFormat="1" applyFont="1" applyBorder="1" applyAlignment="1" applyProtection="1">
      <alignment horizontal="right" vertical="center"/>
      <protection locked="0"/>
    </xf>
    <xf numFmtId="177" fontId="10" fillId="0" borderId="43" xfId="0" applyNumberFormat="1" applyFont="1" applyBorder="1" applyAlignment="1" applyProtection="1">
      <alignment horizontal="right" vertical="center"/>
      <protection locked="0"/>
    </xf>
    <xf numFmtId="0" fontId="10" fillId="0" borderId="1" xfId="0" applyFont="1" applyBorder="1" applyAlignment="1" applyProtection="1">
      <alignment horizontal="distributed" vertical="center" shrinkToFit="1"/>
      <protection locked="0"/>
    </xf>
    <xf numFmtId="0" fontId="10" fillId="0" borderId="2" xfId="0" applyFont="1" applyBorder="1" applyAlignment="1" applyProtection="1">
      <alignment horizontal="distributed" vertical="center" shrinkToFit="1"/>
      <protection locked="0"/>
    </xf>
    <xf numFmtId="0" fontId="10" fillId="0" borderId="3" xfId="0" applyFont="1" applyBorder="1" applyAlignment="1" applyProtection="1">
      <alignment horizontal="distributed" vertical="center" shrinkToFit="1"/>
      <protection locked="0"/>
    </xf>
    <xf numFmtId="177" fontId="10" fillId="0" borderId="34" xfId="0" applyNumberFormat="1" applyFont="1" applyBorder="1" applyAlignment="1" applyProtection="1">
      <alignment horizontal="right" vertical="center"/>
      <protection locked="0"/>
    </xf>
    <xf numFmtId="177" fontId="10" fillId="0" borderId="36" xfId="0" applyNumberFormat="1" applyFont="1" applyBorder="1" applyAlignment="1" applyProtection="1">
      <alignment horizontal="right" vertical="center"/>
      <protection locked="0"/>
    </xf>
    <xf numFmtId="177" fontId="10" fillId="0" borderId="35" xfId="0" applyNumberFormat="1" applyFont="1" applyBorder="1" applyAlignment="1" applyProtection="1">
      <alignment horizontal="right" vertical="center"/>
      <protection locked="0"/>
    </xf>
    <xf numFmtId="177" fontId="10" fillId="0" borderId="33" xfId="0" applyNumberFormat="1" applyFont="1" applyBorder="1" applyAlignment="1" applyProtection="1">
      <alignment horizontal="right" vertical="center"/>
      <protection locked="0"/>
    </xf>
    <xf numFmtId="177" fontId="10" fillId="0" borderId="15" xfId="0" applyNumberFormat="1" applyFont="1" applyBorder="1" applyAlignment="1" applyProtection="1">
      <alignment horizontal="right" vertical="center"/>
      <protection locked="0"/>
    </xf>
    <xf numFmtId="177" fontId="10" fillId="0" borderId="16" xfId="0" applyNumberFormat="1" applyFont="1" applyBorder="1" applyAlignment="1" applyProtection="1">
      <alignment horizontal="right" vertical="center"/>
      <protection locked="0"/>
    </xf>
    <xf numFmtId="0" fontId="10" fillId="0" borderId="49"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178" fontId="10" fillId="0" borderId="13" xfId="0" applyNumberFormat="1" applyFont="1" applyBorder="1" applyAlignment="1" applyProtection="1">
      <alignment horizontal="center" vertical="center"/>
      <protection locked="0"/>
    </xf>
    <xf numFmtId="177" fontId="10" fillId="0" borderId="11" xfId="0" applyNumberFormat="1" applyFont="1" applyBorder="1" applyAlignment="1" applyProtection="1">
      <alignment horizontal="right" vertical="center"/>
      <protection locked="0"/>
    </xf>
    <xf numFmtId="177" fontId="10" fillId="0" borderId="12" xfId="0" applyNumberFormat="1" applyFont="1" applyBorder="1" applyAlignment="1" applyProtection="1">
      <alignment horizontal="right" vertical="center"/>
      <protection locked="0"/>
    </xf>
    <xf numFmtId="177" fontId="10" fillId="0" borderId="63" xfId="0" applyNumberFormat="1" applyFont="1" applyBorder="1" applyAlignment="1" applyProtection="1">
      <alignment horizontal="right" vertical="center"/>
      <protection locked="0"/>
    </xf>
    <xf numFmtId="177" fontId="10" fillId="0" borderId="26" xfId="0" applyNumberFormat="1" applyFont="1" applyBorder="1" applyAlignment="1" applyProtection="1">
      <alignment horizontal="right" vertical="center"/>
      <protection locked="0"/>
    </xf>
    <xf numFmtId="177" fontId="10" fillId="0" borderId="49" xfId="0" applyNumberFormat="1" applyFont="1" applyBorder="1" applyAlignment="1" applyProtection="1">
      <alignment horizontal="right" vertical="center"/>
      <protection locked="0"/>
    </xf>
    <xf numFmtId="177" fontId="10" fillId="0" borderId="13" xfId="0" applyNumberFormat="1" applyFont="1" applyBorder="1" applyAlignment="1" applyProtection="1">
      <alignment horizontal="right" vertical="center"/>
      <protection locked="0"/>
    </xf>
    <xf numFmtId="176" fontId="22" fillId="4" borderId="38" xfId="0" applyNumberFormat="1" applyFont="1" applyFill="1" applyBorder="1" applyAlignment="1" applyProtection="1">
      <alignment horizontal="right" vertical="center"/>
      <protection locked="0"/>
    </xf>
    <xf numFmtId="176" fontId="22" fillId="4" borderId="9" xfId="0" applyNumberFormat="1" applyFont="1" applyFill="1" applyBorder="1" applyAlignment="1" applyProtection="1">
      <alignment horizontal="right" vertical="center"/>
      <protection locked="0"/>
    </xf>
    <xf numFmtId="176" fontId="22" fillId="4" borderId="15" xfId="0" applyNumberFormat="1" applyFont="1" applyFill="1" applyBorder="1" applyAlignment="1" applyProtection="1">
      <alignment horizontal="right" vertical="center"/>
      <protection locked="0"/>
    </xf>
    <xf numFmtId="176" fontId="22" fillId="4" borderId="16" xfId="0" applyNumberFormat="1" applyFont="1" applyFill="1" applyBorder="1" applyAlignment="1" applyProtection="1">
      <alignment horizontal="right" vertical="center"/>
      <protection locked="0"/>
    </xf>
    <xf numFmtId="176" fontId="22" fillId="0" borderId="37" xfId="0" applyNumberFormat="1" applyFont="1" applyFill="1" applyBorder="1" applyAlignment="1" applyProtection="1">
      <alignment vertical="center"/>
      <protection locked="0"/>
    </xf>
    <xf numFmtId="0" fontId="0" fillId="0" borderId="36" xfId="0" applyBorder="1" applyAlignment="1" applyProtection="1">
      <alignment vertical="center"/>
      <protection locked="0"/>
    </xf>
    <xf numFmtId="0" fontId="0" fillId="0" borderId="46" xfId="0" applyBorder="1" applyAlignment="1" applyProtection="1">
      <alignment vertical="center"/>
      <protection locked="0"/>
    </xf>
    <xf numFmtId="176" fontId="22" fillId="0" borderId="8" xfId="0" applyNumberFormat="1" applyFont="1" applyFill="1" applyBorder="1" applyAlignment="1" applyProtection="1">
      <alignment vertical="center"/>
      <protection locked="0"/>
    </xf>
    <xf numFmtId="0" fontId="0" fillId="0" borderId="38" xfId="0" applyBorder="1" applyAlignment="1" applyProtection="1">
      <alignment vertical="center"/>
      <protection locked="0"/>
    </xf>
    <xf numFmtId="0" fontId="0" fillId="0" borderId="44" xfId="0" applyBorder="1" applyAlignment="1" applyProtection="1">
      <alignment vertical="center"/>
      <protection locked="0"/>
    </xf>
    <xf numFmtId="0" fontId="0" fillId="0" borderId="14" xfId="0" applyBorder="1" applyAlignment="1" applyProtection="1">
      <alignment vertical="center"/>
      <protection locked="0"/>
    </xf>
    <xf numFmtId="0" fontId="0" fillId="0" borderId="15" xfId="0" applyBorder="1" applyAlignment="1" applyProtection="1">
      <alignment vertical="center"/>
      <protection locked="0"/>
    </xf>
    <xf numFmtId="0" fontId="0" fillId="0" borderId="45" xfId="0" applyBorder="1" applyAlignment="1" applyProtection="1">
      <alignment vertical="center"/>
      <protection locked="0"/>
    </xf>
    <xf numFmtId="177" fontId="10" fillId="0" borderId="57" xfId="0" applyNumberFormat="1" applyFont="1" applyBorder="1" applyAlignment="1" applyProtection="1">
      <alignment horizontal="right" vertical="center"/>
      <protection locked="0"/>
    </xf>
    <xf numFmtId="0" fontId="10" fillId="0" borderId="61" xfId="0" applyFont="1" applyBorder="1" applyAlignment="1" applyProtection="1">
      <alignment horizontal="center" vertical="center"/>
      <protection locked="0"/>
    </xf>
    <xf numFmtId="177" fontId="10" fillId="4" borderId="62" xfId="0" applyNumberFormat="1" applyFont="1" applyFill="1" applyBorder="1" applyAlignment="1" applyProtection="1">
      <alignment horizontal="right" vertical="center"/>
      <protection locked="0"/>
    </xf>
    <xf numFmtId="177" fontId="10" fillId="0" borderId="64" xfId="0" applyNumberFormat="1" applyFont="1" applyBorder="1" applyAlignment="1" applyProtection="1">
      <alignment horizontal="right" vertical="center"/>
      <protection locked="0"/>
    </xf>
    <xf numFmtId="177" fontId="10" fillId="0" borderId="51" xfId="0" applyNumberFormat="1" applyFont="1" applyBorder="1" applyAlignment="1" applyProtection="1">
      <alignment horizontal="right" vertical="center"/>
      <protection locked="0"/>
    </xf>
    <xf numFmtId="177" fontId="10" fillId="0" borderId="61" xfId="0" applyNumberFormat="1" applyFont="1" applyBorder="1" applyAlignment="1" applyProtection="1">
      <alignment horizontal="right" vertical="center"/>
      <protection locked="0"/>
    </xf>
    <xf numFmtId="0" fontId="10" fillId="0" borderId="8" xfId="0" applyFont="1" applyFill="1"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45" xfId="0" applyBorder="1" applyAlignment="1" applyProtection="1">
      <alignment horizontal="center" vertical="center" wrapText="1"/>
      <protection locked="0"/>
    </xf>
    <xf numFmtId="176" fontId="22" fillId="0" borderId="20" xfId="0" applyNumberFormat="1" applyFont="1" applyFill="1" applyBorder="1" applyAlignment="1" applyProtection="1">
      <alignment vertical="center"/>
      <protection locked="0"/>
    </xf>
    <xf numFmtId="0" fontId="0" fillId="0" borderId="19" xfId="0" applyBorder="1" applyAlignment="1" applyProtection="1">
      <alignment vertical="center"/>
      <protection locked="0"/>
    </xf>
    <xf numFmtId="0" fontId="0" fillId="0" borderId="22" xfId="0" applyBorder="1" applyAlignment="1" applyProtection="1">
      <alignment vertical="center"/>
      <protection locked="0"/>
    </xf>
    <xf numFmtId="0" fontId="10" fillId="4" borderId="8" xfId="0" applyFont="1" applyFill="1" applyBorder="1" applyAlignment="1" applyProtection="1">
      <alignment horizontal="center" vertical="center" shrinkToFit="1"/>
      <protection locked="0"/>
    </xf>
    <xf numFmtId="0" fontId="10" fillId="4" borderId="38" xfId="0" applyFont="1" applyFill="1" applyBorder="1" applyAlignment="1" applyProtection="1">
      <alignment horizontal="center" vertical="center" shrinkToFit="1"/>
      <protection locked="0"/>
    </xf>
    <xf numFmtId="0" fontId="10" fillId="4" borderId="9" xfId="0" applyFont="1" applyFill="1" applyBorder="1" applyAlignment="1" applyProtection="1">
      <alignment horizontal="center" vertical="center" shrinkToFit="1"/>
      <protection locked="0"/>
    </xf>
    <xf numFmtId="0" fontId="10" fillId="4" borderId="14" xfId="0" applyFont="1" applyFill="1" applyBorder="1" applyAlignment="1" applyProtection="1">
      <alignment horizontal="center" vertical="center" shrinkToFit="1"/>
      <protection locked="0"/>
    </xf>
    <xf numFmtId="0" fontId="10" fillId="4" borderId="15" xfId="0" applyFont="1" applyFill="1" applyBorder="1" applyAlignment="1" applyProtection="1">
      <alignment horizontal="center" vertical="center" shrinkToFit="1"/>
      <protection locked="0"/>
    </xf>
    <xf numFmtId="0" fontId="10" fillId="4" borderId="16" xfId="0" applyFont="1" applyFill="1" applyBorder="1" applyAlignment="1" applyProtection="1">
      <alignment horizontal="center" vertical="center" shrinkToFit="1"/>
      <protection locked="0"/>
    </xf>
    <xf numFmtId="176" fontId="22" fillId="4" borderId="20" xfId="0" applyNumberFormat="1" applyFont="1" applyFill="1" applyBorder="1" applyAlignment="1" applyProtection="1">
      <alignment horizontal="right" vertical="center"/>
      <protection locked="0"/>
    </xf>
    <xf numFmtId="176" fontId="22" fillId="4" borderId="19" xfId="0" applyNumberFormat="1" applyFont="1" applyFill="1" applyBorder="1" applyAlignment="1" applyProtection="1">
      <alignment horizontal="right" vertical="center"/>
      <protection locked="0"/>
    </xf>
    <xf numFmtId="176" fontId="22" fillId="4" borderId="21" xfId="0" applyNumberFormat="1" applyFont="1" applyFill="1" applyBorder="1" applyAlignment="1" applyProtection="1">
      <alignment horizontal="right" vertical="center"/>
      <protection locked="0"/>
    </xf>
    <xf numFmtId="176" fontId="22" fillId="4" borderId="37" xfId="0" applyNumberFormat="1" applyFont="1" applyFill="1" applyBorder="1" applyAlignment="1" applyProtection="1">
      <alignment horizontal="right" vertical="center"/>
      <protection locked="0"/>
    </xf>
    <xf numFmtId="176" fontId="22" fillId="4" borderId="36" xfId="0" applyNumberFormat="1" applyFont="1" applyFill="1" applyBorder="1" applyAlignment="1" applyProtection="1">
      <alignment horizontal="right" vertical="center"/>
      <protection locked="0"/>
    </xf>
    <xf numFmtId="176" fontId="22" fillId="4" borderId="35" xfId="0" applyNumberFormat="1" applyFont="1" applyFill="1" applyBorder="1" applyAlignment="1" applyProtection="1">
      <alignment horizontal="right" vertical="center"/>
      <protection locked="0"/>
    </xf>
    <xf numFmtId="0" fontId="19" fillId="0" borderId="0" xfId="0" applyFont="1" applyAlignment="1" applyProtection="1">
      <alignment horizontal="justify" vertical="justify" wrapText="1"/>
      <protection locked="0"/>
    </xf>
    <xf numFmtId="0" fontId="17" fillId="0" borderId="0" xfId="0" applyFont="1" applyProtection="1">
      <alignment vertical="center"/>
      <protection locked="0"/>
    </xf>
    <xf numFmtId="0" fontId="12" fillId="0" borderId="0" xfId="0" applyFont="1" applyAlignment="1" applyProtection="1">
      <alignment horizontal="left" vertical="center" wrapText="1"/>
      <protection locked="0"/>
    </xf>
    <xf numFmtId="0" fontId="7" fillId="0" borderId="0" xfId="0" applyFont="1" applyAlignment="1" applyProtection="1">
      <alignment vertical="center" wrapText="1"/>
      <protection locked="0"/>
    </xf>
    <xf numFmtId="0" fontId="12" fillId="0" borderId="0" xfId="0" applyFont="1" applyAlignment="1" applyProtection="1">
      <alignment horizontal="left" vertical="top" wrapText="1"/>
      <protection locked="0"/>
    </xf>
    <xf numFmtId="179" fontId="10" fillId="0" borderId="0" xfId="0" applyNumberFormat="1" applyFont="1" applyAlignment="1" applyProtection="1">
      <alignment horizontal="left" vertical="center"/>
      <protection locked="0"/>
    </xf>
    <xf numFmtId="0" fontId="0" fillId="0" borderId="0" xfId="0"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0" fillId="0" borderId="0" xfId="0" applyAlignment="1" applyProtection="1">
      <alignment horizontal="left" vertical="center" shrinkToFit="1"/>
      <protection locked="0"/>
    </xf>
    <xf numFmtId="0" fontId="4" fillId="0" borderId="29"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181" fontId="14" fillId="0" borderId="0" xfId="0" applyNumberFormat="1" applyFont="1" applyAlignment="1" applyProtection="1">
      <alignment horizontal="left" vertical="center" wrapText="1"/>
      <protection locked="0"/>
    </xf>
    <xf numFmtId="0" fontId="0" fillId="0" borderId="0" xfId="0" applyAlignment="1" applyProtection="1">
      <alignment horizontal="left" vertical="center"/>
      <protection locked="0"/>
    </xf>
    <xf numFmtId="0" fontId="0" fillId="0" borderId="0" xfId="0" applyAlignment="1" applyProtection="1">
      <alignment horizontal="left" vertical="top" wrapText="1" shrinkToFit="1"/>
      <protection locked="0"/>
    </xf>
    <xf numFmtId="0" fontId="15" fillId="0" borderId="0" xfId="0" applyFont="1" applyAlignment="1" applyProtection="1">
      <alignment horizontal="left" vertical="center"/>
      <protection locked="0"/>
    </xf>
    <xf numFmtId="0" fontId="0" fillId="0" borderId="3" xfId="0" applyBorder="1" applyAlignment="1" applyProtection="1">
      <alignment horizontal="center" vertical="center"/>
      <protection locked="0"/>
    </xf>
    <xf numFmtId="0" fontId="0" fillId="0" borderId="0" xfId="0" applyAlignment="1" applyProtection="1">
      <alignment horizontal="left" vertical="center" wrapText="1" shrinkToFit="1"/>
      <protection locked="0"/>
    </xf>
    <xf numFmtId="0" fontId="4" fillId="0" borderId="0" xfId="0" applyFont="1" applyAlignment="1" applyProtection="1">
      <alignment horizontal="left" vertical="center" shrinkToFit="1"/>
      <protection locked="0"/>
    </xf>
    <xf numFmtId="0" fontId="0" fillId="0" borderId="0" xfId="0" applyProtection="1">
      <alignment vertical="center"/>
      <protection locked="0"/>
    </xf>
  </cellXfs>
  <cellStyles count="6">
    <cellStyle name="パーセント" xfId="3" builtinId="5"/>
    <cellStyle name="桁区切り" xfId="2" builtinId="6"/>
    <cellStyle name="桁区切り 2" xfId="4" xr:uid="{00000000-0005-0000-0000-000002000000}"/>
    <cellStyle name="標準" xfId="0" builtinId="0"/>
    <cellStyle name="標準 2" xfId="5" xr:uid="{00000000-0005-0000-0000-000004000000}"/>
    <cellStyle name="未定義" xfId="1" xr:uid="{00000000-0005-0000-0000-000005000000}"/>
  </cellStyles>
  <dxfs count="0"/>
  <tableStyles count="0" defaultTableStyle="TableStyleMedium2" defaultPivotStyle="PivotStyleLight16"/>
  <colors>
    <mruColors>
      <color rgb="FFA6A6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820472440944886E-3"/>
          <c:y val="5.5696234965543191E-2"/>
          <c:w val="0.96351023622047227"/>
          <c:h val="0.90892849031750123"/>
        </c:manualLayout>
      </c:layout>
      <c:barChart>
        <c:barDir val="bar"/>
        <c:grouping val="stacked"/>
        <c:varyColors val="0"/>
        <c:ser>
          <c:idx val="0"/>
          <c:order val="0"/>
          <c:spPr>
            <a:solidFill>
              <a:schemeClr val="tx2">
                <a:lumMod val="40000"/>
                <a:lumOff val="60000"/>
              </a:schemeClr>
            </a:solidFill>
            <a:ln w="12700">
              <a:solidFill>
                <a:schemeClr val="tx1"/>
              </a:solidFill>
            </a:ln>
          </c:spPr>
          <c:invertIfNegative val="0"/>
          <c:dPt>
            <c:idx val="0"/>
            <c:invertIfNegative val="0"/>
            <c:bubble3D val="0"/>
            <c:spPr>
              <a:solidFill>
                <a:schemeClr val="bg1">
                  <a:lumMod val="65000"/>
                </a:schemeClr>
              </a:solidFill>
              <a:ln w="12700">
                <a:solidFill>
                  <a:schemeClr val="tx1"/>
                </a:solidFill>
              </a:ln>
            </c:spPr>
            <c:extLst>
              <c:ext xmlns:c16="http://schemas.microsoft.com/office/drawing/2014/chart" uri="{C3380CC4-5D6E-409C-BE32-E72D297353CC}">
                <c16:uniqueId val="{00000001-5A7B-46FC-8DD0-B7F05C7B4D51}"/>
              </c:ext>
            </c:extLst>
          </c:dPt>
          <c:dPt>
            <c:idx val="1"/>
            <c:invertIfNegative val="0"/>
            <c:bubble3D val="0"/>
            <c:spPr>
              <a:solidFill>
                <a:schemeClr val="tx2">
                  <a:lumMod val="60000"/>
                  <a:lumOff val="40000"/>
                </a:schemeClr>
              </a:solidFill>
              <a:ln w="12700">
                <a:solidFill>
                  <a:schemeClr val="tx1"/>
                </a:solidFill>
              </a:ln>
            </c:spPr>
            <c:extLst>
              <c:ext xmlns:c16="http://schemas.microsoft.com/office/drawing/2014/chart" uri="{C3380CC4-5D6E-409C-BE32-E72D297353CC}">
                <c16:uniqueId val="{00000003-5A7B-46FC-8DD0-B7F05C7B4D51}"/>
              </c:ext>
            </c:extLst>
          </c:dPt>
          <c:dLbls>
            <c:dLbl>
              <c:idx val="0"/>
              <c:layout>
                <c:manualLayout>
                  <c:x val="-4.3419491084841898E-3"/>
                  <c:y val="1.197147936031677E-3"/>
                </c:manualLayout>
              </c:layout>
              <c:tx>
                <c:rich>
                  <a:bodyPr/>
                  <a:lstStyle/>
                  <a:p>
                    <a:pPr>
                      <a:defRPr/>
                    </a:pPr>
                    <a:r>
                      <a:rPr lang="ja-JP" altLang="en-US" sz="800"/>
                      <a:t>基準財政需要額</a:t>
                    </a:r>
                  </a:p>
                  <a:p>
                    <a:pPr>
                      <a:defRPr/>
                    </a:pPr>
                    <a:r>
                      <a:rPr lang="ja-JP" altLang="en-US" sz="800"/>
                      <a:t>既算入額</a:t>
                    </a:r>
                  </a:p>
                  <a:p>
                    <a:pPr>
                      <a:defRPr/>
                    </a:pPr>
                    <a:r>
                      <a:rPr lang="ja-JP" altLang="en-US" sz="800"/>
                      <a:t>８，３８９</a:t>
                    </a:r>
                  </a:p>
                  <a:p>
                    <a:pPr>
                      <a:defRPr/>
                    </a:pPr>
                    <a:r>
                      <a:rPr lang="ja-JP" altLang="en-US" sz="800"/>
                      <a:t>（８，１５４）</a:t>
                    </a:r>
                    <a:endParaRPr lang="ja-JP" altLang="en-US" sz="900"/>
                  </a:p>
                </c:rich>
              </c:tx>
              <c:spPr/>
              <c:dLblPos val="ct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A7B-46FC-8DD0-B7F05C7B4D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臨財債等について!$CC$18:$CD$18</c:f>
              <c:numCache>
                <c:formatCode>;;;</c:formatCode>
                <c:ptCount val="2"/>
                <c:pt idx="0">
                  <c:v>8389</c:v>
                </c:pt>
                <c:pt idx="1">
                  <c:v>5881</c:v>
                </c:pt>
              </c:numCache>
            </c:numRef>
          </c:val>
          <c:extLst>
            <c:ext xmlns:c16="http://schemas.microsoft.com/office/drawing/2014/chart" uri="{C3380CC4-5D6E-409C-BE32-E72D297353CC}">
              <c16:uniqueId val="{00000004-5A7B-46FC-8DD0-B7F05C7B4D51}"/>
            </c:ext>
          </c:extLst>
        </c:ser>
        <c:ser>
          <c:idx val="1"/>
          <c:order val="1"/>
          <c:spPr>
            <a:ln w="12700">
              <a:solidFill>
                <a:schemeClr val="tx1"/>
              </a:solidFill>
              <a:prstDash val="dash"/>
            </a:ln>
          </c:spPr>
          <c:invertIfNegative val="0"/>
          <c:dPt>
            <c:idx val="0"/>
            <c:invertIfNegative val="0"/>
            <c:bubble3D val="0"/>
            <c:spPr>
              <a:solidFill>
                <a:schemeClr val="bg1">
                  <a:lumMod val="95000"/>
                </a:schemeClr>
              </a:solidFill>
              <a:ln w="12700">
                <a:solidFill>
                  <a:schemeClr val="tx1"/>
                </a:solidFill>
                <a:prstDash val="solid"/>
              </a:ln>
            </c:spPr>
            <c:extLst>
              <c:ext xmlns:c16="http://schemas.microsoft.com/office/drawing/2014/chart" uri="{C3380CC4-5D6E-409C-BE32-E72D297353CC}">
                <c16:uniqueId val="{00000006-5A7B-46FC-8DD0-B7F05C7B4D51}"/>
              </c:ext>
            </c:extLst>
          </c:dPt>
          <c:dPt>
            <c:idx val="1"/>
            <c:invertIfNegative val="0"/>
            <c:bubble3D val="0"/>
            <c:spPr>
              <a:pattFill prst="pct10">
                <a:fgClr>
                  <a:schemeClr val="accent1"/>
                </a:fgClr>
                <a:bgClr>
                  <a:schemeClr val="bg1"/>
                </a:bgClr>
              </a:pattFill>
              <a:ln w="12700">
                <a:solidFill>
                  <a:schemeClr val="tx1"/>
                </a:solidFill>
                <a:prstDash val="solid"/>
              </a:ln>
            </c:spPr>
            <c:extLst>
              <c:ext xmlns:c16="http://schemas.microsoft.com/office/drawing/2014/chart" uri="{C3380CC4-5D6E-409C-BE32-E72D297353CC}">
                <c16:uniqueId val="{00000008-5A7B-46FC-8DD0-B7F05C7B4D51}"/>
              </c:ext>
            </c:extLst>
          </c:dPt>
          <c:val>
            <c:numRef>
              <c:f>臨財債等について!$CC$19:$CD$19</c:f>
              <c:numCache>
                <c:formatCode>;;;</c:formatCode>
                <c:ptCount val="2"/>
                <c:pt idx="0">
                  <c:v>22682</c:v>
                </c:pt>
                <c:pt idx="1">
                  <c:v>0</c:v>
                </c:pt>
              </c:numCache>
            </c:numRef>
          </c:val>
          <c:extLst>
            <c:ext xmlns:c16="http://schemas.microsoft.com/office/drawing/2014/chart" uri="{C3380CC4-5D6E-409C-BE32-E72D297353CC}">
              <c16:uniqueId val="{00000009-5A7B-46FC-8DD0-B7F05C7B4D51}"/>
            </c:ext>
          </c:extLst>
        </c:ser>
        <c:ser>
          <c:idx val="2"/>
          <c:order val="2"/>
          <c:invertIfNegative val="0"/>
          <c:dPt>
            <c:idx val="0"/>
            <c:invertIfNegative val="0"/>
            <c:bubble3D val="0"/>
            <c:spPr>
              <a:solidFill>
                <a:schemeClr val="bg1"/>
              </a:solidFill>
              <a:ln w="12700">
                <a:solidFill>
                  <a:schemeClr val="tx1"/>
                </a:solidFill>
                <a:prstDash val="dash"/>
              </a:ln>
            </c:spPr>
            <c:extLst>
              <c:ext xmlns:c16="http://schemas.microsoft.com/office/drawing/2014/chart" uri="{C3380CC4-5D6E-409C-BE32-E72D297353CC}">
                <c16:uniqueId val="{0000000B-5A7B-46FC-8DD0-B7F05C7B4D51}"/>
              </c:ext>
            </c:extLst>
          </c:dPt>
          <c:dPt>
            <c:idx val="1"/>
            <c:invertIfNegative val="0"/>
            <c:bubble3D val="0"/>
            <c:spPr>
              <a:solidFill>
                <a:schemeClr val="accent5">
                  <a:lumMod val="40000"/>
                  <a:lumOff val="60000"/>
                </a:schemeClr>
              </a:solidFill>
              <a:ln w="12700">
                <a:solidFill>
                  <a:schemeClr val="tx1"/>
                </a:solidFill>
              </a:ln>
            </c:spPr>
            <c:extLst>
              <c:ext xmlns:c16="http://schemas.microsoft.com/office/drawing/2014/chart" uri="{C3380CC4-5D6E-409C-BE32-E72D297353CC}">
                <c16:uniqueId val="{0000000D-5A7B-46FC-8DD0-B7F05C7B4D51}"/>
              </c:ext>
            </c:extLst>
          </c:dPt>
          <c:dLbls>
            <c:dLbl>
              <c:idx val="0"/>
              <c:layout>
                <c:manualLayout>
                  <c:x val="-9.3615319929668983E-2"/>
                  <c:y val="-1.1809299323509371E-2"/>
                </c:manualLayout>
              </c:layout>
              <c:tx>
                <c:rich>
                  <a:bodyPr anchorCtr="0"/>
                  <a:lstStyle/>
                  <a:p>
                    <a:pPr algn="l">
                      <a:defRPr/>
                    </a:pPr>
                    <a:r>
                      <a:rPr lang="ja-JP" altLang="en-US" sz="800"/>
                      <a:t>  算入対象外</a:t>
                    </a:r>
                  </a:p>
                  <a:p>
                    <a:pPr algn="l">
                      <a:defRPr/>
                    </a:pPr>
                    <a:r>
                      <a:rPr lang="ja-JP" altLang="en-US" sz="800"/>
                      <a:t>　１，１２０</a:t>
                    </a:r>
                    <a:r>
                      <a:rPr lang="en-US" altLang="ja-JP" sz="800"/>
                      <a:t>(</a:t>
                    </a:r>
                    <a:r>
                      <a:rPr lang="ja-JP" altLang="en-US" sz="800"/>
                      <a:t>エ</a:t>
                    </a:r>
                    <a:r>
                      <a:rPr lang="en-US" altLang="ja-JP" sz="800"/>
                      <a:t>)</a:t>
                    </a:r>
                  </a:p>
                  <a:p>
                    <a:pPr algn="l">
                      <a:defRPr/>
                    </a:pPr>
                    <a:r>
                      <a:rPr lang="en-US" altLang="ja-JP" sz="800"/>
                      <a:t> </a:t>
                    </a:r>
                    <a:r>
                      <a:rPr lang="ja-JP" altLang="en-US" sz="800"/>
                      <a:t>（１，１６７）</a:t>
                    </a:r>
                  </a:p>
                  <a:p>
                    <a:pPr algn="l">
                      <a:defRPr/>
                    </a:pPr>
                    <a:r>
                      <a:rPr lang="ja-JP" altLang="en-US" sz="800"/>
                      <a:t> </a:t>
                    </a:r>
                    <a:endParaRPr lang="ja-JP" altLang="en-US" sz="700"/>
                  </a:p>
                </c:rich>
              </c:tx>
              <c:spPr>
                <a:solidFill>
                  <a:schemeClr val="bg1"/>
                </a:solidFill>
              </c:spPr>
              <c:dLblPos val="ctr"/>
              <c:showLegendKey val="0"/>
              <c:showVal val="0"/>
              <c:showCatName val="0"/>
              <c:showSerName val="0"/>
              <c:showPercent val="0"/>
              <c:showBubbleSize val="0"/>
              <c:extLst>
                <c:ext xmlns:c15="http://schemas.microsoft.com/office/drawing/2012/chart" uri="{CE6537A1-D6FC-4f65-9D91-7224C49458BB}">
                  <c15:layout>
                    <c:manualLayout>
                      <c:w val="0.1124646433758887"/>
                      <c:h val="0.15922894692697356"/>
                    </c:manualLayout>
                  </c15:layout>
                  <c15:showDataLabelsRange val="0"/>
                </c:ext>
                <c:ext xmlns:c16="http://schemas.microsoft.com/office/drawing/2014/chart" uri="{C3380CC4-5D6E-409C-BE32-E72D297353CC}">
                  <c16:uniqueId val="{0000000B-5A7B-46FC-8DD0-B7F05C7B4D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臨財債等について!$CC$20:$CD$20</c:f>
              <c:numCache>
                <c:formatCode>;;;</c:formatCode>
                <c:ptCount val="2"/>
                <c:pt idx="0">
                  <c:v>1120</c:v>
                </c:pt>
                <c:pt idx="1">
                  <c:v>26310</c:v>
                </c:pt>
              </c:numCache>
            </c:numRef>
          </c:val>
          <c:extLst>
            <c:ext xmlns:c16="http://schemas.microsoft.com/office/drawing/2014/chart" uri="{C3380CC4-5D6E-409C-BE32-E72D297353CC}">
              <c16:uniqueId val="{0000000E-5A7B-46FC-8DD0-B7F05C7B4D51}"/>
            </c:ext>
          </c:extLst>
        </c:ser>
        <c:dLbls>
          <c:showLegendKey val="0"/>
          <c:showVal val="0"/>
          <c:showCatName val="0"/>
          <c:showSerName val="0"/>
          <c:showPercent val="0"/>
          <c:showBubbleSize val="0"/>
        </c:dLbls>
        <c:gapWidth val="60"/>
        <c:overlap val="100"/>
        <c:axId val="93638016"/>
        <c:axId val="93643904"/>
      </c:barChart>
      <c:catAx>
        <c:axId val="93638016"/>
        <c:scaling>
          <c:orientation val="minMax"/>
        </c:scaling>
        <c:delete val="1"/>
        <c:axPos val="l"/>
        <c:majorTickMark val="out"/>
        <c:minorTickMark val="none"/>
        <c:tickLblPos val="nextTo"/>
        <c:crossAx val="93643904"/>
        <c:crosses val="autoZero"/>
        <c:auto val="1"/>
        <c:lblAlgn val="ctr"/>
        <c:lblOffset val="100"/>
        <c:noMultiLvlLbl val="0"/>
      </c:catAx>
      <c:valAx>
        <c:axId val="93643904"/>
        <c:scaling>
          <c:orientation val="minMax"/>
        </c:scaling>
        <c:delete val="1"/>
        <c:axPos val="b"/>
        <c:numFmt formatCode=";;;" sourceLinked="1"/>
        <c:majorTickMark val="out"/>
        <c:minorTickMark val="none"/>
        <c:tickLblPos val="nextTo"/>
        <c:crossAx val="93638016"/>
        <c:crosses val="autoZero"/>
        <c:crossBetween val="between"/>
      </c:valAx>
      <c:spPr>
        <a:noFill/>
        <a:ln w="25400">
          <a:noFill/>
        </a:ln>
      </c:spPr>
    </c:plotArea>
    <c:plotVisOnly val="1"/>
    <c:dispBlanksAs val="gap"/>
    <c:showDLblsOverMax val="0"/>
  </c:chart>
  <c:spPr>
    <a:noFill/>
    <a:ln>
      <a:noFill/>
    </a:ln>
  </c:spPr>
  <c:printSettings>
    <c:headerFooter/>
    <c:pageMargins b="0.75" l="0.7" r="0.7" t="0.75" header="0.3" footer="0.3"/>
    <c:pageSetup orientation="portrait"/>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19050</xdr:rowOff>
    </xdr:from>
    <xdr:to>
      <xdr:col>35</xdr:col>
      <xdr:colOff>0</xdr:colOff>
      <xdr:row>2</xdr:row>
      <xdr:rowOff>0</xdr:rowOff>
    </xdr:to>
    <xdr:sp macro="" textlink="">
      <xdr:nvSpPr>
        <xdr:cNvPr id="2" name="AutoShape 5">
          <a:extLst>
            <a:ext uri="{FF2B5EF4-FFF2-40B4-BE49-F238E27FC236}">
              <a16:creationId xmlns:a16="http://schemas.microsoft.com/office/drawing/2014/main" id="{00000000-0008-0000-0000-000002000000}"/>
            </a:ext>
          </a:extLst>
        </xdr:cNvPr>
        <xdr:cNvSpPr>
          <a:spLocks noChangeArrowheads="1"/>
        </xdr:cNvSpPr>
      </xdr:nvSpPr>
      <xdr:spPr bwMode="auto">
        <a:xfrm>
          <a:off x="114300" y="19050"/>
          <a:ext cx="7124700" cy="266700"/>
        </a:xfrm>
        <a:prstGeom prst="roundRect">
          <a:avLst>
            <a:gd name="adj" fmla="val 16667"/>
          </a:avLst>
        </a:prstGeom>
        <a:solidFill>
          <a:srgbClr xmlns:mc="http://schemas.openxmlformats.org/markup-compatibility/2006" xmlns:a14="http://schemas.microsoft.com/office/drawing/2010/main" val="FFFF00" mc:Ignorable="a14" a14:legacySpreadsheetColorIndex="13"/>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0" i="0" u="none" strike="noStrike" baseline="0">
              <a:solidFill>
                <a:sysClr val="windowText" lastClr="000000"/>
              </a:solidFill>
              <a:latin typeface="ＭＳ Ｐゴシック"/>
              <a:ea typeface="ＭＳ Ｐゴシック"/>
            </a:rPr>
            <a:t>◆府債の状況（令和６年度決算</a:t>
          </a:r>
          <a:r>
            <a:rPr lang="ja-JP" altLang="en-US" sz="1600" b="1" i="0" u="sng" strike="noStrike" baseline="0">
              <a:solidFill>
                <a:sysClr val="windowText" lastClr="000000"/>
              </a:solidFill>
              <a:latin typeface="ＭＳ Ｐゴシック"/>
              <a:ea typeface="ＭＳ Ｐゴシック"/>
            </a:rPr>
            <a:t>全会計ベース</a:t>
          </a:r>
          <a:r>
            <a:rPr lang="ja-JP" altLang="en-US" sz="1600" b="0" i="0" u="none" strike="noStrike" baseline="0">
              <a:solidFill>
                <a:sysClr val="windowText" lastClr="000000"/>
              </a:solidFill>
              <a:latin typeface="ＭＳ Ｐゴシック"/>
              <a:ea typeface="ＭＳ Ｐゴシック"/>
            </a:rPr>
            <a:t>）◆</a:t>
          </a:r>
        </a:p>
      </xdr:txBody>
    </xdr:sp>
    <xdr:clientData/>
  </xdr:twoCellAnchor>
  <xdr:twoCellAnchor>
    <xdr:from>
      <xdr:col>1</xdr:col>
      <xdr:colOff>0</xdr:colOff>
      <xdr:row>2</xdr:row>
      <xdr:rowOff>142874</xdr:rowOff>
    </xdr:from>
    <xdr:to>
      <xdr:col>35</xdr:col>
      <xdr:colOff>0</xdr:colOff>
      <xdr:row>10</xdr:row>
      <xdr:rowOff>47625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14300" y="428624"/>
          <a:ext cx="7172325" cy="1047751"/>
        </a:xfrm>
        <a:prstGeom prst="rect">
          <a:avLst/>
        </a:prstGeom>
        <a:solidFill>
          <a:srgbClr xmlns:mc="http://schemas.openxmlformats.org/markup-compatibility/2006" xmlns:a14="http://schemas.microsoft.com/office/drawing/2010/main" val="FFFF99" mc:Ignorable="a14" a14:legacySpreadsheetColorIndex="43"/>
        </a:solidFill>
        <a:ln w="25400" cap="flat" cmpd="dbl"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r>
            <a:rPr kumimoji="1" lang="ja-JP" altLang="ja-JP" sz="1100" b="1">
              <a:solidFill>
                <a:sysClr val="windowText" lastClr="000000"/>
              </a:solidFill>
              <a:effectLst/>
              <a:latin typeface="+mn-lt"/>
              <a:ea typeface="+mn-ea"/>
              <a:cs typeface="+mn-cs"/>
            </a:rPr>
            <a:t>＜主なポイント＞</a:t>
          </a:r>
          <a:endParaRPr lang="ja-JP" altLang="ja-JP">
            <a:solidFill>
              <a:sysClr val="windowText" lastClr="000000"/>
            </a:solidFill>
            <a:effectLst/>
          </a:endParaRPr>
        </a:p>
        <a:p>
          <a:r>
            <a:rPr kumimoji="1" lang="ja-JP" altLang="ja-JP" sz="1100" b="0">
              <a:effectLst/>
              <a:latin typeface="+mn-lt"/>
              <a:ea typeface="+mn-ea"/>
              <a:cs typeface="+mn-cs"/>
            </a:rPr>
            <a:t>　➢</a:t>
          </a:r>
          <a:r>
            <a:rPr kumimoji="1" lang="ja-JP" altLang="en-US" sz="1100" b="0" baseline="0">
              <a:effectLst/>
              <a:latin typeface="+mn-lt"/>
              <a:ea typeface="+mn-ea"/>
              <a:cs typeface="+mn-cs"/>
            </a:rPr>
            <a:t>　</a:t>
          </a:r>
          <a:r>
            <a:rPr kumimoji="1" lang="ja-JP" altLang="ja-JP" sz="1100" b="0">
              <a:effectLst/>
              <a:latin typeface="+mn-lt"/>
              <a:ea typeface="+mn-ea"/>
              <a:cs typeface="+mn-cs"/>
            </a:rPr>
            <a:t>府債残高</a:t>
          </a:r>
          <a:r>
            <a:rPr kumimoji="1" lang="ja-JP" altLang="ja-JP" sz="1100" b="0">
              <a:solidFill>
                <a:sysClr val="windowText" lastClr="000000"/>
              </a:solidFill>
              <a:effectLst/>
              <a:latin typeface="+mn-lt"/>
              <a:ea typeface="+mn-ea"/>
              <a:cs typeface="+mn-cs"/>
            </a:rPr>
            <a:t>は５兆７，１６８億円で、前年度に比べ２，０１３億円の減（▲３．４％）。</a:t>
          </a:r>
          <a:endParaRPr kumimoji="0" lang="en-US" altLang="ja-JP" sz="1100" b="0">
            <a:solidFill>
              <a:sysClr val="windowText" lastClr="000000"/>
            </a:solidFill>
            <a:effectLst/>
            <a:latin typeface="+mn-lt"/>
            <a:ea typeface="+mn-ea"/>
            <a:cs typeface="+mn-cs"/>
          </a:endParaRPr>
        </a:p>
        <a:p>
          <a:r>
            <a:rPr kumimoji="1" lang="en-US" altLang="ja-JP" sz="1100" b="0" baseline="0">
              <a:effectLst/>
              <a:latin typeface="+mn-lt"/>
              <a:ea typeface="+mn-ea"/>
              <a:cs typeface="+mn-cs"/>
            </a:rPr>
            <a:t> </a:t>
          </a:r>
          <a:r>
            <a:rPr kumimoji="1" lang="ja-JP" altLang="en-US" sz="1100" b="0" baseline="0">
              <a:effectLst/>
              <a:latin typeface="+mn-lt"/>
              <a:ea typeface="+mn-ea"/>
              <a:cs typeface="+mn-cs"/>
            </a:rPr>
            <a:t>　　　</a:t>
          </a:r>
          <a:r>
            <a:rPr kumimoji="1" lang="ja-JP" altLang="ja-JP" sz="1100" b="0" baseline="0">
              <a:solidFill>
                <a:sysClr val="windowText" lastClr="000000"/>
              </a:solidFill>
              <a:effectLst/>
              <a:latin typeface="+mn-lt"/>
              <a:ea typeface="+mn-ea"/>
              <a:cs typeface="+mn-cs"/>
            </a:rPr>
            <a:t>うち、</a:t>
          </a:r>
          <a:r>
            <a:rPr kumimoji="1" lang="ja-JP" altLang="ja-JP" sz="1100" b="0">
              <a:solidFill>
                <a:sysClr val="windowText" lastClr="000000"/>
              </a:solidFill>
              <a:effectLst/>
              <a:latin typeface="+mn-lt"/>
              <a:ea typeface="+mn-ea"/>
              <a:cs typeface="+mn-cs"/>
            </a:rPr>
            <a:t>臨財債等の残高は３兆２，１９０億円で、前年度に比べ１，４０６億円の減（▲４．２％）。</a:t>
          </a:r>
          <a:endParaRPr kumimoji="0" lang="en-US" altLang="ja-JP" sz="1100" b="0">
            <a:solidFill>
              <a:sysClr val="windowText" lastClr="000000"/>
            </a:solidFill>
            <a:effectLst/>
            <a:latin typeface="+mn-lt"/>
            <a:ea typeface="+mn-ea"/>
            <a:cs typeface="+mn-cs"/>
          </a:endParaRPr>
        </a:p>
        <a:p>
          <a:r>
            <a:rPr kumimoji="0" lang="en-US" altLang="ja-JP" sz="1100" b="0" baseline="0">
              <a:solidFill>
                <a:sysClr val="windowText" lastClr="000000"/>
              </a:solidFill>
              <a:effectLst/>
              <a:latin typeface="+mn-lt"/>
              <a:ea typeface="+mn-ea"/>
              <a:cs typeface="+mn-cs"/>
            </a:rPr>
            <a:t> </a:t>
          </a:r>
          <a:r>
            <a:rPr kumimoji="0" lang="ja-JP" altLang="en-US" sz="1100" b="0" baseline="0">
              <a:solidFill>
                <a:sysClr val="windowText" lastClr="000000"/>
              </a:solidFill>
              <a:effectLst/>
              <a:latin typeface="+mn-lt"/>
              <a:ea typeface="+mn-ea"/>
              <a:cs typeface="+mn-cs"/>
            </a:rPr>
            <a:t>　　　</a:t>
          </a:r>
          <a:r>
            <a:rPr kumimoji="1" lang="ja-JP" altLang="ja-JP" sz="1100" b="0">
              <a:solidFill>
                <a:sysClr val="windowText" lastClr="000000"/>
              </a:solidFill>
              <a:effectLst/>
              <a:latin typeface="+mn-lt"/>
              <a:ea typeface="+mn-ea"/>
              <a:cs typeface="+mn-cs"/>
            </a:rPr>
            <a:t>また、臨財債等を除いた残高は２兆４，９７８億円で、前年度に比べ６０７億円の減（▲２．４％）。</a:t>
          </a:r>
          <a:endParaRPr kumimoji="1" lang="en-US" altLang="ja-JP" sz="1100" b="0">
            <a:solidFill>
              <a:sysClr val="windowText" lastClr="000000"/>
            </a:solidFill>
            <a:effectLst/>
            <a:latin typeface="+mn-lt"/>
            <a:ea typeface="+mn-ea"/>
            <a:cs typeface="+mn-cs"/>
          </a:endParaRPr>
        </a:p>
      </xdr:txBody>
    </xdr:sp>
    <xdr:clientData/>
  </xdr:twoCellAnchor>
  <xdr:twoCellAnchor editAs="oneCell">
    <xdr:from>
      <xdr:col>3</xdr:col>
      <xdr:colOff>36754</xdr:colOff>
      <xdr:row>67</xdr:row>
      <xdr:rowOff>135059</xdr:rowOff>
    </xdr:from>
    <xdr:to>
      <xdr:col>35</xdr:col>
      <xdr:colOff>22273</xdr:colOff>
      <xdr:row>74</xdr:row>
      <xdr:rowOff>25155</xdr:rowOff>
    </xdr:to>
    <xdr:sp macro="" textlink="">
      <xdr:nvSpPr>
        <xdr:cNvPr id="6" name="AutoShape 2">
          <a:extLst>
            <a:ext uri="{FF2B5EF4-FFF2-40B4-BE49-F238E27FC236}">
              <a16:creationId xmlns:a16="http://schemas.microsoft.com/office/drawing/2014/main" id="{00000000-0008-0000-0000-000006000000}"/>
            </a:ext>
          </a:extLst>
        </xdr:cNvPr>
        <xdr:cNvSpPr>
          <a:spLocks noChangeArrowheads="1"/>
        </xdr:cNvSpPr>
      </xdr:nvSpPr>
      <xdr:spPr bwMode="auto">
        <a:xfrm>
          <a:off x="520331" y="10751771"/>
          <a:ext cx="6110534" cy="909515"/>
        </a:xfrm>
        <a:prstGeom prst="roundRect">
          <a:avLst>
            <a:gd name="adj" fmla="val 10979"/>
          </a:avLst>
        </a:prstGeom>
        <a:solidFill>
          <a:srgbClr xmlns:mc="http://schemas.openxmlformats.org/markup-compatibility/2006" xmlns:a14="http://schemas.microsoft.com/office/drawing/2010/main" val="FFFF99" mc:Ignorable="a14" a14:legacySpreadsheetColorIndex="43">
            <a:alpha val="0"/>
          </a:srgbClr>
        </a:solidFill>
        <a:ln w="9525">
          <a:solidFill>
            <a:srgbClr xmlns:mc="http://schemas.openxmlformats.org/markup-compatibility/2006" xmlns:a14="http://schemas.microsoft.com/office/drawing/2010/main" val="000000" mc:Ignorable="a14" a14:legacySpreadsheetColorIndex="64">
              <a:alpha val="0"/>
            </a:srgbClr>
          </a:solidFill>
          <a:round/>
          <a:headEnd/>
          <a:tailEnd/>
        </a:ln>
      </xdr:spPr>
      <xdr:txBody>
        <a:bodyPr vertOverflow="clip" wrap="square" lIns="27432" tIns="18288" rIns="0" bIns="18288" anchor="t" upright="1"/>
        <a:lstStyle/>
        <a:p>
          <a:pPr algn="l" rtl="0">
            <a:defRPr sz="1000"/>
          </a:pPr>
          <a:r>
            <a:rPr lang="en-US" altLang="ja-JP" sz="800" b="0" i="0" u="none" strike="noStrike" baseline="0">
              <a:solidFill>
                <a:sysClr val="windowText" lastClr="000000"/>
              </a:solidFill>
              <a:latin typeface="ＭＳ Ｐ明朝" pitchFamily="18" charset="-128"/>
              <a:ea typeface="ＭＳ Ｐ明朝" pitchFamily="18" charset="-128"/>
            </a:rPr>
            <a:t>※</a:t>
          </a:r>
          <a:r>
            <a:rPr lang="ja-JP" altLang="en-US" sz="800" b="0" i="0" u="none" strike="noStrike" baseline="0">
              <a:solidFill>
                <a:sysClr val="windowText" lastClr="000000"/>
              </a:solidFill>
              <a:latin typeface="ＭＳ Ｐ明朝" pitchFamily="18" charset="-128"/>
              <a:ea typeface="ＭＳ Ｐ明朝" pitchFamily="18" charset="-128"/>
            </a:rPr>
            <a:t>　「減債基金」とは、府債の償還財源を確保し、財政の健全な運営に資するための資金を積み立てることを目的に設置された基金。</a:t>
          </a:r>
        </a:p>
        <a:p>
          <a:pPr algn="l" rtl="0">
            <a:defRPr sz="1000"/>
          </a:pPr>
          <a:r>
            <a:rPr lang="ja-JP" altLang="en-US" sz="800" b="0" i="0" u="none" strike="noStrike" baseline="0">
              <a:solidFill>
                <a:sysClr val="windowText" lastClr="000000"/>
              </a:solidFill>
              <a:latin typeface="ＭＳ Ｐ明朝" pitchFamily="18" charset="-128"/>
              <a:ea typeface="ＭＳ Ｐ明朝" pitchFamily="18" charset="-128"/>
            </a:rPr>
            <a:t> 　　満期一括償還の方法により発行した府債は満期時に一度に多額の償還財源が必要となることから、府債（地方債）の本来の機能</a:t>
          </a:r>
        </a:p>
        <a:p>
          <a:pPr algn="l" rtl="0">
            <a:defRPr sz="1000"/>
          </a:pPr>
          <a:r>
            <a:rPr lang="ja-JP" altLang="en-US" sz="800" b="0" i="0" u="none" strike="noStrike" baseline="0">
              <a:solidFill>
                <a:sysClr val="windowText" lastClr="000000"/>
              </a:solidFill>
              <a:latin typeface="ＭＳ Ｐ明朝" pitchFamily="18" charset="-128"/>
              <a:ea typeface="ＭＳ Ｐ明朝" pitchFamily="18" charset="-128"/>
            </a:rPr>
            <a:t>　　である世代間の公平を果たすために、満期日が来るまでの間、一定ルールに基づいて償還財源を積み立てている。</a:t>
          </a:r>
        </a:p>
        <a:p>
          <a:pPr algn="l" rtl="0">
            <a:defRPr sz="1000"/>
          </a:pPr>
          <a:endParaRPr lang="en-US" altLang="ja-JP" sz="800" b="0" i="0" u="none" strike="noStrike" baseline="0">
            <a:solidFill>
              <a:sysClr val="windowText" lastClr="000000"/>
            </a:solidFill>
            <a:latin typeface="ＭＳ Ｐ明朝" pitchFamily="18" charset="-128"/>
            <a:ea typeface="ＭＳ Ｐ明朝" pitchFamily="18" charset="-128"/>
          </a:endParaRPr>
        </a:p>
        <a:p>
          <a:pPr algn="l" rtl="0">
            <a:defRPr sz="1000"/>
          </a:pPr>
          <a:r>
            <a:rPr lang="en-US" altLang="ja-JP" sz="800" b="0" i="0" u="none" strike="noStrike" baseline="0">
              <a:solidFill>
                <a:sysClr val="windowText" lastClr="000000"/>
              </a:solidFill>
              <a:latin typeface="ＭＳ Ｐ明朝" pitchFamily="18" charset="-128"/>
              <a:ea typeface="ＭＳ Ｐ明朝" pitchFamily="18" charset="-128"/>
            </a:rPr>
            <a:t>※</a:t>
          </a:r>
          <a:r>
            <a:rPr lang="ja-JP" altLang="en-US" sz="800" b="0" i="0" u="none" strike="noStrike" baseline="0">
              <a:solidFill>
                <a:sysClr val="windowText" lastClr="000000"/>
              </a:solidFill>
              <a:latin typeface="ＭＳ Ｐ明朝" pitchFamily="18" charset="-128"/>
              <a:ea typeface="ＭＳ Ｐ明朝" pitchFamily="18" charset="-128"/>
            </a:rPr>
            <a:t>　単位未満は、四捨五入を原則としたため、内訳の計と合計が一致しない場合がある。</a:t>
          </a:r>
          <a:endParaRPr lang="en-US" altLang="ja-JP" sz="800" b="0" i="0" u="none" strike="noStrike" baseline="0">
            <a:solidFill>
              <a:sysClr val="windowText" lastClr="000000"/>
            </a:solidFill>
            <a:latin typeface="ＭＳ Ｐ明朝" pitchFamily="18" charset="-128"/>
            <a:ea typeface="ＭＳ Ｐ明朝" pitchFamily="18" charset="-128"/>
          </a:endParaRPr>
        </a:p>
      </xdr:txBody>
    </xdr:sp>
    <xdr:clientData/>
  </xdr:twoCellAnchor>
  <xdr:twoCellAnchor>
    <xdr:from>
      <xdr:col>3</xdr:col>
      <xdr:colOff>0</xdr:colOff>
      <xdr:row>24</xdr:row>
      <xdr:rowOff>85724</xdr:rowOff>
    </xdr:from>
    <xdr:to>
      <xdr:col>35</xdr:col>
      <xdr:colOff>0</xdr:colOff>
      <xdr:row>35</xdr:row>
      <xdr:rowOff>87922</xdr:rowOff>
    </xdr:to>
    <xdr:sp macro="" textlink="">
      <xdr:nvSpPr>
        <xdr:cNvPr id="9" name="AutoShape 9">
          <a:extLst>
            <a:ext uri="{FF2B5EF4-FFF2-40B4-BE49-F238E27FC236}">
              <a16:creationId xmlns:a16="http://schemas.microsoft.com/office/drawing/2014/main" id="{B661FD0D-11A5-4F69-A996-6B186794196D}"/>
            </a:ext>
          </a:extLst>
        </xdr:cNvPr>
        <xdr:cNvSpPr>
          <a:spLocks noChangeArrowheads="1"/>
        </xdr:cNvSpPr>
      </xdr:nvSpPr>
      <xdr:spPr bwMode="auto">
        <a:xfrm>
          <a:off x="542192" y="3961666"/>
          <a:ext cx="6836020" cy="1614121"/>
        </a:xfrm>
        <a:prstGeom prst="roundRect">
          <a:avLst>
            <a:gd name="adj" fmla="val 16667"/>
          </a:avLst>
        </a:prstGeom>
        <a:solidFill>
          <a:srgbClr xmlns:mc="http://schemas.openxmlformats.org/markup-compatibility/2006" xmlns:a14="http://schemas.microsoft.com/office/drawing/2010/main" val="FFFF99" mc:Ignorable="a14" a14:legacySpreadsheetColorIndex="43">
            <a:alpha val="0"/>
          </a:srgbClr>
        </a:solidFill>
        <a:ln w="9525">
          <a:solidFill>
            <a:srgbClr xmlns:mc="http://schemas.openxmlformats.org/markup-compatibility/2006" xmlns:a14="http://schemas.microsoft.com/office/drawing/2010/main" val="000000" mc:Ignorable="a14" a14:legacySpreadsheetColorIndex="64">
              <a:alpha val="0"/>
            </a:srgbClr>
          </a:solidFill>
          <a:round/>
          <a:headEnd/>
          <a:tailEnd/>
        </a:ln>
      </xdr:spPr>
      <xdr:txBody>
        <a:bodyPr vertOverflow="clip" wrap="square" lIns="27432" tIns="18288" rIns="0" bIns="18288" anchor="t" upright="1"/>
        <a:lstStyle/>
        <a:p>
          <a:pPr algn="l" rtl="0">
            <a:defRPr sz="1000"/>
          </a:pPr>
          <a:r>
            <a:rPr lang="en-US" altLang="ja-JP" sz="800" b="0" i="0" u="none" strike="noStrike" baseline="0">
              <a:solidFill>
                <a:sysClr val="windowText" lastClr="000000"/>
              </a:solidFill>
              <a:latin typeface="ＭＳ Ｐ明朝"/>
              <a:ea typeface="ＭＳ Ｐ明朝"/>
            </a:rPr>
            <a:t>※</a:t>
          </a:r>
          <a:r>
            <a:rPr lang="ja-JP" altLang="en-US" sz="800" b="0" i="0" u="none" strike="noStrike" baseline="0">
              <a:solidFill>
                <a:sysClr val="windowText" lastClr="000000"/>
              </a:solidFill>
              <a:latin typeface="ＭＳ Ｐ明朝"/>
              <a:ea typeface="ＭＳ Ｐ明朝"/>
            </a:rPr>
            <a:t>　平成２１年４月１４日付総務省通知（総財地第１１５号）による満期一括償還地方債の借換については別紙のとおり。</a:t>
          </a:r>
          <a:endParaRPr lang="en-US" altLang="ja-JP" sz="800" b="0" i="0" u="none" strike="noStrike" baseline="0">
            <a:solidFill>
              <a:sysClr val="windowText" lastClr="000000"/>
            </a:solidFill>
            <a:latin typeface="ＭＳ Ｐ明朝"/>
            <a:ea typeface="ＭＳ Ｐ明朝"/>
          </a:endParaRPr>
        </a:p>
        <a:p>
          <a:pPr algn="l" rtl="0">
            <a:defRPr sz="1000"/>
          </a:pPr>
          <a:r>
            <a:rPr lang="en-US" altLang="ja-JP" sz="800" b="0" i="0" u="none" strike="noStrike" baseline="0">
              <a:solidFill>
                <a:sysClr val="windowText" lastClr="000000"/>
              </a:solidFill>
              <a:effectLst/>
              <a:latin typeface="ＭＳ Ｐ明朝"/>
              <a:ea typeface="ＭＳ Ｐ明朝"/>
              <a:cs typeface="+mn-cs"/>
            </a:rPr>
            <a:t>※</a:t>
          </a:r>
          <a:r>
            <a:rPr lang="ja-JP" altLang="en-US" sz="800" b="0" i="0" u="none" strike="noStrike" baseline="0">
              <a:solidFill>
                <a:srgbClr val="FF0000"/>
              </a:solidFill>
              <a:effectLst/>
              <a:latin typeface="ＭＳ Ｐ明朝"/>
              <a:ea typeface="ＭＳ Ｐ明朝"/>
              <a:cs typeface="+mn-cs"/>
            </a:rPr>
            <a:t>　</a:t>
          </a:r>
          <a:r>
            <a:rPr lang="ja-JP" altLang="en-US" sz="800" b="0" i="0" u="none" strike="noStrike" baseline="0">
              <a:solidFill>
                <a:sysClr val="windowText" lastClr="000000"/>
              </a:solidFill>
              <a:effectLst/>
              <a:latin typeface="ＭＳ Ｐ明朝" panose="02020600040205080304" pitchFamily="18" charset="-128"/>
              <a:ea typeface="ＭＳ Ｐ明朝" panose="02020600040205080304" pitchFamily="18" charset="-128"/>
              <a:cs typeface="+mn-cs"/>
            </a:rPr>
            <a:t>令和６年度においては、以下の会計の廃止に伴う債務の移管が行われている。</a:t>
          </a:r>
          <a:endParaRPr lang="en-US" altLang="ja-JP" sz="800" b="0" i="0" u="none" strike="noStrike" baseline="0">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rtl="0">
            <a:defRPr sz="1000"/>
          </a:pPr>
          <a:r>
            <a:rPr lang="ja-JP" altLang="en-US" sz="800" b="0" i="0" u="none" baseline="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en-US" sz="800" b="0" i="0" u="sng" baseline="0">
              <a:solidFill>
                <a:sysClr val="windowText" lastClr="000000"/>
              </a:solidFill>
              <a:effectLst/>
              <a:latin typeface="ＭＳ Ｐ明朝" panose="02020600040205080304" pitchFamily="18" charset="-128"/>
              <a:ea typeface="ＭＳ Ｐ明朝" panose="02020600040205080304" pitchFamily="18" charset="-128"/>
              <a:cs typeface="+mn-cs"/>
            </a:rPr>
            <a:t>　　　　　　　  　　　　　　移管元　　　　　　　　　　　　  　　  </a:t>
          </a:r>
          <a:r>
            <a:rPr lang="ja-JP" altLang="ja-JP" sz="800" b="0" i="0" u="sng" baseline="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en-US" sz="800" b="0" i="0" u="sng" baseline="0">
              <a:solidFill>
                <a:sysClr val="windowText" lastClr="000000"/>
              </a:solidFill>
              <a:effectLst/>
              <a:latin typeface="ＭＳ Ｐ明朝" panose="02020600040205080304" pitchFamily="18" charset="-128"/>
              <a:ea typeface="ＭＳ Ｐ明朝" panose="02020600040205080304" pitchFamily="18" charset="-128"/>
              <a:cs typeface="+mn-cs"/>
            </a:rPr>
            <a:t>　　　　　　  　　　移管先　　　　　　　　　　　　　金額（百万円）　</a:t>
          </a:r>
        </a:p>
        <a:p>
          <a:pPr algn="l" rtl="0">
            <a:defRPr sz="1000"/>
          </a:pPr>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　　　　　　　箕面北部丘陵整備事業特別会計　 　　 　       →　　　　　　　　  一般会計　　　　　　　　　　　　   　</a:t>
          </a:r>
          <a:r>
            <a:rPr lang="en-US" altLang="ja-JP"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1,159</a:t>
          </a:r>
        </a:p>
        <a:p>
          <a:pPr algn="l" rtl="0">
            <a:defRPr sz="1000"/>
          </a:pPr>
          <a:endParaRPr lang="en-US" altLang="ja-JP" sz="800" b="0" i="0" baseline="0">
            <a:solidFill>
              <a:sysClr val="windowText" lastClr="000000"/>
            </a:solidFill>
            <a:effectLst/>
            <a:latin typeface="ＭＳ Ｐ明朝" panose="02020600040205080304" pitchFamily="18" charset="-128"/>
            <a:ea typeface="ＭＳ Ｐ明朝" panose="02020600040205080304" pitchFamily="18" charset="-128"/>
            <a:cs typeface="+mn-cs"/>
          </a:endParaRPr>
        </a:p>
        <a:p>
          <a:pPr algn="l" rtl="0">
            <a:defRPr sz="1000"/>
          </a:pPr>
          <a:r>
            <a:rPr lang="en-US" altLang="ja-JP" sz="800" b="0" i="0" u="none" strike="noStrike" baseline="0">
              <a:solidFill>
                <a:sysClr val="windowText" lastClr="000000"/>
              </a:solidFill>
              <a:latin typeface="ＭＳ Ｐ明朝" panose="02020600040205080304" pitchFamily="18" charset="-128"/>
              <a:ea typeface="ＭＳ Ｐ明朝" panose="02020600040205080304" pitchFamily="18" charset="-128"/>
            </a:rPr>
            <a:t>※</a:t>
          </a:r>
          <a:r>
            <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rPr>
            <a:t>　「臨財債等」とは、税や交付税の代替として発行した府債（臨時財政対策債、減税補塡債、臨時税収補塡債、減収補塡債）の合計。</a:t>
          </a:r>
          <a:endParaRPr lang="en-US" altLang="ja-JP"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a:p>
          <a:pPr rtl="0"/>
          <a:r>
            <a:rPr lang="en-US" altLang="ja-JP"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「その他」とは、全会計の府債合計額から臨財債等を除いたものであり、地方財政法第</a:t>
          </a:r>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５条に</a:t>
          </a:r>
          <a:r>
            <a:rPr lang="ja-JP" altLang="ja-JP"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基づき公共施設又は公用施設の</a:t>
          </a:r>
          <a:endParaRPr lang="ja-JP" altLang="ja-JP" sz="800" b="0">
            <a:solidFill>
              <a:sysClr val="windowText" lastClr="000000"/>
            </a:solidFill>
            <a:effectLst/>
            <a:latin typeface="ＭＳ Ｐ明朝" panose="02020600040205080304" pitchFamily="18" charset="-128"/>
            <a:ea typeface="ＭＳ Ｐ明朝" panose="02020600040205080304" pitchFamily="18" charset="-128"/>
          </a:endParaRPr>
        </a:p>
        <a:p>
          <a:pPr rtl="0"/>
          <a:r>
            <a:rPr lang="ja-JP" altLang="ja-JP"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　 建設事業費の財源に充当した府債</a:t>
          </a:r>
          <a:r>
            <a:rPr lang="ja-JP" altLang="en-US"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等</a:t>
          </a:r>
          <a:r>
            <a:rPr lang="ja-JP" altLang="ja-JP" sz="800" b="0" i="0" baseline="0">
              <a:solidFill>
                <a:sysClr val="windowText" lastClr="000000"/>
              </a:solidFill>
              <a:effectLst/>
              <a:latin typeface="ＭＳ Ｐ明朝" panose="02020600040205080304" pitchFamily="18" charset="-128"/>
              <a:ea typeface="ＭＳ Ｐ明朝" panose="02020600040205080304" pitchFamily="18" charset="-128"/>
              <a:cs typeface="+mn-cs"/>
            </a:rPr>
            <a:t>の合計。</a:t>
          </a:r>
          <a:endParaRPr lang="en-US" altLang="ja-JP" sz="800" b="0" i="0" baseline="0">
            <a:solidFill>
              <a:sysClr val="windowText" lastClr="000000"/>
            </a:solidFill>
            <a:effectLst/>
            <a:latin typeface="ＭＳ Ｐ明朝" panose="02020600040205080304" pitchFamily="18" charset="-128"/>
            <a:ea typeface="ＭＳ Ｐ明朝" panose="02020600040205080304" pitchFamily="18"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102150</xdr:colOff>
      <xdr:row>42</xdr:row>
      <xdr:rowOff>161193</xdr:rowOff>
    </xdr:from>
    <xdr:to>
      <xdr:col>41</xdr:col>
      <xdr:colOff>123825</xdr:colOff>
      <xdr:row>48</xdr:row>
      <xdr:rowOff>113599</xdr:rowOff>
    </xdr:to>
    <xdr:sp macro="" textlink="">
      <xdr:nvSpPr>
        <xdr:cNvPr id="2" name="AutoShape 2">
          <a:extLst>
            <a:ext uri="{FF2B5EF4-FFF2-40B4-BE49-F238E27FC236}">
              <a16:creationId xmlns:a16="http://schemas.microsoft.com/office/drawing/2014/main" id="{E5FD6DA7-96AC-418B-8635-5ED111D03193}"/>
            </a:ext>
          </a:extLst>
        </xdr:cNvPr>
        <xdr:cNvSpPr>
          <a:spLocks noChangeArrowheads="1"/>
        </xdr:cNvSpPr>
      </xdr:nvSpPr>
      <xdr:spPr bwMode="auto">
        <a:xfrm>
          <a:off x="102150" y="7863743"/>
          <a:ext cx="5990675" cy="739806"/>
        </a:xfrm>
        <a:prstGeom prst="roundRect">
          <a:avLst>
            <a:gd name="adj" fmla="val 16667"/>
          </a:avLst>
        </a:prstGeom>
        <a:solidFill>
          <a:srgbClr xmlns:mc="http://schemas.openxmlformats.org/markup-compatibility/2006" xmlns:a14="http://schemas.microsoft.com/office/drawing/2010/main" val="FFFF99" mc:Ignorable="a14" a14:legacySpreadsheetColorIndex="43">
            <a:alpha val="0"/>
          </a:srgbClr>
        </a:solidFill>
        <a:ln w="9525">
          <a:solidFill>
            <a:srgbClr xmlns:mc="http://schemas.openxmlformats.org/markup-compatibility/2006" xmlns:a14="http://schemas.microsoft.com/office/drawing/2010/main" val="000000" mc:Ignorable="a14" a14:legacySpreadsheetColorIndex="64">
              <a:alpha val="0"/>
            </a:srgbClr>
          </a:solidFill>
          <a:round/>
          <a:headEnd/>
          <a:tailEnd/>
        </a:ln>
      </xdr:spPr>
      <xdr:txBody>
        <a:bodyPr wrap="square" lIns="27432" tIns="18288" rIns="0"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lnSpc>
              <a:spcPts val="1000"/>
            </a:lnSpc>
            <a:defRPr sz="1000"/>
          </a:pPr>
          <a:r>
            <a:rPr lang="ja-JP" altLang="en-US" sz="850" b="0" i="0" u="none" strike="noStrike" baseline="0">
              <a:solidFill>
                <a:srgbClr val="000000"/>
              </a:solidFill>
              <a:latin typeface="ＭＳ Ｐ明朝" pitchFamily="18" charset="-128"/>
              <a:ea typeface="ＭＳ Ｐ明朝" pitchFamily="18" charset="-128"/>
            </a:rPr>
            <a:t>　　</a:t>
          </a:r>
          <a:r>
            <a:rPr lang="en-US" altLang="ja-JP" sz="850" b="0" i="0" u="none" strike="noStrike" baseline="0">
              <a:solidFill>
                <a:srgbClr val="000000"/>
              </a:solidFill>
              <a:latin typeface="ＭＳ Ｐ明朝" pitchFamily="18" charset="-128"/>
              <a:ea typeface="ＭＳ Ｐ明朝" pitchFamily="18" charset="-128"/>
            </a:rPr>
            <a:t>※</a:t>
          </a:r>
          <a:r>
            <a:rPr lang="ja-JP" altLang="en-US" sz="850" b="0" i="0" u="none" strike="noStrike" baseline="0">
              <a:solidFill>
                <a:srgbClr val="000000"/>
              </a:solidFill>
              <a:latin typeface="ＭＳ Ｐ明朝" pitchFamily="18" charset="-128"/>
              <a:ea typeface="ＭＳ Ｐ明朝" pitchFamily="18" charset="-128"/>
            </a:rPr>
            <a:t>１　　</a:t>
          </a:r>
          <a:r>
            <a:rPr lang="en-US" altLang="ja-JP" sz="850" b="0" i="0" u="none" strike="noStrike" baseline="0">
              <a:solidFill>
                <a:srgbClr val="000000"/>
              </a:solidFill>
              <a:latin typeface="ＭＳ Ｐ明朝" pitchFamily="18" charset="-128"/>
              <a:ea typeface="ＭＳ Ｐ明朝" pitchFamily="18" charset="-128"/>
            </a:rPr>
            <a:t>(</a:t>
          </a:r>
          <a:r>
            <a:rPr lang="ja-JP" altLang="en-US" sz="850" b="0" i="0" u="none" strike="noStrike" baseline="0">
              <a:solidFill>
                <a:srgbClr val="000000"/>
              </a:solidFill>
              <a:latin typeface="ＭＳ Ｐ明朝" pitchFamily="18" charset="-128"/>
              <a:ea typeface="ＭＳ Ｐ明朝" pitchFamily="18" charset="-128"/>
            </a:rPr>
            <a:t>ウ</a:t>
          </a:r>
          <a:r>
            <a:rPr lang="en-US" altLang="ja-JP" sz="850" b="0" i="0" u="none" strike="noStrike" baseline="0">
              <a:solidFill>
                <a:srgbClr val="000000"/>
              </a:solidFill>
              <a:latin typeface="ＭＳ Ｐ明朝" pitchFamily="18" charset="-128"/>
              <a:ea typeface="ＭＳ Ｐ明朝" pitchFamily="18" charset="-128"/>
            </a:rPr>
            <a:t>)</a:t>
          </a:r>
          <a:r>
            <a:rPr lang="ja-JP" altLang="en-US" sz="850" b="0" i="0" u="none" strike="noStrike" baseline="0">
              <a:solidFill>
                <a:srgbClr val="000000"/>
              </a:solidFill>
              <a:latin typeface="ＭＳ Ｐ明朝" pitchFamily="18" charset="-128"/>
              <a:ea typeface="ＭＳ Ｐ明朝" pitchFamily="18" charset="-128"/>
            </a:rPr>
            <a:t>基準財政需要額算入見込額とは、健全化判断比率（将来負担比率）を算定するため、国が示した算定様式を</a:t>
          </a:r>
          <a:endParaRPr lang="en-US" altLang="ja-JP" sz="850" b="0" i="0" u="none" strike="noStrike" baseline="0">
            <a:solidFill>
              <a:srgbClr val="000000"/>
            </a:solidFill>
            <a:latin typeface="ＭＳ Ｐ明朝" pitchFamily="18" charset="-128"/>
            <a:ea typeface="ＭＳ Ｐ明朝" pitchFamily="18" charset="-128"/>
          </a:endParaRPr>
        </a:p>
        <a:p>
          <a:pPr algn="l" rtl="0">
            <a:lnSpc>
              <a:spcPts val="1000"/>
            </a:lnSpc>
            <a:defRPr sz="1000"/>
          </a:pPr>
          <a:r>
            <a:rPr lang="ja-JP" altLang="en-US" sz="850" b="0" i="0" u="none" strike="noStrike" baseline="0">
              <a:solidFill>
                <a:srgbClr val="000000"/>
              </a:solidFill>
              <a:latin typeface="ＭＳ Ｐ明朝" pitchFamily="18" charset="-128"/>
              <a:ea typeface="ＭＳ Ｐ明朝" pitchFamily="18" charset="-128"/>
            </a:rPr>
            <a:t>　　　　　基に試算した額。（見込値）　</a:t>
          </a:r>
          <a:endParaRPr lang="en-US" altLang="ja-JP" sz="850" b="0" i="0" u="none" strike="noStrike" baseline="0">
            <a:solidFill>
              <a:srgbClr val="000000"/>
            </a:solidFill>
            <a:latin typeface="ＭＳ Ｐ明朝" pitchFamily="18" charset="-128"/>
            <a:ea typeface="ＭＳ Ｐ明朝" pitchFamily="18" charset="-128"/>
          </a:endParaRPr>
        </a:p>
        <a:p>
          <a:pPr algn="l" rtl="0">
            <a:lnSpc>
              <a:spcPts val="1000"/>
            </a:lnSpc>
            <a:defRPr sz="1000"/>
          </a:pPr>
          <a:r>
            <a:rPr lang="ja-JP" altLang="en-US" sz="850" b="0" i="0" u="none" strike="noStrike" baseline="0">
              <a:solidFill>
                <a:srgbClr val="000000"/>
              </a:solidFill>
              <a:latin typeface="ＭＳ Ｐ明朝" pitchFamily="18" charset="-128"/>
              <a:ea typeface="ＭＳ Ｐ明朝" pitchFamily="18" charset="-128"/>
            </a:rPr>
            <a:t>　　</a:t>
          </a:r>
          <a:r>
            <a:rPr lang="en-US" altLang="ja-JP" sz="850" b="0" i="0" u="none" strike="noStrike" baseline="0">
              <a:solidFill>
                <a:srgbClr val="000000"/>
              </a:solidFill>
              <a:latin typeface="ＭＳ Ｐ明朝" pitchFamily="18" charset="-128"/>
              <a:ea typeface="ＭＳ Ｐ明朝" pitchFamily="18" charset="-128"/>
            </a:rPr>
            <a:t>※</a:t>
          </a:r>
          <a:r>
            <a:rPr lang="ja-JP" altLang="en-US" sz="850" b="0" i="0" u="none" strike="noStrike" baseline="0">
              <a:solidFill>
                <a:srgbClr val="000000"/>
              </a:solidFill>
              <a:latin typeface="ＭＳ Ｐ明朝" pitchFamily="18" charset="-128"/>
              <a:ea typeface="ＭＳ Ｐ明朝" pitchFamily="18" charset="-128"/>
            </a:rPr>
            <a:t>２　　</a:t>
          </a:r>
          <a:r>
            <a:rPr lang="en-US" altLang="ja-JP" sz="850" b="0" i="0" u="none" strike="noStrike" baseline="0">
              <a:solidFill>
                <a:srgbClr val="000000"/>
              </a:solidFill>
              <a:latin typeface="ＭＳ Ｐ明朝" pitchFamily="18" charset="-128"/>
              <a:ea typeface="ＭＳ Ｐ明朝" pitchFamily="18" charset="-128"/>
            </a:rPr>
            <a:t>(</a:t>
          </a:r>
          <a:r>
            <a:rPr lang="ja-JP" altLang="en-US" sz="850" b="0" i="0" u="none" strike="noStrike" baseline="0">
              <a:solidFill>
                <a:srgbClr val="000000"/>
              </a:solidFill>
              <a:latin typeface="ＭＳ Ｐ明朝" pitchFamily="18" charset="-128"/>
              <a:ea typeface="ＭＳ Ｐ明朝" pitchFamily="18" charset="-128"/>
            </a:rPr>
            <a:t>エ</a:t>
          </a:r>
          <a:r>
            <a:rPr lang="en-US" altLang="ja-JP" sz="850" b="0" i="0" u="none" strike="noStrike" baseline="0">
              <a:solidFill>
                <a:srgbClr val="000000"/>
              </a:solidFill>
              <a:latin typeface="ＭＳ Ｐ明朝" pitchFamily="18" charset="-128"/>
              <a:ea typeface="ＭＳ Ｐ明朝" pitchFamily="18" charset="-128"/>
            </a:rPr>
            <a:t>)</a:t>
          </a:r>
          <a:r>
            <a:rPr lang="ja-JP" altLang="en-US" sz="850" b="0" i="0" u="none" strike="noStrike" baseline="0">
              <a:solidFill>
                <a:srgbClr val="000000"/>
              </a:solidFill>
              <a:latin typeface="ＭＳ Ｐ明朝" pitchFamily="18" charset="-128"/>
              <a:ea typeface="ＭＳ Ｐ明朝" pitchFamily="18" charset="-128"/>
            </a:rPr>
            <a:t>算入対象外とは、減収補塡債の２５％分（平成１４年度以前は２０％）及び、平成９年度不動産取得税、平成１９年度</a:t>
          </a:r>
          <a:endParaRPr lang="en-US" altLang="ja-JP" sz="850" b="0" i="0" u="none" strike="noStrike" baseline="0">
            <a:solidFill>
              <a:srgbClr val="000000"/>
            </a:solidFill>
            <a:latin typeface="ＭＳ Ｐ明朝" pitchFamily="18" charset="-128"/>
            <a:ea typeface="ＭＳ Ｐ明朝" pitchFamily="18" charset="-128"/>
          </a:endParaRPr>
        </a:p>
        <a:p>
          <a:pPr algn="l" rtl="0">
            <a:lnSpc>
              <a:spcPts val="1000"/>
            </a:lnSpc>
            <a:defRPr sz="1000"/>
          </a:pPr>
          <a:r>
            <a:rPr lang="ja-JP" altLang="en-US" sz="850" b="0" i="0" u="none" strike="noStrike" baseline="0">
              <a:solidFill>
                <a:srgbClr val="000000"/>
              </a:solidFill>
              <a:latin typeface="ＭＳ Ｐ明朝" pitchFamily="18" charset="-128"/>
              <a:ea typeface="ＭＳ Ｐ明朝" pitchFamily="18" charset="-128"/>
            </a:rPr>
            <a:t>　　　　　所得割に係る減収補塡債。　</a:t>
          </a:r>
          <a:endParaRPr lang="en-US" altLang="ja-JP" sz="850" b="0" i="0" u="none" strike="noStrike" baseline="0">
            <a:solidFill>
              <a:srgbClr val="000000"/>
            </a:solidFill>
            <a:latin typeface="ＭＳ Ｐ明朝" pitchFamily="18" charset="-128"/>
            <a:ea typeface="ＭＳ Ｐ明朝" pitchFamily="18" charset="-128"/>
          </a:endParaRPr>
        </a:p>
      </xdr:txBody>
    </xdr:sp>
    <xdr:clientData/>
  </xdr:twoCellAnchor>
  <xdr:twoCellAnchor>
    <xdr:from>
      <xdr:col>0</xdr:col>
      <xdr:colOff>50248</xdr:colOff>
      <xdr:row>15</xdr:row>
      <xdr:rowOff>28021</xdr:rowOff>
    </xdr:from>
    <xdr:to>
      <xdr:col>41</xdr:col>
      <xdr:colOff>145913</xdr:colOff>
      <xdr:row>42</xdr:row>
      <xdr:rowOff>80595</xdr:rowOff>
    </xdr:to>
    <xdr:sp macro="" textlink="">
      <xdr:nvSpPr>
        <xdr:cNvPr id="3" name="正方形/長方形 2">
          <a:extLst>
            <a:ext uri="{FF2B5EF4-FFF2-40B4-BE49-F238E27FC236}">
              <a16:creationId xmlns:a16="http://schemas.microsoft.com/office/drawing/2014/main" id="{C06E9096-5252-4472-AEE8-972390E57565}"/>
            </a:ext>
          </a:extLst>
        </xdr:cNvPr>
        <xdr:cNvSpPr/>
      </xdr:nvSpPr>
      <xdr:spPr>
        <a:xfrm>
          <a:off x="50248" y="2752171"/>
          <a:ext cx="6064665" cy="5030974"/>
        </a:xfrm>
        <a:prstGeom prst="rect">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136907</xdr:colOff>
      <xdr:row>14</xdr:row>
      <xdr:rowOff>4386</xdr:rowOff>
    </xdr:from>
    <xdr:to>
      <xdr:col>9</xdr:col>
      <xdr:colOff>148113</xdr:colOff>
      <xdr:row>16</xdr:row>
      <xdr:rowOff>57978</xdr:rowOff>
    </xdr:to>
    <xdr:sp macro="" textlink="">
      <xdr:nvSpPr>
        <xdr:cNvPr id="4" name="正方形/長方形 3">
          <a:extLst>
            <a:ext uri="{FF2B5EF4-FFF2-40B4-BE49-F238E27FC236}">
              <a16:creationId xmlns:a16="http://schemas.microsoft.com/office/drawing/2014/main" id="{2E344187-BBED-4C1F-A557-55D1470DB392}"/>
            </a:ext>
          </a:extLst>
        </xdr:cNvPr>
        <xdr:cNvSpPr/>
      </xdr:nvSpPr>
      <xdr:spPr bwMode="auto">
        <a:xfrm>
          <a:off x="136907" y="2607886"/>
          <a:ext cx="1306606" cy="294892"/>
        </a:xfrm>
        <a:prstGeom prst="rect">
          <a:avLst/>
        </a:prstGeom>
        <a:solidFill>
          <a:schemeClr val="bg1"/>
        </a:solidFill>
        <a:ln w="317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t>令和６年度末</a:t>
          </a:r>
        </a:p>
      </xdr:txBody>
    </xdr:sp>
    <xdr:clientData/>
  </xdr:twoCellAnchor>
  <xdr:twoCellAnchor>
    <xdr:from>
      <xdr:col>34</xdr:col>
      <xdr:colOff>51772</xdr:colOff>
      <xdr:row>34</xdr:row>
      <xdr:rowOff>140985</xdr:rowOff>
    </xdr:from>
    <xdr:to>
      <xdr:col>36</xdr:col>
      <xdr:colOff>142149</xdr:colOff>
      <xdr:row>35</xdr:row>
      <xdr:rowOff>141271</xdr:rowOff>
    </xdr:to>
    <xdr:sp macro="" textlink="">
      <xdr:nvSpPr>
        <xdr:cNvPr id="5" name="正方形/長方形 4">
          <a:extLst>
            <a:ext uri="{FF2B5EF4-FFF2-40B4-BE49-F238E27FC236}">
              <a16:creationId xmlns:a16="http://schemas.microsoft.com/office/drawing/2014/main" id="{049D5A7A-2406-483A-824D-642AE2E034D2}"/>
            </a:ext>
          </a:extLst>
        </xdr:cNvPr>
        <xdr:cNvSpPr/>
      </xdr:nvSpPr>
      <xdr:spPr>
        <a:xfrm>
          <a:off x="4998422" y="6167135"/>
          <a:ext cx="382477" cy="178086"/>
        </a:xfrm>
        <a:prstGeom prst="rect">
          <a:avLst/>
        </a:prstGeom>
        <a:solidFill>
          <a:schemeClr val="lt1">
            <a:alpha val="0"/>
          </a:schemeClr>
        </a:solidFill>
        <a:ln>
          <a:solidFill>
            <a:schemeClr val="bg1">
              <a:alpha val="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t>※</a:t>
          </a:r>
          <a:r>
            <a:rPr kumimoji="1" lang="ja-JP" altLang="en-US" sz="800"/>
            <a:t>２</a:t>
          </a:r>
          <a:endParaRPr kumimoji="1" lang="ja-JP" altLang="en-US" sz="1100"/>
        </a:p>
      </xdr:txBody>
    </xdr:sp>
    <xdr:clientData/>
  </xdr:twoCellAnchor>
  <xdr:twoCellAnchor>
    <xdr:from>
      <xdr:col>2</xdr:col>
      <xdr:colOff>24847</xdr:colOff>
      <xdr:row>40</xdr:row>
      <xdr:rowOff>145073</xdr:rowOff>
    </xdr:from>
    <xdr:to>
      <xdr:col>25</xdr:col>
      <xdr:colOff>61152</xdr:colOff>
      <xdr:row>42</xdr:row>
      <xdr:rowOff>31605</xdr:rowOff>
    </xdr:to>
    <xdr:sp macro="" textlink="">
      <xdr:nvSpPr>
        <xdr:cNvPr id="6" name="正方形/長方形 5">
          <a:extLst>
            <a:ext uri="{FF2B5EF4-FFF2-40B4-BE49-F238E27FC236}">
              <a16:creationId xmlns:a16="http://schemas.microsoft.com/office/drawing/2014/main" id="{66A7379A-C470-406C-B384-26BFD4393674}"/>
            </a:ext>
          </a:extLst>
        </xdr:cNvPr>
        <xdr:cNvSpPr/>
      </xdr:nvSpPr>
      <xdr:spPr>
        <a:xfrm>
          <a:off x="304247" y="7517423"/>
          <a:ext cx="3389105" cy="216732"/>
        </a:xfrm>
        <a:prstGeom prst="rect">
          <a:avLst/>
        </a:prstGeom>
        <a:solidFill>
          <a:schemeClr val="lt1">
            <a:alpha val="0"/>
          </a:schemeClr>
        </a:solidFill>
        <a:ln>
          <a:solidFill>
            <a:schemeClr val="bg1">
              <a:alpha val="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　　　）は前年度末の数値</a:t>
          </a:r>
          <a:endParaRPr kumimoji="1" lang="ja-JP" altLang="en-US" sz="1100"/>
        </a:p>
      </xdr:txBody>
    </xdr:sp>
    <xdr:clientData/>
  </xdr:twoCellAnchor>
  <xdr:twoCellAnchor>
    <xdr:from>
      <xdr:col>20</xdr:col>
      <xdr:colOff>115954</xdr:colOff>
      <xdr:row>36</xdr:row>
      <xdr:rowOff>20296</xdr:rowOff>
    </xdr:from>
    <xdr:to>
      <xdr:col>23</xdr:col>
      <xdr:colOff>124238</xdr:colOff>
      <xdr:row>36</xdr:row>
      <xdr:rowOff>260491</xdr:rowOff>
    </xdr:to>
    <xdr:sp macro="" textlink="">
      <xdr:nvSpPr>
        <xdr:cNvPr id="7" name="正方形/長方形 6">
          <a:extLst>
            <a:ext uri="{FF2B5EF4-FFF2-40B4-BE49-F238E27FC236}">
              <a16:creationId xmlns:a16="http://schemas.microsoft.com/office/drawing/2014/main" id="{61A3DA9C-5CF6-40C2-B4EA-8084A2A8D3DA}"/>
            </a:ext>
          </a:extLst>
        </xdr:cNvPr>
        <xdr:cNvSpPr/>
      </xdr:nvSpPr>
      <xdr:spPr>
        <a:xfrm>
          <a:off x="3017904" y="6389346"/>
          <a:ext cx="446434" cy="240195"/>
        </a:xfrm>
        <a:prstGeom prst="rect">
          <a:avLst/>
        </a:prstGeom>
        <a:solidFill>
          <a:schemeClr val="lt1">
            <a:alpha val="0"/>
          </a:schemeClr>
        </a:solidFill>
        <a:ln>
          <a:solidFill>
            <a:schemeClr val="bg1">
              <a:alpha val="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　</a:t>
          </a:r>
          <a:r>
            <a:rPr kumimoji="1" lang="en-US" altLang="ja-JP" sz="800">
              <a:solidFill>
                <a:schemeClr val="tx1"/>
              </a:solidFill>
            </a:rPr>
            <a:t>※</a:t>
          </a:r>
          <a:r>
            <a:rPr kumimoji="1" lang="ja-JP" altLang="en-US" sz="800">
              <a:solidFill>
                <a:schemeClr val="tx1"/>
              </a:solidFill>
            </a:rPr>
            <a:t>１</a:t>
          </a:r>
          <a:endParaRPr kumimoji="1" lang="ja-JP" altLang="en-US" sz="1100">
            <a:solidFill>
              <a:schemeClr val="tx1"/>
            </a:solidFill>
          </a:endParaRPr>
        </a:p>
      </xdr:txBody>
    </xdr:sp>
    <xdr:clientData/>
  </xdr:twoCellAnchor>
  <xdr:twoCellAnchor>
    <xdr:from>
      <xdr:col>37</xdr:col>
      <xdr:colOff>157369</xdr:colOff>
      <xdr:row>34</xdr:row>
      <xdr:rowOff>16562</xdr:rowOff>
    </xdr:from>
    <xdr:to>
      <xdr:col>39</xdr:col>
      <xdr:colOff>148723</xdr:colOff>
      <xdr:row>34</xdr:row>
      <xdr:rowOff>16602</xdr:rowOff>
    </xdr:to>
    <xdr:cxnSp macro="">
      <xdr:nvCxnSpPr>
        <xdr:cNvPr id="8" name="直線矢印コネクタ 7">
          <a:extLst>
            <a:ext uri="{FF2B5EF4-FFF2-40B4-BE49-F238E27FC236}">
              <a16:creationId xmlns:a16="http://schemas.microsoft.com/office/drawing/2014/main" id="{EC36C60C-D273-4315-A4FC-8B77F47D7661}"/>
            </a:ext>
          </a:extLst>
        </xdr:cNvPr>
        <xdr:cNvCxnSpPr/>
      </xdr:nvCxnSpPr>
      <xdr:spPr>
        <a:xfrm>
          <a:off x="5529469" y="6042712"/>
          <a:ext cx="296154" cy="4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102507</xdr:colOff>
      <xdr:row>17</xdr:row>
      <xdr:rowOff>105680</xdr:rowOff>
    </xdr:from>
    <xdr:to>
      <xdr:col>43</xdr:col>
      <xdr:colOff>107043</xdr:colOff>
      <xdr:row>40</xdr:row>
      <xdr:rowOff>143364</xdr:rowOff>
    </xdr:to>
    <xdr:graphicFrame macro="">
      <xdr:nvGraphicFramePr>
        <xdr:cNvPr id="9" name="グラフ 19">
          <a:extLst>
            <a:ext uri="{FF2B5EF4-FFF2-40B4-BE49-F238E27FC236}">
              <a16:creationId xmlns:a16="http://schemas.microsoft.com/office/drawing/2014/main" id="{0B43B47D-9219-4803-8537-01171F5AA4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38</xdr:col>
      <xdr:colOff>87923</xdr:colOff>
      <xdr:row>36</xdr:row>
      <xdr:rowOff>58615</xdr:rowOff>
    </xdr:from>
    <xdr:to>
      <xdr:col>40</xdr:col>
      <xdr:colOff>43961</xdr:colOff>
      <xdr:row>36</xdr:row>
      <xdr:rowOff>58616</xdr:rowOff>
    </xdr:to>
    <xdr:cxnSp macro="">
      <xdr:nvCxnSpPr>
        <xdr:cNvPr id="10" name="直線矢印コネクタ 9">
          <a:extLst>
            <a:ext uri="{FF2B5EF4-FFF2-40B4-BE49-F238E27FC236}">
              <a16:creationId xmlns:a16="http://schemas.microsoft.com/office/drawing/2014/main" id="{E789EC07-362B-42A7-81CD-7E2A413EB1AF}"/>
            </a:ext>
          </a:extLst>
        </xdr:cNvPr>
        <xdr:cNvCxnSpPr/>
      </xdr:nvCxnSpPr>
      <xdr:spPr>
        <a:xfrm>
          <a:off x="5618773" y="6427665"/>
          <a:ext cx="248138" cy="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130342</xdr:colOff>
      <xdr:row>17</xdr:row>
      <xdr:rowOff>77895</xdr:rowOff>
    </xdr:from>
    <xdr:to>
      <xdr:col>27</xdr:col>
      <xdr:colOff>34945</xdr:colOff>
      <xdr:row>19</xdr:row>
      <xdr:rowOff>75628</xdr:rowOff>
    </xdr:to>
    <xdr:sp macro="" textlink="">
      <xdr:nvSpPr>
        <xdr:cNvPr id="11" name="角丸四角形 22">
          <a:extLst>
            <a:ext uri="{FF2B5EF4-FFF2-40B4-BE49-F238E27FC236}">
              <a16:creationId xmlns:a16="http://schemas.microsoft.com/office/drawing/2014/main" id="{5C585009-09A5-40C2-B9F2-4EC9030B73A8}"/>
            </a:ext>
          </a:extLst>
        </xdr:cNvPr>
        <xdr:cNvSpPr/>
      </xdr:nvSpPr>
      <xdr:spPr bwMode="auto">
        <a:xfrm>
          <a:off x="2155992" y="3100495"/>
          <a:ext cx="1803253" cy="327933"/>
        </a:xfrm>
        <a:prstGeom prst="roundRect">
          <a:avLst/>
        </a:prstGeom>
        <a:solidFill>
          <a:schemeClr val="bg1"/>
        </a:solidFill>
        <a:ln w="25400" cap="flat" cmpd="sng" algn="ctr">
          <a:solidFill>
            <a:schemeClr val="accent6">
              <a:lumMod val="50000"/>
            </a:schemeClr>
          </a:solidFill>
          <a:prstDash val="solid"/>
          <a:round/>
          <a:headEnd type="none" w="med" len="med"/>
          <a:tailEnd type="none" w="med" len="med"/>
        </a:ln>
        <a:effectLst/>
      </xdr:spPr>
      <xdr:txBody>
        <a:bodyPr rot="0" spcFirstLastPara="0" vert="horz" wrap="square" lIns="18288" tIns="0" rIns="0" bIns="0" numCol="1" spcCol="0" rtlCol="0" fromWordArt="0" anchor="ctr" anchorCtr="0" forceAA="0" upright="1"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kumimoji="1" lang="ja-JP" altLang="en-US" sz="800">
              <a:solidFill>
                <a:sysClr val="windowText" lastClr="000000"/>
              </a:solidFill>
              <a:effectLst/>
              <a:latin typeface="+mn-ea"/>
              <a:ea typeface="+mn-ea"/>
              <a:cs typeface="+mn-cs"/>
            </a:rPr>
            <a:t>臨財債等の</a:t>
          </a:r>
          <a:r>
            <a:rPr kumimoji="1" lang="ja-JP" altLang="ja-JP" sz="800">
              <a:effectLst/>
              <a:latin typeface="+mn-ea"/>
              <a:ea typeface="+mn-ea"/>
              <a:cs typeface="+mn-cs"/>
            </a:rPr>
            <a:t>残高　</a:t>
          </a:r>
          <a:r>
            <a:rPr kumimoji="1" lang="ja-JP" altLang="en-US" sz="800">
              <a:effectLst/>
              <a:latin typeface="+mn-ea"/>
              <a:ea typeface="+mn-ea"/>
              <a:cs typeface="+mn-cs"/>
            </a:rPr>
            <a:t>３２，１９０</a:t>
          </a:r>
          <a:r>
            <a:rPr kumimoji="1" lang="en-US" altLang="ja-JP" sz="800">
              <a:effectLst/>
              <a:latin typeface="+mn-ea"/>
              <a:ea typeface="+mn-ea"/>
              <a:cs typeface="+mn-cs"/>
            </a:rPr>
            <a:t>(</a:t>
          </a:r>
          <a:r>
            <a:rPr kumimoji="1" lang="ja-JP" altLang="ja-JP" sz="800">
              <a:effectLst/>
              <a:latin typeface="+mn-ea"/>
              <a:ea typeface="+mn-ea"/>
              <a:cs typeface="+mn-cs"/>
            </a:rPr>
            <a:t>ア</a:t>
          </a:r>
          <a:r>
            <a:rPr kumimoji="1" lang="en-US" altLang="ja-JP" sz="800">
              <a:effectLst/>
              <a:latin typeface="+mn-ea"/>
              <a:ea typeface="+mn-ea"/>
              <a:cs typeface="+mn-cs"/>
            </a:rPr>
            <a:t>)</a:t>
          </a:r>
        </a:p>
        <a:p>
          <a:pPr algn="ctr"/>
          <a:r>
            <a:rPr kumimoji="1" lang="ja-JP" altLang="en-US" sz="800">
              <a:effectLst/>
              <a:latin typeface="+mn-ea"/>
              <a:ea typeface="+mn-ea"/>
              <a:cs typeface="+mn-cs"/>
            </a:rPr>
            <a:t>　　　</a:t>
          </a:r>
          <a:r>
            <a:rPr kumimoji="1" lang="ja-JP" altLang="en-US" sz="800" baseline="0">
              <a:effectLst/>
              <a:latin typeface="+mn-ea"/>
              <a:ea typeface="+mn-ea"/>
              <a:cs typeface="+mn-cs"/>
            </a:rPr>
            <a:t>   　　　　　</a:t>
          </a:r>
          <a:r>
            <a:rPr kumimoji="1" lang="ja-JP" altLang="en-US" sz="800">
              <a:effectLst/>
              <a:latin typeface="+mn-ea"/>
              <a:ea typeface="+mn-ea"/>
              <a:cs typeface="+mn-cs"/>
            </a:rPr>
            <a:t>（３３，５９６）</a:t>
          </a:r>
          <a:endParaRPr lang="ja-JP" altLang="ja-JP" sz="800">
            <a:effectLst/>
            <a:latin typeface="+mn-ea"/>
            <a:ea typeface="+mn-ea"/>
          </a:endParaRPr>
        </a:p>
      </xdr:txBody>
    </xdr:sp>
    <xdr:clientData/>
  </xdr:twoCellAnchor>
  <xdr:twoCellAnchor>
    <xdr:from>
      <xdr:col>14</xdr:col>
      <xdr:colOff>93779</xdr:colOff>
      <xdr:row>38</xdr:row>
      <xdr:rowOff>237631</xdr:rowOff>
    </xdr:from>
    <xdr:to>
      <xdr:col>26</xdr:col>
      <xdr:colOff>68530</xdr:colOff>
      <xdr:row>39</xdr:row>
      <xdr:rowOff>256222</xdr:rowOff>
    </xdr:to>
    <xdr:sp macro="" textlink="">
      <xdr:nvSpPr>
        <xdr:cNvPr id="12" name="角丸四角形 11">
          <a:extLst>
            <a:ext uri="{FF2B5EF4-FFF2-40B4-BE49-F238E27FC236}">
              <a16:creationId xmlns:a16="http://schemas.microsoft.com/office/drawing/2014/main" id="{AAC73D83-0739-48AF-938F-663FDC1885EF}"/>
            </a:ext>
          </a:extLst>
        </xdr:cNvPr>
        <xdr:cNvSpPr/>
      </xdr:nvSpPr>
      <xdr:spPr bwMode="auto">
        <a:xfrm>
          <a:off x="2119429" y="7051181"/>
          <a:ext cx="1727351" cy="297991"/>
        </a:xfrm>
        <a:prstGeom prst="roundRect">
          <a:avLst/>
        </a:prstGeom>
        <a:solidFill>
          <a:schemeClr val="bg1"/>
        </a:solidFill>
        <a:ln w="25400" cap="flat" cmpd="sng" algn="ctr">
          <a:solidFill>
            <a:schemeClr val="accent6">
              <a:lumMod val="50000"/>
            </a:schemeClr>
          </a:solidFill>
          <a:prstDash val="solid"/>
          <a:round/>
          <a:headEnd type="none" w="med" len="med"/>
          <a:tailEnd type="none" w="med" len="med"/>
        </a:ln>
        <a:effectLst/>
      </xdr:spPr>
      <xdr:txBody>
        <a:bodyPr rot="0" spcFirstLastPara="0" vert="horz" wrap="square" lIns="18288" tIns="0" rIns="0" bIns="0" numCol="1" spcCol="0" rtlCol="0" fromWordArt="0" anchor="ctr" anchorCtr="0" forceAA="0" upright="1"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kumimoji="1" lang="ja-JP" altLang="ja-JP" sz="800">
              <a:effectLst/>
              <a:latin typeface="+mn-lt"/>
              <a:ea typeface="+mn-ea"/>
              <a:cs typeface="+mn-cs"/>
            </a:rPr>
            <a:t>算入対象額</a:t>
          </a:r>
          <a:r>
            <a:rPr kumimoji="1" lang="ja-JP" altLang="en-US" sz="800">
              <a:effectLst/>
              <a:latin typeface="+mn-lt"/>
              <a:ea typeface="+mn-ea"/>
              <a:cs typeface="+mn-cs"/>
            </a:rPr>
            <a:t>　３１，０７０</a:t>
          </a:r>
          <a:endParaRPr kumimoji="1" lang="en-US" altLang="ja-JP" sz="800">
            <a:effectLst/>
            <a:latin typeface="+mn-lt"/>
            <a:ea typeface="+mn-ea"/>
            <a:cs typeface="+mn-cs"/>
          </a:endParaRPr>
        </a:p>
        <a:p>
          <a:pPr algn="ctr"/>
          <a:r>
            <a:rPr kumimoji="1" lang="ja-JP" altLang="en-US" sz="800" baseline="0">
              <a:effectLst/>
              <a:latin typeface="+mn-lt"/>
              <a:ea typeface="+mn-ea"/>
              <a:cs typeface="+mn-cs"/>
            </a:rPr>
            <a:t>　　　　　　　　  </a:t>
          </a:r>
          <a:r>
            <a:rPr kumimoji="1" lang="ja-JP" altLang="en-US" sz="800">
              <a:effectLst/>
              <a:latin typeface="+mn-lt"/>
              <a:ea typeface="+mn-ea"/>
              <a:cs typeface="+mn-cs"/>
            </a:rPr>
            <a:t>（３２，４２９）</a:t>
          </a:r>
          <a:endParaRPr lang="ja-JP" altLang="ja-JP" sz="800">
            <a:effectLst/>
          </a:endParaRPr>
        </a:p>
      </xdr:txBody>
    </xdr:sp>
    <xdr:clientData/>
  </xdr:twoCellAnchor>
  <xdr:twoCellAnchor>
    <xdr:from>
      <xdr:col>21</xdr:col>
      <xdr:colOff>47137</xdr:colOff>
      <xdr:row>37</xdr:row>
      <xdr:rowOff>29552</xdr:rowOff>
    </xdr:from>
    <xdr:to>
      <xdr:col>24</xdr:col>
      <xdr:colOff>2316</xdr:colOff>
      <xdr:row>38</xdr:row>
      <xdr:rowOff>27640</xdr:rowOff>
    </xdr:to>
    <xdr:sp macro="" textlink="">
      <xdr:nvSpPr>
        <xdr:cNvPr id="13" name="正方形/長方形 12">
          <a:extLst>
            <a:ext uri="{FF2B5EF4-FFF2-40B4-BE49-F238E27FC236}">
              <a16:creationId xmlns:a16="http://schemas.microsoft.com/office/drawing/2014/main" id="{EBE4669E-24D7-47FE-9454-22C8AF5F3EA1}"/>
            </a:ext>
          </a:extLst>
        </xdr:cNvPr>
        <xdr:cNvSpPr/>
      </xdr:nvSpPr>
      <xdr:spPr>
        <a:xfrm>
          <a:off x="3095137" y="6665302"/>
          <a:ext cx="393329" cy="175888"/>
        </a:xfrm>
        <a:prstGeom prst="rect">
          <a:avLst/>
        </a:prstGeom>
        <a:solidFill>
          <a:schemeClr val="lt1">
            <a:alpha val="0"/>
          </a:schemeClr>
        </a:solidFill>
        <a:ln>
          <a:solidFill>
            <a:schemeClr val="bg1">
              <a:alpha val="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t>※</a:t>
          </a:r>
          <a:r>
            <a:rPr kumimoji="1" lang="ja-JP" altLang="en-US" sz="800"/>
            <a:t>１</a:t>
          </a:r>
          <a:endParaRPr kumimoji="1" lang="ja-JP" altLang="en-US" sz="1100"/>
        </a:p>
      </xdr:txBody>
    </xdr:sp>
    <xdr:clientData/>
  </xdr:twoCellAnchor>
  <xdr:twoCellAnchor>
    <xdr:from>
      <xdr:col>34</xdr:col>
      <xdr:colOff>49368</xdr:colOff>
      <xdr:row>36</xdr:row>
      <xdr:rowOff>66152</xdr:rowOff>
    </xdr:from>
    <xdr:to>
      <xdr:col>37</xdr:col>
      <xdr:colOff>884</xdr:colOff>
      <xdr:row>36</xdr:row>
      <xdr:rowOff>247413</xdr:rowOff>
    </xdr:to>
    <xdr:sp macro="" textlink="">
      <xdr:nvSpPr>
        <xdr:cNvPr id="14" name="正方形/長方形 13">
          <a:extLst>
            <a:ext uri="{FF2B5EF4-FFF2-40B4-BE49-F238E27FC236}">
              <a16:creationId xmlns:a16="http://schemas.microsoft.com/office/drawing/2014/main" id="{B142BD70-91A0-4489-83CC-CB5B96179862}"/>
            </a:ext>
          </a:extLst>
        </xdr:cNvPr>
        <xdr:cNvSpPr/>
      </xdr:nvSpPr>
      <xdr:spPr>
        <a:xfrm>
          <a:off x="4996018" y="6435202"/>
          <a:ext cx="389666" cy="181261"/>
        </a:xfrm>
        <a:prstGeom prst="rect">
          <a:avLst/>
        </a:prstGeom>
        <a:solidFill>
          <a:schemeClr val="lt1">
            <a:alpha val="0"/>
          </a:schemeClr>
        </a:solidFill>
        <a:ln>
          <a:solidFill>
            <a:schemeClr val="bg1">
              <a:alpha val="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t>※</a:t>
          </a:r>
          <a:r>
            <a:rPr kumimoji="1" lang="ja-JP" altLang="en-US" sz="800"/>
            <a:t>２</a:t>
          </a:r>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0.01785</cdr:x>
      <cdr:y>0.20209</cdr:y>
    </cdr:from>
    <cdr:to>
      <cdr:x>0.15216</cdr:x>
      <cdr:y>0.35439</cdr:y>
    </cdr:to>
    <cdr:sp macro="" textlink="">
      <cdr:nvSpPr>
        <cdr:cNvPr id="14" name="テキスト ボックス 6"/>
        <cdr:cNvSpPr txBox="1"/>
      </cdr:nvSpPr>
      <cdr:spPr bwMode="auto">
        <a:xfrm xmlns:a="http://schemas.openxmlformats.org/drawingml/2006/main">
          <a:off x="114510" y="881521"/>
          <a:ext cx="861580" cy="66433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800">
              <a:latin typeface="+mn-ea"/>
              <a:ea typeface="+mn-ea"/>
            </a:rPr>
            <a:t>減債基金残高</a:t>
          </a:r>
          <a:endParaRPr kumimoji="1" lang="en-US" altLang="ja-JP" sz="800">
            <a:latin typeface="+mn-ea"/>
            <a:ea typeface="+mn-ea"/>
          </a:endParaRPr>
        </a:p>
        <a:p xmlns:a="http://schemas.openxmlformats.org/drawingml/2006/main">
          <a:pPr algn="l"/>
          <a:r>
            <a:rPr kumimoji="1" lang="ja-JP" altLang="en-US" sz="800">
              <a:latin typeface="+mn-ea"/>
              <a:ea typeface="+mn-ea"/>
            </a:rPr>
            <a:t>  </a:t>
          </a:r>
          <a:r>
            <a:rPr kumimoji="1" lang="ja-JP" altLang="en-US" sz="800" b="0" i="0" u="none" strike="noStrike" kern="0" cap="none" spc="0" normalizeH="0" baseline="0" noProof="0">
              <a:ln>
                <a:noFill/>
              </a:ln>
              <a:solidFill>
                <a:schemeClr val="tx2">
                  <a:lumMod val="60000"/>
                  <a:lumOff val="40000"/>
                </a:schemeClr>
              </a:solidFill>
              <a:effectLst/>
              <a:uLnTx/>
              <a:uFillTx/>
              <a:latin typeface="ＭＳ Ｐゴシック" panose="020B0600070205080204" pitchFamily="50" charset="-128"/>
              <a:ea typeface="+mn-ea"/>
              <a:cs typeface="+mn-cs"/>
            </a:rPr>
            <a:t>（</a:t>
          </a:r>
          <a:r>
            <a:rPr kumimoji="1" lang="ja-JP" altLang="en-US" sz="800">
              <a:latin typeface="+mn-ea"/>
              <a:ea typeface="+mn-ea"/>
            </a:rPr>
            <a:t>５，８８１　</a:t>
          </a:r>
          <a:r>
            <a:rPr kumimoji="1" lang="en-US" altLang="ja-JP" sz="800">
              <a:latin typeface="+mn-ea"/>
              <a:ea typeface="+mn-ea"/>
            </a:rPr>
            <a:t>(</a:t>
          </a:r>
          <a:r>
            <a:rPr kumimoji="1" lang="ja-JP" altLang="en-US" sz="800">
              <a:latin typeface="+mn-ea"/>
              <a:ea typeface="+mn-ea"/>
            </a:rPr>
            <a:t>イ）</a:t>
          </a:r>
          <a:endParaRPr kumimoji="1" lang="en-US" altLang="ja-JP" sz="800">
            <a:latin typeface="+mn-ea"/>
            <a:ea typeface="+mn-ea"/>
          </a:endParaRPr>
        </a:p>
        <a:p xmlns:a="http://schemas.openxmlformats.org/drawingml/2006/main">
          <a:pPr algn="l"/>
          <a:r>
            <a:rPr kumimoji="1" lang="ja-JP" altLang="en-US" sz="800" baseline="0">
              <a:latin typeface="+mn-ea"/>
              <a:ea typeface="+mn-ea"/>
            </a:rPr>
            <a:t>  </a:t>
          </a:r>
          <a:r>
            <a:rPr kumimoji="1" lang="ja-JP" altLang="en-US" sz="800">
              <a:latin typeface="+mn-ea"/>
              <a:ea typeface="+mn-ea"/>
            </a:rPr>
            <a:t>（５，６０９）</a:t>
          </a:r>
          <a:endParaRPr kumimoji="1" lang="en-US" altLang="ja-JP" sz="800">
            <a:solidFill>
              <a:schemeClr val="tx2">
                <a:lumMod val="40000"/>
                <a:lumOff val="60000"/>
              </a:schemeClr>
            </a:solidFill>
            <a:latin typeface="+mn-ea"/>
            <a:ea typeface="+mn-ea"/>
          </a:endParaRPr>
        </a:p>
      </cdr:txBody>
    </cdr:sp>
  </cdr:relSizeAnchor>
  <cdr:relSizeAnchor xmlns:cdr="http://schemas.openxmlformats.org/drawingml/2006/chartDrawing">
    <cdr:from>
      <cdr:x>0.16701</cdr:x>
      <cdr:y>0.42671</cdr:y>
    </cdr:from>
    <cdr:to>
      <cdr:x>0.16754</cdr:x>
      <cdr:y>0.59227</cdr:y>
    </cdr:to>
    <cdr:cxnSp macro="">
      <cdr:nvCxnSpPr>
        <cdr:cNvPr id="22" name="直線コネクタ 21">
          <a:extLst xmlns:a="http://schemas.openxmlformats.org/drawingml/2006/main">
            <a:ext uri="{FF2B5EF4-FFF2-40B4-BE49-F238E27FC236}">
              <a16:creationId xmlns:a16="http://schemas.microsoft.com/office/drawing/2014/main" id="{3C57C1AE-B999-4F9C-BE3B-E83A1D11D902}"/>
            </a:ext>
          </a:extLst>
        </cdr:cNvPr>
        <cdr:cNvCxnSpPr/>
      </cdr:nvCxnSpPr>
      <cdr:spPr>
        <a:xfrm xmlns:a="http://schemas.openxmlformats.org/drawingml/2006/main" flipH="1">
          <a:off x="1071109" y="1862500"/>
          <a:ext cx="3402" cy="722632"/>
        </a:xfrm>
        <a:prstGeom xmlns:a="http://schemas.openxmlformats.org/drawingml/2006/main" prst="line">
          <a:avLst/>
        </a:prstGeom>
        <a:ln xmlns:a="http://schemas.openxmlformats.org/drawingml/2006/main" w="12700">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0.2503</cdr:x>
      <cdr:y>0.45799</cdr:y>
    </cdr:from>
    <cdr:to>
      <cdr:x>0.79034</cdr:x>
      <cdr:y>0.60346</cdr:y>
    </cdr:to>
    <cdr:sp macro="" textlink="">
      <cdr:nvSpPr>
        <cdr:cNvPr id="18" name="テキスト ボックス 6"/>
        <cdr:cNvSpPr txBox="1"/>
      </cdr:nvSpPr>
      <cdr:spPr bwMode="auto">
        <a:xfrm xmlns:a="http://schemas.openxmlformats.org/drawingml/2006/main">
          <a:off x="1637099" y="1810125"/>
          <a:ext cx="3532132" cy="57494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Overflow="clip" horzOverflow="clip" wrap="square" rtlCol="0" anchor="t">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n-ea"/>
              <a:ea typeface="+mn-ea"/>
              <a:cs typeface="+mn-cs"/>
            </a:rPr>
            <a:t>基準財政需要額既算入額と減債基金残高との差</a:t>
          </a:r>
          <a:endParaRPr kumimoji="1" lang="en-US" altLang="ja-JP" sz="800" b="0" i="0" u="none" strike="noStrike" kern="0" cap="none" spc="0" normalizeH="0" baseline="0" noProof="0">
            <a:ln>
              <a:noFill/>
            </a:ln>
            <a:solidFill>
              <a:schemeClr val="dk1"/>
            </a:solidFill>
            <a:effectLst/>
            <a:uLnTx/>
            <a:uFillTx/>
            <a:latin typeface="+mn-ea"/>
            <a:ea typeface="+mn-ea"/>
            <a:cs typeface="+mn-cs"/>
          </a:endParaRP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chemeClr val="dk1"/>
              </a:solidFill>
              <a:effectLst/>
              <a:uLnTx/>
              <a:uFillTx/>
              <a:latin typeface="+mn-ea"/>
              <a:ea typeface="+mn-ea"/>
              <a:cs typeface="+mn-cs"/>
            </a:rPr>
            <a:t>　　</a:t>
          </a:r>
          <a:r>
            <a:rPr kumimoji="1" lang="ja-JP" altLang="en-US" sz="800" b="0" i="0" u="none" strike="noStrike" kern="0" cap="none" spc="0" normalizeH="0" baseline="0" noProof="0">
              <a:ln>
                <a:noFill/>
              </a:ln>
              <a:solidFill>
                <a:sysClr val="windowText" lastClr="000000"/>
              </a:solidFill>
              <a:effectLst/>
              <a:uLnTx/>
              <a:uFillTx/>
              <a:latin typeface="+mn-ea"/>
              <a:ea typeface="+mn-ea"/>
              <a:cs typeface="+mn-cs"/>
            </a:rPr>
            <a:t>（ア）－（イ）－（ウ）－（エ）　＝　２，５０７</a:t>
          </a:r>
          <a:endParaRPr kumimoji="1" lang="en-US" altLang="ja-JP" sz="800" b="0" i="0" u="none" strike="noStrike" kern="0" cap="none" spc="0" normalizeH="0" baseline="0" noProof="0">
            <a:ln>
              <a:noFill/>
            </a:ln>
            <a:solidFill>
              <a:sysClr val="windowText" lastClr="000000"/>
            </a:solidFill>
            <a:effectLst/>
            <a:uLnTx/>
            <a:uFillTx/>
            <a:latin typeface="+mn-ea"/>
            <a:ea typeface="+mn-ea"/>
            <a:cs typeface="+mn-cs"/>
          </a:endParaRP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latin typeface="+mn-ea"/>
              <a:ea typeface="+mn-ea"/>
            </a:rPr>
            <a:t>                                       　  </a:t>
          </a:r>
          <a:r>
            <a:rPr kumimoji="1" lang="ja-JP" altLang="en-US" sz="800" baseline="0">
              <a:latin typeface="+mn-ea"/>
              <a:ea typeface="+mn-ea"/>
            </a:rPr>
            <a:t>  </a:t>
          </a:r>
          <a:r>
            <a:rPr kumimoji="1" lang="ja-JP" altLang="en-US" sz="800">
              <a:latin typeface="+mn-ea"/>
              <a:ea typeface="+mn-ea"/>
            </a:rPr>
            <a:t>（２，５４５）</a:t>
          </a:r>
        </a:p>
      </cdr:txBody>
    </cdr:sp>
  </cdr:relSizeAnchor>
  <cdr:relSizeAnchor xmlns:cdr="http://schemas.openxmlformats.org/drawingml/2006/chartDrawing">
    <cdr:from>
      <cdr:x>0.36816</cdr:x>
      <cdr:y>0.67203</cdr:y>
    </cdr:from>
    <cdr:to>
      <cdr:x>0.60642</cdr:x>
      <cdr:y>0.80654</cdr:y>
    </cdr:to>
    <cdr:sp macro="" textlink="">
      <cdr:nvSpPr>
        <cdr:cNvPr id="19" name="正方形/長方形 18"/>
        <cdr:cNvSpPr/>
      </cdr:nvSpPr>
      <cdr:spPr bwMode="auto">
        <a:xfrm xmlns:a="http://schemas.openxmlformats.org/drawingml/2006/main">
          <a:off x="2361723" y="2931426"/>
          <a:ext cx="1528405" cy="586737"/>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ts val="1100"/>
            </a:lnSpc>
          </a:pPr>
          <a:r>
            <a:rPr kumimoji="1" lang="ja-JP" altLang="en-US" sz="800" b="0" baseline="0">
              <a:latin typeface="+mn-ea"/>
              <a:ea typeface="+mn-ea"/>
            </a:rPr>
            <a:t>基準財政需要額</a:t>
          </a:r>
          <a:endParaRPr kumimoji="1" lang="en-US" altLang="ja-JP" sz="800" b="0" baseline="0">
            <a:latin typeface="+mn-ea"/>
            <a:ea typeface="+mn-ea"/>
          </a:endParaRPr>
        </a:p>
        <a:p xmlns:a="http://schemas.openxmlformats.org/drawingml/2006/main">
          <a:pPr algn="ctr">
            <a:lnSpc>
              <a:spcPts val="1100"/>
            </a:lnSpc>
          </a:pPr>
          <a:r>
            <a:rPr kumimoji="1" lang="ja-JP" altLang="en-US" sz="800" b="0" baseline="0">
              <a:latin typeface="+mn-ea"/>
              <a:ea typeface="+mn-ea"/>
            </a:rPr>
            <a:t>算入見込額</a:t>
          </a:r>
          <a:endParaRPr kumimoji="1" lang="en-US" altLang="ja-JP" sz="800" b="0" baseline="0">
            <a:latin typeface="+mn-ea"/>
            <a:ea typeface="+mn-ea"/>
          </a:endParaRPr>
        </a:p>
        <a:p xmlns:a="http://schemas.openxmlformats.org/drawingml/2006/main">
          <a:pPr algn="l">
            <a:lnSpc>
              <a:spcPts val="1100"/>
            </a:lnSpc>
          </a:pPr>
          <a:r>
            <a:rPr kumimoji="1" lang="ja-JP" altLang="en-US" sz="800" b="0" baseline="0">
              <a:latin typeface="+mn-ea"/>
              <a:ea typeface="+mn-ea"/>
            </a:rPr>
            <a:t>                  </a:t>
          </a:r>
          <a:r>
            <a:rPr kumimoji="1" lang="ja-JP" altLang="en-US" sz="800" b="0" i="0" u="none" strike="noStrike" kern="0" cap="none" spc="0" normalizeH="0" baseline="0" noProof="0">
              <a:ln>
                <a:noFill/>
              </a:ln>
              <a:solidFill>
                <a:schemeClr val="bg1">
                  <a:lumMod val="95000"/>
                </a:schemeClr>
              </a:solidFill>
              <a:effectLst/>
              <a:uLnTx/>
              <a:uFillTx/>
              <a:latin typeface="ＭＳ Ｐゴシック" panose="020B0600070205080204" pitchFamily="50" charset="-128"/>
              <a:ea typeface="+mn-ea"/>
              <a:cs typeface="+mn-cs"/>
            </a:rPr>
            <a:t>（</a:t>
          </a:r>
          <a:r>
            <a:rPr kumimoji="1" lang="ja-JP" altLang="en-US" sz="800" b="0" baseline="0">
              <a:latin typeface="+mn-ea"/>
              <a:ea typeface="+mn-ea"/>
            </a:rPr>
            <a:t>２２，６８２　</a:t>
          </a:r>
          <a:r>
            <a:rPr kumimoji="1" lang="en-US" altLang="ja-JP" sz="800" b="0" baseline="0">
              <a:latin typeface="+mn-ea"/>
              <a:ea typeface="+mn-ea"/>
            </a:rPr>
            <a:t>(</a:t>
          </a:r>
          <a:r>
            <a:rPr kumimoji="1" lang="ja-JP" altLang="en-US" sz="800" b="0" baseline="0">
              <a:latin typeface="+mn-ea"/>
              <a:ea typeface="+mn-ea"/>
            </a:rPr>
            <a:t>ウ</a:t>
          </a:r>
          <a:r>
            <a:rPr kumimoji="1" lang="en-US" altLang="ja-JP" sz="800" b="0" baseline="0">
              <a:latin typeface="+mn-ea"/>
              <a:ea typeface="+mn-ea"/>
            </a:rPr>
            <a:t>)</a:t>
          </a:r>
          <a:r>
            <a:rPr kumimoji="1" lang="ja-JP" altLang="en-US" sz="800" b="0" baseline="0">
              <a:latin typeface="+mn-ea"/>
              <a:ea typeface="+mn-ea"/>
            </a:rPr>
            <a:t>　</a:t>
          </a:r>
          <a:endParaRPr kumimoji="1" lang="en-US" altLang="ja-JP" sz="700" b="0" baseline="0">
            <a:latin typeface="+mn-ea"/>
            <a:ea typeface="+mn-ea"/>
          </a:endParaRPr>
        </a:p>
        <a:p xmlns:a="http://schemas.openxmlformats.org/drawingml/2006/main">
          <a:pPr algn="l">
            <a:lnSpc>
              <a:spcPts val="1100"/>
            </a:lnSpc>
          </a:pPr>
          <a:r>
            <a:rPr kumimoji="1" lang="ja-JP" altLang="en-US" sz="800" b="0" baseline="0">
              <a:latin typeface="+mn-ea"/>
              <a:ea typeface="+mn-ea"/>
            </a:rPr>
            <a:t>                  （２４，２７５）</a:t>
          </a:r>
        </a:p>
      </cdr:txBody>
    </cdr:sp>
  </cdr:relSizeAnchor>
  <cdr:relSizeAnchor xmlns:cdr="http://schemas.openxmlformats.org/drawingml/2006/chartDrawing">
    <cdr:from>
      <cdr:x>0.0074</cdr:x>
      <cdr:y>0.03314</cdr:y>
    </cdr:from>
    <cdr:to>
      <cdr:x>0.89114</cdr:x>
      <cdr:y>0.03787</cdr:y>
    </cdr:to>
    <cdr:cxnSp macro="">
      <cdr:nvCxnSpPr>
        <cdr:cNvPr id="20" name="直線矢印コネクタ 19">
          <a:extLst xmlns:a="http://schemas.openxmlformats.org/drawingml/2006/main">
            <a:ext uri="{FF2B5EF4-FFF2-40B4-BE49-F238E27FC236}">
              <a16:creationId xmlns:a16="http://schemas.microsoft.com/office/drawing/2014/main" id="{ADFEE395-C8F0-4A1B-823E-05747AF2DA23}"/>
            </a:ext>
          </a:extLst>
        </cdr:cNvPr>
        <cdr:cNvCxnSpPr>
          <a:cxnSpLocks xmlns:a="http://schemas.openxmlformats.org/drawingml/2006/main" noChangeShapeType="1"/>
        </cdr:cNvCxnSpPr>
      </cdr:nvCxnSpPr>
      <cdr:spPr bwMode="auto">
        <a:xfrm xmlns:a="http://schemas.openxmlformats.org/drawingml/2006/main">
          <a:off x="48614" y="144752"/>
          <a:ext cx="5805667" cy="20664"/>
        </a:xfrm>
        <a:prstGeom xmlns:a="http://schemas.openxmlformats.org/drawingml/2006/main" prst="straightConnector1">
          <a:avLst/>
        </a:prstGeom>
        <a:noFill xmlns:a="http://schemas.openxmlformats.org/drawingml/2006/main"/>
        <a:ln xmlns:a="http://schemas.openxmlformats.org/drawingml/2006/main" w="25400" algn="ctr">
          <a:solidFill>
            <a:srgbClr val="984807"/>
          </a:solidFill>
          <a:prstDash val="dash"/>
          <a:round/>
          <a:headEnd type="arrow" w="med" len="med"/>
          <a:tailEnd type="arrow" w="med" len="med"/>
        </a:ln>
        <a:effectLst xmlns:a="http://schemas.openxmlformats.org/drawingml/2006/main"/>
        <a:extLst xmlns:a="http://schemas.openxmlformats.org/drawingml/2006/main">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0.23649</cdr:x>
      <cdr:y>0.42549</cdr:y>
    </cdr:from>
    <cdr:to>
      <cdr:x>0.23723</cdr:x>
      <cdr:y>0.59422</cdr:y>
    </cdr:to>
    <cdr:cxnSp macro="">
      <cdr:nvCxnSpPr>
        <cdr:cNvPr id="31" name="直線コネクタ 30">
          <a:extLst xmlns:a="http://schemas.openxmlformats.org/drawingml/2006/main">
            <a:ext uri="{FF2B5EF4-FFF2-40B4-BE49-F238E27FC236}">
              <a16:creationId xmlns:a16="http://schemas.microsoft.com/office/drawing/2014/main" id="{BB76A857-D17E-4D5D-9459-7AA8FDCF5FE4}"/>
            </a:ext>
          </a:extLst>
        </cdr:cNvPr>
        <cdr:cNvCxnSpPr/>
      </cdr:nvCxnSpPr>
      <cdr:spPr>
        <a:xfrm xmlns:a="http://schemas.openxmlformats.org/drawingml/2006/main">
          <a:off x="1516743" y="1857150"/>
          <a:ext cx="4747" cy="736487"/>
        </a:xfrm>
        <a:prstGeom xmlns:a="http://schemas.openxmlformats.org/drawingml/2006/main" prst="line">
          <a:avLst/>
        </a:prstGeom>
        <a:ln xmlns:a="http://schemas.openxmlformats.org/drawingml/2006/main" w="12700">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0.86036</cdr:x>
      <cdr:y>0.42777</cdr:y>
    </cdr:from>
    <cdr:to>
      <cdr:x>0.86089</cdr:x>
      <cdr:y>0.59242</cdr:y>
    </cdr:to>
    <cdr:cxnSp macro="">
      <cdr:nvCxnSpPr>
        <cdr:cNvPr id="35" name="直線コネクタ 34">
          <a:extLst xmlns:a="http://schemas.openxmlformats.org/drawingml/2006/main">
            <a:ext uri="{FF2B5EF4-FFF2-40B4-BE49-F238E27FC236}">
              <a16:creationId xmlns:a16="http://schemas.microsoft.com/office/drawing/2014/main" id="{72FB5F2F-1300-4AB8-B5CB-2C8661261F18}"/>
            </a:ext>
          </a:extLst>
        </cdr:cNvPr>
        <cdr:cNvCxnSpPr/>
      </cdr:nvCxnSpPr>
      <cdr:spPr>
        <a:xfrm xmlns:a="http://schemas.openxmlformats.org/drawingml/2006/main">
          <a:off x="5517944" y="1867111"/>
          <a:ext cx="3372" cy="718666"/>
        </a:xfrm>
        <a:prstGeom xmlns:a="http://schemas.openxmlformats.org/drawingml/2006/main" prst="line">
          <a:avLst/>
        </a:prstGeom>
        <a:ln xmlns:a="http://schemas.openxmlformats.org/drawingml/2006/main" w="12700">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0.00709</cdr:x>
      <cdr:y>0.9286</cdr:y>
    </cdr:from>
    <cdr:to>
      <cdr:x>0.86102</cdr:x>
      <cdr:y>0.93171</cdr:y>
    </cdr:to>
    <cdr:cxnSp macro="">
      <cdr:nvCxnSpPr>
        <cdr:cNvPr id="11" name="直線矢印コネクタ 10">
          <a:extLst xmlns:a="http://schemas.openxmlformats.org/drawingml/2006/main">
            <a:ext uri="{FF2B5EF4-FFF2-40B4-BE49-F238E27FC236}">
              <a16:creationId xmlns:a16="http://schemas.microsoft.com/office/drawing/2014/main" id="{19984AA6-8212-4F8B-8EE7-A0E82034051E}"/>
            </a:ext>
          </a:extLst>
        </cdr:cNvPr>
        <cdr:cNvCxnSpPr/>
      </cdr:nvCxnSpPr>
      <cdr:spPr bwMode="auto">
        <a:xfrm xmlns:a="http://schemas.openxmlformats.org/drawingml/2006/main" flipV="1">
          <a:off x="46609" y="4056012"/>
          <a:ext cx="5609846" cy="13613"/>
        </a:xfrm>
        <a:prstGeom xmlns:a="http://schemas.openxmlformats.org/drawingml/2006/main" prst="straightConnector1">
          <a:avLst/>
        </a:prstGeom>
        <a:solidFill xmlns:a="http://schemas.openxmlformats.org/drawingml/2006/main">
          <a:srgbClr xmlns:mc="http://schemas.openxmlformats.org/markup-compatibility/2006" xmlns:a14="http://schemas.microsoft.com/office/drawing/2010/main" val="FFFF99" mc:Ignorable="a14" a14:legacySpreadsheetColorIndex="43"/>
        </a:solidFill>
        <a:ln xmlns:a="http://schemas.openxmlformats.org/drawingml/2006/main" w="25400" cap="flat" cmpd="sng" algn="ctr">
          <a:solidFill>
            <a:schemeClr val="accent6">
              <a:lumMod val="50000"/>
            </a:schemeClr>
          </a:solidFill>
          <a:prstDash val="dash"/>
          <a:round/>
          <a:headEnd type="arrow"/>
          <a:tailEnd type="arrow"/>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0.17099</cdr:x>
      <cdr:y>0.48561</cdr:y>
    </cdr:from>
    <cdr:to>
      <cdr:x>0.233</cdr:x>
      <cdr:y>0.48587</cdr:y>
    </cdr:to>
    <cdr:cxnSp macro="">
      <cdr:nvCxnSpPr>
        <cdr:cNvPr id="43" name="直線矢印コネクタ 42">
          <a:extLst xmlns:a="http://schemas.openxmlformats.org/drawingml/2006/main">
            <a:ext uri="{FF2B5EF4-FFF2-40B4-BE49-F238E27FC236}">
              <a16:creationId xmlns:a16="http://schemas.microsoft.com/office/drawing/2014/main" id="{DA0BABBD-A285-4446-A3EB-76ECE8A8744D}"/>
            </a:ext>
          </a:extLst>
        </cdr:cNvPr>
        <cdr:cNvCxnSpPr/>
      </cdr:nvCxnSpPr>
      <cdr:spPr>
        <a:xfrm xmlns:a="http://schemas.openxmlformats.org/drawingml/2006/main" flipV="1">
          <a:off x="1096628" y="2119566"/>
          <a:ext cx="397701" cy="1135"/>
        </a:xfrm>
        <a:prstGeom xmlns:a="http://schemas.openxmlformats.org/drawingml/2006/main" prst="straightConnector1">
          <a:avLst/>
        </a:prstGeom>
        <a:ln xmlns:a="http://schemas.openxmlformats.org/drawingml/2006/main" w="28575">
          <a:solidFill>
            <a:schemeClr val="accent6">
              <a:lumMod val="50000"/>
            </a:schemeClr>
          </a:solidFill>
          <a:prstDash val="sysDash"/>
          <a:headEnd type="arrow"/>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0.00513</cdr:x>
      <cdr:y>0.09646</cdr:y>
    </cdr:from>
    <cdr:to>
      <cdr:x>0.33248</cdr:x>
      <cdr:y>0.15364</cdr:y>
    </cdr:to>
    <cdr:sp macro="" textlink="">
      <cdr:nvSpPr>
        <cdr:cNvPr id="13" name="テキスト ボックス 6">
          <a:extLst xmlns:a="http://schemas.openxmlformats.org/drawingml/2006/main">
            <a:ext uri="{FF2B5EF4-FFF2-40B4-BE49-F238E27FC236}">
              <a16:creationId xmlns:a16="http://schemas.microsoft.com/office/drawing/2014/main" id="{F839BDFB-3C2F-48B1-9A97-559DDD52639A}"/>
            </a:ext>
          </a:extLst>
        </cdr:cNvPr>
        <cdr:cNvSpPr txBox="1"/>
      </cdr:nvSpPr>
      <cdr:spPr bwMode="auto">
        <a:xfrm xmlns:a="http://schemas.openxmlformats.org/drawingml/2006/main">
          <a:off x="32332" y="380770"/>
          <a:ext cx="2063167" cy="22570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sp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n-ea"/>
              <a:ea typeface="+mn-ea"/>
              <a:cs typeface="+mn-cs"/>
            </a:rPr>
            <a:t>臨財債等の償還の状況（府の償還ペース）</a:t>
          </a:r>
          <a:endParaRPr kumimoji="1" lang="en-US" altLang="ja-JP" sz="800" b="0" i="0" u="none" strike="noStrike" kern="0" cap="none" spc="0" normalizeH="0" baseline="0" noProof="0">
            <a:ln>
              <a:noFill/>
            </a:ln>
            <a:solidFill>
              <a:schemeClr val="dk1"/>
            </a:solidFill>
            <a:effectLst/>
            <a:uLnTx/>
            <a:uFillTx/>
            <a:latin typeface="+mn-ea"/>
            <a:ea typeface="+mn-ea"/>
            <a:cs typeface="+mn-cs"/>
          </a:endParaRPr>
        </a:p>
      </cdr:txBody>
    </cdr:sp>
  </cdr:relSizeAnchor>
  <cdr:relSizeAnchor xmlns:cdr="http://schemas.openxmlformats.org/drawingml/2006/chartDrawing">
    <cdr:from>
      <cdr:x>0.00367</cdr:x>
      <cdr:y>0.54315</cdr:y>
    </cdr:from>
    <cdr:to>
      <cdr:x>0.35268</cdr:x>
      <cdr:y>0.58827</cdr:y>
    </cdr:to>
    <cdr:sp macro="" textlink="">
      <cdr:nvSpPr>
        <cdr:cNvPr id="15" name="テキスト ボックス 6">
          <a:extLst xmlns:a="http://schemas.openxmlformats.org/drawingml/2006/main">
            <a:ext uri="{FF2B5EF4-FFF2-40B4-BE49-F238E27FC236}">
              <a16:creationId xmlns:a16="http://schemas.microsoft.com/office/drawing/2014/main" id="{23C25AFA-9C70-42F8-AB77-838956F36BA9}"/>
            </a:ext>
          </a:extLst>
        </cdr:cNvPr>
        <cdr:cNvSpPr txBox="1"/>
      </cdr:nvSpPr>
      <cdr:spPr bwMode="auto">
        <a:xfrm xmlns:a="http://schemas.openxmlformats.org/drawingml/2006/main">
          <a:off x="24140" y="2372413"/>
          <a:ext cx="2292808" cy="197080"/>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n-ea"/>
              <a:ea typeface="+mn-ea"/>
              <a:cs typeface="+mn-cs"/>
            </a:rPr>
            <a:t>基準財政需要額算入の状況（国の償還ペース）</a:t>
          </a:r>
          <a:endParaRPr kumimoji="1" lang="en-US" altLang="ja-JP" sz="800" b="0" i="0" u="none" strike="noStrike" kern="0" cap="none" spc="0" normalizeH="0" baseline="0" noProof="0">
            <a:ln>
              <a:noFill/>
            </a:ln>
            <a:solidFill>
              <a:schemeClr val="dk1"/>
            </a:solidFill>
            <a:effectLst/>
            <a:uLnTx/>
            <a:uFillTx/>
            <a:latin typeface="+mn-ea"/>
            <a:ea typeface="+mn-ea"/>
            <a:cs typeface="+mn-cs"/>
          </a:endParaRPr>
        </a:p>
      </cdr:txBody>
    </cdr:sp>
  </cdr:relSizeAnchor>
  <cdr:relSizeAnchor xmlns:cdr="http://schemas.openxmlformats.org/drawingml/2006/chartDrawing">
    <cdr:from>
      <cdr:x>0.89092</cdr:x>
      <cdr:y>0.42638</cdr:y>
    </cdr:from>
    <cdr:to>
      <cdr:x>0.891</cdr:x>
      <cdr:y>0.59754</cdr:y>
    </cdr:to>
    <cdr:cxnSp macro="">
      <cdr:nvCxnSpPr>
        <cdr:cNvPr id="17" name="直線コネクタ 16">
          <a:extLst xmlns:a="http://schemas.openxmlformats.org/drawingml/2006/main">
            <a:ext uri="{FF2B5EF4-FFF2-40B4-BE49-F238E27FC236}">
              <a16:creationId xmlns:a16="http://schemas.microsoft.com/office/drawing/2014/main" id="{172B8E5C-6E8D-4B17-B3A4-BA7E49F28CD0}"/>
            </a:ext>
          </a:extLst>
        </cdr:cNvPr>
        <cdr:cNvCxnSpPr/>
      </cdr:nvCxnSpPr>
      <cdr:spPr>
        <a:xfrm xmlns:a="http://schemas.openxmlformats.org/drawingml/2006/main">
          <a:off x="5852860" y="1862394"/>
          <a:ext cx="525" cy="747609"/>
        </a:xfrm>
        <a:prstGeom xmlns:a="http://schemas.openxmlformats.org/drawingml/2006/main" prst="line">
          <a:avLst/>
        </a:prstGeom>
        <a:ln xmlns:a="http://schemas.openxmlformats.org/drawingml/2006/main" w="12700">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0.00724</cdr:x>
      <cdr:y>0.43014</cdr:y>
    </cdr:from>
    <cdr:to>
      <cdr:x>0.00731</cdr:x>
      <cdr:y>0.60082</cdr:y>
    </cdr:to>
    <cdr:cxnSp macro="">
      <cdr:nvCxnSpPr>
        <cdr:cNvPr id="23" name="直線コネクタ 22">
          <a:extLst xmlns:a="http://schemas.openxmlformats.org/drawingml/2006/main">
            <a:ext uri="{FF2B5EF4-FFF2-40B4-BE49-F238E27FC236}">
              <a16:creationId xmlns:a16="http://schemas.microsoft.com/office/drawing/2014/main" id="{54665406-4D9F-4824-88C3-EECCEC3CAE3F}"/>
            </a:ext>
          </a:extLst>
        </cdr:cNvPr>
        <cdr:cNvCxnSpPr/>
      </cdr:nvCxnSpPr>
      <cdr:spPr>
        <a:xfrm xmlns:a="http://schemas.openxmlformats.org/drawingml/2006/main" flipH="1">
          <a:off x="46050" y="1697584"/>
          <a:ext cx="445" cy="673604"/>
        </a:xfrm>
        <a:prstGeom xmlns:a="http://schemas.openxmlformats.org/drawingml/2006/main" prst="line">
          <a:avLst/>
        </a:prstGeom>
        <a:ln xmlns:a="http://schemas.openxmlformats.org/drawingml/2006/main" w="12700">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R81"/>
  <sheetViews>
    <sheetView tabSelected="1" view="pageBreakPreview" zoomScaleNormal="100" zoomScaleSheetLayoutView="100" workbookViewId="0">
      <selection activeCell="AN19" sqref="AN19"/>
    </sheetView>
  </sheetViews>
  <sheetFormatPr defaultRowHeight="14.25" customHeight="1" x14ac:dyDescent="0.2"/>
  <cols>
    <col min="1" max="1" width="1.453125" style="54" customWidth="1"/>
    <col min="2" max="3" width="2.7265625" style="54" customWidth="1"/>
    <col min="4" max="8" width="2.90625" style="54" customWidth="1"/>
    <col min="9" max="35" width="2.7265625" style="54" customWidth="1"/>
    <col min="36" max="36" width="1.453125" style="54" customWidth="1"/>
    <col min="37" max="224" width="9" style="54"/>
    <col min="225" max="226" width="1.453125" style="54" customWidth="1"/>
    <col min="227" max="227" width="2.36328125" style="54" customWidth="1"/>
    <col min="228" max="228" width="11.08984375" style="54" customWidth="1"/>
    <col min="229" max="229" width="1.36328125" style="54" customWidth="1"/>
    <col min="230" max="255" width="2.7265625" style="54" customWidth="1"/>
    <col min="256" max="256" width="9" style="54"/>
    <col min="257" max="268" width="2.90625" style="54" customWidth="1"/>
    <col min="269" max="269" width="14.36328125" style="54" bestFit="1" customWidth="1"/>
    <col min="270" max="278" width="2.90625" style="54" customWidth="1"/>
    <col min="279" max="480" width="9" style="54"/>
    <col min="481" max="482" width="1.453125" style="54" customWidth="1"/>
    <col min="483" max="483" width="2.36328125" style="54" customWidth="1"/>
    <col min="484" max="484" width="11.08984375" style="54" customWidth="1"/>
    <col min="485" max="485" width="1.36328125" style="54" customWidth="1"/>
    <col min="486" max="511" width="2.7265625" style="54" customWidth="1"/>
    <col min="512" max="512" width="9" style="54"/>
    <col min="513" max="524" width="2.90625" style="54" customWidth="1"/>
    <col min="525" max="525" width="14.36328125" style="54" bestFit="1" customWidth="1"/>
    <col min="526" max="534" width="2.90625" style="54" customWidth="1"/>
    <col min="535" max="736" width="9" style="54"/>
    <col min="737" max="738" width="1.453125" style="54" customWidth="1"/>
    <col min="739" max="739" width="2.36328125" style="54" customWidth="1"/>
    <col min="740" max="740" width="11.08984375" style="54" customWidth="1"/>
    <col min="741" max="741" width="1.36328125" style="54" customWidth="1"/>
    <col min="742" max="767" width="2.7265625" style="54" customWidth="1"/>
    <col min="768" max="768" width="9" style="54"/>
    <col min="769" max="780" width="2.90625" style="54" customWidth="1"/>
    <col min="781" max="781" width="14.36328125" style="54" bestFit="1" customWidth="1"/>
    <col min="782" max="790" width="2.90625" style="54" customWidth="1"/>
    <col min="791" max="992" width="9" style="54"/>
    <col min="993" max="994" width="1.453125" style="54" customWidth="1"/>
    <col min="995" max="995" width="2.36328125" style="54" customWidth="1"/>
    <col min="996" max="996" width="11.08984375" style="54" customWidth="1"/>
    <col min="997" max="997" width="1.36328125" style="54" customWidth="1"/>
    <col min="998" max="1023" width="2.7265625" style="54" customWidth="1"/>
    <col min="1024" max="1024" width="9" style="54"/>
    <col min="1025" max="1036" width="2.90625" style="54" customWidth="1"/>
    <col min="1037" max="1037" width="14.36328125" style="54" bestFit="1" customWidth="1"/>
    <col min="1038" max="1046" width="2.90625" style="54" customWidth="1"/>
    <col min="1047" max="1248" width="9" style="54"/>
    <col min="1249" max="1250" width="1.453125" style="54" customWidth="1"/>
    <col min="1251" max="1251" width="2.36328125" style="54" customWidth="1"/>
    <col min="1252" max="1252" width="11.08984375" style="54" customWidth="1"/>
    <col min="1253" max="1253" width="1.36328125" style="54" customWidth="1"/>
    <col min="1254" max="1279" width="2.7265625" style="54" customWidth="1"/>
    <col min="1280" max="1280" width="9" style="54"/>
    <col min="1281" max="1292" width="2.90625" style="54" customWidth="1"/>
    <col min="1293" max="1293" width="14.36328125" style="54" bestFit="1" customWidth="1"/>
    <col min="1294" max="1302" width="2.90625" style="54" customWidth="1"/>
    <col min="1303" max="1504" width="9" style="54"/>
    <col min="1505" max="1506" width="1.453125" style="54" customWidth="1"/>
    <col min="1507" max="1507" width="2.36328125" style="54" customWidth="1"/>
    <col min="1508" max="1508" width="11.08984375" style="54" customWidth="1"/>
    <col min="1509" max="1509" width="1.36328125" style="54" customWidth="1"/>
    <col min="1510" max="1535" width="2.7265625" style="54" customWidth="1"/>
    <col min="1536" max="1536" width="9" style="54"/>
    <col min="1537" max="1548" width="2.90625" style="54" customWidth="1"/>
    <col min="1549" max="1549" width="14.36328125" style="54" bestFit="1" customWidth="1"/>
    <col min="1550" max="1558" width="2.90625" style="54" customWidth="1"/>
    <col min="1559" max="1760" width="9" style="54"/>
    <col min="1761" max="1762" width="1.453125" style="54" customWidth="1"/>
    <col min="1763" max="1763" width="2.36328125" style="54" customWidth="1"/>
    <col min="1764" max="1764" width="11.08984375" style="54" customWidth="1"/>
    <col min="1765" max="1765" width="1.36328125" style="54" customWidth="1"/>
    <col min="1766" max="1791" width="2.7265625" style="54" customWidth="1"/>
    <col min="1792" max="1792" width="9" style="54"/>
    <col min="1793" max="1804" width="2.90625" style="54" customWidth="1"/>
    <col min="1805" max="1805" width="14.36328125" style="54" bestFit="1" customWidth="1"/>
    <col min="1806" max="1814" width="2.90625" style="54" customWidth="1"/>
    <col min="1815" max="2016" width="9" style="54"/>
    <col min="2017" max="2018" width="1.453125" style="54" customWidth="1"/>
    <col min="2019" max="2019" width="2.36328125" style="54" customWidth="1"/>
    <col min="2020" max="2020" width="11.08984375" style="54" customWidth="1"/>
    <col min="2021" max="2021" width="1.36328125" style="54" customWidth="1"/>
    <col min="2022" max="2047" width="2.7265625" style="54" customWidth="1"/>
    <col min="2048" max="2048" width="9" style="54"/>
    <col min="2049" max="2060" width="2.90625" style="54" customWidth="1"/>
    <col min="2061" max="2061" width="14.36328125" style="54" bestFit="1" customWidth="1"/>
    <col min="2062" max="2070" width="2.90625" style="54" customWidth="1"/>
    <col min="2071" max="2272" width="9" style="54"/>
    <col min="2273" max="2274" width="1.453125" style="54" customWidth="1"/>
    <col min="2275" max="2275" width="2.36328125" style="54" customWidth="1"/>
    <col min="2276" max="2276" width="11.08984375" style="54" customWidth="1"/>
    <col min="2277" max="2277" width="1.36328125" style="54" customWidth="1"/>
    <col min="2278" max="2303" width="2.7265625" style="54" customWidth="1"/>
    <col min="2304" max="2304" width="9" style="54"/>
    <col min="2305" max="2316" width="2.90625" style="54" customWidth="1"/>
    <col min="2317" max="2317" width="14.36328125" style="54" bestFit="1" customWidth="1"/>
    <col min="2318" max="2326" width="2.90625" style="54" customWidth="1"/>
    <col min="2327" max="2528" width="9" style="54"/>
    <col min="2529" max="2530" width="1.453125" style="54" customWidth="1"/>
    <col min="2531" max="2531" width="2.36328125" style="54" customWidth="1"/>
    <col min="2532" max="2532" width="11.08984375" style="54" customWidth="1"/>
    <col min="2533" max="2533" width="1.36328125" style="54" customWidth="1"/>
    <col min="2534" max="2559" width="2.7265625" style="54" customWidth="1"/>
    <col min="2560" max="2560" width="9" style="54"/>
    <col min="2561" max="2572" width="2.90625" style="54" customWidth="1"/>
    <col min="2573" max="2573" width="14.36328125" style="54" bestFit="1" customWidth="1"/>
    <col min="2574" max="2582" width="2.90625" style="54" customWidth="1"/>
    <col min="2583" max="2784" width="9" style="54"/>
    <col min="2785" max="2786" width="1.453125" style="54" customWidth="1"/>
    <col min="2787" max="2787" width="2.36328125" style="54" customWidth="1"/>
    <col min="2788" max="2788" width="11.08984375" style="54" customWidth="1"/>
    <col min="2789" max="2789" width="1.36328125" style="54" customWidth="1"/>
    <col min="2790" max="2815" width="2.7265625" style="54" customWidth="1"/>
    <col min="2816" max="2816" width="9" style="54"/>
    <col min="2817" max="2828" width="2.90625" style="54" customWidth="1"/>
    <col min="2829" max="2829" width="14.36328125" style="54" bestFit="1" customWidth="1"/>
    <col min="2830" max="2838" width="2.90625" style="54" customWidth="1"/>
    <col min="2839" max="3040" width="9" style="54"/>
    <col min="3041" max="3042" width="1.453125" style="54" customWidth="1"/>
    <col min="3043" max="3043" width="2.36328125" style="54" customWidth="1"/>
    <col min="3044" max="3044" width="11.08984375" style="54" customWidth="1"/>
    <col min="3045" max="3045" width="1.36328125" style="54" customWidth="1"/>
    <col min="3046" max="3071" width="2.7265625" style="54" customWidth="1"/>
    <col min="3072" max="3072" width="9" style="54"/>
    <col min="3073" max="3084" width="2.90625" style="54" customWidth="1"/>
    <col min="3085" max="3085" width="14.36328125" style="54" bestFit="1" customWidth="1"/>
    <col min="3086" max="3094" width="2.90625" style="54" customWidth="1"/>
    <col min="3095" max="3296" width="9" style="54"/>
    <col min="3297" max="3298" width="1.453125" style="54" customWidth="1"/>
    <col min="3299" max="3299" width="2.36328125" style="54" customWidth="1"/>
    <col min="3300" max="3300" width="11.08984375" style="54" customWidth="1"/>
    <col min="3301" max="3301" width="1.36328125" style="54" customWidth="1"/>
    <col min="3302" max="3327" width="2.7265625" style="54" customWidth="1"/>
    <col min="3328" max="3328" width="9" style="54"/>
    <col min="3329" max="3340" width="2.90625" style="54" customWidth="1"/>
    <col min="3341" max="3341" width="14.36328125" style="54" bestFit="1" customWidth="1"/>
    <col min="3342" max="3350" width="2.90625" style="54" customWidth="1"/>
    <col min="3351" max="3552" width="9" style="54"/>
    <col min="3553" max="3554" width="1.453125" style="54" customWidth="1"/>
    <col min="3555" max="3555" width="2.36328125" style="54" customWidth="1"/>
    <col min="3556" max="3556" width="11.08984375" style="54" customWidth="1"/>
    <col min="3557" max="3557" width="1.36328125" style="54" customWidth="1"/>
    <col min="3558" max="3583" width="2.7265625" style="54" customWidth="1"/>
    <col min="3584" max="3584" width="9" style="54"/>
    <col min="3585" max="3596" width="2.90625" style="54" customWidth="1"/>
    <col min="3597" max="3597" width="14.36328125" style="54" bestFit="1" customWidth="1"/>
    <col min="3598" max="3606" width="2.90625" style="54" customWidth="1"/>
    <col min="3607" max="3808" width="9" style="54"/>
    <col min="3809" max="3810" width="1.453125" style="54" customWidth="1"/>
    <col min="3811" max="3811" width="2.36328125" style="54" customWidth="1"/>
    <col min="3812" max="3812" width="11.08984375" style="54" customWidth="1"/>
    <col min="3813" max="3813" width="1.36328125" style="54" customWidth="1"/>
    <col min="3814" max="3839" width="2.7265625" style="54" customWidth="1"/>
    <col min="3840" max="3840" width="9" style="54"/>
    <col min="3841" max="3852" width="2.90625" style="54" customWidth="1"/>
    <col min="3853" max="3853" width="14.36328125" style="54" bestFit="1" customWidth="1"/>
    <col min="3854" max="3862" width="2.90625" style="54" customWidth="1"/>
    <col min="3863" max="4064" width="9" style="54"/>
    <col min="4065" max="4066" width="1.453125" style="54" customWidth="1"/>
    <col min="4067" max="4067" width="2.36328125" style="54" customWidth="1"/>
    <col min="4068" max="4068" width="11.08984375" style="54" customWidth="1"/>
    <col min="4069" max="4069" width="1.36328125" style="54" customWidth="1"/>
    <col min="4070" max="4095" width="2.7265625" style="54" customWidth="1"/>
    <col min="4096" max="4096" width="9" style="54"/>
    <col min="4097" max="4108" width="2.90625" style="54" customWidth="1"/>
    <col min="4109" max="4109" width="14.36328125" style="54" bestFit="1" customWidth="1"/>
    <col min="4110" max="4118" width="2.90625" style="54" customWidth="1"/>
    <col min="4119" max="4320" width="9" style="54"/>
    <col min="4321" max="4322" width="1.453125" style="54" customWidth="1"/>
    <col min="4323" max="4323" width="2.36328125" style="54" customWidth="1"/>
    <col min="4324" max="4324" width="11.08984375" style="54" customWidth="1"/>
    <col min="4325" max="4325" width="1.36328125" style="54" customWidth="1"/>
    <col min="4326" max="4351" width="2.7265625" style="54" customWidth="1"/>
    <col min="4352" max="4352" width="9" style="54"/>
    <col min="4353" max="4364" width="2.90625" style="54" customWidth="1"/>
    <col min="4365" max="4365" width="14.36328125" style="54" bestFit="1" customWidth="1"/>
    <col min="4366" max="4374" width="2.90625" style="54" customWidth="1"/>
    <col min="4375" max="4576" width="9" style="54"/>
    <col min="4577" max="4578" width="1.453125" style="54" customWidth="1"/>
    <col min="4579" max="4579" width="2.36328125" style="54" customWidth="1"/>
    <col min="4580" max="4580" width="11.08984375" style="54" customWidth="1"/>
    <col min="4581" max="4581" width="1.36328125" style="54" customWidth="1"/>
    <col min="4582" max="4607" width="2.7265625" style="54" customWidth="1"/>
    <col min="4608" max="4608" width="9" style="54"/>
    <col min="4609" max="4620" width="2.90625" style="54" customWidth="1"/>
    <col min="4621" max="4621" width="14.36328125" style="54" bestFit="1" customWidth="1"/>
    <col min="4622" max="4630" width="2.90625" style="54" customWidth="1"/>
    <col min="4631" max="4832" width="9" style="54"/>
    <col min="4833" max="4834" width="1.453125" style="54" customWidth="1"/>
    <col min="4835" max="4835" width="2.36328125" style="54" customWidth="1"/>
    <col min="4836" max="4836" width="11.08984375" style="54" customWidth="1"/>
    <col min="4837" max="4837" width="1.36328125" style="54" customWidth="1"/>
    <col min="4838" max="4863" width="2.7265625" style="54" customWidth="1"/>
    <col min="4864" max="4864" width="9" style="54"/>
    <col min="4865" max="4876" width="2.90625" style="54" customWidth="1"/>
    <col min="4877" max="4877" width="14.36328125" style="54" bestFit="1" customWidth="1"/>
    <col min="4878" max="4886" width="2.90625" style="54" customWidth="1"/>
    <col min="4887" max="5088" width="9" style="54"/>
    <col min="5089" max="5090" width="1.453125" style="54" customWidth="1"/>
    <col min="5091" max="5091" width="2.36328125" style="54" customWidth="1"/>
    <col min="5092" max="5092" width="11.08984375" style="54" customWidth="1"/>
    <col min="5093" max="5093" width="1.36328125" style="54" customWidth="1"/>
    <col min="5094" max="5119" width="2.7265625" style="54" customWidth="1"/>
    <col min="5120" max="5120" width="9" style="54"/>
    <col min="5121" max="5132" width="2.90625" style="54" customWidth="1"/>
    <col min="5133" max="5133" width="14.36328125" style="54" bestFit="1" customWidth="1"/>
    <col min="5134" max="5142" width="2.90625" style="54" customWidth="1"/>
    <col min="5143" max="5344" width="9" style="54"/>
    <col min="5345" max="5346" width="1.453125" style="54" customWidth="1"/>
    <col min="5347" max="5347" width="2.36328125" style="54" customWidth="1"/>
    <col min="5348" max="5348" width="11.08984375" style="54" customWidth="1"/>
    <col min="5349" max="5349" width="1.36328125" style="54" customWidth="1"/>
    <col min="5350" max="5375" width="2.7265625" style="54" customWidth="1"/>
    <col min="5376" max="5376" width="9" style="54"/>
    <col min="5377" max="5388" width="2.90625" style="54" customWidth="1"/>
    <col min="5389" max="5389" width="14.36328125" style="54" bestFit="1" customWidth="1"/>
    <col min="5390" max="5398" width="2.90625" style="54" customWidth="1"/>
    <col min="5399" max="5600" width="9" style="54"/>
    <col min="5601" max="5602" width="1.453125" style="54" customWidth="1"/>
    <col min="5603" max="5603" width="2.36328125" style="54" customWidth="1"/>
    <col min="5604" max="5604" width="11.08984375" style="54" customWidth="1"/>
    <col min="5605" max="5605" width="1.36328125" style="54" customWidth="1"/>
    <col min="5606" max="5631" width="2.7265625" style="54" customWidth="1"/>
    <col min="5632" max="5632" width="9" style="54"/>
    <col min="5633" max="5644" width="2.90625" style="54" customWidth="1"/>
    <col min="5645" max="5645" width="14.36328125" style="54" bestFit="1" customWidth="1"/>
    <col min="5646" max="5654" width="2.90625" style="54" customWidth="1"/>
    <col min="5655" max="5856" width="9" style="54"/>
    <col min="5857" max="5858" width="1.453125" style="54" customWidth="1"/>
    <col min="5859" max="5859" width="2.36328125" style="54" customWidth="1"/>
    <col min="5860" max="5860" width="11.08984375" style="54" customWidth="1"/>
    <col min="5861" max="5861" width="1.36328125" style="54" customWidth="1"/>
    <col min="5862" max="5887" width="2.7265625" style="54" customWidth="1"/>
    <col min="5888" max="5888" width="9" style="54"/>
    <col min="5889" max="5900" width="2.90625" style="54" customWidth="1"/>
    <col min="5901" max="5901" width="14.36328125" style="54" bestFit="1" customWidth="1"/>
    <col min="5902" max="5910" width="2.90625" style="54" customWidth="1"/>
    <col min="5911" max="6112" width="9" style="54"/>
    <col min="6113" max="6114" width="1.453125" style="54" customWidth="1"/>
    <col min="6115" max="6115" width="2.36328125" style="54" customWidth="1"/>
    <col min="6116" max="6116" width="11.08984375" style="54" customWidth="1"/>
    <col min="6117" max="6117" width="1.36328125" style="54" customWidth="1"/>
    <col min="6118" max="6143" width="2.7265625" style="54" customWidth="1"/>
    <col min="6144" max="6144" width="9" style="54"/>
    <col min="6145" max="6156" width="2.90625" style="54" customWidth="1"/>
    <col min="6157" max="6157" width="14.36328125" style="54" bestFit="1" customWidth="1"/>
    <col min="6158" max="6166" width="2.90625" style="54" customWidth="1"/>
    <col min="6167" max="6368" width="9" style="54"/>
    <col min="6369" max="6370" width="1.453125" style="54" customWidth="1"/>
    <col min="6371" max="6371" width="2.36328125" style="54" customWidth="1"/>
    <col min="6372" max="6372" width="11.08984375" style="54" customWidth="1"/>
    <col min="6373" max="6373" width="1.36328125" style="54" customWidth="1"/>
    <col min="6374" max="6399" width="2.7265625" style="54" customWidth="1"/>
    <col min="6400" max="6400" width="9" style="54"/>
    <col min="6401" max="6412" width="2.90625" style="54" customWidth="1"/>
    <col min="6413" max="6413" width="14.36328125" style="54" bestFit="1" customWidth="1"/>
    <col min="6414" max="6422" width="2.90625" style="54" customWidth="1"/>
    <col min="6423" max="6624" width="9" style="54"/>
    <col min="6625" max="6626" width="1.453125" style="54" customWidth="1"/>
    <col min="6627" max="6627" width="2.36328125" style="54" customWidth="1"/>
    <col min="6628" max="6628" width="11.08984375" style="54" customWidth="1"/>
    <col min="6629" max="6629" width="1.36328125" style="54" customWidth="1"/>
    <col min="6630" max="6655" width="2.7265625" style="54" customWidth="1"/>
    <col min="6656" max="6656" width="9" style="54"/>
    <col min="6657" max="6668" width="2.90625" style="54" customWidth="1"/>
    <col min="6669" max="6669" width="14.36328125" style="54" bestFit="1" customWidth="1"/>
    <col min="6670" max="6678" width="2.90625" style="54" customWidth="1"/>
    <col min="6679" max="6880" width="9" style="54"/>
    <col min="6881" max="6882" width="1.453125" style="54" customWidth="1"/>
    <col min="6883" max="6883" width="2.36328125" style="54" customWidth="1"/>
    <col min="6884" max="6884" width="11.08984375" style="54" customWidth="1"/>
    <col min="6885" max="6885" width="1.36328125" style="54" customWidth="1"/>
    <col min="6886" max="6911" width="2.7265625" style="54" customWidth="1"/>
    <col min="6912" max="6912" width="9" style="54"/>
    <col min="6913" max="6924" width="2.90625" style="54" customWidth="1"/>
    <col min="6925" max="6925" width="14.36328125" style="54" bestFit="1" customWidth="1"/>
    <col min="6926" max="6934" width="2.90625" style="54" customWidth="1"/>
    <col min="6935" max="7136" width="9" style="54"/>
    <col min="7137" max="7138" width="1.453125" style="54" customWidth="1"/>
    <col min="7139" max="7139" width="2.36328125" style="54" customWidth="1"/>
    <col min="7140" max="7140" width="11.08984375" style="54" customWidth="1"/>
    <col min="7141" max="7141" width="1.36328125" style="54" customWidth="1"/>
    <col min="7142" max="7167" width="2.7265625" style="54" customWidth="1"/>
    <col min="7168" max="7168" width="9" style="54"/>
    <col min="7169" max="7180" width="2.90625" style="54" customWidth="1"/>
    <col min="7181" max="7181" width="14.36328125" style="54" bestFit="1" customWidth="1"/>
    <col min="7182" max="7190" width="2.90625" style="54" customWidth="1"/>
    <col min="7191" max="7392" width="9" style="54"/>
    <col min="7393" max="7394" width="1.453125" style="54" customWidth="1"/>
    <col min="7395" max="7395" width="2.36328125" style="54" customWidth="1"/>
    <col min="7396" max="7396" width="11.08984375" style="54" customWidth="1"/>
    <col min="7397" max="7397" width="1.36328125" style="54" customWidth="1"/>
    <col min="7398" max="7423" width="2.7265625" style="54" customWidth="1"/>
    <col min="7424" max="7424" width="9" style="54"/>
    <col min="7425" max="7436" width="2.90625" style="54" customWidth="1"/>
    <col min="7437" max="7437" width="14.36328125" style="54" bestFit="1" customWidth="1"/>
    <col min="7438" max="7446" width="2.90625" style="54" customWidth="1"/>
    <col min="7447" max="7648" width="9" style="54"/>
    <col min="7649" max="7650" width="1.453125" style="54" customWidth="1"/>
    <col min="7651" max="7651" width="2.36328125" style="54" customWidth="1"/>
    <col min="7652" max="7652" width="11.08984375" style="54" customWidth="1"/>
    <col min="7653" max="7653" width="1.36328125" style="54" customWidth="1"/>
    <col min="7654" max="7679" width="2.7265625" style="54" customWidth="1"/>
    <col min="7680" max="7680" width="9" style="54"/>
    <col min="7681" max="7692" width="2.90625" style="54" customWidth="1"/>
    <col min="7693" max="7693" width="14.36328125" style="54" bestFit="1" customWidth="1"/>
    <col min="7694" max="7702" width="2.90625" style="54" customWidth="1"/>
    <col min="7703" max="7904" width="9" style="54"/>
    <col min="7905" max="7906" width="1.453125" style="54" customWidth="1"/>
    <col min="7907" max="7907" width="2.36328125" style="54" customWidth="1"/>
    <col min="7908" max="7908" width="11.08984375" style="54" customWidth="1"/>
    <col min="7909" max="7909" width="1.36328125" style="54" customWidth="1"/>
    <col min="7910" max="7935" width="2.7265625" style="54" customWidth="1"/>
    <col min="7936" max="7936" width="9" style="54"/>
    <col min="7937" max="7948" width="2.90625" style="54" customWidth="1"/>
    <col min="7949" max="7949" width="14.36328125" style="54" bestFit="1" customWidth="1"/>
    <col min="7950" max="7958" width="2.90625" style="54" customWidth="1"/>
    <col min="7959" max="8160" width="9" style="54"/>
    <col min="8161" max="8162" width="1.453125" style="54" customWidth="1"/>
    <col min="8163" max="8163" width="2.36328125" style="54" customWidth="1"/>
    <col min="8164" max="8164" width="11.08984375" style="54" customWidth="1"/>
    <col min="8165" max="8165" width="1.36328125" style="54" customWidth="1"/>
    <col min="8166" max="8191" width="2.7265625" style="54" customWidth="1"/>
    <col min="8192" max="8192" width="9" style="54"/>
    <col min="8193" max="8204" width="2.90625" style="54" customWidth="1"/>
    <col min="8205" max="8205" width="14.36328125" style="54" bestFit="1" customWidth="1"/>
    <col min="8206" max="8214" width="2.90625" style="54" customWidth="1"/>
    <col min="8215" max="8416" width="9" style="54"/>
    <col min="8417" max="8418" width="1.453125" style="54" customWidth="1"/>
    <col min="8419" max="8419" width="2.36328125" style="54" customWidth="1"/>
    <col min="8420" max="8420" width="11.08984375" style="54" customWidth="1"/>
    <col min="8421" max="8421" width="1.36328125" style="54" customWidth="1"/>
    <col min="8422" max="8447" width="2.7265625" style="54" customWidth="1"/>
    <col min="8448" max="8448" width="9" style="54"/>
    <col min="8449" max="8460" width="2.90625" style="54" customWidth="1"/>
    <col min="8461" max="8461" width="14.36328125" style="54" bestFit="1" customWidth="1"/>
    <col min="8462" max="8470" width="2.90625" style="54" customWidth="1"/>
    <col min="8471" max="8672" width="9" style="54"/>
    <col min="8673" max="8674" width="1.453125" style="54" customWidth="1"/>
    <col min="8675" max="8675" width="2.36328125" style="54" customWidth="1"/>
    <col min="8676" max="8676" width="11.08984375" style="54" customWidth="1"/>
    <col min="8677" max="8677" width="1.36328125" style="54" customWidth="1"/>
    <col min="8678" max="8703" width="2.7265625" style="54" customWidth="1"/>
    <col min="8704" max="8704" width="9" style="54"/>
    <col min="8705" max="8716" width="2.90625" style="54" customWidth="1"/>
    <col min="8717" max="8717" width="14.36328125" style="54" bestFit="1" customWidth="1"/>
    <col min="8718" max="8726" width="2.90625" style="54" customWidth="1"/>
    <col min="8727" max="8928" width="9" style="54"/>
    <col min="8929" max="8930" width="1.453125" style="54" customWidth="1"/>
    <col min="8931" max="8931" width="2.36328125" style="54" customWidth="1"/>
    <col min="8932" max="8932" width="11.08984375" style="54" customWidth="1"/>
    <col min="8933" max="8933" width="1.36328125" style="54" customWidth="1"/>
    <col min="8934" max="8959" width="2.7265625" style="54" customWidth="1"/>
    <col min="8960" max="8960" width="9" style="54"/>
    <col min="8961" max="8972" width="2.90625" style="54" customWidth="1"/>
    <col min="8973" max="8973" width="14.36328125" style="54" bestFit="1" customWidth="1"/>
    <col min="8974" max="8982" width="2.90625" style="54" customWidth="1"/>
    <col min="8983" max="9184" width="9" style="54"/>
    <col min="9185" max="9186" width="1.453125" style="54" customWidth="1"/>
    <col min="9187" max="9187" width="2.36328125" style="54" customWidth="1"/>
    <col min="9188" max="9188" width="11.08984375" style="54" customWidth="1"/>
    <col min="9189" max="9189" width="1.36328125" style="54" customWidth="1"/>
    <col min="9190" max="9215" width="2.7265625" style="54" customWidth="1"/>
    <col min="9216" max="9216" width="9" style="54"/>
    <col min="9217" max="9228" width="2.90625" style="54" customWidth="1"/>
    <col min="9229" max="9229" width="14.36328125" style="54" bestFit="1" customWidth="1"/>
    <col min="9230" max="9238" width="2.90625" style="54" customWidth="1"/>
    <col min="9239" max="9440" width="9" style="54"/>
    <col min="9441" max="9442" width="1.453125" style="54" customWidth="1"/>
    <col min="9443" max="9443" width="2.36328125" style="54" customWidth="1"/>
    <col min="9444" max="9444" width="11.08984375" style="54" customWidth="1"/>
    <col min="9445" max="9445" width="1.36328125" style="54" customWidth="1"/>
    <col min="9446" max="9471" width="2.7265625" style="54" customWidth="1"/>
    <col min="9472" max="9472" width="9" style="54"/>
    <col min="9473" max="9484" width="2.90625" style="54" customWidth="1"/>
    <col min="9485" max="9485" width="14.36328125" style="54" bestFit="1" customWidth="1"/>
    <col min="9486" max="9494" width="2.90625" style="54" customWidth="1"/>
    <col min="9495" max="9696" width="9" style="54"/>
    <col min="9697" max="9698" width="1.453125" style="54" customWidth="1"/>
    <col min="9699" max="9699" width="2.36328125" style="54" customWidth="1"/>
    <col min="9700" max="9700" width="11.08984375" style="54" customWidth="1"/>
    <col min="9701" max="9701" width="1.36328125" style="54" customWidth="1"/>
    <col min="9702" max="9727" width="2.7265625" style="54" customWidth="1"/>
    <col min="9728" max="9728" width="9" style="54"/>
    <col min="9729" max="9740" width="2.90625" style="54" customWidth="1"/>
    <col min="9741" max="9741" width="14.36328125" style="54" bestFit="1" customWidth="1"/>
    <col min="9742" max="9750" width="2.90625" style="54" customWidth="1"/>
    <col min="9751" max="9952" width="9" style="54"/>
    <col min="9953" max="9954" width="1.453125" style="54" customWidth="1"/>
    <col min="9955" max="9955" width="2.36328125" style="54" customWidth="1"/>
    <col min="9956" max="9956" width="11.08984375" style="54" customWidth="1"/>
    <col min="9957" max="9957" width="1.36328125" style="54" customWidth="1"/>
    <col min="9958" max="9983" width="2.7265625" style="54" customWidth="1"/>
    <col min="9984" max="9984" width="9" style="54"/>
    <col min="9985" max="9996" width="2.90625" style="54" customWidth="1"/>
    <col min="9997" max="9997" width="14.36328125" style="54" bestFit="1" customWidth="1"/>
    <col min="9998" max="10006" width="2.90625" style="54" customWidth="1"/>
    <col min="10007" max="10208" width="9" style="54"/>
    <col min="10209" max="10210" width="1.453125" style="54" customWidth="1"/>
    <col min="10211" max="10211" width="2.36328125" style="54" customWidth="1"/>
    <col min="10212" max="10212" width="11.08984375" style="54" customWidth="1"/>
    <col min="10213" max="10213" width="1.36328125" style="54" customWidth="1"/>
    <col min="10214" max="10239" width="2.7265625" style="54" customWidth="1"/>
    <col min="10240" max="10240" width="9" style="54"/>
    <col min="10241" max="10252" width="2.90625" style="54" customWidth="1"/>
    <col min="10253" max="10253" width="14.36328125" style="54" bestFit="1" customWidth="1"/>
    <col min="10254" max="10262" width="2.90625" style="54" customWidth="1"/>
    <col min="10263" max="10464" width="9" style="54"/>
    <col min="10465" max="10466" width="1.453125" style="54" customWidth="1"/>
    <col min="10467" max="10467" width="2.36328125" style="54" customWidth="1"/>
    <col min="10468" max="10468" width="11.08984375" style="54" customWidth="1"/>
    <col min="10469" max="10469" width="1.36328125" style="54" customWidth="1"/>
    <col min="10470" max="10495" width="2.7265625" style="54" customWidth="1"/>
    <col min="10496" max="10496" width="9" style="54"/>
    <col min="10497" max="10508" width="2.90625" style="54" customWidth="1"/>
    <col min="10509" max="10509" width="14.36328125" style="54" bestFit="1" customWidth="1"/>
    <col min="10510" max="10518" width="2.90625" style="54" customWidth="1"/>
    <col min="10519" max="10720" width="9" style="54"/>
    <col min="10721" max="10722" width="1.453125" style="54" customWidth="1"/>
    <col min="10723" max="10723" width="2.36328125" style="54" customWidth="1"/>
    <col min="10724" max="10724" width="11.08984375" style="54" customWidth="1"/>
    <col min="10725" max="10725" width="1.36328125" style="54" customWidth="1"/>
    <col min="10726" max="10751" width="2.7265625" style="54" customWidth="1"/>
    <col min="10752" max="10752" width="9" style="54"/>
    <col min="10753" max="10764" width="2.90625" style="54" customWidth="1"/>
    <col min="10765" max="10765" width="14.36328125" style="54" bestFit="1" customWidth="1"/>
    <col min="10766" max="10774" width="2.90625" style="54" customWidth="1"/>
    <col min="10775" max="10976" width="9" style="54"/>
    <col min="10977" max="10978" width="1.453125" style="54" customWidth="1"/>
    <col min="10979" max="10979" width="2.36328125" style="54" customWidth="1"/>
    <col min="10980" max="10980" width="11.08984375" style="54" customWidth="1"/>
    <col min="10981" max="10981" width="1.36328125" style="54" customWidth="1"/>
    <col min="10982" max="11007" width="2.7265625" style="54" customWidth="1"/>
    <col min="11008" max="11008" width="9" style="54"/>
    <col min="11009" max="11020" width="2.90625" style="54" customWidth="1"/>
    <col min="11021" max="11021" width="14.36328125" style="54" bestFit="1" customWidth="1"/>
    <col min="11022" max="11030" width="2.90625" style="54" customWidth="1"/>
    <col min="11031" max="11232" width="9" style="54"/>
    <col min="11233" max="11234" width="1.453125" style="54" customWidth="1"/>
    <col min="11235" max="11235" width="2.36328125" style="54" customWidth="1"/>
    <col min="11236" max="11236" width="11.08984375" style="54" customWidth="1"/>
    <col min="11237" max="11237" width="1.36328125" style="54" customWidth="1"/>
    <col min="11238" max="11263" width="2.7265625" style="54" customWidth="1"/>
    <col min="11264" max="11264" width="9" style="54"/>
    <col min="11265" max="11276" width="2.90625" style="54" customWidth="1"/>
    <col min="11277" max="11277" width="14.36328125" style="54" bestFit="1" customWidth="1"/>
    <col min="11278" max="11286" width="2.90625" style="54" customWidth="1"/>
    <col min="11287" max="11488" width="9" style="54"/>
    <col min="11489" max="11490" width="1.453125" style="54" customWidth="1"/>
    <col min="11491" max="11491" width="2.36328125" style="54" customWidth="1"/>
    <col min="11492" max="11492" width="11.08984375" style="54" customWidth="1"/>
    <col min="11493" max="11493" width="1.36328125" style="54" customWidth="1"/>
    <col min="11494" max="11519" width="2.7265625" style="54" customWidth="1"/>
    <col min="11520" max="11520" width="9" style="54"/>
    <col min="11521" max="11532" width="2.90625" style="54" customWidth="1"/>
    <col min="11533" max="11533" width="14.36328125" style="54" bestFit="1" customWidth="1"/>
    <col min="11534" max="11542" width="2.90625" style="54" customWidth="1"/>
    <col min="11543" max="11744" width="9" style="54"/>
    <col min="11745" max="11746" width="1.453125" style="54" customWidth="1"/>
    <col min="11747" max="11747" width="2.36328125" style="54" customWidth="1"/>
    <col min="11748" max="11748" width="11.08984375" style="54" customWidth="1"/>
    <col min="11749" max="11749" width="1.36328125" style="54" customWidth="1"/>
    <col min="11750" max="11775" width="2.7265625" style="54" customWidth="1"/>
    <col min="11776" max="11776" width="9" style="54"/>
    <col min="11777" max="11788" width="2.90625" style="54" customWidth="1"/>
    <col min="11789" max="11789" width="14.36328125" style="54" bestFit="1" customWidth="1"/>
    <col min="11790" max="11798" width="2.90625" style="54" customWidth="1"/>
    <col min="11799" max="12000" width="9" style="54"/>
    <col min="12001" max="12002" width="1.453125" style="54" customWidth="1"/>
    <col min="12003" max="12003" width="2.36328125" style="54" customWidth="1"/>
    <col min="12004" max="12004" width="11.08984375" style="54" customWidth="1"/>
    <col min="12005" max="12005" width="1.36328125" style="54" customWidth="1"/>
    <col min="12006" max="12031" width="2.7265625" style="54" customWidth="1"/>
    <col min="12032" max="12032" width="9" style="54"/>
    <col min="12033" max="12044" width="2.90625" style="54" customWidth="1"/>
    <col min="12045" max="12045" width="14.36328125" style="54" bestFit="1" customWidth="1"/>
    <col min="12046" max="12054" width="2.90625" style="54" customWidth="1"/>
    <col min="12055" max="12256" width="9" style="54"/>
    <col min="12257" max="12258" width="1.453125" style="54" customWidth="1"/>
    <col min="12259" max="12259" width="2.36328125" style="54" customWidth="1"/>
    <col min="12260" max="12260" width="11.08984375" style="54" customWidth="1"/>
    <col min="12261" max="12261" width="1.36328125" style="54" customWidth="1"/>
    <col min="12262" max="12287" width="2.7265625" style="54" customWidth="1"/>
    <col min="12288" max="12288" width="9" style="54"/>
    <col min="12289" max="12300" width="2.90625" style="54" customWidth="1"/>
    <col min="12301" max="12301" width="14.36328125" style="54" bestFit="1" customWidth="1"/>
    <col min="12302" max="12310" width="2.90625" style="54" customWidth="1"/>
    <col min="12311" max="12512" width="9" style="54"/>
    <col min="12513" max="12514" width="1.453125" style="54" customWidth="1"/>
    <col min="12515" max="12515" width="2.36328125" style="54" customWidth="1"/>
    <col min="12516" max="12516" width="11.08984375" style="54" customWidth="1"/>
    <col min="12517" max="12517" width="1.36328125" style="54" customWidth="1"/>
    <col min="12518" max="12543" width="2.7265625" style="54" customWidth="1"/>
    <col min="12544" max="12544" width="9" style="54"/>
    <col min="12545" max="12556" width="2.90625" style="54" customWidth="1"/>
    <col min="12557" max="12557" width="14.36328125" style="54" bestFit="1" customWidth="1"/>
    <col min="12558" max="12566" width="2.90625" style="54" customWidth="1"/>
    <col min="12567" max="12768" width="9" style="54"/>
    <col min="12769" max="12770" width="1.453125" style="54" customWidth="1"/>
    <col min="12771" max="12771" width="2.36328125" style="54" customWidth="1"/>
    <col min="12772" max="12772" width="11.08984375" style="54" customWidth="1"/>
    <col min="12773" max="12773" width="1.36328125" style="54" customWidth="1"/>
    <col min="12774" max="12799" width="2.7265625" style="54" customWidth="1"/>
    <col min="12800" max="12800" width="9" style="54"/>
    <col min="12801" max="12812" width="2.90625" style="54" customWidth="1"/>
    <col min="12813" max="12813" width="14.36328125" style="54" bestFit="1" customWidth="1"/>
    <col min="12814" max="12822" width="2.90625" style="54" customWidth="1"/>
    <col min="12823" max="13024" width="9" style="54"/>
    <col min="13025" max="13026" width="1.453125" style="54" customWidth="1"/>
    <col min="13027" max="13027" width="2.36328125" style="54" customWidth="1"/>
    <col min="13028" max="13028" width="11.08984375" style="54" customWidth="1"/>
    <col min="13029" max="13029" width="1.36328125" style="54" customWidth="1"/>
    <col min="13030" max="13055" width="2.7265625" style="54" customWidth="1"/>
    <col min="13056" max="13056" width="9" style="54"/>
    <col min="13057" max="13068" width="2.90625" style="54" customWidth="1"/>
    <col min="13069" max="13069" width="14.36328125" style="54" bestFit="1" customWidth="1"/>
    <col min="13070" max="13078" width="2.90625" style="54" customWidth="1"/>
    <col min="13079" max="13280" width="9" style="54"/>
    <col min="13281" max="13282" width="1.453125" style="54" customWidth="1"/>
    <col min="13283" max="13283" width="2.36328125" style="54" customWidth="1"/>
    <col min="13284" max="13284" width="11.08984375" style="54" customWidth="1"/>
    <col min="13285" max="13285" width="1.36328125" style="54" customWidth="1"/>
    <col min="13286" max="13311" width="2.7265625" style="54" customWidth="1"/>
    <col min="13312" max="13312" width="9" style="54"/>
    <col min="13313" max="13324" width="2.90625" style="54" customWidth="1"/>
    <col min="13325" max="13325" width="14.36328125" style="54" bestFit="1" customWidth="1"/>
    <col min="13326" max="13334" width="2.90625" style="54" customWidth="1"/>
    <col min="13335" max="13536" width="9" style="54"/>
    <col min="13537" max="13538" width="1.453125" style="54" customWidth="1"/>
    <col min="13539" max="13539" width="2.36328125" style="54" customWidth="1"/>
    <col min="13540" max="13540" width="11.08984375" style="54" customWidth="1"/>
    <col min="13541" max="13541" width="1.36328125" style="54" customWidth="1"/>
    <col min="13542" max="13567" width="2.7265625" style="54" customWidth="1"/>
    <col min="13568" max="13568" width="9" style="54"/>
    <col min="13569" max="13580" width="2.90625" style="54" customWidth="1"/>
    <col min="13581" max="13581" width="14.36328125" style="54" bestFit="1" customWidth="1"/>
    <col min="13582" max="13590" width="2.90625" style="54" customWidth="1"/>
    <col min="13591" max="13792" width="9" style="54"/>
    <col min="13793" max="13794" width="1.453125" style="54" customWidth="1"/>
    <col min="13795" max="13795" width="2.36328125" style="54" customWidth="1"/>
    <col min="13796" max="13796" width="11.08984375" style="54" customWidth="1"/>
    <col min="13797" max="13797" width="1.36328125" style="54" customWidth="1"/>
    <col min="13798" max="13823" width="2.7265625" style="54" customWidth="1"/>
    <col min="13824" max="13824" width="9" style="54"/>
    <col min="13825" max="13836" width="2.90625" style="54" customWidth="1"/>
    <col min="13837" max="13837" width="14.36328125" style="54" bestFit="1" customWidth="1"/>
    <col min="13838" max="13846" width="2.90625" style="54" customWidth="1"/>
    <col min="13847" max="14048" width="9" style="54"/>
    <col min="14049" max="14050" width="1.453125" style="54" customWidth="1"/>
    <col min="14051" max="14051" width="2.36328125" style="54" customWidth="1"/>
    <col min="14052" max="14052" width="11.08984375" style="54" customWidth="1"/>
    <col min="14053" max="14053" width="1.36328125" style="54" customWidth="1"/>
    <col min="14054" max="14079" width="2.7265625" style="54" customWidth="1"/>
    <col min="14080" max="14080" width="9" style="54"/>
    <col min="14081" max="14092" width="2.90625" style="54" customWidth="1"/>
    <col min="14093" max="14093" width="14.36328125" style="54" bestFit="1" customWidth="1"/>
    <col min="14094" max="14102" width="2.90625" style="54" customWidth="1"/>
    <col min="14103" max="14304" width="9" style="54"/>
    <col min="14305" max="14306" width="1.453125" style="54" customWidth="1"/>
    <col min="14307" max="14307" width="2.36328125" style="54" customWidth="1"/>
    <col min="14308" max="14308" width="11.08984375" style="54" customWidth="1"/>
    <col min="14309" max="14309" width="1.36328125" style="54" customWidth="1"/>
    <col min="14310" max="14335" width="2.7265625" style="54" customWidth="1"/>
    <col min="14336" max="14336" width="9" style="54"/>
    <col min="14337" max="14348" width="2.90625" style="54" customWidth="1"/>
    <col min="14349" max="14349" width="14.36328125" style="54" bestFit="1" customWidth="1"/>
    <col min="14350" max="14358" width="2.90625" style="54" customWidth="1"/>
    <col min="14359" max="14560" width="9" style="54"/>
    <col min="14561" max="14562" width="1.453125" style="54" customWidth="1"/>
    <col min="14563" max="14563" width="2.36328125" style="54" customWidth="1"/>
    <col min="14564" max="14564" width="11.08984375" style="54" customWidth="1"/>
    <col min="14565" max="14565" width="1.36328125" style="54" customWidth="1"/>
    <col min="14566" max="14591" width="2.7265625" style="54" customWidth="1"/>
    <col min="14592" max="14592" width="9" style="54"/>
    <col min="14593" max="14604" width="2.90625" style="54" customWidth="1"/>
    <col min="14605" max="14605" width="14.36328125" style="54" bestFit="1" customWidth="1"/>
    <col min="14606" max="14614" width="2.90625" style="54" customWidth="1"/>
    <col min="14615" max="14816" width="9" style="54"/>
    <col min="14817" max="14818" width="1.453125" style="54" customWidth="1"/>
    <col min="14819" max="14819" width="2.36328125" style="54" customWidth="1"/>
    <col min="14820" max="14820" width="11.08984375" style="54" customWidth="1"/>
    <col min="14821" max="14821" width="1.36328125" style="54" customWidth="1"/>
    <col min="14822" max="14847" width="2.7265625" style="54" customWidth="1"/>
    <col min="14848" max="14848" width="9" style="54"/>
    <col min="14849" max="14860" width="2.90625" style="54" customWidth="1"/>
    <col min="14861" max="14861" width="14.36328125" style="54" bestFit="1" customWidth="1"/>
    <col min="14862" max="14870" width="2.90625" style="54" customWidth="1"/>
    <col min="14871" max="15072" width="9" style="54"/>
    <col min="15073" max="15074" width="1.453125" style="54" customWidth="1"/>
    <col min="15075" max="15075" width="2.36328125" style="54" customWidth="1"/>
    <col min="15076" max="15076" width="11.08984375" style="54" customWidth="1"/>
    <col min="15077" max="15077" width="1.36328125" style="54" customWidth="1"/>
    <col min="15078" max="15103" width="2.7265625" style="54" customWidth="1"/>
    <col min="15104" max="15104" width="9" style="54"/>
    <col min="15105" max="15116" width="2.90625" style="54" customWidth="1"/>
    <col min="15117" max="15117" width="14.36328125" style="54" bestFit="1" customWidth="1"/>
    <col min="15118" max="15126" width="2.90625" style="54" customWidth="1"/>
    <col min="15127" max="15328" width="9" style="54"/>
    <col min="15329" max="15330" width="1.453125" style="54" customWidth="1"/>
    <col min="15331" max="15331" width="2.36328125" style="54" customWidth="1"/>
    <col min="15332" max="15332" width="11.08984375" style="54" customWidth="1"/>
    <col min="15333" max="15333" width="1.36328125" style="54" customWidth="1"/>
    <col min="15334" max="15359" width="2.7265625" style="54" customWidth="1"/>
    <col min="15360" max="15360" width="9" style="54"/>
    <col min="15361" max="15372" width="2.90625" style="54" customWidth="1"/>
    <col min="15373" max="15373" width="14.36328125" style="54" bestFit="1" customWidth="1"/>
    <col min="15374" max="15382" width="2.90625" style="54" customWidth="1"/>
    <col min="15383" max="15584" width="9" style="54"/>
    <col min="15585" max="15586" width="1.453125" style="54" customWidth="1"/>
    <col min="15587" max="15587" width="2.36328125" style="54" customWidth="1"/>
    <col min="15588" max="15588" width="11.08984375" style="54" customWidth="1"/>
    <col min="15589" max="15589" width="1.36328125" style="54" customWidth="1"/>
    <col min="15590" max="15615" width="2.7265625" style="54" customWidth="1"/>
    <col min="15616" max="15616" width="9" style="54"/>
    <col min="15617" max="15628" width="2.90625" style="54" customWidth="1"/>
    <col min="15629" max="15629" width="14.36328125" style="54" bestFit="1" customWidth="1"/>
    <col min="15630" max="15638" width="2.90625" style="54" customWidth="1"/>
    <col min="15639" max="15840" width="9" style="54"/>
    <col min="15841" max="15842" width="1.453125" style="54" customWidth="1"/>
    <col min="15843" max="15843" width="2.36328125" style="54" customWidth="1"/>
    <col min="15844" max="15844" width="11.08984375" style="54" customWidth="1"/>
    <col min="15845" max="15845" width="1.36328125" style="54" customWidth="1"/>
    <col min="15846" max="15871" width="2.7265625" style="54" customWidth="1"/>
    <col min="15872" max="15872" width="9" style="54"/>
    <col min="15873" max="15884" width="2.90625" style="54" customWidth="1"/>
    <col min="15885" max="15885" width="14.36328125" style="54" bestFit="1" customWidth="1"/>
    <col min="15886" max="15894" width="2.90625" style="54" customWidth="1"/>
    <col min="15895" max="16096" width="9" style="54"/>
    <col min="16097" max="16098" width="1.453125" style="54" customWidth="1"/>
    <col min="16099" max="16099" width="2.36328125" style="54" customWidth="1"/>
    <col min="16100" max="16100" width="11.08984375" style="54" customWidth="1"/>
    <col min="16101" max="16101" width="1.36328125" style="54" customWidth="1"/>
    <col min="16102" max="16127" width="2.7265625" style="54" customWidth="1"/>
    <col min="16128" max="16128" width="9" style="54"/>
    <col min="16129" max="16140" width="2.90625" style="54" customWidth="1"/>
    <col min="16141" max="16141" width="14.36328125" style="54" bestFit="1" customWidth="1"/>
    <col min="16142" max="16150" width="2.90625" style="54" customWidth="1"/>
    <col min="16151" max="16384" width="9" style="54"/>
  </cols>
  <sheetData>
    <row r="1" spans="2:35" ht="11" x14ac:dyDescent="0.2">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row>
    <row r="2" spans="2:35" ht="11" x14ac:dyDescent="0.2"/>
    <row r="3" spans="2:35" ht="11" x14ac:dyDescent="0.2"/>
    <row r="4" spans="2:35" ht="11" x14ac:dyDescent="0.2"/>
    <row r="5" spans="2:35" ht="11" x14ac:dyDescent="0.2"/>
    <row r="6" spans="2:35" ht="11" x14ac:dyDescent="0.2"/>
    <row r="7" spans="2:35" ht="11" x14ac:dyDescent="0.2"/>
    <row r="8" spans="2:35" ht="11" x14ac:dyDescent="0.2"/>
    <row r="9" spans="2:35" ht="11" x14ac:dyDescent="0.2"/>
    <row r="10" spans="2:35" ht="11" x14ac:dyDescent="0.2"/>
    <row r="11" spans="2:35" ht="11" x14ac:dyDescent="0.2"/>
    <row r="12" spans="2:35" ht="11" x14ac:dyDescent="0.2"/>
    <row r="13" spans="2:35" ht="14" x14ac:dyDescent="0.2">
      <c r="B13" s="55" t="s">
        <v>55</v>
      </c>
      <c r="C13" s="56"/>
      <c r="D13" s="56"/>
      <c r="E13" s="56"/>
      <c r="F13" s="56"/>
      <c r="G13" s="56"/>
      <c r="H13" s="56"/>
      <c r="I13" s="56"/>
      <c r="J13" s="56"/>
      <c r="K13" s="56"/>
      <c r="L13" s="56"/>
      <c r="M13" s="57"/>
    </row>
    <row r="14" spans="2:35" ht="11" x14ac:dyDescent="0.2"/>
    <row r="15" spans="2:35" ht="11" x14ac:dyDescent="0.2">
      <c r="C15" s="58" t="s">
        <v>41</v>
      </c>
      <c r="D15" s="54" t="s">
        <v>105</v>
      </c>
    </row>
    <row r="16" spans="2:35" ht="11" x14ac:dyDescent="0.2">
      <c r="AG16" s="58"/>
      <c r="AH16" s="58"/>
      <c r="AI16" s="58" t="s">
        <v>8</v>
      </c>
    </row>
    <row r="17" spans="4:35" ht="13" x14ac:dyDescent="0.2">
      <c r="D17" s="171" t="s">
        <v>9</v>
      </c>
      <c r="E17" s="171"/>
      <c r="F17" s="171"/>
      <c r="G17" s="171"/>
      <c r="H17" s="171"/>
      <c r="I17" s="174" t="s">
        <v>103</v>
      </c>
      <c r="J17" s="175"/>
      <c r="K17" s="175"/>
      <c r="L17" s="175"/>
      <c r="M17" s="189" t="s">
        <v>104</v>
      </c>
      <c r="N17" s="190"/>
      <c r="O17" s="190"/>
      <c r="P17" s="190"/>
      <c r="Q17" s="190"/>
      <c r="R17" s="190"/>
      <c r="S17" s="191"/>
      <c r="T17" s="191"/>
      <c r="U17" s="191"/>
      <c r="V17" s="191"/>
      <c r="W17" s="191"/>
      <c r="X17" s="191"/>
      <c r="Y17" s="191"/>
      <c r="Z17" s="191"/>
      <c r="AA17" s="191"/>
      <c r="AB17" s="191"/>
      <c r="AC17" s="192"/>
      <c r="AD17" s="193" t="s">
        <v>52</v>
      </c>
      <c r="AE17" s="194"/>
      <c r="AF17" s="195"/>
      <c r="AG17" s="199" t="s">
        <v>53</v>
      </c>
      <c r="AH17" s="200"/>
      <c r="AI17" s="201"/>
    </row>
    <row r="18" spans="4:35" ht="13" x14ac:dyDescent="0.2">
      <c r="D18" s="172"/>
      <c r="E18" s="172"/>
      <c r="F18" s="172"/>
      <c r="G18" s="172"/>
      <c r="H18" s="172"/>
      <c r="I18" s="205" t="s">
        <v>66</v>
      </c>
      <c r="J18" s="206"/>
      <c r="K18" s="206"/>
      <c r="L18" s="207"/>
      <c r="M18" s="208" t="s">
        <v>68</v>
      </c>
      <c r="N18" s="209"/>
      <c r="O18" s="209"/>
      <c r="P18" s="209"/>
      <c r="Q18" s="209"/>
      <c r="R18" s="209"/>
      <c r="S18" s="210" t="s">
        <v>69</v>
      </c>
      <c r="T18" s="211"/>
      <c r="U18" s="211"/>
      <c r="V18" s="211"/>
      <c r="W18" s="212" t="s">
        <v>66</v>
      </c>
      <c r="X18" s="211"/>
      <c r="Y18" s="211"/>
      <c r="Z18" s="211"/>
      <c r="AA18" s="186" t="s">
        <v>71</v>
      </c>
      <c r="AB18" s="187"/>
      <c r="AC18" s="188"/>
      <c r="AD18" s="196"/>
      <c r="AE18" s="197"/>
      <c r="AF18" s="198"/>
      <c r="AG18" s="202"/>
      <c r="AH18" s="197"/>
      <c r="AI18" s="203"/>
    </row>
    <row r="19" spans="4:35" ht="13" x14ac:dyDescent="0.2">
      <c r="D19" s="173"/>
      <c r="E19" s="173"/>
      <c r="F19" s="173"/>
      <c r="G19" s="173"/>
      <c r="H19" s="173"/>
      <c r="I19" s="176" t="s">
        <v>67</v>
      </c>
      <c r="J19" s="177"/>
      <c r="K19" s="177"/>
      <c r="L19" s="177"/>
      <c r="M19" s="178" t="s">
        <v>10</v>
      </c>
      <c r="N19" s="178"/>
      <c r="O19" s="178"/>
      <c r="P19" s="178" t="s">
        <v>11</v>
      </c>
      <c r="Q19" s="178"/>
      <c r="R19" s="178"/>
      <c r="S19" s="177" t="s">
        <v>43</v>
      </c>
      <c r="T19" s="177"/>
      <c r="U19" s="177"/>
      <c r="V19" s="177"/>
      <c r="W19" s="179" t="s">
        <v>44</v>
      </c>
      <c r="X19" s="179"/>
      <c r="Y19" s="179"/>
      <c r="Z19" s="179"/>
      <c r="AA19" s="185" t="s">
        <v>70</v>
      </c>
      <c r="AB19" s="185"/>
      <c r="AC19" s="204"/>
      <c r="AD19" s="185" t="s">
        <v>54</v>
      </c>
      <c r="AE19" s="185"/>
      <c r="AF19" s="185"/>
      <c r="AG19" s="182" t="s">
        <v>59</v>
      </c>
      <c r="AH19" s="183"/>
      <c r="AI19" s="184"/>
    </row>
    <row r="20" spans="4:35" ht="13.5" customHeight="1" x14ac:dyDescent="0.2">
      <c r="D20" s="181" t="s">
        <v>12</v>
      </c>
      <c r="E20" s="181"/>
      <c r="F20" s="181"/>
      <c r="G20" s="181"/>
      <c r="H20" s="181"/>
      <c r="I20" s="165">
        <v>5283154</v>
      </c>
      <c r="J20" s="166"/>
      <c r="K20" s="166"/>
      <c r="L20" s="167"/>
      <c r="M20" s="168">
        <v>110579</v>
      </c>
      <c r="N20" s="168"/>
      <c r="O20" s="168"/>
      <c r="P20" s="168">
        <v>250126</v>
      </c>
      <c r="Q20" s="168"/>
      <c r="R20" s="168"/>
      <c r="S20" s="168">
        <v>545726</v>
      </c>
      <c r="T20" s="168"/>
      <c r="U20" s="168"/>
      <c r="V20" s="168"/>
      <c r="W20" s="180">
        <v>5099292</v>
      </c>
      <c r="X20" s="180"/>
      <c r="Y20" s="180"/>
      <c r="Z20" s="180"/>
      <c r="AA20" s="232">
        <v>19057</v>
      </c>
      <c r="AB20" s="232"/>
      <c r="AC20" s="233"/>
      <c r="AD20" s="236" t="s">
        <v>93</v>
      </c>
      <c r="AE20" s="237"/>
      <c r="AF20" s="237"/>
      <c r="AG20" s="126" t="s">
        <v>94</v>
      </c>
      <c r="AH20" s="127"/>
      <c r="AI20" s="128"/>
    </row>
    <row r="21" spans="4:35" ht="13.5" customHeight="1" x14ac:dyDescent="0.2">
      <c r="D21" s="169" t="s">
        <v>13</v>
      </c>
      <c r="E21" s="169"/>
      <c r="F21" s="169"/>
      <c r="G21" s="169"/>
      <c r="H21" s="169"/>
      <c r="I21" s="228">
        <v>634999</v>
      </c>
      <c r="J21" s="229"/>
      <c r="K21" s="229"/>
      <c r="L21" s="230"/>
      <c r="M21" s="231">
        <v>19111</v>
      </c>
      <c r="N21" s="231"/>
      <c r="O21" s="231"/>
      <c r="P21" s="231">
        <v>41735</v>
      </c>
      <c r="Q21" s="231"/>
      <c r="R21" s="231"/>
      <c r="S21" s="231">
        <v>77130</v>
      </c>
      <c r="T21" s="231"/>
      <c r="U21" s="231"/>
      <c r="V21" s="231"/>
      <c r="W21" s="241">
        <v>617556</v>
      </c>
      <c r="X21" s="241"/>
      <c r="Y21" s="241"/>
      <c r="Z21" s="241"/>
      <c r="AA21" s="234">
        <v>1861</v>
      </c>
      <c r="AB21" s="234"/>
      <c r="AC21" s="235"/>
      <c r="AD21" s="220" t="s">
        <v>95</v>
      </c>
      <c r="AE21" s="221"/>
      <c r="AF21" s="221"/>
      <c r="AG21" s="213" t="s">
        <v>96</v>
      </c>
      <c r="AH21" s="214"/>
      <c r="AI21" s="215"/>
    </row>
    <row r="22" spans="4:35" ht="13.5" customHeight="1" x14ac:dyDescent="0.2">
      <c r="D22" s="157" t="s">
        <v>14</v>
      </c>
      <c r="E22" s="158"/>
      <c r="F22" s="158"/>
      <c r="G22" s="158"/>
      <c r="H22" s="158"/>
      <c r="I22" s="159">
        <v>5918153</v>
      </c>
      <c r="J22" s="160"/>
      <c r="K22" s="160"/>
      <c r="L22" s="161"/>
      <c r="M22" s="120">
        <v>129690</v>
      </c>
      <c r="N22" s="120"/>
      <c r="O22" s="120"/>
      <c r="P22" s="120">
        <v>291861</v>
      </c>
      <c r="Q22" s="120"/>
      <c r="R22" s="120"/>
      <c r="S22" s="120">
        <v>622856</v>
      </c>
      <c r="T22" s="120"/>
      <c r="U22" s="120"/>
      <c r="V22" s="120"/>
      <c r="W22" s="120">
        <v>5716848</v>
      </c>
      <c r="X22" s="120"/>
      <c r="Y22" s="120"/>
      <c r="Z22" s="120"/>
      <c r="AA22" s="224">
        <v>20919</v>
      </c>
      <c r="AB22" s="224"/>
      <c r="AC22" s="225"/>
      <c r="AD22" s="216" t="s">
        <v>97</v>
      </c>
      <c r="AE22" s="217"/>
      <c r="AF22" s="217"/>
      <c r="AG22" s="238" t="s">
        <v>98</v>
      </c>
      <c r="AH22" s="239"/>
      <c r="AI22" s="240"/>
    </row>
    <row r="23" spans="4:35" s="60" customFormat="1" ht="13.5" customHeight="1" x14ac:dyDescent="0.2">
      <c r="D23" s="59"/>
      <c r="E23" s="162" t="s">
        <v>61</v>
      </c>
      <c r="F23" s="163"/>
      <c r="G23" s="163"/>
      <c r="H23" s="164"/>
      <c r="I23" s="165">
        <v>3359643</v>
      </c>
      <c r="J23" s="166"/>
      <c r="K23" s="166"/>
      <c r="L23" s="167"/>
      <c r="M23" s="168">
        <v>19201</v>
      </c>
      <c r="N23" s="168"/>
      <c r="O23" s="168"/>
      <c r="P23" s="168">
        <v>159559</v>
      </c>
      <c r="Q23" s="168"/>
      <c r="R23" s="168"/>
      <c r="S23" s="168">
        <v>319355</v>
      </c>
      <c r="T23" s="168"/>
      <c r="U23" s="168"/>
      <c r="V23" s="168"/>
      <c r="W23" s="180">
        <v>3219048</v>
      </c>
      <c r="X23" s="180"/>
      <c r="Y23" s="180"/>
      <c r="Z23" s="180"/>
      <c r="AA23" s="226">
        <v>13731</v>
      </c>
      <c r="AB23" s="226"/>
      <c r="AC23" s="227"/>
      <c r="AD23" s="218" t="s">
        <v>99</v>
      </c>
      <c r="AE23" s="219"/>
      <c r="AF23" s="219"/>
      <c r="AG23" s="126" t="s">
        <v>100</v>
      </c>
      <c r="AH23" s="127"/>
      <c r="AI23" s="128"/>
    </row>
    <row r="24" spans="4:35" ht="13.5" customHeight="1" x14ac:dyDescent="0.2">
      <c r="D24" s="61"/>
      <c r="E24" s="257" t="s">
        <v>62</v>
      </c>
      <c r="F24" s="258"/>
      <c r="G24" s="258"/>
      <c r="H24" s="259"/>
      <c r="I24" s="228">
        <v>2558510</v>
      </c>
      <c r="J24" s="229"/>
      <c r="K24" s="229"/>
      <c r="L24" s="230"/>
      <c r="M24" s="231">
        <v>110489</v>
      </c>
      <c r="N24" s="231"/>
      <c r="O24" s="231"/>
      <c r="P24" s="231">
        <v>132302</v>
      </c>
      <c r="Q24" s="231"/>
      <c r="R24" s="231"/>
      <c r="S24" s="231">
        <v>303501</v>
      </c>
      <c r="T24" s="231"/>
      <c r="U24" s="231"/>
      <c r="V24" s="231"/>
      <c r="W24" s="241">
        <v>2497800</v>
      </c>
      <c r="X24" s="241"/>
      <c r="Y24" s="241"/>
      <c r="Z24" s="241"/>
      <c r="AA24" s="222">
        <v>7187</v>
      </c>
      <c r="AB24" s="222"/>
      <c r="AC24" s="223"/>
      <c r="AD24" s="220" t="s">
        <v>101</v>
      </c>
      <c r="AE24" s="221"/>
      <c r="AF24" s="221"/>
      <c r="AG24" s="213" t="s">
        <v>102</v>
      </c>
      <c r="AH24" s="214"/>
      <c r="AI24" s="215"/>
    </row>
    <row r="25" spans="4:35" ht="11" x14ac:dyDescent="0.2"/>
    <row r="26" spans="4:35" ht="11" x14ac:dyDescent="0.2"/>
    <row r="27" spans="4:35" ht="11" x14ac:dyDescent="0.2"/>
    <row r="28" spans="4:35" ht="11" x14ac:dyDescent="0.2"/>
    <row r="29" spans="4:35" ht="11" x14ac:dyDescent="0.2"/>
    <row r="30" spans="4:35" ht="11" x14ac:dyDescent="0.2"/>
    <row r="31" spans="4:35" ht="11" x14ac:dyDescent="0.2"/>
    <row r="32" spans="4:35" ht="11" x14ac:dyDescent="0.2"/>
    <row r="33" spans="2:39" ht="11" x14ac:dyDescent="0.2"/>
    <row r="34" spans="2:39" ht="11" x14ac:dyDescent="0.2"/>
    <row r="35" spans="2:39" ht="11" x14ac:dyDescent="0.2"/>
    <row r="36" spans="2:39" ht="14" x14ac:dyDescent="0.2">
      <c r="B36" s="55" t="s">
        <v>56</v>
      </c>
      <c r="C36" s="56"/>
      <c r="D36" s="56"/>
      <c r="E36" s="56"/>
      <c r="F36" s="56"/>
      <c r="G36" s="56"/>
      <c r="H36" s="56"/>
      <c r="I36" s="56"/>
      <c r="J36" s="56"/>
      <c r="K36" s="56"/>
      <c r="L36" s="56"/>
      <c r="M36" s="57"/>
    </row>
    <row r="37" spans="2:39" ht="11" x14ac:dyDescent="0.2">
      <c r="H37" s="62"/>
      <c r="I37" s="62"/>
    </row>
    <row r="38" spans="2:39" ht="11" x14ac:dyDescent="0.2">
      <c r="C38" s="58" t="s">
        <v>41</v>
      </c>
      <c r="D38" s="54" t="s">
        <v>152</v>
      </c>
    </row>
    <row r="39" spans="2:39" ht="11" x14ac:dyDescent="0.2">
      <c r="AA39" s="63"/>
      <c r="AB39" s="63"/>
      <c r="AC39" s="63"/>
      <c r="AD39" s="63"/>
      <c r="AE39" s="64"/>
      <c r="AI39" s="58" t="s">
        <v>8</v>
      </c>
    </row>
    <row r="40" spans="2:39" ht="13.5" customHeight="1" x14ac:dyDescent="0.2">
      <c r="D40" s="242" t="s">
        <v>15</v>
      </c>
      <c r="E40" s="190"/>
      <c r="F40" s="190"/>
      <c r="G40" s="190"/>
      <c r="H40" s="190"/>
      <c r="I40" s="190"/>
      <c r="J40" s="243"/>
      <c r="K40" s="242" t="s">
        <v>16</v>
      </c>
      <c r="L40" s="190"/>
      <c r="M40" s="190"/>
      <c r="N40" s="190"/>
      <c r="O40" s="243"/>
      <c r="P40" s="121" t="s">
        <v>17</v>
      </c>
      <c r="Q40" s="121"/>
      <c r="R40" s="121"/>
      <c r="S40" s="121"/>
      <c r="T40" s="121"/>
      <c r="U40" s="121"/>
      <c r="V40" s="121"/>
      <c r="W40" s="121"/>
      <c r="X40" s="121"/>
      <c r="Y40" s="121"/>
      <c r="Z40" s="121"/>
      <c r="AA40" s="121"/>
      <c r="AB40" s="121"/>
      <c r="AC40" s="121"/>
      <c r="AD40" s="121"/>
      <c r="AE40" s="121"/>
      <c r="AF40" s="121"/>
      <c r="AG40" s="121"/>
      <c r="AH40" s="121"/>
      <c r="AI40" s="122"/>
      <c r="AJ40" s="65"/>
      <c r="AK40" s="66"/>
      <c r="AL40" s="66"/>
      <c r="AM40" s="66"/>
    </row>
    <row r="41" spans="2:39" ht="13.5" customHeight="1" x14ac:dyDescent="0.2">
      <c r="D41" s="244"/>
      <c r="E41" s="245"/>
      <c r="F41" s="245"/>
      <c r="G41" s="245"/>
      <c r="H41" s="245"/>
      <c r="I41" s="245"/>
      <c r="J41" s="246"/>
      <c r="K41" s="244"/>
      <c r="L41" s="245"/>
      <c r="M41" s="245"/>
      <c r="N41" s="245"/>
      <c r="O41" s="246"/>
      <c r="P41" s="278" t="s">
        <v>64</v>
      </c>
      <c r="Q41" s="279"/>
      <c r="R41" s="279"/>
      <c r="S41" s="279"/>
      <c r="T41" s="279"/>
      <c r="U41" s="279" t="s">
        <v>65</v>
      </c>
      <c r="V41" s="279"/>
      <c r="W41" s="279"/>
      <c r="X41" s="279"/>
      <c r="Y41" s="279"/>
      <c r="Z41" s="280" t="s">
        <v>85</v>
      </c>
      <c r="AA41" s="280"/>
      <c r="AB41" s="280"/>
      <c r="AC41" s="280"/>
      <c r="AD41" s="280"/>
      <c r="AE41" s="279" t="s">
        <v>86</v>
      </c>
      <c r="AF41" s="279"/>
      <c r="AG41" s="279"/>
      <c r="AH41" s="279"/>
      <c r="AI41" s="301"/>
      <c r="AJ41" s="65"/>
      <c r="AK41" s="66"/>
      <c r="AL41" s="66"/>
      <c r="AM41" s="66"/>
    </row>
    <row r="42" spans="2:39" ht="13.5" customHeight="1" x14ac:dyDescent="0.2">
      <c r="D42" s="260" t="s">
        <v>18</v>
      </c>
      <c r="E42" s="261"/>
      <c r="F42" s="261"/>
      <c r="G42" s="261"/>
      <c r="H42" s="261"/>
      <c r="I42" s="261"/>
      <c r="J42" s="262"/>
      <c r="K42" s="123">
        <f>SUM(K43:O44)</f>
        <v>1219</v>
      </c>
      <c r="L42" s="124"/>
      <c r="M42" s="124"/>
      <c r="N42" s="124"/>
      <c r="O42" s="125"/>
      <c r="P42" s="252">
        <f>SUM(P43:T44)</f>
        <v>1100</v>
      </c>
      <c r="Q42" s="253"/>
      <c r="R42" s="253"/>
      <c r="S42" s="253"/>
      <c r="T42" s="253"/>
      <c r="U42" s="253">
        <f>SUM(U43:Y44)</f>
        <v>25</v>
      </c>
      <c r="V42" s="253"/>
      <c r="W42" s="253"/>
      <c r="X42" s="253"/>
      <c r="Y42" s="253"/>
      <c r="Z42" s="253">
        <f>SUM(Z43:AD44)</f>
        <v>94</v>
      </c>
      <c r="AA42" s="253"/>
      <c r="AB42" s="253"/>
      <c r="AC42" s="253"/>
      <c r="AD42" s="253"/>
      <c r="AE42" s="253">
        <f>SUM(AE43:AI44)</f>
        <v>0</v>
      </c>
      <c r="AF42" s="253"/>
      <c r="AG42" s="253"/>
      <c r="AH42" s="253"/>
      <c r="AI42" s="302"/>
      <c r="AJ42" s="67"/>
      <c r="AK42" s="68"/>
      <c r="AL42" s="68"/>
      <c r="AM42" s="68"/>
    </row>
    <row r="43" spans="2:39" ht="13.5" customHeight="1" x14ac:dyDescent="0.2">
      <c r="D43" s="69"/>
      <c r="E43" s="247" t="s">
        <v>19</v>
      </c>
      <c r="F43" s="248"/>
      <c r="G43" s="248"/>
      <c r="H43" s="248"/>
      <c r="I43" s="248"/>
      <c r="J43" s="249"/>
      <c r="K43" s="254">
        <v>119</v>
      </c>
      <c r="L43" s="255"/>
      <c r="M43" s="255"/>
      <c r="N43" s="255"/>
      <c r="O43" s="256"/>
      <c r="P43" s="283">
        <v>0</v>
      </c>
      <c r="Q43" s="284"/>
      <c r="R43" s="284"/>
      <c r="S43" s="284"/>
      <c r="T43" s="284"/>
      <c r="U43" s="284">
        <v>25</v>
      </c>
      <c r="V43" s="284"/>
      <c r="W43" s="284"/>
      <c r="X43" s="284"/>
      <c r="Y43" s="284"/>
      <c r="Z43" s="284">
        <v>94</v>
      </c>
      <c r="AA43" s="284"/>
      <c r="AB43" s="284"/>
      <c r="AC43" s="284"/>
      <c r="AD43" s="284"/>
      <c r="AE43" s="284">
        <v>0</v>
      </c>
      <c r="AF43" s="284"/>
      <c r="AG43" s="284"/>
      <c r="AH43" s="284"/>
      <c r="AI43" s="303"/>
      <c r="AJ43" s="67"/>
      <c r="AK43" s="68"/>
      <c r="AL43" s="68"/>
      <c r="AM43" s="68"/>
    </row>
    <row r="44" spans="2:39" ht="13.5" customHeight="1" x14ac:dyDescent="0.2">
      <c r="D44" s="70"/>
      <c r="E44" s="263" t="s">
        <v>20</v>
      </c>
      <c r="F44" s="264"/>
      <c r="G44" s="264"/>
      <c r="H44" s="264"/>
      <c r="I44" s="264"/>
      <c r="J44" s="265"/>
      <c r="K44" s="266">
        <v>1100</v>
      </c>
      <c r="L44" s="267"/>
      <c r="M44" s="267"/>
      <c r="N44" s="267"/>
      <c r="O44" s="268"/>
      <c r="P44" s="250">
        <v>1100</v>
      </c>
      <c r="Q44" s="251"/>
      <c r="R44" s="251"/>
      <c r="S44" s="251"/>
      <c r="T44" s="251"/>
      <c r="U44" s="251">
        <v>0</v>
      </c>
      <c r="V44" s="251"/>
      <c r="W44" s="251"/>
      <c r="X44" s="251"/>
      <c r="Y44" s="251"/>
      <c r="Z44" s="251">
        <v>0</v>
      </c>
      <c r="AA44" s="251"/>
      <c r="AB44" s="251"/>
      <c r="AC44" s="251"/>
      <c r="AD44" s="251"/>
      <c r="AE44" s="251">
        <v>0</v>
      </c>
      <c r="AF44" s="251"/>
      <c r="AG44" s="251"/>
      <c r="AH44" s="251"/>
      <c r="AI44" s="304"/>
      <c r="AJ44" s="67"/>
      <c r="AK44" s="68"/>
      <c r="AL44" s="68"/>
      <c r="AM44" s="68"/>
    </row>
    <row r="45" spans="2:39" ht="13.5" customHeight="1" x14ac:dyDescent="0.2">
      <c r="D45" s="260" t="s">
        <v>21</v>
      </c>
      <c r="E45" s="261"/>
      <c r="F45" s="261"/>
      <c r="G45" s="261"/>
      <c r="H45" s="261"/>
      <c r="I45" s="261"/>
      <c r="J45" s="262"/>
      <c r="K45" s="123">
        <f>SUM(K46:O47)</f>
        <v>420332</v>
      </c>
      <c r="L45" s="124"/>
      <c r="M45" s="124"/>
      <c r="N45" s="124"/>
      <c r="O45" s="125"/>
      <c r="P45" s="252">
        <f>SUM(P46:T47)</f>
        <v>13930</v>
      </c>
      <c r="Q45" s="253"/>
      <c r="R45" s="253"/>
      <c r="S45" s="253"/>
      <c r="T45" s="253"/>
      <c r="U45" s="253">
        <f>SUM(U46:Y47)</f>
        <v>211175</v>
      </c>
      <c r="V45" s="253"/>
      <c r="W45" s="253"/>
      <c r="X45" s="253"/>
      <c r="Y45" s="253"/>
      <c r="Z45" s="253">
        <f>SUM(Z46:AD47)</f>
        <v>150227</v>
      </c>
      <c r="AA45" s="253"/>
      <c r="AB45" s="253"/>
      <c r="AC45" s="253"/>
      <c r="AD45" s="253"/>
      <c r="AE45" s="253">
        <f>SUM(AE46:AI47)</f>
        <v>45000</v>
      </c>
      <c r="AF45" s="253"/>
      <c r="AG45" s="253"/>
      <c r="AH45" s="253"/>
      <c r="AI45" s="302"/>
      <c r="AJ45" s="67"/>
      <c r="AK45" s="68"/>
      <c r="AL45" s="68"/>
      <c r="AM45" s="68"/>
    </row>
    <row r="46" spans="2:39" ht="13.5" customHeight="1" x14ac:dyDescent="0.2">
      <c r="D46" s="69"/>
      <c r="E46" s="247" t="s">
        <v>22</v>
      </c>
      <c r="F46" s="248"/>
      <c r="G46" s="248"/>
      <c r="H46" s="248"/>
      <c r="I46" s="248"/>
      <c r="J46" s="249"/>
      <c r="K46" s="254">
        <v>360332</v>
      </c>
      <c r="L46" s="255"/>
      <c r="M46" s="255"/>
      <c r="N46" s="255"/>
      <c r="O46" s="256"/>
      <c r="P46" s="283">
        <v>13930</v>
      </c>
      <c r="Q46" s="284"/>
      <c r="R46" s="284"/>
      <c r="S46" s="284"/>
      <c r="T46" s="284"/>
      <c r="U46" s="284">
        <v>151175</v>
      </c>
      <c r="V46" s="284"/>
      <c r="W46" s="284"/>
      <c r="X46" s="284"/>
      <c r="Y46" s="284"/>
      <c r="Z46" s="284">
        <v>150227</v>
      </c>
      <c r="AA46" s="284"/>
      <c r="AB46" s="284"/>
      <c r="AC46" s="284"/>
      <c r="AD46" s="284"/>
      <c r="AE46" s="284">
        <v>45000</v>
      </c>
      <c r="AF46" s="284"/>
      <c r="AG46" s="284"/>
      <c r="AH46" s="284"/>
      <c r="AI46" s="303"/>
      <c r="AJ46" s="71"/>
      <c r="AK46" s="68"/>
      <c r="AL46" s="68"/>
      <c r="AM46" s="68"/>
    </row>
    <row r="47" spans="2:39" ht="13.5" customHeight="1" x14ac:dyDescent="0.2">
      <c r="D47" s="69"/>
      <c r="E47" s="263" t="s">
        <v>23</v>
      </c>
      <c r="F47" s="264"/>
      <c r="G47" s="264"/>
      <c r="H47" s="264"/>
      <c r="I47" s="264"/>
      <c r="J47" s="265"/>
      <c r="K47" s="272">
        <v>60000</v>
      </c>
      <c r="L47" s="273"/>
      <c r="M47" s="273"/>
      <c r="N47" s="273"/>
      <c r="O47" s="274"/>
      <c r="P47" s="285">
        <v>0</v>
      </c>
      <c r="Q47" s="286"/>
      <c r="R47" s="286"/>
      <c r="S47" s="286"/>
      <c r="T47" s="286"/>
      <c r="U47" s="286">
        <v>60000</v>
      </c>
      <c r="V47" s="286"/>
      <c r="W47" s="286"/>
      <c r="X47" s="286"/>
      <c r="Y47" s="286"/>
      <c r="Z47" s="286">
        <v>0</v>
      </c>
      <c r="AA47" s="286"/>
      <c r="AB47" s="286"/>
      <c r="AC47" s="286"/>
      <c r="AD47" s="286"/>
      <c r="AE47" s="286">
        <v>0</v>
      </c>
      <c r="AF47" s="286"/>
      <c r="AG47" s="286"/>
      <c r="AH47" s="286"/>
      <c r="AI47" s="305"/>
      <c r="AJ47" s="71"/>
      <c r="AK47" s="68"/>
      <c r="AL47" s="68"/>
      <c r="AM47" s="68"/>
    </row>
    <row r="48" spans="2:39" ht="13.5" customHeight="1" x14ac:dyDescent="0.2">
      <c r="D48" s="269" t="s">
        <v>24</v>
      </c>
      <c r="E48" s="270"/>
      <c r="F48" s="270"/>
      <c r="G48" s="270"/>
      <c r="H48" s="270"/>
      <c r="I48" s="270"/>
      <c r="J48" s="271"/>
      <c r="K48" s="275">
        <f>K42+K45</f>
        <v>421551</v>
      </c>
      <c r="L48" s="276"/>
      <c r="M48" s="276"/>
      <c r="N48" s="276"/>
      <c r="O48" s="277"/>
      <c r="P48" s="281">
        <f>P42+P45</f>
        <v>15030</v>
      </c>
      <c r="Q48" s="282"/>
      <c r="R48" s="282"/>
      <c r="S48" s="282"/>
      <c r="T48" s="282"/>
      <c r="U48" s="282">
        <f>U42+U45</f>
        <v>211200</v>
      </c>
      <c r="V48" s="282"/>
      <c r="W48" s="282"/>
      <c r="X48" s="282"/>
      <c r="Y48" s="282"/>
      <c r="Z48" s="282">
        <f>Z42+Z45</f>
        <v>150321</v>
      </c>
      <c r="AA48" s="282"/>
      <c r="AB48" s="282"/>
      <c r="AC48" s="282"/>
      <c r="AD48" s="282"/>
      <c r="AE48" s="282">
        <f>AE42+AE45</f>
        <v>45000</v>
      </c>
      <c r="AF48" s="282"/>
      <c r="AG48" s="282"/>
      <c r="AH48" s="282"/>
      <c r="AI48" s="300"/>
      <c r="AJ48" s="71"/>
      <c r="AK48" s="68"/>
      <c r="AL48" s="68"/>
      <c r="AM48" s="68"/>
    </row>
    <row r="49" spans="2:44" ht="13.5" customHeight="1" x14ac:dyDescent="0.2">
      <c r="D49" s="75"/>
      <c r="E49" s="75"/>
      <c r="F49" s="75"/>
      <c r="G49" s="75"/>
      <c r="H49" s="75"/>
      <c r="I49" s="75"/>
      <c r="J49" s="75"/>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68"/>
      <c r="AL49" s="68"/>
      <c r="AM49" s="68"/>
    </row>
    <row r="50" spans="2:44" ht="11" x14ac:dyDescent="0.2"/>
    <row r="51" spans="2:44" ht="14" x14ac:dyDescent="0.2">
      <c r="B51" s="55" t="s">
        <v>57</v>
      </c>
      <c r="C51" s="56"/>
      <c r="D51" s="56"/>
      <c r="E51" s="56"/>
      <c r="F51" s="56"/>
      <c r="G51" s="56"/>
      <c r="H51" s="56"/>
      <c r="I51" s="56"/>
      <c r="J51" s="56"/>
      <c r="K51" s="56"/>
      <c r="L51" s="56"/>
      <c r="M51" s="57"/>
      <c r="N51" s="62"/>
      <c r="O51" s="62"/>
    </row>
    <row r="52" spans="2:44" ht="11" x14ac:dyDescent="0.2">
      <c r="N52" s="62"/>
      <c r="O52" s="62"/>
    </row>
    <row r="53" spans="2:44" ht="11" x14ac:dyDescent="0.2">
      <c r="C53" s="58" t="s">
        <v>41</v>
      </c>
      <c r="D53" s="54" t="s">
        <v>154</v>
      </c>
      <c r="M53" s="62"/>
      <c r="N53" s="62"/>
    </row>
    <row r="54" spans="2:44" ht="11" x14ac:dyDescent="0.2">
      <c r="B54" s="58"/>
      <c r="D54" s="54" t="s">
        <v>148</v>
      </c>
      <c r="M54" s="62"/>
      <c r="N54" s="62"/>
    </row>
    <row r="55" spans="2:44" ht="11" x14ac:dyDescent="0.2">
      <c r="AC55" s="58"/>
      <c r="AI55" s="58" t="s">
        <v>8</v>
      </c>
      <c r="AJ55" s="64"/>
    </row>
    <row r="56" spans="2:44" ht="13.5" customHeight="1" x14ac:dyDescent="0.2">
      <c r="D56" s="111" t="s">
        <v>60</v>
      </c>
      <c r="E56" s="112"/>
      <c r="F56" s="112"/>
      <c r="G56" s="112"/>
      <c r="H56" s="112"/>
      <c r="I56" s="112"/>
      <c r="J56" s="113"/>
      <c r="K56" s="140" t="s">
        <v>149</v>
      </c>
      <c r="L56" s="141"/>
      <c r="M56" s="141"/>
      <c r="N56" s="141"/>
      <c r="O56" s="141"/>
      <c r="P56" s="142"/>
      <c r="Q56" s="306" t="s">
        <v>153</v>
      </c>
      <c r="R56" s="307"/>
      <c r="S56" s="307"/>
      <c r="T56" s="307"/>
      <c r="U56" s="307"/>
      <c r="V56" s="308"/>
      <c r="W56" s="306" t="s">
        <v>150</v>
      </c>
      <c r="X56" s="307"/>
      <c r="Y56" s="307"/>
      <c r="Z56" s="307"/>
      <c r="AA56" s="307"/>
      <c r="AB56" s="308"/>
      <c r="AC56" s="315" t="s">
        <v>151</v>
      </c>
      <c r="AD56" s="316"/>
      <c r="AE56" s="316"/>
      <c r="AF56" s="316"/>
      <c r="AG56" s="316"/>
      <c r="AH56" s="316"/>
      <c r="AI56" s="317"/>
      <c r="AJ56" s="72"/>
      <c r="AM56"/>
      <c r="AN56"/>
      <c r="AO56"/>
      <c r="AP56"/>
      <c r="AQ56"/>
      <c r="AR56"/>
    </row>
    <row r="57" spans="2:44" ht="13.5" customHeight="1" x14ac:dyDescent="0.2">
      <c r="D57" s="114"/>
      <c r="E57" s="115"/>
      <c r="F57" s="115"/>
      <c r="G57" s="115"/>
      <c r="H57" s="115"/>
      <c r="I57" s="115"/>
      <c r="J57" s="116"/>
      <c r="K57" s="143"/>
      <c r="L57" s="144"/>
      <c r="M57" s="144"/>
      <c r="N57" s="144"/>
      <c r="O57" s="144"/>
      <c r="P57" s="145"/>
      <c r="Q57" s="309"/>
      <c r="R57" s="310"/>
      <c r="S57" s="310"/>
      <c r="T57" s="310"/>
      <c r="U57" s="310"/>
      <c r="V57" s="311"/>
      <c r="W57" s="309"/>
      <c r="X57" s="310"/>
      <c r="Y57" s="310"/>
      <c r="Z57" s="310"/>
      <c r="AA57" s="310"/>
      <c r="AB57" s="311"/>
      <c r="AC57" s="318" t="s">
        <v>73</v>
      </c>
      <c r="AD57" s="319"/>
      <c r="AE57" s="319"/>
      <c r="AF57" s="319"/>
      <c r="AG57" s="319"/>
      <c r="AH57" s="319"/>
      <c r="AI57" s="320"/>
      <c r="AM57"/>
      <c r="AN57"/>
      <c r="AO57"/>
      <c r="AP57"/>
      <c r="AQ57"/>
      <c r="AR57"/>
    </row>
    <row r="58" spans="2:44" ht="13.5" customHeight="1" x14ac:dyDescent="0.2">
      <c r="D58" s="117" t="s">
        <v>25</v>
      </c>
      <c r="E58" s="118"/>
      <c r="F58" s="118"/>
      <c r="G58" s="118"/>
      <c r="H58" s="118"/>
      <c r="I58" s="118"/>
      <c r="J58" s="119"/>
      <c r="K58" s="146">
        <v>972495</v>
      </c>
      <c r="L58" s="146"/>
      <c r="M58" s="146"/>
      <c r="N58" s="146"/>
      <c r="O58" s="146"/>
      <c r="P58" s="147"/>
      <c r="Q58" s="312">
        <v>237313</v>
      </c>
      <c r="R58" s="313"/>
      <c r="S58" s="313"/>
      <c r="T58" s="313"/>
      <c r="U58" s="313"/>
      <c r="V58" s="314"/>
      <c r="W58" s="312">
        <v>205791</v>
      </c>
      <c r="X58" s="313"/>
      <c r="Y58" s="313"/>
      <c r="Z58" s="313"/>
      <c r="AA58" s="313"/>
      <c r="AB58" s="314"/>
      <c r="AC58" s="321">
        <v>1004017</v>
      </c>
      <c r="AD58" s="322"/>
      <c r="AE58" s="322"/>
      <c r="AF58" s="322"/>
      <c r="AG58" s="322"/>
      <c r="AH58" s="322"/>
      <c r="AI58" s="323"/>
      <c r="AM58"/>
      <c r="AN58"/>
      <c r="AO58"/>
      <c r="AP58"/>
      <c r="AQ58"/>
      <c r="AR58"/>
    </row>
    <row r="59" spans="2:44" ht="13.5" customHeight="1" x14ac:dyDescent="0.2">
      <c r="D59" s="73"/>
      <c r="E59" s="129" t="s">
        <v>26</v>
      </c>
      <c r="F59" s="130"/>
      <c r="G59" s="130"/>
      <c r="H59" s="130"/>
      <c r="I59" s="130"/>
      <c r="J59" s="131"/>
      <c r="K59" s="148">
        <v>560854</v>
      </c>
      <c r="L59" s="148"/>
      <c r="M59" s="148"/>
      <c r="N59" s="148"/>
      <c r="O59" s="148"/>
      <c r="P59" s="149"/>
      <c r="Q59" s="291">
        <v>132058</v>
      </c>
      <c r="R59" s="292"/>
      <c r="S59" s="292"/>
      <c r="T59" s="292"/>
      <c r="U59" s="292"/>
      <c r="V59" s="293"/>
      <c r="W59" s="291">
        <v>104768</v>
      </c>
      <c r="X59" s="292"/>
      <c r="Y59" s="292"/>
      <c r="Z59" s="292"/>
      <c r="AA59" s="292"/>
      <c r="AB59" s="293"/>
      <c r="AC59" s="324">
        <v>588145</v>
      </c>
      <c r="AD59" s="325"/>
      <c r="AE59" s="325"/>
      <c r="AF59" s="325"/>
      <c r="AG59" s="325"/>
      <c r="AH59" s="325"/>
      <c r="AI59" s="326"/>
      <c r="AM59"/>
      <c r="AN59"/>
      <c r="AO59"/>
      <c r="AP59"/>
      <c r="AQ59"/>
      <c r="AR59"/>
    </row>
    <row r="60" spans="2:44" ht="11.25" customHeight="1" x14ac:dyDescent="0.2">
      <c r="C60" s="74"/>
      <c r="D60" s="75"/>
      <c r="E60" s="75"/>
      <c r="F60" s="75"/>
      <c r="G60" s="75"/>
      <c r="H60" s="76"/>
      <c r="I60" s="77"/>
      <c r="K60" s="95"/>
      <c r="L60" s="58"/>
      <c r="M60" s="58"/>
      <c r="N60" s="58"/>
      <c r="O60" s="58"/>
      <c r="P60" s="58"/>
      <c r="Q60" s="77"/>
      <c r="R60" s="77"/>
      <c r="S60" s="77"/>
      <c r="T60" s="76"/>
      <c r="U60" s="76"/>
      <c r="V60" s="76"/>
      <c r="W60" s="76"/>
      <c r="X60" s="76"/>
      <c r="Y60" s="76"/>
      <c r="Z60" s="76"/>
      <c r="AA60" s="77"/>
      <c r="AB60" s="77"/>
      <c r="AC60" s="77"/>
      <c r="AD60" s="77"/>
      <c r="AE60" s="77"/>
      <c r="AF60" s="77"/>
      <c r="AG60" s="77"/>
      <c r="AH60" s="77"/>
      <c r="AM60"/>
      <c r="AN60"/>
      <c r="AO60"/>
      <c r="AP60"/>
      <c r="AQ60"/>
      <c r="AR60"/>
    </row>
    <row r="61" spans="2:44" ht="13" x14ac:dyDescent="0.2">
      <c r="C61" s="54" t="s">
        <v>72</v>
      </c>
      <c r="D61" s="93"/>
      <c r="E61" s="93"/>
      <c r="F61" s="93"/>
      <c r="G61" s="93"/>
      <c r="H61" s="94"/>
      <c r="I61" s="94"/>
      <c r="J61" s="88"/>
      <c r="K61" s="96"/>
      <c r="L61" s="97"/>
      <c r="M61" s="97"/>
      <c r="N61" s="97"/>
      <c r="O61" s="97"/>
      <c r="P61" s="97"/>
      <c r="Q61" s="79"/>
      <c r="R61" s="79"/>
      <c r="S61" s="79"/>
      <c r="T61" s="79"/>
      <c r="U61" s="79"/>
      <c r="V61" s="79"/>
      <c r="W61" s="79"/>
      <c r="X61" s="79"/>
      <c r="Y61" s="79"/>
      <c r="Z61" s="79"/>
      <c r="AA61" s="79"/>
      <c r="AB61" s="79"/>
      <c r="AC61" s="79"/>
      <c r="AD61" s="79"/>
      <c r="AE61" s="79"/>
      <c r="AF61" s="79"/>
      <c r="AG61" s="79"/>
      <c r="AH61" s="79"/>
      <c r="AI61" s="80"/>
      <c r="AJ61" s="80"/>
      <c r="AM61"/>
      <c r="AN61"/>
      <c r="AO61"/>
      <c r="AP61"/>
      <c r="AQ61"/>
      <c r="AR61"/>
    </row>
    <row r="62" spans="2:44" ht="13.5" customHeight="1" x14ac:dyDescent="0.2">
      <c r="D62" s="132" t="s">
        <v>58</v>
      </c>
      <c r="E62" s="133"/>
      <c r="F62" s="133"/>
      <c r="G62" s="133"/>
      <c r="H62" s="133"/>
      <c r="I62" s="133"/>
      <c r="J62" s="134"/>
      <c r="K62" s="150">
        <v>29795</v>
      </c>
      <c r="L62" s="146"/>
      <c r="M62" s="146"/>
      <c r="N62" s="146"/>
      <c r="O62" s="146"/>
      <c r="P62" s="147"/>
      <c r="Q62" s="294">
        <v>6938</v>
      </c>
      <c r="R62" s="295"/>
      <c r="S62" s="295"/>
      <c r="T62" s="295"/>
      <c r="U62" s="295"/>
      <c r="V62" s="296"/>
      <c r="W62" s="294">
        <v>6854</v>
      </c>
      <c r="X62" s="295"/>
      <c r="Y62" s="295"/>
      <c r="Z62" s="295"/>
      <c r="AA62" s="295"/>
      <c r="AB62" s="296"/>
      <c r="AC62" s="287">
        <v>29879</v>
      </c>
      <c r="AD62" s="287"/>
      <c r="AE62" s="287"/>
      <c r="AF62" s="287"/>
      <c r="AG62" s="287"/>
      <c r="AH62" s="287"/>
      <c r="AI62" s="288"/>
      <c r="AM62"/>
      <c r="AN62"/>
      <c r="AO62"/>
      <c r="AP62"/>
      <c r="AQ62"/>
      <c r="AR62"/>
    </row>
    <row r="63" spans="2:44" ht="13.5" customHeight="1" x14ac:dyDescent="0.2">
      <c r="D63" s="135"/>
      <c r="E63" s="136"/>
      <c r="F63" s="136"/>
      <c r="G63" s="136"/>
      <c r="H63" s="136"/>
      <c r="I63" s="136"/>
      <c r="J63" s="137"/>
      <c r="K63" s="151"/>
      <c r="L63" s="152"/>
      <c r="M63" s="152"/>
      <c r="N63" s="152"/>
      <c r="O63" s="152"/>
      <c r="P63" s="153"/>
      <c r="Q63" s="297"/>
      <c r="R63" s="298"/>
      <c r="S63" s="298"/>
      <c r="T63" s="298"/>
      <c r="U63" s="298"/>
      <c r="V63" s="299"/>
      <c r="W63" s="297"/>
      <c r="X63" s="298"/>
      <c r="Y63" s="298"/>
      <c r="Z63" s="298"/>
      <c r="AA63" s="298"/>
      <c r="AB63" s="299"/>
      <c r="AC63" s="289"/>
      <c r="AD63" s="289"/>
      <c r="AE63" s="289"/>
      <c r="AF63" s="289"/>
      <c r="AG63" s="289"/>
      <c r="AH63" s="289"/>
      <c r="AI63" s="290"/>
      <c r="AM63"/>
      <c r="AN63"/>
      <c r="AO63"/>
      <c r="AP63"/>
      <c r="AQ63"/>
      <c r="AR63"/>
    </row>
    <row r="64" spans="2:44" ht="13" x14ac:dyDescent="0.2">
      <c r="C64" s="62"/>
      <c r="D64" s="78"/>
      <c r="E64" s="78"/>
      <c r="F64" s="78"/>
      <c r="G64" s="78"/>
      <c r="H64" s="79"/>
      <c r="I64" s="79"/>
      <c r="K64" s="92"/>
      <c r="L64" s="58"/>
      <c r="M64" s="58"/>
      <c r="N64" s="58"/>
      <c r="O64" s="58"/>
      <c r="P64" s="58"/>
      <c r="Q64" s="79"/>
      <c r="R64" s="79"/>
      <c r="S64" s="79"/>
      <c r="T64" s="79"/>
      <c r="U64" s="79"/>
      <c r="V64" s="79"/>
      <c r="W64" s="79"/>
      <c r="X64" s="79"/>
      <c r="Y64" s="79"/>
      <c r="Z64" s="79"/>
      <c r="AA64" s="79"/>
      <c r="AB64" s="79"/>
      <c r="AC64" s="68"/>
      <c r="AD64" s="68"/>
      <c r="AE64" s="68"/>
      <c r="AF64" s="68"/>
      <c r="AG64" s="58"/>
      <c r="AH64" s="58"/>
      <c r="AI64" s="58"/>
      <c r="AM64"/>
      <c r="AN64"/>
      <c r="AO64"/>
      <c r="AP64"/>
      <c r="AQ64"/>
      <c r="AR64"/>
    </row>
    <row r="65" spans="3:44" ht="13" x14ac:dyDescent="0.2">
      <c r="C65" s="54" t="s">
        <v>78</v>
      </c>
      <c r="D65" s="93"/>
      <c r="E65" s="93"/>
      <c r="F65" s="93"/>
      <c r="G65" s="93"/>
      <c r="H65" s="94"/>
      <c r="I65" s="94"/>
      <c r="J65" s="88"/>
      <c r="K65" s="96"/>
      <c r="L65" s="97"/>
      <c r="M65" s="97"/>
      <c r="N65" s="97"/>
      <c r="O65" s="97"/>
      <c r="P65" s="97"/>
      <c r="Q65" s="79"/>
      <c r="R65" s="79"/>
      <c r="S65" s="79"/>
      <c r="T65" s="79"/>
      <c r="U65" s="79"/>
      <c r="V65" s="79"/>
      <c r="W65" s="79"/>
      <c r="X65" s="79"/>
      <c r="Y65" s="79"/>
      <c r="Z65" s="79"/>
      <c r="AA65" s="79"/>
      <c r="AB65" s="79"/>
      <c r="AC65" s="92"/>
      <c r="AD65" s="92"/>
      <c r="AE65" s="92"/>
      <c r="AF65" s="92"/>
      <c r="AG65" s="92"/>
      <c r="AH65" s="92"/>
      <c r="AI65" s="68"/>
      <c r="AM65"/>
      <c r="AN65"/>
      <c r="AO65"/>
      <c r="AP65"/>
      <c r="AQ65"/>
      <c r="AR65"/>
    </row>
    <row r="66" spans="3:44" ht="13.5" customHeight="1" x14ac:dyDescent="0.2">
      <c r="D66" s="138" t="s">
        <v>79</v>
      </c>
      <c r="E66" s="139"/>
      <c r="F66" s="139"/>
      <c r="G66" s="139"/>
      <c r="H66" s="139"/>
      <c r="I66" s="139"/>
      <c r="J66" s="139"/>
      <c r="K66" s="154">
        <v>44</v>
      </c>
      <c r="L66" s="155"/>
      <c r="M66" s="155"/>
      <c r="N66" s="155"/>
      <c r="O66" s="155"/>
      <c r="P66" s="156"/>
      <c r="Q66" s="294">
        <v>13</v>
      </c>
      <c r="R66" s="295"/>
      <c r="S66" s="295"/>
      <c r="T66" s="295"/>
      <c r="U66" s="295"/>
      <c r="V66" s="296"/>
      <c r="W66" s="294">
        <v>0</v>
      </c>
      <c r="X66" s="295"/>
      <c r="Y66" s="295"/>
      <c r="Z66" s="295"/>
      <c r="AA66" s="295"/>
      <c r="AB66" s="296"/>
      <c r="AC66" s="287">
        <v>57</v>
      </c>
      <c r="AD66" s="287"/>
      <c r="AE66" s="287"/>
      <c r="AF66" s="287"/>
      <c r="AG66" s="287"/>
      <c r="AH66" s="287"/>
      <c r="AI66" s="288"/>
      <c r="AJ66" s="80"/>
      <c r="AM66"/>
      <c r="AN66"/>
      <c r="AO66"/>
      <c r="AP66"/>
      <c r="AQ66"/>
      <c r="AR66"/>
    </row>
    <row r="67" spans="3:44" ht="13.5" customHeight="1" x14ac:dyDescent="0.2">
      <c r="D67" s="135"/>
      <c r="E67" s="136"/>
      <c r="F67" s="136"/>
      <c r="G67" s="136"/>
      <c r="H67" s="136"/>
      <c r="I67" s="136"/>
      <c r="J67" s="136"/>
      <c r="K67" s="151"/>
      <c r="L67" s="152"/>
      <c r="M67" s="152"/>
      <c r="N67" s="152"/>
      <c r="O67" s="152"/>
      <c r="P67" s="153"/>
      <c r="Q67" s="297"/>
      <c r="R67" s="298"/>
      <c r="S67" s="298"/>
      <c r="T67" s="298"/>
      <c r="U67" s="298"/>
      <c r="V67" s="299"/>
      <c r="W67" s="297"/>
      <c r="X67" s="298"/>
      <c r="Y67" s="298"/>
      <c r="Z67" s="298"/>
      <c r="AA67" s="298"/>
      <c r="AB67" s="299"/>
      <c r="AC67" s="289"/>
      <c r="AD67" s="289"/>
      <c r="AE67" s="289"/>
      <c r="AF67" s="289"/>
      <c r="AG67" s="289"/>
      <c r="AH67" s="289"/>
      <c r="AI67" s="290"/>
      <c r="AJ67" s="80"/>
      <c r="AM67"/>
      <c r="AN67"/>
      <c r="AO67"/>
      <c r="AP67"/>
      <c r="AQ67"/>
      <c r="AR67"/>
    </row>
    <row r="68" spans="3:44" ht="11" x14ac:dyDescent="0.2">
      <c r="C68" s="62"/>
      <c r="D68" s="78"/>
      <c r="E68" s="78"/>
      <c r="F68" s="78"/>
      <c r="G68" s="78"/>
      <c r="H68" s="79"/>
      <c r="I68" s="79"/>
      <c r="J68" s="79"/>
      <c r="K68" s="79"/>
      <c r="L68" s="79"/>
      <c r="M68" s="79"/>
      <c r="N68" s="79"/>
      <c r="O68" s="79"/>
      <c r="P68" s="79"/>
      <c r="Q68" s="79"/>
      <c r="R68" s="79"/>
      <c r="S68" s="79"/>
      <c r="T68" s="79"/>
      <c r="U68" s="79"/>
      <c r="V68" s="79"/>
      <c r="W68" s="79"/>
      <c r="X68" s="79"/>
      <c r="Y68" s="79"/>
      <c r="Z68" s="79"/>
      <c r="AA68" s="79"/>
      <c r="AB68" s="79"/>
      <c r="AC68" s="79"/>
      <c r="AD68" s="79"/>
      <c r="AE68" s="80"/>
      <c r="AF68" s="80"/>
    </row>
    <row r="69" spans="3:44" ht="11" x14ac:dyDescent="0.2"/>
    <row r="70" spans="3:44" ht="11" x14ac:dyDescent="0.2"/>
    <row r="71" spans="3:44" ht="11" x14ac:dyDescent="0.2"/>
    <row r="72" spans="3:44" ht="11" x14ac:dyDescent="0.2"/>
    <row r="73" spans="3:44" ht="11" x14ac:dyDescent="0.2"/>
    <row r="74" spans="3:44" ht="11" x14ac:dyDescent="0.2"/>
    <row r="75" spans="3:44" ht="11" x14ac:dyDescent="0.2">
      <c r="C75" s="81"/>
      <c r="V75" s="62"/>
      <c r="W75" s="62"/>
      <c r="X75" s="62"/>
      <c r="Y75" s="82"/>
      <c r="Z75" s="83"/>
      <c r="AA75" s="84" t="s">
        <v>27</v>
      </c>
      <c r="AB75" s="85" t="s">
        <v>28</v>
      </c>
      <c r="AC75" s="83"/>
      <c r="AD75" s="83"/>
      <c r="AE75" s="83"/>
      <c r="AF75" s="83"/>
      <c r="AG75" s="83"/>
      <c r="AH75" s="83"/>
      <c r="AI75" s="86"/>
    </row>
    <row r="76" spans="3:44" ht="11" x14ac:dyDescent="0.2">
      <c r="V76" s="62"/>
      <c r="W76" s="62"/>
      <c r="X76" s="62"/>
      <c r="Y76" s="87"/>
      <c r="Z76" s="88"/>
      <c r="AA76" s="89"/>
      <c r="AB76" s="89" t="s">
        <v>42</v>
      </c>
      <c r="AC76" s="89"/>
      <c r="AD76" s="88"/>
      <c r="AE76" s="88"/>
      <c r="AF76" s="88"/>
      <c r="AG76" s="88"/>
      <c r="AH76" s="88"/>
      <c r="AI76" s="90"/>
    </row>
    <row r="77" spans="3:44" ht="11" x14ac:dyDescent="0.2">
      <c r="H77" s="110"/>
      <c r="I77" s="110"/>
      <c r="J77" s="110"/>
      <c r="K77" s="110"/>
      <c r="X77" s="62"/>
    </row>
    <row r="78" spans="3:44" ht="14.25" customHeight="1" x14ac:dyDescent="0.2">
      <c r="E78" s="91"/>
      <c r="F78" s="91"/>
      <c r="G78" s="91"/>
      <c r="X78" s="62"/>
    </row>
    <row r="79" spans="3:44" ht="14.25" customHeight="1" x14ac:dyDescent="0.2">
      <c r="E79" s="91"/>
      <c r="F79" s="91"/>
      <c r="G79" s="91"/>
    </row>
    <row r="80" spans="3:44" ht="14.25" customHeight="1" x14ac:dyDescent="0.2">
      <c r="E80" s="91"/>
      <c r="F80" s="91"/>
      <c r="G80" s="91"/>
    </row>
    <row r="81" spans="5:7" ht="14.25" customHeight="1" x14ac:dyDescent="0.2">
      <c r="E81" s="91"/>
      <c r="F81" s="91"/>
      <c r="G81" s="91"/>
    </row>
  </sheetData>
  <sheetProtection algorithmName="SHA-512" hashValue="/92dxr03U4W2JdW+rWiBbh1XfvxEfkKoo5/pDhrzcUDPHzjhIrj6FHGdImGhEw/L9ROn2vmF7pa+IFo6vdOBeA==" saltValue="kfJxawQ4cq+nT1Nb6PlsBQ==" spinCount="100000" sheet="1" selectLockedCells="1" selectUnlockedCells="1"/>
  <mergeCells count="140">
    <mergeCell ref="AC66:AI67"/>
    <mergeCell ref="W59:AB59"/>
    <mergeCell ref="Q59:V59"/>
    <mergeCell ref="Q62:V63"/>
    <mergeCell ref="W62:AB63"/>
    <mergeCell ref="Q66:V67"/>
    <mergeCell ref="W66:AB67"/>
    <mergeCell ref="AE48:AI48"/>
    <mergeCell ref="AE41:AI41"/>
    <mergeCell ref="AE42:AI42"/>
    <mergeCell ref="AE43:AI43"/>
    <mergeCell ref="AE44:AI44"/>
    <mergeCell ref="AE45:AI45"/>
    <mergeCell ref="AE46:AI46"/>
    <mergeCell ref="AE47:AI47"/>
    <mergeCell ref="Q56:V57"/>
    <mergeCell ref="W56:AB57"/>
    <mergeCell ref="Q58:V58"/>
    <mergeCell ref="W58:AB58"/>
    <mergeCell ref="AC56:AI56"/>
    <mergeCell ref="AC57:AI57"/>
    <mergeCell ref="AC58:AI58"/>
    <mergeCell ref="AC59:AI59"/>
    <mergeCell ref="AC62:AI63"/>
    <mergeCell ref="E47:J47"/>
    <mergeCell ref="D48:J48"/>
    <mergeCell ref="K47:O47"/>
    <mergeCell ref="K48:O48"/>
    <mergeCell ref="P41:T41"/>
    <mergeCell ref="U41:Y41"/>
    <mergeCell ref="Z41:AD41"/>
    <mergeCell ref="P42:T42"/>
    <mergeCell ref="U42:Y42"/>
    <mergeCell ref="Z42:AD42"/>
    <mergeCell ref="P48:T48"/>
    <mergeCell ref="U48:Y48"/>
    <mergeCell ref="Z48:AD48"/>
    <mergeCell ref="Z45:AD45"/>
    <mergeCell ref="P46:T46"/>
    <mergeCell ref="U46:Y46"/>
    <mergeCell ref="P43:T43"/>
    <mergeCell ref="U43:Y43"/>
    <mergeCell ref="Z43:AD43"/>
    <mergeCell ref="Z46:AD46"/>
    <mergeCell ref="P47:T47"/>
    <mergeCell ref="U47:Y47"/>
    <mergeCell ref="Z47:AD47"/>
    <mergeCell ref="D45:J45"/>
    <mergeCell ref="D40:J41"/>
    <mergeCell ref="E46:J46"/>
    <mergeCell ref="P44:T44"/>
    <mergeCell ref="U44:Y44"/>
    <mergeCell ref="Z44:AD44"/>
    <mergeCell ref="P45:T45"/>
    <mergeCell ref="U45:Y45"/>
    <mergeCell ref="W24:Z24"/>
    <mergeCell ref="S23:V23"/>
    <mergeCell ref="W23:Z23"/>
    <mergeCell ref="K45:O45"/>
    <mergeCell ref="K46:O46"/>
    <mergeCell ref="E24:H24"/>
    <mergeCell ref="P24:R24"/>
    <mergeCell ref="D42:J42"/>
    <mergeCell ref="E43:J43"/>
    <mergeCell ref="E44:J44"/>
    <mergeCell ref="K40:O41"/>
    <mergeCell ref="K43:O43"/>
    <mergeCell ref="K44:O44"/>
    <mergeCell ref="AG24:AI24"/>
    <mergeCell ref="AD22:AF22"/>
    <mergeCell ref="AD23:AF23"/>
    <mergeCell ref="AD24:AF24"/>
    <mergeCell ref="AA24:AC24"/>
    <mergeCell ref="AA22:AC22"/>
    <mergeCell ref="AA23:AC23"/>
    <mergeCell ref="M20:O20"/>
    <mergeCell ref="I24:L24"/>
    <mergeCell ref="M24:O24"/>
    <mergeCell ref="AG21:AI21"/>
    <mergeCell ref="AA20:AC20"/>
    <mergeCell ref="AA21:AC21"/>
    <mergeCell ref="AD20:AF20"/>
    <mergeCell ref="AD21:AF21"/>
    <mergeCell ref="I21:L21"/>
    <mergeCell ref="M21:O21"/>
    <mergeCell ref="AG22:AI22"/>
    <mergeCell ref="AG23:AI23"/>
    <mergeCell ref="P21:R21"/>
    <mergeCell ref="S21:V21"/>
    <mergeCell ref="W21:Z21"/>
    <mergeCell ref="S24:V24"/>
    <mergeCell ref="S22:V22"/>
    <mergeCell ref="AG19:AI19"/>
    <mergeCell ref="AD19:AF19"/>
    <mergeCell ref="AA18:AC18"/>
    <mergeCell ref="M17:AC17"/>
    <mergeCell ref="AD17:AF18"/>
    <mergeCell ref="AG17:AI18"/>
    <mergeCell ref="AA19:AC19"/>
    <mergeCell ref="I18:L18"/>
    <mergeCell ref="M18:R18"/>
    <mergeCell ref="S18:V18"/>
    <mergeCell ref="W18:Z18"/>
    <mergeCell ref="D21:H21"/>
    <mergeCell ref="B1:AE1"/>
    <mergeCell ref="D17:H19"/>
    <mergeCell ref="I17:L17"/>
    <mergeCell ref="I19:L19"/>
    <mergeCell ref="M19:O19"/>
    <mergeCell ref="P19:R19"/>
    <mergeCell ref="S19:V19"/>
    <mergeCell ref="W19:Z19"/>
    <mergeCell ref="S20:V20"/>
    <mergeCell ref="W20:Z20"/>
    <mergeCell ref="D20:H20"/>
    <mergeCell ref="I20:L20"/>
    <mergeCell ref="H77:K77"/>
    <mergeCell ref="D56:J57"/>
    <mergeCell ref="D58:J58"/>
    <mergeCell ref="W22:Z22"/>
    <mergeCell ref="P40:AI40"/>
    <mergeCell ref="K42:O42"/>
    <mergeCell ref="AG20:AI20"/>
    <mergeCell ref="E59:J59"/>
    <mergeCell ref="D62:J63"/>
    <mergeCell ref="D66:J67"/>
    <mergeCell ref="K56:P57"/>
    <mergeCell ref="K58:P58"/>
    <mergeCell ref="K59:P59"/>
    <mergeCell ref="K62:P63"/>
    <mergeCell ref="K66:P67"/>
    <mergeCell ref="D22:H22"/>
    <mergeCell ref="I22:L22"/>
    <mergeCell ref="M22:O22"/>
    <mergeCell ref="P22:R22"/>
    <mergeCell ref="E23:H23"/>
    <mergeCell ref="I23:L23"/>
    <mergeCell ref="M23:O23"/>
    <mergeCell ref="P23:R23"/>
    <mergeCell ref="P20:R20"/>
  </mergeCells>
  <phoneticPr fontId="1"/>
  <printOptions horizontalCentered="1"/>
  <pageMargins left="0.39370078740157483" right="0.39370078740157483" top="0.59055118110236227" bottom="0.59055118110236227" header="0.39370078740157483" footer="0.39370078740157483"/>
  <pageSetup paperSize="9" scale="86" orientation="portrait"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DB685-9942-485F-849D-538CF9F93D93}">
  <dimension ref="A1:DM65"/>
  <sheetViews>
    <sheetView view="pageBreakPreview" zoomScaleNormal="70" zoomScaleSheetLayoutView="100" workbookViewId="0">
      <selection activeCell="CC21" sqref="CC21"/>
    </sheetView>
  </sheetViews>
  <sheetFormatPr defaultColWidth="8.7265625" defaultRowHeight="13" outlineLevelCol="1" x14ac:dyDescent="0.2"/>
  <cols>
    <col min="1" max="3" width="2" style="2" customWidth="1"/>
    <col min="4" max="41" width="2.08984375" style="2" customWidth="1"/>
    <col min="42" max="42" width="5.90625" style="2" customWidth="1"/>
    <col min="43" max="43" width="2.08984375" style="2" customWidth="1"/>
    <col min="44" max="44" width="11" style="102" customWidth="1"/>
    <col min="45" max="78" width="11" style="102" hidden="1" customWidth="1"/>
    <col min="79" max="79" width="3.453125" style="102" hidden="1" customWidth="1"/>
    <col min="80" max="83" width="8.7265625" style="103" customWidth="1" outlineLevel="1"/>
    <col min="84" max="86" width="8.7265625" style="102" customWidth="1" outlineLevel="1"/>
    <col min="87" max="99" width="8.7265625" style="102"/>
    <col min="100" max="16384" width="8.7265625" style="2"/>
  </cols>
  <sheetData>
    <row r="1" spans="1:117" s="34" customFormat="1" ht="19.5" customHeight="1" x14ac:dyDescent="0.2">
      <c r="A1" s="33" t="s">
        <v>92</v>
      </c>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98"/>
      <c r="BV1" s="98"/>
      <c r="BW1" s="98"/>
      <c r="BX1" s="98"/>
      <c r="BY1" s="98"/>
      <c r="BZ1" s="98"/>
      <c r="CA1" s="98"/>
      <c r="CB1" s="99"/>
      <c r="CC1" s="99"/>
      <c r="CD1" s="99"/>
      <c r="CE1" s="99"/>
      <c r="CF1" s="98"/>
      <c r="CG1" s="98"/>
      <c r="CH1" s="98"/>
      <c r="CI1" s="98"/>
      <c r="CJ1" s="98"/>
      <c r="CK1" s="98"/>
      <c r="CL1" s="98"/>
      <c r="CM1" s="98"/>
      <c r="CN1" s="98"/>
      <c r="CO1" s="98"/>
      <c r="CP1" s="98"/>
      <c r="CQ1" s="98"/>
      <c r="CR1" s="98"/>
      <c r="CS1" s="98"/>
      <c r="CT1" s="98"/>
      <c r="CU1" s="98"/>
    </row>
    <row r="2" spans="1:117" s="34" customFormat="1" ht="17.25" customHeight="1" x14ac:dyDescent="0.2">
      <c r="A2" s="327" t="s">
        <v>80</v>
      </c>
      <c r="B2" s="328"/>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c r="AO2" s="328"/>
      <c r="AP2" s="32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9"/>
      <c r="CC2" s="99"/>
      <c r="CD2" s="99"/>
      <c r="CE2" s="99"/>
      <c r="CF2" s="98"/>
      <c r="CG2" s="98"/>
      <c r="CH2" s="98"/>
      <c r="CI2" s="98"/>
      <c r="CJ2" s="98"/>
      <c r="CK2" s="98"/>
      <c r="CL2" s="98"/>
      <c r="CM2" s="98"/>
      <c r="CN2" s="98"/>
      <c r="CO2" s="98"/>
      <c r="CP2" s="98"/>
      <c r="CQ2" s="98"/>
      <c r="CR2" s="98"/>
      <c r="CS2" s="98"/>
      <c r="CT2" s="98"/>
      <c r="CU2" s="98"/>
    </row>
    <row r="3" spans="1:117" s="34" customFormat="1" ht="14.25" customHeight="1" x14ac:dyDescent="0.2">
      <c r="A3" s="328"/>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9"/>
      <c r="CC3" s="99"/>
      <c r="CD3" s="99"/>
      <c r="CE3" s="99"/>
      <c r="CF3" s="98"/>
      <c r="CG3" s="98"/>
      <c r="CH3" s="98"/>
      <c r="CI3" s="98"/>
      <c r="CJ3" s="98"/>
      <c r="CK3" s="98"/>
      <c r="CL3" s="98"/>
      <c r="CM3" s="98"/>
      <c r="CN3" s="98"/>
      <c r="CO3" s="98"/>
      <c r="CP3" s="98"/>
      <c r="CQ3" s="98"/>
      <c r="CR3" s="98"/>
      <c r="CS3" s="98"/>
      <c r="CT3" s="98"/>
      <c r="CU3" s="98"/>
    </row>
    <row r="4" spans="1:117" s="34" customFormat="1" ht="14.25" customHeight="1" x14ac:dyDescent="0.2">
      <c r="A4" s="328"/>
      <c r="B4" s="328"/>
      <c r="C4" s="328"/>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328"/>
      <c r="AO4" s="328"/>
      <c r="AP4" s="32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9"/>
      <c r="CC4" s="99"/>
      <c r="CD4" s="99"/>
      <c r="CE4" s="99"/>
      <c r="CF4" s="98"/>
      <c r="CG4" s="98"/>
      <c r="CH4" s="98"/>
      <c r="CI4" s="98"/>
      <c r="CJ4" s="98"/>
      <c r="CK4" s="98"/>
      <c r="CL4" s="98"/>
      <c r="CM4" s="98"/>
      <c r="CN4" s="98"/>
      <c r="CO4" s="98"/>
      <c r="CP4" s="98"/>
      <c r="CQ4" s="98"/>
      <c r="CR4" s="98"/>
      <c r="CS4" s="98"/>
      <c r="CT4" s="98"/>
      <c r="CU4" s="98"/>
    </row>
    <row r="5" spans="1:117" s="34" customFormat="1" ht="14.25" customHeight="1" x14ac:dyDescent="0.2">
      <c r="A5" s="328"/>
      <c r="B5" s="328"/>
      <c r="C5" s="328"/>
      <c r="D5" s="328"/>
      <c r="E5" s="328"/>
      <c r="F5" s="328"/>
      <c r="G5" s="328"/>
      <c r="H5" s="328"/>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c r="AL5" s="328"/>
      <c r="AM5" s="328"/>
      <c r="AN5" s="328"/>
      <c r="AO5" s="328"/>
      <c r="AP5" s="32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98"/>
      <c r="CK5" s="98"/>
      <c r="CL5" s="98"/>
      <c r="CM5" s="98"/>
      <c r="CN5" s="98"/>
      <c r="CO5" s="98"/>
      <c r="CP5" s="98"/>
      <c r="CQ5" s="98"/>
      <c r="CR5" s="98"/>
      <c r="CS5" s="98"/>
      <c r="CT5" s="98"/>
      <c r="CU5" s="98"/>
    </row>
    <row r="6" spans="1:117" s="34" customFormat="1" ht="14.25" customHeight="1" x14ac:dyDescent="0.2">
      <c r="A6" s="328"/>
      <c r="B6" s="328"/>
      <c r="C6" s="328"/>
      <c r="D6" s="328"/>
      <c r="E6" s="328"/>
      <c r="F6" s="328"/>
      <c r="G6" s="328"/>
      <c r="H6" s="328"/>
      <c r="I6" s="328"/>
      <c r="J6" s="328"/>
      <c r="K6" s="328"/>
      <c r="L6" s="328"/>
      <c r="M6" s="328"/>
      <c r="N6" s="328"/>
      <c r="O6" s="328"/>
      <c r="P6" s="328"/>
      <c r="Q6" s="328"/>
      <c r="R6" s="328"/>
      <c r="S6" s="328"/>
      <c r="T6" s="328"/>
      <c r="U6" s="328"/>
      <c r="V6" s="328"/>
      <c r="W6" s="328"/>
      <c r="X6" s="328"/>
      <c r="Y6" s="328"/>
      <c r="Z6" s="328"/>
      <c r="AA6" s="328"/>
      <c r="AB6" s="328"/>
      <c r="AC6" s="328"/>
      <c r="AD6" s="328"/>
      <c r="AE6" s="328"/>
      <c r="AF6" s="328"/>
      <c r="AG6" s="328"/>
      <c r="AH6" s="328"/>
      <c r="AI6" s="328"/>
      <c r="AJ6" s="328"/>
      <c r="AK6" s="328"/>
      <c r="AL6" s="328"/>
      <c r="AM6" s="328"/>
      <c r="AN6" s="328"/>
      <c r="AO6" s="328"/>
      <c r="AP6" s="32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100"/>
      <c r="CB6" s="98"/>
      <c r="CC6" s="98"/>
      <c r="CD6" s="98"/>
      <c r="CE6" s="98"/>
      <c r="CF6" s="100"/>
      <c r="CG6" s="100"/>
      <c r="CH6" s="100"/>
      <c r="CI6" s="100"/>
      <c r="CJ6" s="100"/>
      <c r="CK6" s="100"/>
      <c r="CL6" s="100"/>
      <c r="CM6" s="100"/>
      <c r="CN6" s="100"/>
      <c r="CO6" s="100"/>
      <c r="CP6" s="100"/>
      <c r="CQ6" s="100"/>
      <c r="CR6" s="100"/>
      <c r="CS6" s="100"/>
      <c r="CT6" s="100"/>
      <c r="CU6" s="100"/>
      <c r="CV6" s="35"/>
      <c r="CW6" s="35"/>
      <c r="CX6" s="35"/>
      <c r="CY6" s="35"/>
      <c r="CZ6" s="35"/>
      <c r="DA6" s="35"/>
      <c r="DB6" s="35"/>
      <c r="DC6" s="35"/>
      <c r="DD6" s="35"/>
      <c r="DE6" s="35"/>
      <c r="DF6" s="35"/>
      <c r="DG6" s="35"/>
      <c r="DH6" s="35"/>
      <c r="DI6" s="35"/>
      <c r="DJ6" s="35"/>
      <c r="DK6" s="35"/>
      <c r="DL6" s="35"/>
      <c r="DM6" s="35"/>
    </row>
    <row r="7" spans="1:117" s="34" customFormat="1" ht="14.25" customHeight="1" x14ac:dyDescent="0.2">
      <c r="A7" s="328"/>
      <c r="B7" s="328"/>
      <c r="C7" s="328"/>
      <c r="D7" s="328"/>
      <c r="E7" s="328"/>
      <c r="F7" s="328"/>
      <c r="G7" s="328"/>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c r="AK7" s="328"/>
      <c r="AL7" s="328"/>
      <c r="AM7" s="328"/>
      <c r="AN7" s="328"/>
      <c r="AO7" s="328"/>
      <c r="AP7" s="32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100"/>
      <c r="CB7" s="98"/>
      <c r="CC7" s="98"/>
      <c r="CD7" s="98"/>
      <c r="CE7" s="98"/>
      <c r="CF7" s="100"/>
      <c r="CG7" s="100"/>
      <c r="CH7" s="100"/>
      <c r="CI7" s="100"/>
      <c r="CJ7" s="100"/>
      <c r="CK7" s="100"/>
      <c r="CL7" s="100"/>
      <c r="CM7" s="100"/>
      <c r="CN7" s="100"/>
      <c r="CO7" s="100"/>
      <c r="CP7" s="100"/>
      <c r="CQ7" s="100"/>
      <c r="CR7" s="100"/>
      <c r="CS7" s="100"/>
      <c r="CT7" s="100"/>
      <c r="CU7" s="100"/>
      <c r="CV7" s="35"/>
      <c r="CW7" s="35"/>
      <c r="CX7" s="35"/>
      <c r="CY7" s="35"/>
      <c r="CZ7" s="35"/>
      <c r="DA7" s="35"/>
      <c r="DB7" s="35"/>
      <c r="DC7" s="35"/>
      <c r="DD7" s="35"/>
      <c r="DE7" s="35"/>
      <c r="DF7" s="35"/>
      <c r="DG7" s="35"/>
      <c r="DH7" s="35"/>
      <c r="DI7" s="35"/>
      <c r="DJ7" s="35"/>
      <c r="DK7" s="35"/>
      <c r="DL7" s="35"/>
      <c r="DM7" s="35"/>
    </row>
    <row r="8" spans="1:117" s="34" customFormat="1" ht="14.25" customHeight="1" x14ac:dyDescent="0.2">
      <c r="A8" s="328"/>
      <c r="B8" s="328"/>
      <c r="C8" s="328"/>
      <c r="D8" s="328"/>
      <c r="E8" s="328"/>
      <c r="F8" s="328"/>
      <c r="G8" s="328"/>
      <c r="H8" s="328"/>
      <c r="I8" s="328"/>
      <c r="J8" s="328"/>
      <c r="K8" s="328"/>
      <c r="L8" s="328"/>
      <c r="M8" s="328"/>
      <c r="N8" s="328"/>
      <c r="O8" s="328"/>
      <c r="P8" s="328"/>
      <c r="Q8" s="328"/>
      <c r="R8" s="328"/>
      <c r="S8" s="328"/>
      <c r="T8" s="328"/>
      <c r="U8" s="328"/>
      <c r="V8" s="328"/>
      <c r="W8" s="328"/>
      <c r="X8" s="328"/>
      <c r="Y8" s="328"/>
      <c r="Z8" s="328"/>
      <c r="AA8" s="328"/>
      <c r="AB8" s="328"/>
      <c r="AC8" s="328"/>
      <c r="AD8" s="328"/>
      <c r="AE8" s="328"/>
      <c r="AF8" s="328"/>
      <c r="AG8" s="328"/>
      <c r="AH8" s="328"/>
      <c r="AI8" s="328"/>
      <c r="AJ8" s="328"/>
      <c r="AK8" s="328"/>
      <c r="AL8" s="328"/>
      <c r="AM8" s="328"/>
      <c r="AN8" s="328"/>
      <c r="AO8" s="328"/>
      <c r="AP8" s="32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100"/>
      <c r="CB8" s="98"/>
      <c r="CC8" s="98"/>
      <c r="CD8" s="98"/>
      <c r="CE8" s="98"/>
      <c r="CF8" s="100"/>
      <c r="CG8" s="100"/>
      <c r="CH8" s="100"/>
      <c r="CI8" s="100"/>
      <c r="CJ8" s="100"/>
      <c r="CK8" s="100"/>
      <c r="CL8" s="100"/>
      <c r="CM8" s="100"/>
      <c r="CN8" s="100"/>
      <c r="CO8" s="100"/>
      <c r="CP8" s="100"/>
      <c r="CQ8" s="100"/>
      <c r="CR8" s="100"/>
      <c r="CS8" s="100"/>
      <c r="CT8" s="100"/>
      <c r="CU8" s="100"/>
      <c r="CV8" s="35"/>
      <c r="CW8" s="35"/>
      <c r="CX8" s="35"/>
      <c r="CY8" s="35"/>
      <c r="CZ8" s="35"/>
      <c r="DA8" s="35"/>
      <c r="DB8" s="35"/>
      <c r="DC8" s="35"/>
      <c r="DD8" s="35"/>
      <c r="DE8" s="35"/>
      <c r="DF8" s="35"/>
      <c r="DG8" s="35"/>
      <c r="DH8" s="35"/>
      <c r="DI8" s="35"/>
      <c r="DJ8" s="35"/>
      <c r="DK8" s="35"/>
      <c r="DL8" s="35"/>
      <c r="DM8" s="35"/>
    </row>
    <row r="9" spans="1:117" s="34" customFormat="1" ht="14.25" customHeight="1" x14ac:dyDescent="0.2">
      <c r="A9" s="328"/>
      <c r="B9" s="328"/>
      <c r="C9" s="328"/>
      <c r="D9" s="328"/>
      <c r="E9" s="328"/>
      <c r="F9" s="328"/>
      <c r="G9" s="328"/>
      <c r="H9" s="328"/>
      <c r="I9" s="328"/>
      <c r="J9" s="328"/>
      <c r="K9" s="328"/>
      <c r="L9" s="328"/>
      <c r="M9" s="328"/>
      <c r="N9" s="328"/>
      <c r="O9" s="328"/>
      <c r="P9" s="328"/>
      <c r="Q9" s="328"/>
      <c r="R9" s="328"/>
      <c r="S9" s="328"/>
      <c r="T9" s="328"/>
      <c r="U9" s="328"/>
      <c r="V9" s="328"/>
      <c r="W9" s="328"/>
      <c r="X9" s="328"/>
      <c r="Y9" s="328"/>
      <c r="Z9" s="328"/>
      <c r="AA9" s="328"/>
      <c r="AB9" s="328"/>
      <c r="AC9" s="328"/>
      <c r="AD9" s="328"/>
      <c r="AE9" s="328"/>
      <c r="AF9" s="328"/>
      <c r="AG9" s="328"/>
      <c r="AH9" s="328"/>
      <c r="AI9" s="328"/>
      <c r="AJ9" s="328"/>
      <c r="AK9" s="328"/>
      <c r="AL9" s="328"/>
      <c r="AM9" s="328"/>
      <c r="AN9" s="328"/>
      <c r="AO9" s="328"/>
      <c r="AP9" s="32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100"/>
      <c r="CB9" s="98"/>
      <c r="CC9" s="98"/>
      <c r="CD9" s="98"/>
      <c r="CE9" s="98"/>
      <c r="CF9" s="100"/>
      <c r="CG9" s="100"/>
      <c r="CH9" s="100"/>
      <c r="CI9" s="100"/>
      <c r="CJ9" s="100"/>
      <c r="CK9" s="100"/>
      <c r="CL9" s="100"/>
      <c r="CM9" s="100"/>
      <c r="CN9" s="100"/>
      <c r="CO9" s="100"/>
      <c r="CP9" s="100"/>
      <c r="CQ9" s="100"/>
      <c r="CR9" s="100"/>
      <c r="CS9" s="100"/>
      <c r="CT9" s="100"/>
      <c r="CU9" s="100"/>
      <c r="CV9" s="35"/>
      <c r="CW9" s="35"/>
      <c r="CX9" s="35"/>
      <c r="CY9" s="35"/>
      <c r="CZ9" s="35"/>
      <c r="DA9" s="35"/>
      <c r="DB9" s="35"/>
      <c r="DC9" s="35"/>
      <c r="DD9" s="35"/>
      <c r="DE9" s="35"/>
      <c r="DF9" s="35"/>
      <c r="DG9" s="35"/>
      <c r="DH9" s="35"/>
      <c r="DI9" s="35"/>
      <c r="DJ9" s="35"/>
      <c r="DK9" s="35"/>
      <c r="DL9" s="35"/>
      <c r="DM9" s="35"/>
    </row>
    <row r="10" spans="1:117" s="34" customFormat="1" ht="14.25" customHeight="1" x14ac:dyDescent="0.2">
      <c r="A10" s="328"/>
      <c r="B10" s="328"/>
      <c r="C10" s="328"/>
      <c r="D10" s="328"/>
      <c r="E10" s="328"/>
      <c r="F10" s="328"/>
      <c r="G10" s="328"/>
      <c r="H10" s="328"/>
      <c r="I10" s="328"/>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328"/>
      <c r="AP10" s="32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100"/>
      <c r="CB10" s="98"/>
      <c r="CC10" s="98"/>
      <c r="CD10" s="98"/>
      <c r="CE10" s="98"/>
      <c r="CF10" s="100"/>
      <c r="CG10" s="100"/>
      <c r="CH10" s="100"/>
      <c r="CI10" s="100"/>
      <c r="CJ10" s="100"/>
      <c r="CK10" s="100"/>
      <c r="CL10" s="100"/>
      <c r="CM10" s="100"/>
      <c r="CN10" s="100"/>
      <c r="CO10" s="100"/>
      <c r="CP10" s="100"/>
      <c r="CQ10" s="100"/>
      <c r="CR10" s="100"/>
      <c r="CS10" s="100"/>
      <c r="CT10" s="100"/>
      <c r="CU10" s="100"/>
      <c r="CV10" s="35"/>
      <c r="CW10" s="35"/>
      <c r="CX10" s="35"/>
      <c r="CY10" s="35"/>
      <c r="CZ10" s="35"/>
      <c r="DA10" s="35"/>
      <c r="DB10" s="35"/>
      <c r="DC10" s="35"/>
      <c r="DD10" s="35"/>
      <c r="DE10" s="35"/>
      <c r="DF10" s="35"/>
      <c r="DG10" s="35"/>
      <c r="DH10" s="35"/>
      <c r="DI10" s="35"/>
      <c r="DJ10" s="35"/>
      <c r="DK10" s="35"/>
      <c r="DL10" s="35"/>
      <c r="DM10" s="35"/>
    </row>
    <row r="11" spans="1:117" s="34" customFormat="1" ht="14.25" customHeight="1" x14ac:dyDescent="0.2">
      <c r="A11" s="328"/>
      <c r="B11" s="328"/>
      <c r="C11" s="328"/>
      <c r="D11" s="328"/>
      <c r="E11" s="328"/>
      <c r="F11" s="328"/>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100"/>
      <c r="CB11" s="98"/>
      <c r="CC11" s="98"/>
      <c r="CD11" s="98"/>
      <c r="CE11" s="98"/>
      <c r="CF11" s="100"/>
      <c r="CG11" s="100"/>
      <c r="CH11" s="100"/>
      <c r="CI11" s="100"/>
      <c r="CJ11" s="100"/>
      <c r="CK11" s="100"/>
      <c r="CL11" s="100"/>
      <c r="CM11" s="100"/>
      <c r="CN11" s="100"/>
      <c r="CO11" s="100"/>
      <c r="CP11" s="100"/>
      <c r="CQ11" s="100"/>
      <c r="CR11" s="100"/>
      <c r="CS11" s="100"/>
      <c r="CT11" s="100"/>
      <c r="CU11" s="100"/>
      <c r="CV11" s="35"/>
      <c r="CW11" s="35"/>
      <c r="CX11" s="35"/>
      <c r="CY11" s="35"/>
      <c r="CZ11" s="35"/>
      <c r="DA11" s="35"/>
      <c r="DB11" s="35"/>
      <c r="DC11" s="35"/>
      <c r="DD11" s="35"/>
      <c r="DE11" s="35"/>
      <c r="DF11" s="35"/>
      <c r="DG11" s="35"/>
      <c r="DH11" s="35"/>
      <c r="DI11" s="35"/>
      <c r="DJ11" s="35"/>
      <c r="DK11" s="35"/>
      <c r="DL11" s="35"/>
      <c r="DM11" s="35"/>
    </row>
    <row r="12" spans="1:117" s="34" customFormat="1" ht="14" x14ac:dyDescent="0.2">
      <c r="A12" s="328"/>
      <c r="B12" s="328"/>
      <c r="C12" s="328"/>
      <c r="D12" s="328"/>
      <c r="E12" s="328"/>
      <c r="F12" s="328"/>
      <c r="G12" s="328"/>
      <c r="H12" s="328"/>
      <c r="I12" s="328"/>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28"/>
      <c r="AI12" s="328"/>
      <c r="AJ12" s="328"/>
      <c r="AK12" s="328"/>
      <c r="AL12" s="328"/>
      <c r="AM12" s="328"/>
      <c r="AN12" s="328"/>
      <c r="AO12" s="328"/>
      <c r="AP12" s="328"/>
      <c r="AQ12" s="36"/>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c r="BP12" s="101"/>
      <c r="BQ12" s="101"/>
      <c r="BR12" s="101"/>
      <c r="BS12" s="101"/>
      <c r="BT12" s="101"/>
      <c r="BU12" s="101"/>
      <c r="BV12" s="101"/>
      <c r="BW12" s="101"/>
      <c r="BX12" s="101"/>
      <c r="BY12" s="101"/>
      <c r="BZ12" s="101"/>
      <c r="CA12" s="100"/>
      <c r="CB12" s="98"/>
      <c r="CC12" s="98"/>
      <c r="CD12" s="98"/>
      <c r="CE12" s="98"/>
      <c r="CF12" s="100"/>
      <c r="CG12" s="100"/>
      <c r="CH12" s="100"/>
      <c r="CI12" s="100"/>
      <c r="CJ12" s="100"/>
      <c r="CK12" s="100"/>
      <c r="CL12" s="100"/>
      <c r="CM12" s="100"/>
      <c r="CN12" s="100"/>
      <c r="CO12" s="100"/>
      <c r="CP12" s="100"/>
      <c r="CQ12" s="100"/>
      <c r="CR12" s="100"/>
      <c r="CS12" s="100"/>
      <c r="CT12" s="100"/>
      <c r="CU12" s="100"/>
      <c r="CV12" s="35"/>
      <c r="CW12" s="35"/>
      <c r="CX12" s="35"/>
      <c r="CY12" s="35"/>
      <c r="CZ12" s="35"/>
      <c r="DA12" s="35"/>
      <c r="DB12" s="35"/>
      <c r="DC12" s="35"/>
      <c r="DD12" s="35"/>
      <c r="DE12" s="35"/>
      <c r="DF12" s="35"/>
      <c r="DG12" s="35"/>
      <c r="DH12" s="35"/>
      <c r="DI12" s="35"/>
      <c r="DJ12" s="35"/>
      <c r="DK12" s="35"/>
      <c r="DL12" s="35"/>
      <c r="DM12" s="35"/>
    </row>
    <row r="13" spans="1:117" ht="10.5" customHeight="1" x14ac:dyDescent="0.2">
      <c r="A13" s="328"/>
      <c r="B13" s="328"/>
      <c r="C13" s="328"/>
      <c r="D13" s="328"/>
      <c r="E13" s="328"/>
      <c r="F13" s="328"/>
      <c r="G13" s="328"/>
      <c r="H13" s="328"/>
      <c r="I13" s="328"/>
      <c r="J13" s="328"/>
      <c r="K13" s="328"/>
      <c r="L13" s="328"/>
      <c r="M13" s="328"/>
      <c r="N13" s="328"/>
      <c r="O13" s="328"/>
      <c r="P13" s="328"/>
      <c r="Q13" s="328"/>
      <c r="R13" s="328"/>
      <c r="S13" s="328"/>
      <c r="T13" s="328"/>
      <c r="U13" s="328"/>
      <c r="V13" s="328"/>
      <c r="W13" s="328"/>
      <c r="X13" s="328"/>
      <c r="Y13" s="328"/>
      <c r="Z13" s="328"/>
      <c r="AA13" s="328"/>
      <c r="AB13" s="328"/>
      <c r="AC13" s="328"/>
      <c r="AD13" s="328"/>
      <c r="AE13" s="328"/>
      <c r="AF13" s="328"/>
      <c r="AG13" s="328"/>
      <c r="AH13" s="328"/>
      <c r="AI13" s="328"/>
      <c r="AJ13" s="328"/>
      <c r="AK13" s="328"/>
      <c r="AL13" s="328"/>
      <c r="AM13" s="328"/>
      <c r="AN13" s="328"/>
      <c r="AO13" s="328"/>
      <c r="AP13" s="328"/>
    </row>
    <row r="14" spans="1:117" ht="18" customHeight="1" x14ac:dyDescent="0.2">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CB14" s="104"/>
    </row>
    <row r="15" spans="1:117" s="34" customFormat="1" ht="9.75" customHeight="1" x14ac:dyDescent="0.2">
      <c r="A15" s="38"/>
      <c r="B15" s="36"/>
      <c r="C15" s="36"/>
      <c r="D15" s="36"/>
      <c r="E15" s="36"/>
      <c r="F15" s="36"/>
      <c r="G15" s="36"/>
      <c r="H15" s="36"/>
      <c r="I15" s="36"/>
      <c r="J15" s="36"/>
      <c r="K15" s="36"/>
      <c r="L15" s="36"/>
      <c r="M15" s="36"/>
      <c r="N15" s="36"/>
      <c r="O15" s="36"/>
      <c r="P15" s="36"/>
      <c r="Q15" s="36"/>
      <c r="R15" s="36"/>
      <c r="S15" s="36"/>
      <c r="T15" s="36"/>
      <c r="U15" s="36"/>
      <c r="V15" s="36"/>
      <c r="W15" s="39"/>
      <c r="X15" s="36"/>
      <c r="Y15" s="36"/>
      <c r="Z15" s="36"/>
      <c r="AA15" s="36"/>
      <c r="AB15" s="36"/>
      <c r="AC15" s="36"/>
      <c r="AD15" s="36"/>
      <c r="AE15" s="36"/>
      <c r="AF15" s="36"/>
      <c r="AG15" s="36"/>
      <c r="AH15" s="36"/>
      <c r="AI15" s="36"/>
      <c r="AJ15" s="36"/>
      <c r="AK15" s="36"/>
      <c r="AM15" s="36"/>
      <c r="AN15" s="36"/>
      <c r="AO15" s="36"/>
      <c r="AP15" s="36"/>
      <c r="AQ15" s="36"/>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0"/>
      <c r="CB15" s="105"/>
      <c r="CC15" s="105"/>
      <c r="CD15" s="105"/>
      <c r="CE15" s="105"/>
      <c r="CF15" s="100"/>
      <c r="CG15" s="100"/>
      <c r="CH15" s="100"/>
      <c r="CI15" s="100"/>
      <c r="CJ15" s="100"/>
      <c r="CK15" s="100"/>
      <c r="CL15" s="100"/>
      <c r="CM15" s="100"/>
      <c r="CN15" s="100"/>
      <c r="CO15" s="100"/>
      <c r="CP15" s="100"/>
      <c r="CQ15" s="100"/>
      <c r="CR15" s="100"/>
      <c r="CS15" s="100"/>
      <c r="CT15" s="100"/>
      <c r="CU15" s="100"/>
      <c r="CV15" s="35"/>
      <c r="CW15" s="35"/>
      <c r="CX15" s="35"/>
      <c r="CY15" s="35"/>
      <c r="CZ15" s="35"/>
      <c r="DA15" s="35"/>
      <c r="DB15" s="35"/>
      <c r="DC15" s="35"/>
      <c r="DD15" s="35"/>
      <c r="DE15" s="35"/>
      <c r="DF15" s="35"/>
      <c r="DG15" s="35"/>
      <c r="DH15" s="35"/>
      <c r="DI15" s="35"/>
      <c r="DJ15" s="35"/>
      <c r="DK15" s="35"/>
      <c r="DL15" s="35"/>
      <c r="DM15" s="35"/>
    </row>
    <row r="16" spans="1:117" s="34" customFormat="1" ht="9.75" customHeight="1" x14ac:dyDescent="0.2">
      <c r="A16" s="38"/>
      <c r="B16" s="36"/>
      <c r="C16" s="36"/>
      <c r="D16" s="36"/>
      <c r="E16" s="36"/>
      <c r="F16" s="36"/>
      <c r="G16" s="36"/>
      <c r="H16" s="36"/>
      <c r="I16" s="36"/>
      <c r="J16" s="36"/>
      <c r="K16" s="36"/>
      <c r="L16" s="36"/>
      <c r="M16" s="36"/>
      <c r="N16" s="36"/>
      <c r="O16" s="36"/>
      <c r="P16" s="36"/>
      <c r="Q16" s="36"/>
      <c r="R16" s="36"/>
      <c r="S16" s="36"/>
      <c r="T16" s="36"/>
      <c r="U16" s="36"/>
      <c r="V16" s="36"/>
      <c r="W16" s="39"/>
      <c r="X16" s="36"/>
      <c r="Y16" s="36"/>
      <c r="Z16" s="36"/>
      <c r="AA16" s="36"/>
      <c r="AB16" s="36"/>
      <c r="AC16" s="36"/>
      <c r="AD16" s="36"/>
      <c r="AE16" s="36"/>
      <c r="AF16" s="36"/>
      <c r="AG16" s="36"/>
      <c r="AH16" s="36"/>
      <c r="AI16" s="36"/>
      <c r="AJ16" s="36"/>
      <c r="AK16" s="36"/>
      <c r="AL16" s="36"/>
      <c r="AM16" s="36"/>
      <c r="AN16" s="36"/>
      <c r="AO16" s="36"/>
      <c r="AP16" s="36"/>
      <c r="AQ16" s="36"/>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0"/>
      <c r="CB16" s="105"/>
      <c r="CC16" s="105"/>
      <c r="CD16" s="105"/>
      <c r="CE16" s="105"/>
      <c r="CF16" s="100"/>
      <c r="CG16" s="100"/>
      <c r="CH16" s="100"/>
      <c r="CI16" s="100"/>
      <c r="CJ16" s="100"/>
      <c r="CK16" s="100"/>
      <c r="CL16" s="100"/>
      <c r="CM16" s="100"/>
      <c r="CN16" s="100"/>
      <c r="CO16" s="100"/>
      <c r="CP16" s="100"/>
      <c r="CQ16" s="100"/>
      <c r="CR16" s="100"/>
      <c r="CS16" s="100"/>
      <c r="CT16" s="100"/>
      <c r="CU16" s="100"/>
      <c r="CV16" s="35"/>
      <c r="CW16" s="35"/>
      <c r="CX16" s="35"/>
      <c r="CY16" s="35"/>
      <c r="CZ16" s="35"/>
      <c r="DA16" s="35"/>
      <c r="DB16" s="35"/>
      <c r="DC16" s="35"/>
      <c r="DD16" s="35"/>
      <c r="DE16" s="35"/>
      <c r="DF16" s="35"/>
      <c r="DG16" s="35"/>
      <c r="DH16" s="35"/>
      <c r="DI16" s="35"/>
      <c r="DJ16" s="35"/>
      <c r="DK16" s="35"/>
      <c r="DL16" s="35"/>
      <c r="DM16" s="35"/>
    </row>
    <row r="17" spans="1:117" s="34" customFormat="1" ht="14" x14ac:dyDescent="0.2">
      <c r="A17" s="38" t="s">
        <v>51</v>
      </c>
      <c r="B17" s="36"/>
      <c r="C17" s="36"/>
      <c r="D17" s="36"/>
      <c r="E17" s="36"/>
      <c r="F17" s="36"/>
      <c r="G17" s="36"/>
      <c r="H17" s="36"/>
      <c r="I17" s="36"/>
      <c r="J17" s="36"/>
      <c r="K17" s="36"/>
      <c r="L17" s="36"/>
      <c r="M17" s="36"/>
      <c r="N17" s="36"/>
      <c r="O17" s="36"/>
      <c r="P17" s="36"/>
      <c r="Q17" s="36"/>
      <c r="R17" s="36"/>
      <c r="S17" s="36"/>
      <c r="T17" s="36"/>
      <c r="U17" s="36"/>
      <c r="V17" s="36"/>
      <c r="W17" s="39"/>
      <c r="X17" s="36"/>
      <c r="Y17" s="36"/>
      <c r="Z17" s="36"/>
      <c r="AA17" s="36"/>
      <c r="AB17" s="36"/>
      <c r="AC17" s="36"/>
      <c r="AD17" s="36"/>
      <c r="AE17" s="36"/>
      <c r="AF17" s="36"/>
      <c r="AG17" s="36"/>
      <c r="AH17" s="36"/>
      <c r="AI17" s="36"/>
      <c r="AJ17" s="36"/>
      <c r="AK17" s="36"/>
      <c r="AL17" s="39" t="s">
        <v>0</v>
      </c>
      <c r="AM17" s="36"/>
      <c r="AN17" s="36"/>
      <c r="AO17" s="36"/>
      <c r="AP17" s="36"/>
      <c r="AQ17" s="36"/>
      <c r="AR17" s="98"/>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0"/>
      <c r="CB17" s="109"/>
      <c r="CC17" s="109" t="s">
        <v>1</v>
      </c>
      <c r="CD17" s="109" t="s">
        <v>2</v>
      </c>
      <c r="CE17" s="109"/>
      <c r="CF17" s="109"/>
      <c r="CG17" s="109"/>
      <c r="CH17" s="109"/>
      <c r="CI17" s="109"/>
      <c r="CJ17" s="100"/>
      <c r="CK17" s="100"/>
      <c r="CL17" s="100"/>
      <c r="CM17" s="100"/>
      <c r="CN17" s="100"/>
      <c r="CO17" s="100"/>
      <c r="CP17" s="100"/>
      <c r="CQ17" s="100"/>
      <c r="CR17" s="100"/>
      <c r="CS17" s="100"/>
      <c r="CT17" s="100"/>
      <c r="CU17" s="100"/>
      <c r="CV17" s="35"/>
      <c r="CW17" s="35"/>
      <c r="CX17" s="35"/>
      <c r="CY17" s="35"/>
      <c r="CZ17" s="35"/>
      <c r="DA17" s="35"/>
      <c r="DB17" s="35"/>
      <c r="DC17" s="35"/>
      <c r="DD17" s="35"/>
      <c r="DE17" s="35"/>
      <c r="DF17" s="35"/>
      <c r="DG17" s="35"/>
      <c r="DH17" s="35"/>
      <c r="DI17" s="35"/>
      <c r="DJ17" s="35"/>
      <c r="DK17" s="35"/>
      <c r="DL17" s="35"/>
      <c r="DM17" s="35"/>
    </row>
    <row r="18" spans="1:117" x14ac:dyDescent="0.2">
      <c r="CB18" s="109" t="s">
        <v>3</v>
      </c>
      <c r="CC18" s="109">
        <f>CC26</f>
        <v>8389</v>
      </c>
      <c r="CD18" s="109">
        <f>CD26</f>
        <v>5881</v>
      </c>
      <c r="CE18" s="109" t="s">
        <v>4</v>
      </c>
      <c r="CF18" s="109"/>
      <c r="CG18" s="109"/>
      <c r="CH18" s="109"/>
      <c r="CI18" s="109"/>
    </row>
    <row r="19" spans="1:117" x14ac:dyDescent="0.2">
      <c r="CB19" s="109" t="s">
        <v>5</v>
      </c>
      <c r="CC19" s="109">
        <f>CC27-CH19</f>
        <v>22682</v>
      </c>
      <c r="CD19" s="109">
        <f t="shared" ref="CD19" si="0">CD27</f>
        <v>0</v>
      </c>
      <c r="CE19" s="109" t="s">
        <v>6</v>
      </c>
      <c r="CF19" s="109"/>
      <c r="CG19" s="109" t="s">
        <v>87</v>
      </c>
      <c r="CH19" s="109"/>
      <c r="CI19" s="109"/>
    </row>
    <row r="20" spans="1:117" ht="9.75" customHeight="1" x14ac:dyDescent="0.2">
      <c r="E20" s="40"/>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CB20" s="109" t="s">
        <v>7</v>
      </c>
      <c r="CC20" s="109">
        <f>CC28+CH20</f>
        <v>1120</v>
      </c>
      <c r="CD20" s="109">
        <f>CD28-CH19+CH20</f>
        <v>26310</v>
      </c>
      <c r="CE20" s="109"/>
      <c r="CF20" s="109"/>
      <c r="CG20" s="109" t="s">
        <v>87</v>
      </c>
      <c r="CH20" s="109"/>
      <c r="CI20" s="109"/>
    </row>
    <row r="21" spans="1:117" ht="21.75" customHeight="1" x14ac:dyDescent="0.2">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CB21" s="109"/>
      <c r="CC21" s="109">
        <f>SUM(CC18:CC20)</f>
        <v>32191</v>
      </c>
      <c r="CD21" s="109">
        <f>SUM(CD18:CD20)</f>
        <v>32191</v>
      </c>
      <c r="CE21" s="109"/>
      <c r="CF21" s="109"/>
      <c r="CG21" s="109"/>
      <c r="CH21" s="109"/>
      <c r="CI21" s="109"/>
    </row>
    <row r="22" spans="1:117" ht="22" customHeight="1" x14ac:dyDescent="0.2">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CB22" s="109"/>
      <c r="CC22" s="109"/>
      <c r="CD22" s="109"/>
      <c r="CE22" s="109"/>
      <c r="CF22" s="109"/>
      <c r="CG22" s="109"/>
      <c r="CH22" s="109"/>
      <c r="CI22" s="109"/>
    </row>
    <row r="23" spans="1:117" ht="22" customHeight="1" x14ac:dyDescent="0.2">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CB23" s="109"/>
      <c r="CC23" s="109"/>
      <c r="CD23" s="109"/>
      <c r="CE23" s="109"/>
      <c r="CF23" s="109"/>
      <c r="CG23" s="109"/>
      <c r="CH23" s="109"/>
      <c r="CI23" s="109"/>
    </row>
    <row r="24" spans="1:117" x14ac:dyDescent="0.2">
      <c r="CB24" s="109"/>
      <c r="CC24" s="109"/>
      <c r="CD24" s="109"/>
      <c r="CE24" s="109"/>
      <c r="CF24" s="109"/>
      <c r="CG24" s="109"/>
      <c r="CH24" s="109"/>
      <c r="CI24" s="109"/>
    </row>
    <row r="25" spans="1:117" x14ac:dyDescent="0.2">
      <c r="B25" s="23"/>
      <c r="CB25" s="109"/>
      <c r="CC25" s="109" t="s">
        <v>1</v>
      </c>
      <c r="CD25" s="109" t="s">
        <v>2</v>
      </c>
      <c r="CE25" s="109"/>
      <c r="CF25" s="109"/>
      <c r="CG25" s="109"/>
      <c r="CH25" s="109"/>
      <c r="CI25" s="109"/>
    </row>
    <row r="26" spans="1:117" x14ac:dyDescent="0.2">
      <c r="B26" s="23"/>
      <c r="CB26" s="109" t="s">
        <v>3</v>
      </c>
      <c r="CC26" s="109">
        <v>8389</v>
      </c>
      <c r="CD26" s="109">
        <v>5881</v>
      </c>
      <c r="CE26" s="109" t="s">
        <v>4</v>
      </c>
      <c r="CF26" s="109"/>
      <c r="CG26" s="109"/>
      <c r="CH26" s="109"/>
      <c r="CI26" s="109"/>
    </row>
    <row r="27" spans="1:117" x14ac:dyDescent="0.2">
      <c r="B27" s="23"/>
      <c r="CB27" s="109" t="s">
        <v>5</v>
      </c>
      <c r="CC27" s="109">
        <v>22682</v>
      </c>
      <c r="CD27" s="109">
        <v>0</v>
      </c>
      <c r="CE27" s="109" t="s">
        <v>6</v>
      </c>
      <c r="CF27" s="109"/>
      <c r="CG27" s="109"/>
      <c r="CH27" s="109"/>
      <c r="CI27" s="109"/>
    </row>
    <row r="28" spans="1:117" x14ac:dyDescent="0.2">
      <c r="B28" s="23"/>
      <c r="CB28" s="109" t="s">
        <v>7</v>
      </c>
      <c r="CC28" s="109">
        <v>1120</v>
      </c>
      <c r="CD28" s="109">
        <f>CD29-CD26</f>
        <v>26310</v>
      </c>
      <c r="CE28" s="109"/>
      <c r="CF28" s="109"/>
      <c r="CG28" s="109"/>
      <c r="CH28" s="109"/>
      <c r="CI28" s="109"/>
    </row>
    <row r="29" spans="1:117" x14ac:dyDescent="0.2">
      <c r="A29" s="42" t="s">
        <v>51</v>
      </c>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CB29" s="109"/>
      <c r="CC29" s="109">
        <f>SUM(CC26:CC28)</f>
        <v>32191</v>
      </c>
      <c r="CD29" s="109">
        <f>CC29</f>
        <v>32191</v>
      </c>
      <c r="CE29" s="109"/>
      <c r="CF29" s="109"/>
      <c r="CG29" s="109"/>
      <c r="CH29" s="109"/>
      <c r="CI29" s="109"/>
    </row>
    <row r="30" spans="1:117" x14ac:dyDescent="0.2">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3"/>
      <c r="CB30" s="109"/>
      <c r="CC30" s="109"/>
      <c r="CD30" s="109"/>
      <c r="CE30" s="109"/>
      <c r="CF30" s="109"/>
      <c r="CG30" s="109"/>
      <c r="CH30" s="109"/>
      <c r="CI30" s="109"/>
    </row>
    <row r="31" spans="1:117" ht="13.5" customHeight="1" x14ac:dyDescent="0.2">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3"/>
      <c r="CB31" s="109"/>
      <c r="CC31" s="109"/>
      <c r="CD31" s="109"/>
      <c r="CE31" s="109"/>
      <c r="CF31" s="109"/>
      <c r="CG31" s="109"/>
      <c r="CH31" s="109"/>
      <c r="CI31" s="109"/>
    </row>
    <row r="32" spans="1:117" s="34" customFormat="1" ht="7.5" customHeight="1" x14ac:dyDescent="0.2">
      <c r="A32" s="44"/>
      <c r="B32" s="44"/>
      <c r="C32" s="44"/>
      <c r="D32" s="44"/>
      <c r="E32" s="44"/>
      <c r="F32" s="44"/>
      <c r="G32" s="44"/>
      <c r="H32" s="44"/>
      <c r="I32" s="44"/>
      <c r="J32" s="44"/>
      <c r="K32" s="44"/>
      <c r="L32" s="44"/>
      <c r="M32" s="44"/>
      <c r="N32" s="44"/>
      <c r="O32" s="44"/>
      <c r="P32" s="44"/>
      <c r="Q32" s="44"/>
      <c r="R32" s="44"/>
      <c r="S32" s="44"/>
      <c r="T32" s="44"/>
      <c r="U32" s="44"/>
      <c r="V32" s="45"/>
      <c r="W32" s="46"/>
      <c r="X32" s="44"/>
      <c r="Y32" s="44"/>
      <c r="Z32" s="45"/>
      <c r="AA32" s="44"/>
      <c r="AB32" s="44"/>
      <c r="AC32" s="46"/>
      <c r="AD32" s="44"/>
      <c r="AE32" s="44"/>
      <c r="AF32" s="2"/>
      <c r="AG32" s="2"/>
      <c r="AH32" s="2"/>
      <c r="AI32" s="2"/>
      <c r="AJ32" s="2"/>
      <c r="AK32" s="2"/>
      <c r="AL32" s="2"/>
      <c r="AM32" s="2"/>
      <c r="AN32" s="2"/>
      <c r="AO32" s="2"/>
      <c r="AP32" s="2"/>
      <c r="AQ32" s="36"/>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100"/>
      <c r="CB32" s="109"/>
      <c r="CC32" s="109"/>
      <c r="CD32" s="109"/>
      <c r="CE32" s="109"/>
      <c r="CF32" s="109"/>
      <c r="CG32" s="109"/>
      <c r="CH32" s="109"/>
      <c r="CI32" s="109"/>
      <c r="CJ32" s="100"/>
      <c r="CK32" s="100"/>
      <c r="CL32" s="100"/>
      <c r="CM32" s="100"/>
      <c r="CN32" s="100"/>
      <c r="CO32" s="100"/>
      <c r="CP32" s="100"/>
      <c r="CQ32" s="100"/>
      <c r="CR32" s="100"/>
      <c r="CS32" s="100"/>
      <c r="CT32" s="100"/>
      <c r="CU32" s="100"/>
      <c r="CV32" s="35"/>
      <c r="CW32" s="35"/>
      <c r="CX32" s="35"/>
      <c r="CY32" s="35"/>
      <c r="CZ32" s="35"/>
      <c r="DA32" s="35"/>
      <c r="DB32" s="35"/>
      <c r="DC32" s="35"/>
      <c r="DD32" s="35"/>
      <c r="DE32" s="35"/>
      <c r="DF32" s="35"/>
      <c r="DG32" s="35"/>
      <c r="DH32" s="35"/>
      <c r="DI32" s="35"/>
      <c r="DJ32" s="35"/>
      <c r="DK32" s="35"/>
      <c r="DL32" s="35"/>
      <c r="DM32" s="35"/>
    </row>
    <row r="33" spans="1:117" s="34" customFormat="1" ht="14" x14ac:dyDescent="0.2">
      <c r="A33" s="42" t="s">
        <v>51</v>
      </c>
      <c r="B33" s="42"/>
      <c r="C33" s="42"/>
      <c r="D33" s="45"/>
      <c r="E33" s="45"/>
      <c r="F33" s="45"/>
      <c r="G33" s="45"/>
      <c r="H33" s="45"/>
      <c r="I33" s="45"/>
      <c r="J33" s="45"/>
      <c r="K33" s="45"/>
      <c r="L33" s="45"/>
      <c r="M33" s="45"/>
      <c r="N33" s="45"/>
      <c r="O33" s="45"/>
      <c r="P33" s="45"/>
      <c r="Q33" s="45"/>
      <c r="R33" s="45"/>
      <c r="S33" s="45"/>
      <c r="T33" s="2"/>
      <c r="U33" s="45"/>
      <c r="V33" s="45"/>
      <c r="W33" s="45"/>
      <c r="X33" s="45"/>
      <c r="Y33" s="45"/>
      <c r="Z33" s="45"/>
      <c r="AA33" s="45"/>
      <c r="AB33" s="45"/>
      <c r="AC33" s="45"/>
      <c r="AD33" s="45"/>
      <c r="AE33" s="45"/>
      <c r="AF33" s="43"/>
      <c r="AG33" s="43"/>
      <c r="AH33" s="43"/>
      <c r="AI33" s="43"/>
      <c r="AJ33" s="43"/>
      <c r="AK33" s="43"/>
      <c r="AL33" s="43"/>
      <c r="AM33" s="43"/>
      <c r="AN33" s="43"/>
      <c r="AO33" s="43"/>
      <c r="AP33" s="43"/>
      <c r="AQ33" s="36"/>
      <c r="AR33" s="101"/>
      <c r="AS33" s="101"/>
      <c r="AT33" s="101"/>
      <c r="AU33" s="101"/>
      <c r="AV33" s="101"/>
      <c r="AW33" s="101"/>
      <c r="AX33" s="101"/>
      <c r="AY33" s="101"/>
      <c r="AZ33" s="101"/>
      <c r="BA33" s="101"/>
      <c r="BB33" s="101"/>
      <c r="BC33" s="101"/>
      <c r="BD33" s="101"/>
      <c r="BE33" s="101"/>
      <c r="BF33" s="101"/>
      <c r="BG33" s="101"/>
      <c r="BH33" s="101"/>
      <c r="BI33" s="101"/>
      <c r="BJ33" s="101"/>
      <c r="BK33" s="101"/>
      <c r="BL33" s="101"/>
      <c r="BM33" s="101"/>
      <c r="BN33" s="101"/>
      <c r="BO33" s="101"/>
      <c r="BP33" s="101"/>
      <c r="BQ33" s="101"/>
      <c r="BR33" s="101"/>
      <c r="BS33" s="101"/>
      <c r="BT33" s="101"/>
      <c r="BU33" s="101"/>
      <c r="BV33" s="101"/>
      <c r="BW33" s="101"/>
      <c r="BX33" s="101"/>
      <c r="BY33" s="101"/>
      <c r="BZ33" s="101"/>
      <c r="CA33" s="100"/>
      <c r="CB33" s="105"/>
      <c r="CC33" s="105"/>
      <c r="CD33" s="105"/>
      <c r="CE33" s="105"/>
      <c r="CF33" s="100"/>
      <c r="CG33" s="100"/>
      <c r="CH33" s="100"/>
      <c r="CI33" s="100"/>
      <c r="CJ33" s="100"/>
      <c r="CK33" s="100"/>
      <c r="CL33" s="100"/>
      <c r="CM33" s="100"/>
      <c r="CN33" s="100"/>
      <c r="CO33" s="100"/>
      <c r="CP33" s="100"/>
      <c r="CQ33" s="100"/>
      <c r="CR33" s="100"/>
      <c r="CS33" s="100"/>
      <c r="CT33" s="100"/>
      <c r="CU33" s="100"/>
      <c r="CV33" s="35"/>
      <c r="CW33" s="35"/>
      <c r="CX33" s="35"/>
      <c r="CY33" s="35"/>
      <c r="CZ33" s="35"/>
      <c r="DA33" s="35"/>
      <c r="DB33" s="35"/>
      <c r="DC33" s="35"/>
      <c r="DD33" s="35"/>
      <c r="DE33" s="35"/>
      <c r="DF33" s="35"/>
      <c r="DG33" s="35"/>
      <c r="DH33" s="35"/>
      <c r="DI33" s="35"/>
      <c r="DJ33" s="35"/>
      <c r="DK33" s="35"/>
      <c r="DL33" s="35"/>
      <c r="DM33" s="35"/>
    </row>
    <row r="34" spans="1:117" s="34" customFormat="1" ht="9.75" customHeight="1" x14ac:dyDescent="0.2">
      <c r="A34" s="42"/>
      <c r="B34" s="42"/>
      <c r="C34" s="42"/>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3"/>
      <c r="AG34" s="43"/>
      <c r="AH34" s="43"/>
      <c r="AI34" s="43"/>
      <c r="AJ34" s="43"/>
      <c r="AK34" s="43"/>
      <c r="AL34" s="43"/>
      <c r="AM34" s="43"/>
      <c r="AN34" s="43"/>
      <c r="AO34" s="43"/>
      <c r="AP34" s="43"/>
      <c r="AQ34" s="36"/>
      <c r="AR34" s="101"/>
      <c r="AS34" s="101"/>
      <c r="AT34" s="101"/>
      <c r="AU34" s="101"/>
      <c r="AV34" s="101"/>
      <c r="AW34" s="101"/>
      <c r="AX34" s="101"/>
      <c r="AY34" s="101"/>
      <c r="AZ34" s="101"/>
      <c r="BA34" s="101"/>
      <c r="BB34" s="101"/>
      <c r="BC34" s="101"/>
      <c r="BD34" s="101"/>
      <c r="BE34" s="101"/>
      <c r="BF34" s="101"/>
      <c r="BG34" s="101"/>
      <c r="BH34" s="101"/>
      <c r="BI34" s="101"/>
      <c r="BJ34" s="101"/>
      <c r="BK34" s="101"/>
      <c r="BL34" s="101"/>
      <c r="BM34" s="101"/>
      <c r="BN34" s="101"/>
      <c r="BO34" s="101"/>
      <c r="BP34" s="101"/>
      <c r="BQ34" s="101"/>
      <c r="BR34" s="101"/>
      <c r="BS34" s="101"/>
      <c r="BT34" s="101"/>
      <c r="BU34" s="101"/>
      <c r="BV34" s="101"/>
      <c r="BW34" s="101"/>
      <c r="BX34" s="101"/>
      <c r="BY34" s="101"/>
      <c r="BZ34" s="101"/>
      <c r="CA34" s="100"/>
      <c r="CB34" s="105"/>
      <c r="CC34" s="105"/>
      <c r="CD34" s="105"/>
      <c r="CE34" s="105"/>
      <c r="CF34" s="100"/>
      <c r="CG34" s="100"/>
      <c r="CH34" s="100"/>
      <c r="CI34" s="100"/>
      <c r="CJ34" s="100"/>
      <c r="CK34" s="100"/>
      <c r="CL34" s="100"/>
      <c r="CM34" s="100"/>
      <c r="CN34" s="100"/>
      <c r="CO34" s="100"/>
      <c r="CP34" s="100"/>
      <c r="CQ34" s="100"/>
      <c r="CR34" s="100"/>
      <c r="CS34" s="100"/>
      <c r="CT34" s="100"/>
      <c r="CU34" s="100"/>
      <c r="CV34" s="35"/>
      <c r="CW34" s="35"/>
      <c r="CX34" s="35"/>
      <c r="CY34" s="35"/>
      <c r="CZ34" s="35"/>
      <c r="DA34" s="35"/>
      <c r="DB34" s="35"/>
      <c r="DC34" s="35"/>
      <c r="DD34" s="35"/>
      <c r="DE34" s="35"/>
      <c r="DF34" s="35"/>
      <c r="DG34" s="35"/>
      <c r="DH34" s="35"/>
      <c r="DI34" s="35"/>
      <c r="DJ34" s="35"/>
      <c r="DK34" s="35"/>
      <c r="DL34" s="35"/>
      <c r="DM34" s="35"/>
    </row>
    <row r="35" spans="1:117" s="34" customFormat="1" ht="14" x14ac:dyDescent="0.2">
      <c r="A35" s="42"/>
      <c r="B35" s="42"/>
      <c r="C35" s="42"/>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3"/>
      <c r="AG35" s="43"/>
      <c r="AH35" s="43"/>
      <c r="AI35" s="43"/>
      <c r="AJ35" s="43"/>
      <c r="AK35" s="43"/>
      <c r="AL35" s="43"/>
      <c r="AM35" s="43"/>
      <c r="AN35" s="43"/>
      <c r="AO35" s="43"/>
      <c r="AP35" s="43"/>
      <c r="AQ35" s="36"/>
      <c r="AR35" s="101"/>
      <c r="AS35" s="101"/>
      <c r="AT35" s="101"/>
      <c r="AU35" s="101"/>
      <c r="AV35" s="101"/>
      <c r="AW35" s="101"/>
      <c r="AX35" s="101"/>
      <c r="AY35" s="101"/>
      <c r="AZ35" s="101"/>
      <c r="BA35" s="101"/>
      <c r="BB35" s="101"/>
      <c r="BC35" s="101"/>
      <c r="BD35" s="101"/>
      <c r="BE35" s="101"/>
      <c r="BF35" s="101"/>
      <c r="BG35" s="101"/>
      <c r="BH35" s="101"/>
      <c r="BI35" s="101"/>
      <c r="BJ35" s="101"/>
      <c r="BK35" s="101"/>
      <c r="BL35" s="101"/>
      <c r="BM35" s="101"/>
      <c r="BN35" s="101"/>
      <c r="BO35" s="101"/>
      <c r="BP35" s="101"/>
      <c r="BQ35" s="101"/>
      <c r="BR35" s="101"/>
      <c r="BS35" s="101"/>
      <c r="BT35" s="101"/>
      <c r="BU35" s="101"/>
      <c r="BV35" s="101"/>
      <c r="BW35" s="101"/>
      <c r="BX35" s="101"/>
      <c r="BY35" s="101"/>
      <c r="BZ35" s="101"/>
      <c r="CA35" s="100"/>
      <c r="CB35" s="105"/>
      <c r="CC35" s="106"/>
      <c r="CD35" s="106"/>
      <c r="CE35" s="105"/>
      <c r="CF35" s="100"/>
      <c r="CG35" s="100"/>
      <c r="CH35" s="100"/>
      <c r="CI35" s="100"/>
      <c r="CJ35" s="100"/>
      <c r="CK35" s="100"/>
      <c r="CL35" s="100"/>
      <c r="CM35" s="100"/>
      <c r="CN35" s="100"/>
      <c r="CO35" s="100"/>
      <c r="CP35" s="100"/>
      <c r="CQ35" s="100"/>
      <c r="CR35" s="100"/>
      <c r="CS35" s="100"/>
      <c r="CT35" s="100"/>
      <c r="CU35" s="100"/>
      <c r="CV35" s="35"/>
      <c r="CW35" s="35"/>
      <c r="CX35" s="35"/>
      <c r="CY35" s="35"/>
      <c r="CZ35" s="35"/>
      <c r="DA35" s="35"/>
      <c r="DB35" s="35"/>
      <c r="DC35" s="35"/>
      <c r="DD35" s="35"/>
      <c r="DE35" s="35"/>
      <c r="DF35" s="35"/>
      <c r="DG35" s="35"/>
      <c r="DH35" s="35"/>
      <c r="DI35" s="35"/>
      <c r="DJ35" s="35"/>
      <c r="DK35" s="35"/>
      <c r="DL35" s="35"/>
      <c r="DM35" s="35"/>
    </row>
    <row r="36" spans="1:117" x14ac:dyDescent="0.2">
      <c r="A36" s="42"/>
      <c r="B36" s="42"/>
      <c r="C36" s="42"/>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3"/>
      <c r="AG36" s="43"/>
      <c r="AH36" s="43"/>
      <c r="AI36" s="43"/>
      <c r="AJ36" s="43"/>
      <c r="AK36" s="43"/>
      <c r="AL36" s="43"/>
      <c r="AM36" s="43"/>
      <c r="AN36" s="43"/>
      <c r="AO36" s="43"/>
      <c r="AP36" s="43"/>
      <c r="CB36" s="104"/>
    </row>
    <row r="37" spans="1:117" ht="21" customHeight="1" x14ac:dyDescent="0.2">
      <c r="A37" s="36"/>
      <c r="B37" s="36"/>
      <c r="C37" s="36"/>
      <c r="D37" s="36"/>
      <c r="E37" s="36"/>
      <c r="F37" s="36"/>
      <c r="G37" s="36"/>
      <c r="H37" s="36"/>
      <c r="I37" s="36"/>
      <c r="J37" s="36"/>
      <c r="K37" s="36"/>
      <c r="L37" s="36"/>
      <c r="M37" s="36"/>
      <c r="N37" s="36"/>
      <c r="O37" s="36"/>
      <c r="P37" s="36"/>
      <c r="Q37" s="36"/>
      <c r="R37" s="36"/>
      <c r="S37" s="36"/>
      <c r="T37" s="36"/>
      <c r="U37" s="36"/>
      <c r="V37" s="39"/>
      <c r="W37" s="36"/>
      <c r="X37" s="36"/>
      <c r="Y37" s="36"/>
      <c r="Z37" s="36"/>
      <c r="AA37" s="36"/>
      <c r="AB37" s="36"/>
      <c r="AC37" s="36"/>
      <c r="AD37" s="36"/>
      <c r="AE37" s="36"/>
      <c r="AF37" s="36"/>
      <c r="AG37" s="36"/>
      <c r="AH37" s="36"/>
      <c r="AI37" s="36"/>
      <c r="AJ37" s="34"/>
      <c r="AK37" s="34"/>
      <c r="AL37" s="34"/>
      <c r="AM37" s="34"/>
      <c r="AN37" s="36"/>
      <c r="AO37" s="36"/>
      <c r="AP37" s="36"/>
      <c r="CB37" s="104"/>
    </row>
    <row r="38" spans="1:117" ht="14.25" customHeight="1" x14ac:dyDescent="0.2">
      <c r="A38" s="38"/>
      <c r="B38" s="36"/>
      <c r="C38" s="36"/>
      <c r="D38" s="36"/>
      <c r="E38" s="36"/>
      <c r="F38" s="36"/>
      <c r="G38" s="36"/>
      <c r="H38" s="36"/>
      <c r="I38" s="36"/>
      <c r="J38" s="36"/>
      <c r="K38" s="36"/>
      <c r="L38" s="36"/>
      <c r="M38" s="36"/>
      <c r="N38" s="36"/>
      <c r="O38" s="36"/>
      <c r="P38" s="36"/>
      <c r="Q38" s="36"/>
      <c r="R38" s="36"/>
      <c r="S38" s="36"/>
      <c r="T38" s="36"/>
      <c r="U38" s="36"/>
      <c r="V38" s="36"/>
      <c r="W38" s="39"/>
      <c r="X38" s="36"/>
      <c r="Y38" s="36"/>
      <c r="Z38" s="36"/>
      <c r="AA38" s="36"/>
      <c r="AB38" s="36"/>
      <c r="AC38" s="36"/>
      <c r="AD38" s="36"/>
      <c r="AE38" s="36"/>
      <c r="AF38" s="36"/>
      <c r="AG38" s="36"/>
      <c r="AH38" s="36"/>
      <c r="AI38" s="36"/>
      <c r="AJ38" s="36"/>
      <c r="AL38" s="36"/>
      <c r="AM38" s="36"/>
      <c r="AN38" s="36"/>
      <c r="AO38" s="36"/>
      <c r="AP38" s="36"/>
      <c r="CB38" s="104"/>
    </row>
    <row r="39" spans="1:117" ht="22" customHeight="1" x14ac:dyDescent="0.2">
      <c r="A39" s="38"/>
      <c r="B39" s="36"/>
      <c r="C39" s="36"/>
      <c r="D39" s="36"/>
      <c r="E39" s="36"/>
      <c r="F39" s="36"/>
      <c r="G39" s="36"/>
      <c r="H39" s="36"/>
      <c r="I39" s="36"/>
      <c r="J39" s="36"/>
      <c r="K39" s="36"/>
      <c r="L39" s="36"/>
      <c r="M39" s="36"/>
      <c r="N39" s="36"/>
      <c r="O39" s="36"/>
      <c r="P39" s="36"/>
      <c r="Q39" s="36"/>
      <c r="R39" s="36"/>
      <c r="S39" s="36"/>
      <c r="T39" s="36"/>
      <c r="U39" s="36"/>
      <c r="V39" s="36"/>
      <c r="W39" s="39"/>
      <c r="X39" s="36"/>
      <c r="Y39" s="36"/>
      <c r="Z39" s="36"/>
      <c r="AA39" s="36"/>
      <c r="AB39" s="36"/>
      <c r="AC39" s="36"/>
      <c r="AD39" s="36"/>
      <c r="AE39" s="36"/>
      <c r="AF39" s="36"/>
      <c r="AG39" s="36"/>
      <c r="AH39" s="36"/>
      <c r="AI39" s="36"/>
      <c r="AJ39" s="36"/>
      <c r="AK39" s="36"/>
      <c r="AL39" s="36"/>
      <c r="AM39" s="36"/>
      <c r="AN39" s="36"/>
      <c r="AO39" s="36"/>
      <c r="AP39" s="36"/>
    </row>
    <row r="40" spans="1:117" ht="22" customHeight="1" x14ac:dyDescent="0.2">
      <c r="A40" s="38" t="s">
        <v>51</v>
      </c>
      <c r="B40" s="36"/>
      <c r="C40" s="36"/>
      <c r="D40" s="36"/>
      <c r="E40" s="36"/>
      <c r="F40" s="36"/>
      <c r="G40" s="36"/>
      <c r="H40" s="36"/>
      <c r="I40" s="36"/>
      <c r="J40" s="36"/>
      <c r="K40" s="36"/>
      <c r="L40" s="36"/>
      <c r="M40" s="36"/>
      <c r="N40" s="36"/>
      <c r="O40" s="36"/>
      <c r="P40" s="36"/>
      <c r="Q40" s="36"/>
      <c r="R40" s="36"/>
      <c r="S40" s="36"/>
      <c r="T40" s="36"/>
      <c r="U40" s="36"/>
      <c r="V40" s="36"/>
      <c r="W40" s="39"/>
      <c r="X40" s="36"/>
      <c r="Y40" s="36"/>
      <c r="Z40" s="36"/>
      <c r="AA40" s="36"/>
      <c r="AB40" s="36"/>
      <c r="AC40" s="36"/>
      <c r="AD40" s="36"/>
      <c r="AE40" s="36"/>
      <c r="AF40" s="36"/>
      <c r="AG40" s="36"/>
      <c r="AH40" s="36"/>
      <c r="AI40" s="36"/>
      <c r="AJ40" s="36"/>
      <c r="AK40" s="36"/>
      <c r="AL40" s="36"/>
      <c r="AM40" s="36"/>
      <c r="AN40" s="36"/>
      <c r="AO40" s="36"/>
      <c r="AP40" s="36"/>
    </row>
    <row r="42" spans="1:117" x14ac:dyDescent="0.2">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row>
    <row r="43" spans="1:117" x14ac:dyDescent="0.2">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row>
    <row r="44" spans="1:117" x14ac:dyDescent="0.2">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row>
    <row r="45" spans="1:117" s="43" customFormat="1" ht="12.5" x14ac:dyDescent="0.2">
      <c r="A45" s="42"/>
      <c r="B45" s="42"/>
      <c r="C45" s="42"/>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R45" s="107"/>
      <c r="AS45" s="107"/>
      <c r="AT45" s="107"/>
      <c r="AU45" s="107"/>
      <c r="AV45" s="107"/>
      <c r="AW45" s="107"/>
      <c r="AX45" s="107"/>
      <c r="AY45" s="107"/>
      <c r="AZ45" s="107"/>
      <c r="BA45" s="107"/>
      <c r="BB45" s="107"/>
      <c r="BC45" s="107"/>
      <c r="BD45" s="107"/>
      <c r="BE45" s="107"/>
      <c r="BF45" s="107"/>
      <c r="BG45" s="107"/>
      <c r="BH45" s="107"/>
      <c r="BI45" s="107"/>
      <c r="BJ45" s="107"/>
      <c r="BK45" s="107"/>
      <c r="BL45" s="107"/>
      <c r="BM45" s="107"/>
      <c r="BN45" s="107"/>
      <c r="BO45" s="107"/>
      <c r="BP45" s="107"/>
      <c r="BQ45" s="107"/>
      <c r="BR45" s="107"/>
      <c r="BS45" s="107"/>
      <c r="BT45" s="107"/>
      <c r="BU45" s="107"/>
      <c r="BV45" s="107"/>
      <c r="BW45" s="107"/>
      <c r="BX45" s="107"/>
      <c r="BY45" s="107"/>
      <c r="BZ45" s="107"/>
      <c r="CA45" s="107"/>
      <c r="CB45" s="103"/>
      <c r="CC45" s="103"/>
      <c r="CD45" s="103"/>
      <c r="CE45" s="103"/>
      <c r="CF45" s="107"/>
      <c r="CG45" s="107"/>
      <c r="CH45" s="107"/>
      <c r="CI45" s="107"/>
      <c r="CJ45" s="107"/>
      <c r="CK45" s="107"/>
      <c r="CL45" s="107"/>
      <c r="CM45" s="107"/>
      <c r="CN45" s="107"/>
      <c r="CO45" s="107"/>
      <c r="CP45" s="107"/>
      <c r="CQ45" s="107"/>
      <c r="CR45" s="107"/>
      <c r="CS45" s="107"/>
      <c r="CT45" s="107"/>
      <c r="CU45" s="107"/>
    </row>
    <row r="46" spans="1:117" s="43" customFormat="1" ht="12.5" x14ac:dyDescent="0.2">
      <c r="A46" s="42"/>
      <c r="B46" s="42"/>
      <c r="C46" s="42"/>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R46" s="107"/>
      <c r="AS46" s="107"/>
      <c r="AT46" s="107"/>
      <c r="AU46" s="107"/>
      <c r="AV46" s="107"/>
      <c r="AW46" s="107"/>
      <c r="AX46" s="107"/>
      <c r="AY46" s="107"/>
      <c r="AZ46" s="107"/>
      <c r="BA46" s="107"/>
      <c r="BB46" s="107"/>
      <c r="BC46" s="107"/>
      <c r="BD46" s="107"/>
      <c r="BE46" s="107"/>
      <c r="BF46" s="107"/>
      <c r="BG46" s="107"/>
      <c r="BH46" s="107"/>
      <c r="BI46" s="107"/>
      <c r="BJ46" s="107"/>
      <c r="BK46" s="107"/>
      <c r="BL46" s="107"/>
      <c r="BM46" s="107"/>
      <c r="BN46" s="107"/>
      <c r="BO46" s="107"/>
      <c r="BP46" s="107"/>
      <c r="BQ46" s="107"/>
      <c r="BR46" s="107"/>
      <c r="BS46" s="107"/>
      <c r="BT46" s="107"/>
      <c r="BU46" s="107"/>
      <c r="BV46" s="107"/>
      <c r="BW46" s="107"/>
      <c r="BX46" s="107"/>
      <c r="BY46" s="107"/>
      <c r="BZ46" s="107"/>
      <c r="CA46" s="107"/>
      <c r="CB46" s="103"/>
      <c r="CC46" s="103"/>
      <c r="CD46" s="103"/>
      <c r="CE46" s="103"/>
      <c r="CF46" s="107"/>
      <c r="CG46" s="107"/>
      <c r="CH46" s="107"/>
      <c r="CI46" s="107"/>
      <c r="CJ46" s="107"/>
      <c r="CK46" s="107"/>
      <c r="CL46" s="107"/>
      <c r="CM46" s="107"/>
      <c r="CN46" s="107"/>
      <c r="CO46" s="107"/>
      <c r="CP46" s="107"/>
      <c r="CQ46" s="107"/>
      <c r="CR46" s="107"/>
      <c r="CS46" s="107"/>
      <c r="CT46" s="107"/>
      <c r="CU46" s="107"/>
    </row>
    <row r="47" spans="1:117" s="43" customFormat="1" ht="6.75" customHeight="1" x14ac:dyDescent="0.2">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G47" s="2"/>
      <c r="AH47" s="2"/>
      <c r="AI47" s="2"/>
      <c r="AJ47" s="2"/>
      <c r="AK47" s="2"/>
      <c r="AL47" s="2"/>
      <c r="AM47" s="2"/>
      <c r="AN47" s="2"/>
      <c r="AO47" s="2"/>
      <c r="AP47" s="2"/>
      <c r="AR47" s="107"/>
      <c r="AS47" s="107"/>
      <c r="AT47" s="107"/>
      <c r="AU47" s="107"/>
      <c r="AV47" s="107"/>
      <c r="AW47" s="107"/>
      <c r="AX47" s="107"/>
      <c r="AY47" s="107"/>
      <c r="AZ47" s="107"/>
      <c r="BA47" s="107"/>
      <c r="BB47" s="107"/>
      <c r="BC47" s="107"/>
      <c r="BD47" s="107"/>
      <c r="BE47" s="107"/>
      <c r="BF47" s="107"/>
      <c r="BG47" s="107"/>
      <c r="BH47" s="107"/>
      <c r="BI47" s="107"/>
      <c r="BJ47" s="107"/>
      <c r="BK47" s="107"/>
      <c r="BL47" s="107"/>
      <c r="BM47" s="107"/>
      <c r="BN47" s="107"/>
      <c r="BO47" s="107"/>
      <c r="BP47" s="107"/>
      <c r="BQ47" s="107"/>
      <c r="BR47" s="107"/>
      <c r="BS47" s="107"/>
      <c r="BT47" s="107"/>
      <c r="BU47" s="107"/>
      <c r="BV47" s="107"/>
      <c r="BW47" s="107"/>
      <c r="BX47" s="107"/>
      <c r="BY47" s="107"/>
      <c r="BZ47" s="107"/>
      <c r="CA47" s="107"/>
      <c r="CB47" s="103"/>
      <c r="CC47" s="103"/>
      <c r="CD47" s="103"/>
      <c r="CE47" s="103"/>
      <c r="CF47" s="107"/>
      <c r="CG47" s="107"/>
      <c r="CH47" s="107"/>
      <c r="CI47" s="107"/>
      <c r="CJ47" s="107"/>
      <c r="CK47" s="107"/>
      <c r="CL47" s="107"/>
      <c r="CM47" s="107"/>
      <c r="CN47" s="107"/>
      <c r="CO47" s="107"/>
      <c r="CP47" s="107"/>
      <c r="CQ47" s="107"/>
      <c r="CR47" s="107"/>
      <c r="CS47" s="107"/>
      <c r="CT47" s="107"/>
      <c r="CU47" s="107"/>
    </row>
    <row r="48" spans="1:117" s="43" customFormat="1" ht="4.5" customHeight="1" x14ac:dyDescent="0.2">
      <c r="A48" s="42"/>
      <c r="B48" s="42"/>
      <c r="C48" s="42"/>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R48" s="107"/>
      <c r="AS48" s="107"/>
      <c r="AT48" s="107"/>
      <c r="AU48" s="107"/>
      <c r="AV48" s="107"/>
      <c r="AW48" s="107"/>
      <c r="AX48" s="107"/>
      <c r="AY48" s="107"/>
      <c r="AZ48" s="107"/>
      <c r="BA48" s="107"/>
      <c r="BB48" s="107"/>
      <c r="BC48" s="107"/>
      <c r="BD48" s="107"/>
      <c r="BE48" s="107"/>
      <c r="BF48" s="107"/>
      <c r="BG48" s="107"/>
      <c r="BH48" s="107"/>
      <c r="BI48" s="107"/>
      <c r="BJ48" s="107"/>
      <c r="BK48" s="107"/>
      <c r="BL48" s="107"/>
      <c r="BM48" s="107"/>
      <c r="BN48" s="107"/>
      <c r="BO48" s="107"/>
      <c r="BP48" s="107"/>
      <c r="BQ48" s="107"/>
      <c r="BR48" s="107"/>
      <c r="BS48" s="107"/>
      <c r="BT48" s="107"/>
      <c r="BU48" s="107"/>
      <c r="BV48" s="107"/>
      <c r="BW48" s="107"/>
      <c r="BX48" s="107"/>
      <c r="BY48" s="107"/>
      <c r="BZ48" s="107"/>
      <c r="CA48" s="107"/>
      <c r="CB48" s="103"/>
      <c r="CC48" s="103"/>
      <c r="CD48" s="103"/>
      <c r="CE48" s="103"/>
      <c r="CF48" s="107"/>
      <c r="CG48" s="107"/>
      <c r="CH48" s="107"/>
      <c r="CI48" s="107"/>
      <c r="CJ48" s="107"/>
      <c r="CK48" s="107"/>
      <c r="CL48" s="107"/>
      <c r="CM48" s="107"/>
      <c r="CN48" s="107"/>
      <c r="CO48" s="107"/>
      <c r="CP48" s="107"/>
      <c r="CQ48" s="107"/>
      <c r="CR48" s="107"/>
      <c r="CS48" s="107"/>
      <c r="CT48" s="107"/>
      <c r="CU48" s="107"/>
    </row>
    <row r="49" spans="1:117" ht="9" customHeight="1" x14ac:dyDescent="0.2">
      <c r="B49" s="47" t="s">
        <v>74</v>
      </c>
      <c r="C49" s="48"/>
      <c r="D49" s="49"/>
      <c r="E49" s="329"/>
      <c r="F49" s="329"/>
      <c r="G49" s="329"/>
      <c r="H49" s="329"/>
      <c r="I49" s="329"/>
      <c r="J49" s="329"/>
      <c r="K49" s="329"/>
      <c r="L49" s="329"/>
      <c r="M49" s="329"/>
      <c r="N49" s="329"/>
      <c r="O49" s="329"/>
      <c r="P49" s="329"/>
      <c r="Q49" s="329"/>
      <c r="R49" s="329"/>
      <c r="S49" s="329"/>
      <c r="T49" s="329"/>
      <c r="U49" s="329"/>
      <c r="V49" s="329"/>
      <c r="W49" s="329"/>
      <c r="X49" s="329"/>
      <c r="Y49" s="329"/>
      <c r="Z49" s="329"/>
      <c r="AA49" s="329"/>
      <c r="AB49" s="329"/>
      <c r="AC49" s="329"/>
      <c r="AD49" s="329"/>
      <c r="AE49" s="329"/>
      <c r="AF49" s="329"/>
      <c r="AG49" s="329"/>
      <c r="AH49" s="329"/>
      <c r="AI49" s="329"/>
      <c r="AJ49" s="329"/>
      <c r="AK49" s="329"/>
      <c r="AL49" s="329"/>
      <c r="AM49" s="329"/>
      <c r="AN49" s="329"/>
      <c r="AO49" s="329"/>
      <c r="AP49" s="329"/>
    </row>
    <row r="50" spans="1:117" ht="13.5" customHeight="1" x14ac:dyDescent="0.2">
      <c r="B50" s="330"/>
      <c r="C50" s="330"/>
      <c r="D50" s="330"/>
      <c r="E50" s="330"/>
      <c r="F50" s="330"/>
      <c r="G50" s="330"/>
      <c r="H50" s="330"/>
      <c r="I50" s="330"/>
      <c r="J50" s="330"/>
      <c r="K50" s="330"/>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330"/>
      <c r="AK50" s="330"/>
      <c r="AL50" s="330"/>
      <c r="AM50" s="330"/>
      <c r="AN50" s="330"/>
      <c r="AO50" s="330"/>
      <c r="AP50" s="49"/>
    </row>
    <row r="51" spans="1:117" x14ac:dyDescent="0.2">
      <c r="B51" s="47"/>
      <c r="C51" s="48"/>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row>
    <row r="52" spans="1:117" ht="13.5" customHeight="1" x14ac:dyDescent="0.2">
      <c r="B52" s="47"/>
      <c r="C52" s="48"/>
      <c r="D52" s="49"/>
      <c r="E52" s="331"/>
      <c r="F52" s="331"/>
      <c r="G52" s="331"/>
      <c r="H52" s="331"/>
      <c r="I52" s="331"/>
      <c r="J52" s="331"/>
      <c r="K52" s="331"/>
      <c r="L52" s="331"/>
      <c r="M52" s="331"/>
      <c r="N52" s="331"/>
      <c r="O52" s="331"/>
      <c r="P52" s="331"/>
      <c r="Q52" s="331"/>
      <c r="R52" s="331"/>
      <c r="S52" s="331"/>
      <c r="T52" s="331"/>
      <c r="U52" s="331"/>
      <c r="V52" s="331"/>
      <c r="W52" s="331"/>
      <c r="X52" s="331"/>
      <c r="Y52" s="331"/>
      <c r="Z52" s="331"/>
      <c r="AA52" s="331"/>
      <c r="AB52" s="331"/>
      <c r="AC52" s="331"/>
      <c r="AD52" s="331"/>
      <c r="AE52" s="331"/>
      <c r="AF52" s="331"/>
      <c r="AG52" s="331"/>
      <c r="AH52" s="331"/>
      <c r="AI52" s="331"/>
      <c r="AJ52" s="331"/>
      <c r="AK52" s="331"/>
      <c r="AL52" s="331"/>
      <c r="AM52" s="331"/>
      <c r="AN52" s="331"/>
      <c r="AO52" s="331"/>
      <c r="AP52" s="331"/>
    </row>
    <row r="53" spans="1:117" x14ac:dyDescent="0.2">
      <c r="B53" s="47"/>
      <c r="C53" s="48"/>
      <c r="D53" s="48"/>
      <c r="E53" s="331"/>
      <c r="F53" s="331"/>
      <c r="G53" s="331"/>
      <c r="H53" s="331"/>
      <c r="I53" s="331"/>
      <c r="J53" s="331"/>
      <c r="K53" s="331"/>
      <c r="L53" s="331"/>
      <c r="M53" s="331"/>
      <c r="N53" s="331"/>
      <c r="O53" s="331"/>
      <c r="P53" s="331"/>
      <c r="Q53" s="331"/>
      <c r="R53" s="331"/>
      <c r="S53" s="331"/>
      <c r="T53" s="331"/>
      <c r="U53" s="331"/>
      <c r="V53" s="331"/>
      <c r="W53" s="331"/>
      <c r="X53" s="331"/>
      <c r="Y53" s="331"/>
      <c r="Z53" s="331"/>
      <c r="AA53" s="331"/>
      <c r="AB53" s="331"/>
      <c r="AC53" s="331"/>
      <c r="AD53" s="331"/>
      <c r="AE53" s="331"/>
      <c r="AF53" s="331"/>
      <c r="AG53" s="331"/>
      <c r="AH53" s="331"/>
      <c r="AI53" s="331"/>
      <c r="AJ53" s="331"/>
      <c r="AK53" s="331"/>
      <c r="AL53" s="331"/>
      <c r="AM53" s="331"/>
      <c r="AN53" s="331"/>
      <c r="AO53" s="331"/>
      <c r="AP53" s="331"/>
    </row>
    <row r="54" spans="1:117" x14ac:dyDescent="0.2">
      <c r="B54" s="47"/>
      <c r="C54" s="48"/>
      <c r="D54" s="48"/>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row>
    <row r="55" spans="1:117" x14ac:dyDescent="0.2">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row>
    <row r="56" spans="1:117" x14ac:dyDescent="0.2">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row>
    <row r="57" spans="1:117" x14ac:dyDescent="0.2">
      <c r="C57" s="51"/>
      <c r="X57" s="52"/>
      <c r="Y57" s="52"/>
      <c r="Z57" s="52"/>
      <c r="AA57" s="52"/>
      <c r="AB57" s="52"/>
      <c r="AC57" s="52"/>
      <c r="AD57" s="52"/>
      <c r="AE57" s="52"/>
      <c r="AF57" s="52"/>
      <c r="AG57" s="52"/>
      <c r="AH57" s="52"/>
      <c r="AI57" s="52"/>
      <c r="AJ57" s="52"/>
      <c r="AK57" s="52"/>
      <c r="AL57" s="52"/>
      <c r="AM57" s="52"/>
      <c r="AN57" s="52"/>
      <c r="AO57" s="52"/>
      <c r="AP57" s="52"/>
    </row>
    <row r="58" spans="1:117" x14ac:dyDescent="0.2">
      <c r="X58" s="52"/>
      <c r="Y58" s="52"/>
      <c r="Z58" s="52"/>
      <c r="AA58" s="52"/>
      <c r="AB58" s="52"/>
      <c r="AC58" s="52"/>
      <c r="AD58" s="52"/>
      <c r="AE58" s="52"/>
      <c r="AF58" s="52"/>
      <c r="AG58" s="52"/>
      <c r="AH58" s="52"/>
      <c r="AI58" s="52"/>
      <c r="AJ58" s="52"/>
      <c r="AK58" s="52"/>
      <c r="AL58" s="52"/>
      <c r="AM58" s="52"/>
      <c r="AN58" s="52"/>
      <c r="AO58" s="52"/>
      <c r="AP58" s="52"/>
      <c r="AQ58" s="52"/>
      <c r="AR58" s="108"/>
      <c r="AS58" s="108"/>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8"/>
      <c r="BR58" s="108"/>
      <c r="BS58" s="108"/>
      <c r="BT58" s="108"/>
      <c r="BU58" s="108"/>
      <c r="BV58" s="108"/>
      <c r="BW58" s="108"/>
      <c r="BX58" s="108"/>
      <c r="BY58" s="108"/>
      <c r="BZ58" s="108"/>
      <c r="CA58" s="108"/>
    </row>
    <row r="59" spans="1:117" s="53" customFormat="1" x14ac:dyDescent="0.2">
      <c r="A59" s="2"/>
      <c r="B59" s="2"/>
      <c r="C59" s="2"/>
      <c r="D59" s="2"/>
      <c r="E59" s="2"/>
      <c r="F59" s="2"/>
      <c r="G59" s="2"/>
      <c r="H59" s="2"/>
      <c r="I59" s="2"/>
      <c r="J59" s="2"/>
      <c r="K59" s="2"/>
      <c r="L59" s="2"/>
      <c r="M59" s="2"/>
      <c r="N59" s="2"/>
      <c r="O59" s="2"/>
      <c r="P59" s="2"/>
      <c r="Q59" s="2"/>
      <c r="R59" s="2"/>
      <c r="S59" s="2"/>
      <c r="T59" s="2"/>
      <c r="U59" s="2"/>
      <c r="V59" s="2"/>
      <c r="W59" s="2"/>
      <c r="X59" s="52"/>
      <c r="Y59" s="52"/>
      <c r="Z59" s="52"/>
      <c r="AA59" s="52"/>
      <c r="AB59" s="52"/>
      <c r="AC59" s="52"/>
      <c r="AD59" s="52"/>
      <c r="AE59" s="52"/>
      <c r="AF59" s="52"/>
      <c r="AG59" s="52"/>
      <c r="AH59" s="52"/>
      <c r="AI59" s="52"/>
      <c r="AJ59" s="52"/>
      <c r="AK59" s="52"/>
      <c r="AL59" s="52"/>
      <c r="AM59" s="52"/>
      <c r="AN59" s="52"/>
      <c r="AO59" s="52"/>
      <c r="AP59" s="52"/>
      <c r="AQ59" s="52"/>
      <c r="AR59" s="108"/>
      <c r="AS59" s="108"/>
      <c r="AT59" s="108"/>
      <c r="AU59" s="108"/>
      <c r="AV59" s="108"/>
      <c r="AW59" s="108"/>
      <c r="AX59" s="108"/>
      <c r="AY59" s="108"/>
      <c r="AZ59" s="108"/>
      <c r="BA59" s="108"/>
      <c r="BB59" s="108"/>
      <c r="BC59" s="108"/>
      <c r="BD59" s="108"/>
      <c r="BE59" s="108"/>
      <c r="BF59" s="108"/>
      <c r="BG59" s="108"/>
      <c r="BH59" s="108"/>
      <c r="BI59" s="108"/>
      <c r="BJ59" s="108"/>
      <c r="BK59" s="108"/>
      <c r="BL59" s="108"/>
      <c r="BM59" s="108"/>
      <c r="BN59" s="108"/>
      <c r="BO59" s="108"/>
      <c r="BP59" s="108"/>
      <c r="BQ59" s="108"/>
      <c r="BR59" s="108"/>
      <c r="BS59" s="108"/>
      <c r="BT59" s="108"/>
      <c r="BU59" s="108"/>
      <c r="BV59" s="108"/>
      <c r="BW59" s="108"/>
      <c r="BX59" s="108"/>
      <c r="BY59" s="108"/>
      <c r="BZ59" s="108"/>
      <c r="CA59" s="108"/>
      <c r="CB59" s="103"/>
      <c r="CC59" s="103"/>
      <c r="CD59" s="103"/>
      <c r="CE59" s="103"/>
      <c r="CF59" s="102"/>
      <c r="CG59" s="102"/>
      <c r="CH59" s="102"/>
      <c r="CI59" s="102"/>
      <c r="CJ59" s="102"/>
      <c r="CK59" s="102"/>
      <c r="CL59" s="102"/>
      <c r="CM59" s="102"/>
      <c r="CN59" s="102"/>
      <c r="CO59" s="102"/>
      <c r="CP59" s="102"/>
      <c r="CQ59" s="102"/>
      <c r="CR59" s="102"/>
      <c r="CS59" s="102"/>
      <c r="CT59" s="102"/>
      <c r="CU59" s="102"/>
      <c r="CV59" s="2"/>
      <c r="CW59" s="2"/>
      <c r="CX59" s="2"/>
      <c r="CY59" s="2"/>
      <c r="CZ59" s="2"/>
      <c r="DA59" s="2"/>
      <c r="DB59" s="2"/>
      <c r="DC59" s="2"/>
      <c r="DD59" s="2"/>
      <c r="DE59" s="2"/>
      <c r="DF59" s="2"/>
      <c r="DG59" s="2"/>
      <c r="DH59" s="2"/>
      <c r="DI59" s="2"/>
      <c r="DJ59" s="2"/>
      <c r="DK59" s="2"/>
      <c r="DL59" s="2"/>
      <c r="DM59" s="2"/>
    </row>
    <row r="60" spans="1:117" s="53" customFormat="1" x14ac:dyDescent="0.2">
      <c r="A60" s="2"/>
      <c r="B60" s="2"/>
      <c r="C60" s="2"/>
      <c r="D60" s="2"/>
      <c r="E60" s="2" t="s">
        <v>51</v>
      </c>
      <c r="F60" s="2"/>
      <c r="G60" s="2"/>
      <c r="H60" s="2"/>
      <c r="I60" s="2"/>
      <c r="J60" s="2"/>
      <c r="K60" s="2"/>
      <c r="L60" s="2"/>
      <c r="M60" s="2"/>
      <c r="N60" s="2"/>
      <c r="O60" s="2"/>
      <c r="P60" s="2"/>
      <c r="Q60" s="2"/>
      <c r="R60" s="2"/>
      <c r="S60" s="2"/>
      <c r="T60" s="2"/>
      <c r="U60" s="2"/>
      <c r="V60" s="2"/>
      <c r="W60" s="2"/>
      <c r="X60" s="52"/>
      <c r="Y60" s="52"/>
      <c r="Z60" s="52"/>
      <c r="AA60" s="52"/>
      <c r="AB60" s="52"/>
      <c r="AC60" s="52"/>
      <c r="AD60" s="52"/>
      <c r="AE60" s="52"/>
      <c r="AF60" s="52"/>
      <c r="AG60" s="52"/>
      <c r="AH60" s="52"/>
      <c r="AI60" s="52"/>
      <c r="AJ60" s="52"/>
      <c r="AK60" s="52"/>
      <c r="AL60" s="52"/>
      <c r="AM60" s="52"/>
      <c r="AN60" s="52"/>
      <c r="AO60" s="52"/>
      <c r="AP60" s="52"/>
      <c r="AQ60" s="52"/>
      <c r="AR60" s="108"/>
      <c r="AS60" s="108"/>
      <c r="AT60" s="108"/>
      <c r="AU60" s="108"/>
      <c r="AV60" s="108"/>
      <c r="AW60" s="108"/>
      <c r="AX60" s="108"/>
      <c r="AY60" s="108"/>
      <c r="AZ60" s="108"/>
      <c r="BA60" s="108"/>
      <c r="BB60" s="108"/>
      <c r="BC60" s="108"/>
      <c r="BD60" s="108"/>
      <c r="BE60" s="108"/>
      <c r="BF60" s="108"/>
      <c r="BG60" s="108"/>
      <c r="BH60" s="108"/>
      <c r="BI60" s="108"/>
      <c r="BJ60" s="108"/>
      <c r="BK60" s="108"/>
      <c r="BL60" s="108"/>
      <c r="BM60" s="108"/>
      <c r="BN60" s="108"/>
      <c r="BO60" s="108"/>
      <c r="BP60" s="108"/>
      <c r="BQ60" s="108"/>
      <c r="BR60" s="108"/>
      <c r="BS60" s="108"/>
      <c r="BT60" s="108"/>
      <c r="BU60" s="108"/>
      <c r="BV60" s="108"/>
      <c r="BW60" s="108"/>
      <c r="BX60" s="108"/>
      <c r="BY60" s="108"/>
      <c r="BZ60" s="108"/>
      <c r="CA60" s="108"/>
      <c r="CB60" s="103"/>
      <c r="CC60" s="103"/>
      <c r="CD60" s="103"/>
      <c r="CE60" s="103"/>
      <c r="CF60" s="102"/>
      <c r="CG60" s="102"/>
      <c r="CH60" s="102"/>
      <c r="CI60" s="102"/>
      <c r="CJ60" s="102"/>
      <c r="CK60" s="102"/>
      <c r="CL60" s="102"/>
      <c r="CM60" s="102"/>
      <c r="CN60" s="102"/>
      <c r="CO60" s="102"/>
      <c r="CP60" s="102"/>
      <c r="CQ60" s="102"/>
      <c r="CR60" s="102"/>
      <c r="CS60" s="102"/>
      <c r="CT60" s="102"/>
      <c r="CU60" s="102"/>
      <c r="CV60" s="2"/>
      <c r="CW60" s="2"/>
      <c r="CX60" s="2"/>
      <c r="CY60" s="2"/>
      <c r="CZ60" s="2"/>
      <c r="DA60" s="2"/>
      <c r="DB60" s="2"/>
      <c r="DC60" s="2"/>
      <c r="DD60" s="2"/>
      <c r="DE60" s="2"/>
      <c r="DF60" s="2"/>
      <c r="DG60" s="2"/>
      <c r="DH60" s="2"/>
      <c r="DI60" s="2"/>
      <c r="DJ60" s="2"/>
      <c r="DK60" s="2"/>
      <c r="DL60" s="2"/>
      <c r="DM60" s="2"/>
    </row>
    <row r="61" spans="1:117" s="53" customFormat="1" x14ac:dyDescent="0.2">
      <c r="A61" s="2"/>
      <c r="B61" s="2"/>
      <c r="C61" s="2"/>
      <c r="D61" s="2"/>
      <c r="E61" s="2"/>
      <c r="F61" s="2"/>
      <c r="G61" s="2"/>
      <c r="H61" s="2"/>
      <c r="I61" s="2"/>
      <c r="J61" s="2"/>
      <c r="K61" s="2"/>
      <c r="L61" s="2"/>
      <c r="M61" s="2"/>
      <c r="N61" s="2"/>
      <c r="O61" s="2"/>
      <c r="P61" s="2"/>
      <c r="Q61" s="2"/>
      <c r="R61" s="2"/>
      <c r="S61" s="2"/>
      <c r="T61" s="2"/>
      <c r="U61" s="2"/>
      <c r="V61" s="2"/>
      <c r="W61" s="2"/>
      <c r="X61" s="52"/>
      <c r="Y61" s="52"/>
      <c r="Z61" s="52"/>
      <c r="AA61" s="52"/>
      <c r="AB61" s="52"/>
      <c r="AC61" s="52"/>
      <c r="AD61" s="52"/>
      <c r="AE61" s="52"/>
      <c r="AF61" s="52"/>
      <c r="AG61" s="52"/>
      <c r="AH61" s="52"/>
      <c r="AI61" s="52"/>
      <c r="AJ61" s="52"/>
      <c r="AK61" s="52"/>
      <c r="AL61" s="52"/>
      <c r="AM61" s="52"/>
      <c r="AN61" s="52"/>
      <c r="AO61" s="52"/>
      <c r="AP61" s="52"/>
      <c r="AQ61" s="52"/>
      <c r="AR61" s="108"/>
      <c r="AS61" s="108"/>
      <c r="AT61" s="108"/>
      <c r="AU61" s="108"/>
      <c r="AV61" s="108"/>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08"/>
      <c r="BS61" s="108"/>
      <c r="BT61" s="108"/>
      <c r="BU61" s="108"/>
      <c r="BV61" s="108"/>
      <c r="BW61" s="108"/>
      <c r="BX61" s="108"/>
      <c r="BY61" s="108"/>
      <c r="BZ61" s="108"/>
      <c r="CA61" s="108"/>
      <c r="CB61" s="103"/>
      <c r="CC61" s="103"/>
      <c r="CD61" s="103"/>
      <c r="CE61" s="103"/>
      <c r="CF61" s="102"/>
      <c r="CG61" s="102"/>
      <c r="CH61" s="102"/>
      <c r="CI61" s="102"/>
      <c r="CJ61" s="102"/>
      <c r="CK61" s="102"/>
      <c r="CL61" s="102"/>
      <c r="CM61" s="102"/>
      <c r="CN61" s="102"/>
      <c r="CO61" s="102"/>
      <c r="CP61" s="102"/>
      <c r="CQ61" s="102"/>
      <c r="CR61" s="102"/>
      <c r="CS61" s="102"/>
      <c r="CT61" s="102"/>
      <c r="CU61" s="102"/>
      <c r="CV61" s="2"/>
      <c r="CW61" s="2"/>
      <c r="CX61" s="2"/>
      <c r="CY61" s="2"/>
      <c r="CZ61" s="2"/>
      <c r="DA61" s="2"/>
      <c r="DB61" s="2"/>
      <c r="DC61" s="2"/>
      <c r="DD61" s="2"/>
      <c r="DE61" s="2"/>
      <c r="DF61" s="2"/>
      <c r="DG61" s="2"/>
      <c r="DH61" s="2"/>
      <c r="DI61" s="2"/>
      <c r="DJ61" s="2"/>
      <c r="DK61" s="2"/>
      <c r="DL61" s="2"/>
      <c r="DM61" s="2"/>
    </row>
    <row r="62" spans="1:117" s="53" customFormat="1" x14ac:dyDescent="0.2">
      <c r="A62" s="2"/>
      <c r="B62" s="2"/>
      <c r="C62" s="2"/>
      <c r="D62" s="2"/>
      <c r="E62" s="2"/>
      <c r="F62" s="2"/>
      <c r="G62" s="2"/>
      <c r="H62" s="2"/>
      <c r="I62" s="2"/>
      <c r="J62" s="2"/>
      <c r="K62" s="2"/>
      <c r="L62" s="2"/>
      <c r="M62" s="2"/>
      <c r="N62" s="2"/>
      <c r="O62" s="2"/>
      <c r="P62" s="2"/>
      <c r="Q62" s="2"/>
      <c r="R62" s="2"/>
      <c r="S62" s="2"/>
      <c r="T62" s="2"/>
      <c r="U62" s="2"/>
      <c r="V62" s="2"/>
      <c r="W62" s="2"/>
      <c r="X62" s="52"/>
      <c r="Y62" s="52"/>
      <c r="Z62" s="52"/>
      <c r="AA62" s="52"/>
      <c r="AB62" s="52"/>
      <c r="AC62" s="52"/>
      <c r="AD62" s="52"/>
      <c r="AE62" s="52"/>
      <c r="AF62" s="52"/>
      <c r="AG62" s="52"/>
      <c r="AH62" s="52"/>
      <c r="AI62" s="52"/>
      <c r="AJ62" s="52"/>
      <c r="AK62" s="52"/>
      <c r="AL62" s="52"/>
      <c r="AM62" s="52"/>
      <c r="AN62" s="52"/>
      <c r="AO62" s="52"/>
      <c r="AP62" s="52"/>
      <c r="AQ62" s="52"/>
      <c r="AR62" s="108"/>
      <c r="AS62" s="108"/>
      <c r="AT62" s="108"/>
      <c r="AU62" s="108"/>
      <c r="AV62" s="108"/>
      <c r="AW62" s="108"/>
      <c r="AX62" s="108"/>
      <c r="AY62" s="108"/>
      <c r="AZ62" s="108"/>
      <c r="BA62" s="108"/>
      <c r="BB62" s="108"/>
      <c r="BC62" s="108"/>
      <c r="BD62" s="108"/>
      <c r="BE62" s="108"/>
      <c r="BF62" s="108"/>
      <c r="BG62" s="108"/>
      <c r="BH62" s="108"/>
      <c r="BI62" s="108"/>
      <c r="BJ62" s="108"/>
      <c r="BK62" s="108"/>
      <c r="BL62" s="108"/>
      <c r="BM62" s="108"/>
      <c r="BN62" s="108"/>
      <c r="BO62" s="108"/>
      <c r="BP62" s="108"/>
      <c r="BQ62" s="108"/>
      <c r="BR62" s="108"/>
      <c r="BS62" s="108"/>
      <c r="BT62" s="108"/>
      <c r="BU62" s="108"/>
      <c r="BV62" s="108"/>
      <c r="BW62" s="108"/>
      <c r="BX62" s="108"/>
      <c r="BY62" s="108"/>
      <c r="BZ62" s="108"/>
      <c r="CA62" s="108"/>
      <c r="CB62" s="103"/>
      <c r="CC62" s="103"/>
      <c r="CD62" s="103"/>
      <c r="CE62" s="103"/>
      <c r="CF62" s="102"/>
      <c r="CG62" s="102"/>
      <c r="CH62" s="102"/>
      <c r="CI62" s="102"/>
      <c r="CJ62" s="102"/>
      <c r="CK62" s="102"/>
      <c r="CL62" s="102"/>
      <c r="CM62" s="102"/>
      <c r="CN62" s="102"/>
      <c r="CO62" s="102"/>
      <c r="CP62" s="102"/>
      <c r="CQ62" s="102"/>
      <c r="CR62" s="102"/>
      <c r="CS62" s="102"/>
      <c r="CT62" s="102"/>
      <c r="CU62" s="102"/>
      <c r="CV62" s="2"/>
      <c r="CW62" s="2"/>
      <c r="CX62" s="2"/>
      <c r="CY62" s="2"/>
      <c r="CZ62" s="2"/>
      <c r="DA62" s="2"/>
      <c r="DB62" s="2"/>
      <c r="DC62" s="2"/>
      <c r="DD62" s="2"/>
      <c r="DE62" s="2"/>
      <c r="DF62" s="2"/>
      <c r="DG62" s="2"/>
      <c r="DH62" s="2"/>
      <c r="DI62" s="2"/>
      <c r="DJ62" s="2"/>
      <c r="DK62" s="2"/>
      <c r="DL62" s="2"/>
      <c r="DM62" s="2"/>
    </row>
    <row r="63" spans="1:117" s="53" customFormat="1" x14ac:dyDescent="0.2">
      <c r="A63" s="2"/>
      <c r="B63" s="2"/>
      <c r="C63" s="2"/>
      <c r="D63" s="2"/>
      <c r="E63" s="2"/>
      <c r="F63" s="2"/>
      <c r="G63" s="2"/>
      <c r="H63" s="2"/>
      <c r="I63" s="2"/>
      <c r="J63" s="2"/>
      <c r="K63" s="2"/>
      <c r="L63" s="2"/>
      <c r="M63" s="2"/>
      <c r="N63" s="2"/>
      <c r="O63" s="2"/>
      <c r="P63" s="2"/>
      <c r="Q63" s="2"/>
      <c r="R63" s="2"/>
      <c r="S63" s="2"/>
      <c r="T63" s="2"/>
      <c r="U63" s="2"/>
      <c r="V63" s="2"/>
      <c r="W63" s="2"/>
      <c r="X63" s="52"/>
      <c r="Y63" s="52"/>
      <c r="Z63" s="52"/>
      <c r="AA63" s="52"/>
      <c r="AB63" s="52"/>
      <c r="AC63" s="52"/>
      <c r="AD63" s="52"/>
      <c r="AE63" s="52"/>
      <c r="AF63" s="52"/>
      <c r="AG63" s="52"/>
      <c r="AH63" s="52"/>
      <c r="AI63" s="52"/>
      <c r="AJ63" s="52"/>
      <c r="AK63" s="52"/>
      <c r="AL63" s="52"/>
      <c r="AM63" s="52"/>
      <c r="AN63" s="52"/>
      <c r="AO63" s="52"/>
      <c r="AP63" s="52"/>
      <c r="AQ63" s="52"/>
      <c r="AR63" s="108"/>
      <c r="AS63" s="108"/>
      <c r="AT63" s="108"/>
      <c r="AU63" s="108"/>
      <c r="AV63" s="108"/>
      <c r="AW63" s="108"/>
      <c r="AX63" s="108"/>
      <c r="AY63" s="108"/>
      <c r="AZ63" s="108"/>
      <c r="BA63" s="108"/>
      <c r="BB63" s="108"/>
      <c r="BC63" s="108"/>
      <c r="BD63" s="108"/>
      <c r="BE63" s="108"/>
      <c r="BF63" s="108"/>
      <c r="BG63" s="108"/>
      <c r="BH63" s="108"/>
      <c r="BI63" s="108"/>
      <c r="BJ63" s="108"/>
      <c r="BK63" s="108"/>
      <c r="BL63" s="108"/>
      <c r="BM63" s="108"/>
      <c r="BN63" s="108"/>
      <c r="BO63" s="108"/>
      <c r="BP63" s="108"/>
      <c r="BQ63" s="108"/>
      <c r="BR63" s="108"/>
      <c r="BS63" s="108"/>
      <c r="BT63" s="108"/>
      <c r="BU63" s="108"/>
      <c r="BV63" s="108"/>
      <c r="BW63" s="108"/>
      <c r="BX63" s="108"/>
      <c r="BY63" s="108"/>
      <c r="BZ63" s="108"/>
      <c r="CA63" s="108"/>
      <c r="CB63" s="103"/>
      <c r="CC63" s="103"/>
      <c r="CD63" s="103"/>
      <c r="CE63" s="103"/>
      <c r="CF63" s="102"/>
      <c r="CG63" s="102"/>
      <c r="CH63" s="102"/>
      <c r="CI63" s="102"/>
      <c r="CJ63" s="102"/>
      <c r="CK63" s="102"/>
      <c r="CL63" s="102"/>
      <c r="CM63" s="102"/>
      <c r="CN63" s="102"/>
      <c r="CO63" s="102"/>
      <c r="CP63" s="102"/>
      <c r="CQ63" s="102"/>
      <c r="CR63" s="102"/>
      <c r="CS63" s="102"/>
      <c r="CT63" s="102"/>
      <c r="CU63" s="102"/>
      <c r="CV63" s="2"/>
      <c r="CW63" s="2"/>
      <c r="CX63" s="2"/>
      <c r="CY63" s="2"/>
      <c r="CZ63" s="2"/>
      <c r="DA63" s="2"/>
      <c r="DB63" s="2"/>
      <c r="DC63" s="2"/>
      <c r="DD63" s="2"/>
      <c r="DE63" s="2"/>
      <c r="DF63" s="2"/>
      <c r="DG63" s="2"/>
      <c r="DH63" s="2"/>
      <c r="DI63" s="2"/>
      <c r="DJ63" s="2"/>
      <c r="DK63" s="2"/>
      <c r="DL63" s="2"/>
      <c r="DM63" s="2"/>
    </row>
    <row r="64" spans="1:117" s="53" customFormat="1" x14ac:dyDescent="0.2">
      <c r="A64" s="2"/>
      <c r="B64" s="2"/>
      <c r="C64" s="2"/>
      <c r="D64" s="2"/>
      <c r="E64" s="2"/>
      <c r="F64" s="2"/>
      <c r="G64" s="2"/>
      <c r="H64" s="2"/>
      <c r="I64" s="2"/>
      <c r="J64" s="2"/>
      <c r="K64" s="2"/>
      <c r="L64" s="2"/>
      <c r="M64" s="2"/>
      <c r="N64" s="2"/>
      <c r="O64" s="2"/>
      <c r="P64" s="2"/>
      <c r="Q64" s="2"/>
      <c r="R64" s="2"/>
      <c r="S64" s="2"/>
      <c r="T64" s="2"/>
      <c r="U64" s="2"/>
      <c r="V64" s="2"/>
      <c r="W64" s="2"/>
      <c r="X64" s="52"/>
      <c r="Y64" s="52"/>
      <c r="Z64" s="52"/>
      <c r="AA64" s="52"/>
      <c r="AB64" s="52"/>
      <c r="AC64" s="52"/>
      <c r="AD64" s="52"/>
      <c r="AE64" s="52"/>
      <c r="AF64" s="52"/>
      <c r="AG64" s="52"/>
      <c r="AH64" s="52"/>
      <c r="AI64" s="52"/>
      <c r="AJ64" s="52"/>
      <c r="AK64" s="52"/>
      <c r="AL64" s="52"/>
      <c r="AM64" s="52"/>
      <c r="AN64" s="52"/>
      <c r="AO64" s="52"/>
      <c r="AP64" s="52"/>
      <c r="AQ64" s="52"/>
      <c r="AR64" s="108"/>
      <c r="AS64" s="108"/>
      <c r="AT64" s="108"/>
      <c r="AU64" s="108"/>
      <c r="AV64" s="108"/>
      <c r="AW64" s="108"/>
      <c r="AX64" s="108"/>
      <c r="AY64" s="108"/>
      <c r="AZ64" s="108"/>
      <c r="BA64" s="108"/>
      <c r="BB64" s="108"/>
      <c r="BC64" s="108"/>
      <c r="BD64" s="108"/>
      <c r="BE64" s="108"/>
      <c r="BF64" s="108"/>
      <c r="BG64" s="108"/>
      <c r="BH64" s="108"/>
      <c r="BI64" s="108"/>
      <c r="BJ64" s="108"/>
      <c r="BK64" s="108"/>
      <c r="BL64" s="108"/>
      <c r="BM64" s="108"/>
      <c r="BN64" s="108"/>
      <c r="BO64" s="108"/>
      <c r="BP64" s="108"/>
      <c r="BQ64" s="108"/>
      <c r="BR64" s="108"/>
      <c r="BS64" s="108"/>
      <c r="BT64" s="108"/>
      <c r="BU64" s="108"/>
      <c r="BV64" s="108"/>
      <c r="BW64" s="108"/>
      <c r="BX64" s="108"/>
      <c r="BY64" s="108"/>
      <c r="BZ64" s="108"/>
      <c r="CA64" s="108"/>
      <c r="CB64" s="103"/>
      <c r="CC64" s="103"/>
      <c r="CD64" s="103"/>
      <c r="CE64" s="103"/>
      <c r="CF64" s="102"/>
      <c r="CG64" s="102"/>
      <c r="CH64" s="102"/>
      <c r="CI64" s="102"/>
      <c r="CJ64" s="102"/>
      <c r="CK64" s="102"/>
      <c r="CL64" s="102"/>
      <c r="CM64" s="102"/>
      <c r="CN64" s="102"/>
      <c r="CO64" s="102"/>
      <c r="CP64" s="102"/>
      <c r="CQ64" s="102"/>
      <c r="CR64" s="102"/>
      <c r="CS64" s="102"/>
      <c r="CT64" s="102"/>
      <c r="CU64" s="102"/>
      <c r="CV64" s="2"/>
      <c r="CW64" s="2"/>
      <c r="CX64" s="2"/>
      <c r="CY64" s="2"/>
      <c r="CZ64" s="2"/>
      <c r="DA64" s="2"/>
      <c r="DB64" s="2"/>
      <c r="DC64" s="2"/>
      <c r="DD64" s="2"/>
      <c r="DE64" s="2"/>
      <c r="DF64" s="2"/>
      <c r="DG64" s="2"/>
      <c r="DH64" s="2"/>
      <c r="DI64" s="2"/>
      <c r="DJ64" s="2"/>
      <c r="DK64" s="2"/>
      <c r="DL64" s="2"/>
      <c r="DM64" s="2"/>
    </row>
    <row r="65" spans="1:117" s="53" customForma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52"/>
      <c r="AR65" s="108"/>
      <c r="AS65" s="108"/>
      <c r="AT65" s="108"/>
      <c r="AU65" s="108"/>
      <c r="AV65" s="108"/>
      <c r="AW65" s="108"/>
      <c r="AX65" s="108"/>
      <c r="AY65" s="108"/>
      <c r="AZ65" s="108"/>
      <c r="BA65" s="108"/>
      <c r="BB65" s="108"/>
      <c r="BC65" s="108"/>
      <c r="BD65" s="108"/>
      <c r="BE65" s="108"/>
      <c r="BF65" s="108"/>
      <c r="BG65" s="108"/>
      <c r="BH65" s="108"/>
      <c r="BI65" s="108"/>
      <c r="BJ65" s="108"/>
      <c r="BK65" s="108"/>
      <c r="BL65" s="108"/>
      <c r="BM65" s="108"/>
      <c r="BN65" s="108"/>
      <c r="BO65" s="108"/>
      <c r="BP65" s="108"/>
      <c r="BQ65" s="108"/>
      <c r="BR65" s="108"/>
      <c r="BS65" s="108"/>
      <c r="BT65" s="108"/>
      <c r="BU65" s="108"/>
      <c r="BV65" s="108"/>
      <c r="BW65" s="108"/>
      <c r="BX65" s="108"/>
      <c r="BY65" s="108"/>
      <c r="BZ65" s="108"/>
      <c r="CA65" s="108"/>
      <c r="CB65" s="103"/>
      <c r="CC65" s="103"/>
      <c r="CD65" s="103"/>
      <c r="CE65" s="103"/>
      <c r="CF65" s="102"/>
      <c r="CG65" s="102"/>
      <c r="CH65" s="102"/>
      <c r="CI65" s="102"/>
      <c r="CJ65" s="102"/>
      <c r="CK65" s="102"/>
      <c r="CL65" s="102"/>
      <c r="CM65" s="102"/>
      <c r="CN65" s="102"/>
      <c r="CO65" s="102"/>
      <c r="CP65" s="102"/>
      <c r="CQ65" s="102"/>
      <c r="CR65" s="102"/>
      <c r="CS65" s="102"/>
      <c r="CT65" s="102"/>
      <c r="CU65" s="102"/>
      <c r="CV65" s="2"/>
      <c r="CW65" s="2"/>
      <c r="CX65" s="2"/>
      <c r="CY65" s="2"/>
      <c r="CZ65" s="2"/>
      <c r="DA65" s="2"/>
      <c r="DB65" s="2"/>
      <c r="DC65" s="2"/>
      <c r="DD65" s="2"/>
      <c r="DE65" s="2"/>
      <c r="DF65" s="2"/>
      <c r="DG65" s="2"/>
      <c r="DH65" s="2"/>
      <c r="DI65" s="2"/>
      <c r="DJ65" s="2"/>
      <c r="DK65" s="2"/>
      <c r="DL65" s="2"/>
      <c r="DM65" s="2"/>
    </row>
  </sheetData>
  <sheetProtection algorithmName="SHA-512" hashValue="aTBkKmBHutp2V99FdrLCbATc4rijRQ4KcYR56ePT33HcPyOFpYfKf2pfdH0UOjIXEfpmKf2Zk5scDLTJTpvKVQ==" saltValue="erFtUPoP+C4rFLOQWBXYUw==" spinCount="100000" sheet="1" objects="1" scenarios="1"/>
  <mergeCells count="4">
    <mergeCell ref="A2:AP13"/>
    <mergeCell ref="E49:AP49"/>
    <mergeCell ref="B50:AO50"/>
    <mergeCell ref="E52:AP53"/>
  </mergeCells>
  <phoneticPr fontId="1"/>
  <pageMargins left="0.7" right="0.7" top="0.75" bottom="0.75" header="0.3" footer="0.3"/>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43D00-BACB-42A5-B9D7-5E44A8D1D86A}">
  <dimension ref="A1:K78"/>
  <sheetViews>
    <sheetView view="pageBreakPreview" zoomScaleNormal="100" zoomScaleSheetLayoutView="100" workbookViewId="0">
      <selection activeCell="M27" sqref="M27"/>
    </sheetView>
  </sheetViews>
  <sheetFormatPr defaultRowHeight="13" x14ac:dyDescent="0.2"/>
  <cols>
    <col min="1" max="1" width="3.453125" style="2" bestFit="1" customWidth="1"/>
    <col min="2" max="2" width="12.453125" style="2" bestFit="1" customWidth="1"/>
    <col min="3" max="3" width="31.90625" style="2" customWidth="1"/>
    <col min="4" max="5" width="10.6328125" style="2" customWidth="1"/>
    <col min="6" max="6" width="9.36328125" style="2" customWidth="1"/>
    <col min="7" max="9" width="10.6328125" style="2" customWidth="1"/>
    <col min="10" max="11" width="6.36328125" style="2" customWidth="1"/>
    <col min="12" max="219" width="8.7265625" style="2"/>
    <col min="220" max="220" width="3.453125" style="2" bestFit="1" customWidth="1"/>
    <col min="221" max="221" width="12.453125" style="2" bestFit="1" customWidth="1"/>
    <col min="222" max="222" width="30.26953125" style="2" customWidth="1"/>
    <col min="223" max="224" width="10.6328125" style="2" customWidth="1"/>
    <col min="225" max="225" width="9.36328125" style="2" customWidth="1"/>
    <col min="226" max="227" width="10.6328125" style="2" customWidth="1"/>
    <col min="228" max="228" width="9.36328125" style="2" bestFit="1" customWidth="1"/>
    <col min="229" max="229" width="3.36328125" style="2" customWidth="1"/>
    <col min="230" max="232" width="8.7265625" style="2"/>
    <col min="233" max="233" width="4.7265625" style="2" customWidth="1"/>
    <col min="234" max="475" width="8.7265625" style="2"/>
    <col min="476" max="476" width="3.453125" style="2" bestFit="1" customWidth="1"/>
    <col min="477" max="477" width="12.453125" style="2" bestFit="1" customWidth="1"/>
    <col min="478" max="478" width="30.26953125" style="2" customWidth="1"/>
    <col min="479" max="480" width="10.6328125" style="2" customWidth="1"/>
    <col min="481" max="481" width="9.36328125" style="2" customWidth="1"/>
    <col min="482" max="483" width="10.6328125" style="2" customWidth="1"/>
    <col min="484" max="484" width="9.36328125" style="2" bestFit="1" customWidth="1"/>
    <col min="485" max="485" width="3.36328125" style="2" customWidth="1"/>
    <col min="486" max="488" width="8.7265625" style="2"/>
    <col min="489" max="489" width="4.7265625" style="2" customWidth="1"/>
    <col min="490" max="731" width="8.7265625" style="2"/>
    <col min="732" max="732" width="3.453125" style="2" bestFit="1" customWidth="1"/>
    <col min="733" max="733" width="12.453125" style="2" bestFit="1" customWidth="1"/>
    <col min="734" max="734" width="30.26953125" style="2" customWidth="1"/>
    <col min="735" max="736" width="10.6328125" style="2" customWidth="1"/>
    <col min="737" max="737" width="9.36328125" style="2" customWidth="1"/>
    <col min="738" max="739" width="10.6328125" style="2" customWidth="1"/>
    <col min="740" max="740" width="9.36328125" style="2" bestFit="1" customWidth="1"/>
    <col min="741" max="741" width="3.36328125" style="2" customWidth="1"/>
    <col min="742" max="744" width="8.7265625" style="2"/>
    <col min="745" max="745" width="4.7265625" style="2" customWidth="1"/>
    <col min="746" max="987" width="8.7265625" style="2"/>
    <col min="988" max="988" width="3.453125" style="2" bestFit="1" customWidth="1"/>
    <col min="989" max="989" width="12.453125" style="2" bestFit="1" customWidth="1"/>
    <col min="990" max="990" width="30.26953125" style="2" customWidth="1"/>
    <col min="991" max="992" width="10.6328125" style="2" customWidth="1"/>
    <col min="993" max="993" width="9.36328125" style="2" customWidth="1"/>
    <col min="994" max="995" width="10.6328125" style="2" customWidth="1"/>
    <col min="996" max="996" width="9.36328125" style="2" bestFit="1" customWidth="1"/>
    <col min="997" max="997" width="3.36328125" style="2" customWidth="1"/>
    <col min="998" max="1000" width="8.7265625" style="2"/>
    <col min="1001" max="1001" width="4.7265625" style="2" customWidth="1"/>
    <col min="1002" max="1243" width="8.7265625" style="2"/>
    <col min="1244" max="1244" width="3.453125" style="2" bestFit="1" customWidth="1"/>
    <col min="1245" max="1245" width="12.453125" style="2" bestFit="1" customWidth="1"/>
    <col min="1246" max="1246" width="30.26953125" style="2" customWidth="1"/>
    <col min="1247" max="1248" width="10.6328125" style="2" customWidth="1"/>
    <col min="1249" max="1249" width="9.36328125" style="2" customWidth="1"/>
    <col min="1250" max="1251" width="10.6328125" style="2" customWidth="1"/>
    <col min="1252" max="1252" width="9.36328125" style="2" bestFit="1" customWidth="1"/>
    <col min="1253" max="1253" width="3.36328125" style="2" customWidth="1"/>
    <col min="1254" max="1256" width="8.7265625" style="2"/>
    <col min="1257" max="1257" width="4.7265625" style="2" customWidth="1"/>
    <col min="1258" max="1499" width="8.7265625" style="2"/>
    <col min="1500" max="1500" width="3.453125" style="2" bestFit="1" customWidth="1"/>
    <col min="1501" max="1501" width="12.453125" style="2" bestFit="1" customWidth="1"/>
    <col min="1502" max="1502" width="30.26953125" style="2" customWidth="1"/>
    <col min="1503" max="1504" width="10.6328125" style="2" customWidth="1"/>
    <col min="1505" max="1505" width="9.36328125" style="2" customWidth="1"/>
    <col min="1506" max="1507" width="10.6328125" style="2" customWidth="1"/>
    <col min="1508" max="1508" width="9.36328125" style="2" bestFit="1" customWidth="1"/>
    <col min="1509" max="1509" width="3.36328125" style="2" customWidth="1"/>
    <col min="1510" max="1512" width="8.7265625" style="2"/>
    <col min="1513" max="1513" width="4.7265625" style="2" customWidth="1"/>
    <col min="1514" max="1755" width="8.7265625" style="2"/>
    <col min="1756" max="1756" width="3.453125" style="2" bestFit="1" customWidth="1"/>
    <col min="1757" max="1757" width="12.453125" style="2" bestFit="1" customWidth="1"/>
    <col min="1758" max="1758" width="30.26953125" style="2" customWidth="1"/>
    <col min="1759" max="1760" width="10.6328125" style="2" customWidth="1"/>
    <col min="1761" max="1761" width="9.36328125" style="2" customWidth="1"/>
    <col min="1762" max="1763" width="10.6328125" style="2" customWidth="1"/>
    <col min="1764" max="1764" width="9.36328125" style="2" bestFit="1" customWidth="1"/>
    <col min="1765" max="1765" width="3.36328125" style="2" customWidth="1"/>
    <col min="1766" max="1768" width="8.7265625" style="2"/>
    <col min="1769" max="1769" width="4.7265625" style="2" customWidth="1"/>
    <col min="1770" max="2011" width="8.7265625" style="2"/>
    <col min="2012" max="2012" width="3.453125" style="2" bestFit="1" customWidth="1"/>
    <col min="2013" max="2013" width="12.453125" style="2" bestFit="1" customWidth="1"/>
    <col min="2014" max="2014" width="30.26953125" style="2" customWidth="1"/>
    <col min="2015" max="2016" width="10.6328125" style="2" customWidth="1"/>
    <col min="2017" max="2017" width="9.36328125" style="2" customWidth="1"/>
    <col min="2018" max="2019" width="10.6328125" style="2" customWidth="1"/>
    <col min="2020" max="2020" width="9.36328125" style="2" bestFit="1" customWidth="1"/>
    <col min="2021" max="2021" width="3.36328125" style="2" customWidth="1"/>
    <col min="2022" max="2024" width="8.7265625" style="2"/>
    <col min="2025" max="2025" width="4.7265625" style="2" customWidth="1"/>
    <col min="2026" max="2267" width="8.7265625" style="2"/>
    <col min="2268" max="2268" width="3.453125" style="2" bestFit="1" customWidth="1"/>
    <col min="2269" max="2269" width="12.453125" style="2" bestFit="1" customWidth="1"/>
    <col min="2270" max="2270" width="30.26953125" style="2" customWidth="1"/>
    <col min="2271" max="2272" width="10.6328125" style="2" customWidth="1"/>
    <col min="2273" max="2273" width="9.36328125" style="2" customWidth="1"/>
    <col min="2274" max="2275" width="10.6328125" style="2" customWidth="1"/>
    <col min="2276" max="2276" width="9.36328125" style="2" bestFit="1" customWidth="1"/>
    <col min="2277" max="2277" width="3.36328125" style="2" customWidth="1"/>
    <col min="2278" max="2280" width="8.7265625" style="2"/>
    <col min="2281" max="2281" width="4.7265625" style="2" customWidth="1"/>
    <col min="2282" max="2523" width="8.7265625" style="2"/>
    <col min="2524" max="2524" width="3.453125" style="2" bestFit="1" customWidth="1"/>
    <col min="2525" max="2525" width="12.453125" style="2" bestFit="1" customWidth="1"/>
    <col min="2526" max="2526" width="30.26953125" style="2" customWidth="1"/>
    <col min="2527" max="2528" width="10.6328125" style="2" customWidth="1"/>
    <col min="2529" max="2529" width="9.36328125" style="2" customWidth="1"/>
    <col min="2530" max="2531" width="10.6328125" style="2" customWidth="1"/>
    <col min="2532" max="2532" width="9.36328125" style="2" bestFit="1" customWidth="1"/>
    <col min="2533" max="2533" width="3.36328125" style="2" customWidth="1"/>
    <col min="2534" max="2536" width="8.7265625" style="2"/>
    <col min="2537" max="2537" width="4.7265625" style="2" customWidth="1"/>
    <col min="2538" max="2779" width="8.7265625" style="2"/>
    <col min="2780" max="2780" width="3.453125" style="2" bestFit="1" customWidth="1"/>
    <col min="2781" max="2781" width="12.453125" style="2" bestFit="1" customWidth="1"/>
    <col min="2782" max="2782" width="30.26953125" style="2" customWidth="1"/>
    <col min="2783" max="2784" width="10.6328125" style="2" customWidth="1"/>
    <col min="2785" max="2785" width="9.36328125" style="2" customWidth="1"/>
    <col min="2786" max="2787" width="10.6328125" style="2" customWidth="1"/>
    <col min="2788" max="2788" width="9.36328125" style="2" bestFit="1" customWidth="1"/>
    <col min="2789" max="2789" width="3.36328125" style="2" customWidth="1"/>
    <col min="2790" max="2792" width="8.7265625" style="2"/>
    <col min="2793" max="2793" width="4.7265625" style="2" customWidth="1"/>
    <col min="2794" max="3035" width="8.7265625" style="2"/>
    <col min="3036" max="3036" width="3.453125" style="2" bestFit="1" customWidth="1"/>
    <col min="3037" max="3037" width="12.453125" style="2" bestFit="1" customWidth="1"/>
    <col min="3038" max="3038" width="30.26953125" style="2" customWidth="1"/>
    <col min="3039" max="3040" width="10.6328125" style="2" customWidth="1"/>
    <col min="3041" max="3041" width="9.36328125" style="2" customWidth="1"/>
    <col min="3042" max="3043" width="10.6328125" style="2" customWidth="1"/>
    <col min="3044" max="3044" width="9.36328125" style="2" bestFit="1" customWidth="1"/>
    <col min="3045" max="3045" width="3.36328125" style="2" customWidth="1"/>
    <col min="3046" max="3048" width="8.7265625" style="2"/>
    <col min="3049" max="3049" width="4.7265625" style="2" customWidth="1"/>
    <col min="3050" max="3291" width="8.7265625" style="2"/>
    <col min="3292" max="3292" width="3.453125" style="2" bestFit="1" customWidth="1"/>
    <col min="3293" max="3293" width="12.453125" style="2" bestFit="1" customWidth="1"/>
    <col min="3294" max="3294" width="30.26953125" style="2" customWidth="1"/>
    <col min="3295" max="3296" width="10.6328125" style="2" customWidth="1"/>
    <col min="3297" max="3297" width="9.36328125" style="2" customWidth="1"/>
    <col min="3298" max="3299" width="10.6328125" style="2" customWidth="1"/>
    <col min="3300" max="3300" width="9.36328125" style="2" bestFit="1" customWidth="1"/>
    <col min="3301" max="3301" width="3.36328125" style="2" customWidth="1"/>
    <col min="3302" max="3304" width="8.7265625" style="2"/>
    <col min="3305" max="3305" width="4.7265625" style="2" customWidth="1"/>
    <col min="3306" max="3547" width="8.7265625" style="2"/>
    <col min="3548" max="3548" width="3.453125" style="2" bestFit="1" customWidth="1"/>
    <col min="3549" max="3549" width="12.453125" style="2" bestFit="1" customWidth="1"/>
    <col min="3550" max="3550" width="30.26953125" style="2" customWidth="1"/>
    <col min="3551" max="3552" width="10.6328125" style="2" customWidth="1"/>
    <col min="3553" max="3553" width="9.36328125" style="2" customWidth="1"/>
    <col min="3554" max="3555" width="10.6328125" style="2" customWidth="1"/>
    <col min="3556" max="3556" width="9.36328125" style="2" bestFit="1" customWidth="1"/>
    <col min="3557" max="3557" width="3.36328125" style="2" customWidth="1"/>
    <col min="3558" max="3560" width="8.7265625" style="2"/>
    <col min="3561" max="3561" width="4.7265625" style="2" customWidth="1"/>
    <col min="3562" max="3803" width="8.7265625" style="2"/>
    <col min="3804" max="3804" width="3.453125" style="2" bestFit="1" customWidth="1"/>
    <col min="3805" max="3805" width="12.453125" style="2" bestFit="1" customWidth="1"/>
    <col min="3806" max="3806" width="30.26953125" style="2" customWidth="1"/>
    <col min="3807" max="3808" width="10.6328125" style="2" customWidth="1"/>
    <col min="3809" max="3809" width="9.36328125" style="2" customWidth="1"/>
    <col min="3810" max="3811" width="10.6328125" style="2" customWidth="1"/>
    <col min="3812" max="3812" width="9.36328125" style="2" bestFit="1" customWidth="1"/>
    <col min="3813" max="3813" width="3.36328125" style="2" customWidth="1"/>
    <col min="3814" max="3816" width="8.7265625" style="2"/>
    <col min="3817" max="3817" width="4.7265625" style="2" customWidth="1"/>
    <col min="3818" max="4059" width="8.7265625" style="2"/>
    <col min="4060" max="4060" width="3.453125" style="2" bestFit="1" customWidth="1"/>
    <col min="4061" max="4061" width="12.453125" style="2" bestFit="1" customWidth="1"/>
    <col min="4062" max="4062" width="30.26953125" style="2" customWidth="1"/>
    <col min="4063" max="4064" width="10.6328125" style="2" customWidth="1"/>
    <col min="4065" max="4065" width="9.36328125" style="2" customWidth="1"/>
    <col min="4066" max="4067" width="10.6328125" style="2" customWidth="1"/>
    <col min="4068" max="4068" width="9.36328125" style="2" bestFit="1" customWidth="1"/>
    <col min="4069" max="4069" width="3.36328125" style="2" customWidth="1"/>
    <col min="4070" max="4072" width="8.7265625" style="2"/>
    <col min="4073" max="4073" width="4.7265625" style="2" customWidth="1"/>
    <col min="4074" max="4315" width="8.7265625" style="2"/>
    <col min="4316" max="4316" width="3.453125" style="2" bestFit="1" customWidth="1"/>
    <col min="4317" max="4317" width="12.453125" style="2" bestFit="1" customWidth="1"/>
    <col min="4318" max="4318" width="30.26953125" style="2" customWidth="1"/>
    <col min="4319" max="4320" width="10.6328125" style="2" customWidth="1"/>
    <col min="4321" max="4321" width="9.36328125" style="2" customWidth="1"/>
    <col min="4322" max="4323" width="10.6328125" style="2" customWidth="1"/>
    <col min="4324" max="4324" width="9.36328125" style="2" bestFit="1" customWidth="1"/>
    <col min="4325" max="4325" width="3.36328125" style="2" customWidth="1"/>
    <col min="4326" max="4328" width="8.7265625" style="2"/>
    <col min="4329" max="4329" width="4.7265625" style="2" customWidth="1"/>
    <col min="4330" max="4571" width="8.7265625" style="2"/>
    <col min="4572" max="4572" width="3.453125" style="2" bestFit="1" customWidth="1"/>
    <col min="4573" max="4573" width="12.453125" style="2" bestFit="1" customWidth="1"/>
    <col min="4574" max="4574" width="30.26953125" style="2" customWidth="1"/>
    <col min="4575" max="4576" width="10.6328125" style="2" customWidth="1"/>
    <col min="4577" max="4577" width="9.36328125" style="2" customWidth="1"/>
    <col min="4578" max="4579" width="10.6328125" style="2" customWidth="1"/>
    <col min="4580" max="4580" width="9.36328125" style="2" bestFit="1" customWidth="1"/>
    <col min="4581" max="4581" width="3.36328125" style="2" customWidth="1"/>
    <col min="4582" max="4584" width="8.7265625" style="2"/>
    <col min="4585" max="4585" width="4.7265625" style="2" customWidth="1"/>
    <col min="4586" max="4827" width="8.7265625" style="2"/>
    <col min="4828" max="4828" width="3.453125" style="2" bestFit="1" customWidth="1"/>
    <col min="4829" max="4829" width="12.453125" style="2" bestFit="1" customWidth="1"/>
    <col min="4830" max="4830" width="30.26953125" style="2" customWidth="1"/>
    <col min="4831" max="4832" width="10.6328125" style="2" customWidth="1"/>
    <col min="4833" max="4833" width="9.36328125" style="2" customWidth="1"/>
    <col min="4834" max="4835" width="10.6328125" style="2" customWidth="1"/>
    <col min="4836" max="4836" width="9.36328125" style="2" bestFit="1" customWidth="1"/>
    <col min="4837" max="4837" width="3.36328125" style="2" customWidth="1"/>
    <col min="4838" max="4840" width="8.7265625" style="2"/>
    <col min="4841" max="4841" width="4.7265625" style="2" customWidth="1"/>
    <col min="4842" max="5083" width="8.7265625" style="2"/>
    <col min="5084" max="5084" width="3.453125" style="2" bestFit="1" customWidth="1"/>
    <col min="5085" max="5085" width="12.453125" style="2" bestFit="1" customWidth="1"/>
    <col min="5086" max="5086" width="30.26953125" style="2" customWidth="1"/>
    <col min="5087" max="5088" width="10.6328125" style="2" customWidth="1"/>
    <col min="5089" max="5089" width="9.36328125" style="2" customWidth="1"/>
    <col min="5090" max="5091" width="10.6328125" style="2" customWidth="1"/>
    <col min="5092" max="5092" width="9.36328125" style="2" bestFit="1" customWidth="1"/>
    <col min="5093" max="5093" width="3.36328125" style="2" customWidth="1"/>
    <col min="5094" max="5096" width="8.7265625" style="2"/>
    <col min="5097" max="5097" width="4.7265625" style="2" customWidth="1"/>
    <col min="5098" max="5339" width="8.7265625" style="2"/>
    <col min="5340" max="5340" width="3.453125" style="2" bestFit="1" customWidth="1"/>
    <col min="5341" max="5341" width="12.453125" style="2" bestFit="1" customWidth="1"/>
    <col min="5342" max="5342" width="30.26953125" style="2" customWidth="1"/>
    <col min="5343" max="5344" width="10.6328125" style="2" customWidth="1"/>
    <col min="5345" max="5345" width="9.36328125" style="2" customWidth="1"/>
    <col min="5346" max="5347" width="10.6328125" style="2" customWidth="1"/>
    <col min="5348" max="5348" width="9.36328125" style="2" bestFit="1" customWidth="1"/>
    <col min="5349" max="5349" width="3.36328125" style="2" customWidth="1"/>
    <col min="5350" max="5352" width="8.7265625" style="2"/>
    <col min="5353" max="5353" width="4.7265625" style="2" customWidth="1"/>
    <col min="5354" max="5595" width="8.7265625" style="2"/>
    <col min="5596" max="5596" width="3.453125" style="2" bestFit="1" customWidth="1"/>
    <col min="5597" max="5597" width="12.453125" style="2" bestFit="1" customWidth="1"/>
    <col min="5598" max="5598" width="30.26953125" style="2" customWidth="1"/>
    <col min="5599" max="5600" width="10.6328125" style="2" customWidth="1"/>
    <col min="5601" max="5601" width="9.36328125" style="2" customWidth="1"/>
    <col min="5602" max="5603" width="10.6328125" style="2" customWidth="1"/>
    <col min="5604" max="5604" width="9.36328125" style="2" bestFit="1" customWidth="1"/>
    <col min="5605" max="5605" width="3.36328125" style="2" customWidth="1"/>
    <col min="5606" max="5608" width="8.7265625" style="2"/>
    <col min="5609" max="5609" width="4.7265625" style="2" customWidth="1"/>
    <col min="5610" max="5851" width="8.7265625" style="2"/>
    <col min="5852" max="5852" width="3.453125" style="2" bestFit="1" customWidth="1"/>
    <col min="5853" max="5853" width="12.453125" style="2" bestFit="1" customWidth="1"/>
    <col min="5854" max="5854" width="30.26953125" style="2" customWidth="1"/>
    <col min="5855" max="5856" width="10.6328125" style="2" customWidth="1"/>
    <col min="5857" max="5857" width="9.36328125" style="2" customWidth="1"/>
    <col min="5858" max="5859" width="10.6328125" style="2" customWidth="1"/>
    <col min="5860" max="5860" width="9.36328125" style="2" bestFit="1" customWidth="1"/>
    <col min="5861" max="5861" width="3.36328125" style="2" customWidth="1"/>
    <col min="5862" max="5864" width="8.7265625" style="2"/>
    <col min="5865" max="5865" width="4.7265625" style="2" customWidth="1"/>
    <col min="5866" max="6107" width="8.7265625" style="2"/>
    <col min="6108" max="6108" width="3.453125" style="2" bestFit="1" customWidth="1"/>
    <col min="6109" max="6109" width="12.453125" style="2" bestFit="1" customWidth="1"/>
    <col min="6110" max="6110" width="30.26953125" style="2" customWidth="1"/>
    <col min="6111" max="6112" width="10.6328125" style="2" customWidth="1"/>
    <col min="6113" max="6113" width="9.36328125" style="2" customWidth="1"/>
    <col min="6114" max="6115" width="10.6328125" style="2" customWidth="1"/>
    <col min="6116" max="6116" width="9.36328125" style="2" bestFit="1" customWidth="1"/>
    <col min="6117" max="6117" width="3.36328125" style="2" customWidth="1"/>
    <col min="6118" max="6120" width="8.7265625" style="2"/>
    <col min="6121" max="6121" width="4.7265625" style="2" customWidth="1"/>
    <col min="6122" max="6363" width="8.7265625" style="2"/>
    <col min="6364" max="6364" width="3.453125" style="2" bestFit="1" customWidth="1"/>
    <col min="6365" max="6365" width="12.453125" style="2" bestFit="1" customWidth="1"/>
    <col min="6366" max="6366" width="30.26953125" style="2" customWidth="1"/>
    <col min="6367" max="6368" width="10.6328125" style="2" customWidth="1"/>
    <col min="6369" max="6369" width="9.36328125" style="2" customWidth="1"/>
    <col min="6370" max="6371" width="10.6328125" style="2" customWidth="1"/>
    <col min="6372" max="6372" width="9.36328125" style="2" bestFit="1" customWidth="1"/>
    <col min="6373" max="6373" width="3.36328125" style="2" customWidth="1"/>
    <col min="6374" max="6376" width="8.7265625" style="2"/>
    <col min="6377" max="6377" width="4.7265625" style="2" customWidth="1"/>
    <col min="6378" max="6619" width="8.7265625" style="2"/>
    <col min="6620" max="6620" width="3.453125" style="2" bestFit="1" customWidth="1"/>
    <col min="6621" max="6621" width="12.453125" style="2" bestFit="1" customWidth="1"/>
    <col min="6622" max="6622" width="30.26953125" style="2" customWidth="1"/>
    <col min="6623" max="6624" width="10.6328125" style="2" customWidth="1"/>
    <col min="6625" max="6625" width="9.36328125" style="2" customWidth="1"/>
    <col min="6626" max="6627" width="10.6328125" style="2" customWidth="1"/>
    <col min="6628" max="6628" width="9.36328125" style="2" bestFit="1" customWidth="1"/>
    <col min="6629" max="6629" width="3.36328125" style="2" customWidth="1"/>
    <col min="6630" max="6632" width="8.7265625" style="2"/>
    <col min="6633" max="6633" width="4.7265625" style="2" customWidth="1"/>
    <col min="6634" max="6875" width="8.7265625" style="2"/>
    <col min="6876" max="6876" width="3.453125" style="2" bestFit="1" customWidth="1"/>
    <col min="6877" max="6877" width="12.453125" style="2" bestFit="1" customWidth="1"/>
    <col min="6878" max="6878" width="30.26953125" style="2" customWidth="1"/>
    <col min="6879" max="6880" width="10.6328125" style="2" customWidth="1"/>
    <col min="6881" max="6881" width="9.36328125" style="2" customWidth="1"/>
    <col min="6882" max="6883" width="10.6328125" style="2" customWidth="1"/>
    <col min="6884" max="6884" width="9.36328125" style="2" bestFit="1" customWidth="1"/>
    <col min="6885" max="6885" width="3.36328125" style="2" customWidth="1"/>
    <col min="6886" max="6888" width="8.7265625" style="2"/>
    <col min="6889" max="6889" width="4.7265625" style="2" customWidth="1"/>
    <col min="6890" max="7131" width="8.7265625" style="2"/>
    <col min="7132" max="7132" width="3.453125" style="2" bestFit="1" customWidth="1"/>
    <col min="7133" max="7133" width="12.453125" style="2" bestFit="1" customWidth="1"/>
    <col min="7134" max="7134" width="30.26953125" style="2" customWidth="1"/>
    <col min="7135" max="7136" width="10.6328125" style="2" customWidth="1"/>
    <col min="7137" max="7137" width="9.36328125" style="2" customWidth="1"/>
    <col min="7138" max="7139" width="10.6328125" style="2" customWidth="1"/>
    <col min="7140" max="7140" width="9.36328125" style="2" bestFit="1" customWidth="1"/>
    <col min="7141" max="7141" width="3.36328125" style="2" customWidth="1"/>
    <col min="7142" max="7144" width="8.7265625" style="2"/>
    <col min="7145" max="7145" width="4.7265625" style="2" customWidth="1"/>
    <col min="7146" max="7387" width="8.7265625" style="2"/>
    <col min="7388" max="7388" width="3.453125" style="2" bestFit="1" customWidth="1"/>
    <col min="7389" max="7389" width="12.453125" style="2" bestFit="1" customWidth="1"/>
    <col min="7390" max="7390" width="30.26953125" style="2" customWidth="1"/>
    <col min="7391" max="7392" width="10.6328125" style="2" customWidth="1"/>
    <col min="7393" max="7393" width="9.36328125" style="2" customWidth="1"/>
    <col min="7394" max="7395" width="10.6328125" style="2" customWidth="1"/>
    <col min="7396" max="7396" width="9.36328125" style="2" bestFit="1" customWidth="1"/>
    <col min="7397" max="7397" width="3.36328125" style="2" customWidth="1"/>
    <col min="7398" max="7400" width="8.7265625" style="2"/>
    <col min="7401" max="7401" width="4.7265625" style="2" customWidth="1"/>
    <col min="7402" max="7643" width="8.7265625" style="2"/>
    <col min="7644" max="7644" width="3.453125" style="2" bestFit="1" customWidth="1"/>
    <col min="7645" max="7645" width="12.453125" style="2" bestFit="1" customWidth="1"/>
    <col min="7646" max="7646" width="30.26953125" style="2" customWidth="1"/>
    <col min="7647" max="7648" width="10.6328125" style="2" customWidth="1"/>
    <col min="7649" max="7649" width="9.36328125" style="2" customWidth="1"/>
    <col min="7650" max="7651" width="10.6328125" style="2" customWidth="1"/>
    <col min="7652" max="7652" width="9.36328125" style="2" bestFit="1" customWidth="1"/>
    <col min="7653" max="7653" width="3.36328125" style="2" customWidth="1"/>
    <col min="7654" max="7656" width="8.7265625" style="2"/>
    <col min="7657" max="7657" width="4.7265625" style="2" customWidth="1"/>
    <col min="7658" max="7899" width="8.7265625" style="2"/>
    <col min="7900" max="7900" width="3.453125" style="2" bestFit="1" customWidth="1"/>
    <col min="7901" max="7901" width="12.453125" style="2" bestFit="1" customWidth="1"/>
    <col min="7902" max="7902" width="30.26953125" style="2" customWidth="1"/>
    <col min="7903" max="7904" width="10.6328125" style="2" customWidth="1"/>
    <col min="7905" max="7905" width="9.36328125" style="2" customWidth="1"/>
    <col min="7906" max="7907" width="10.6328125" style="2" customWidth="1"/>
    <col min="7908" max="7908" width="9.36328125" style="2" bestFit="1" customWidth="1"/>
    <col min="7909" max="7909" width="3.36328125" style="2" customWidth="1"/>
    <col min="7910" max="7912" width="8.7265625" style="2"/>
    <col min="7913" max="7913" width="4.7265625" style="2" customWidth="1"/>
    <col min="7914" max="8155" width="8.7265625" style="2"/>
    <col min="8156" max="8156" width="3.453125" style="2" bestFit="1" customWidth="1"/>
    <col min="8157" max="8157" width="12.453125" style="2" bestFit="1" customWidth="1"/>
    <col min="8158" max="8158" width="30.26953125" style="2" customWidth="1"/>
    <col min="8159" max="8160" width="10.6328125" style="2" customWidth="1"/>
    <col min="8161" max="8161" width="9.36328125" style="2" customWidth="1"/>
    <col min="8162" max="8163" width="10.6328125" style="2" customWidth="1"/>
    <col min="8164" max="8164" width="9.36328125" style="2" bestFit="1" customWidth="1"/>
    <col min="8165" max="8165" width="3.36328125" style="2" customWidth="1"/>
    <col min="8166" max="8168" width="8.7265625" style="2"/>
    <col min="8169" max="8169" width="4.7265625" style="2" customWidth="1"/>
    <col min="8170" max="8411" width="8.7265625" style="2"/>
    <col min="8412" max="8412" width="3.453125" style="2" bestFit="1" customWidth="1"/>
    <col min="8413" max="8413" width="12.453125" style="2" bestFit="1" customWidth="1"/>
    <col min="8414" max="8414" width="30.26953125" style="2" customWidth="1"/>
    <col min="8415" max="8416" width="10.6328125" style="2" customWidth="1"/>
    <col min="8417" max="8417" width="9.36328125" style="2" customWidth="1"/>
    <col min="8418" max="8419" width="10.6328125" style="2" customWidth="1"/>
    <col min="8420" max="8420" width="9.36328125" style="2" bestFit="1" customWidth="1"/>
    <col min="8421" max="8421" width="3.36328125" style="2" customWidth="1"/>
    <col min="8422" max="8424" width="8.7265625" style="2"/>
    <col min="8425" max="8425" width="4.7265625" style="2" customWidth="1"/>
    <col min="8426" max="8667" width="8.7265625" style="2"/>
    <col min="8668" max="8668" width="3.453125" style="2" bestFit="1" customWidth="1"/>
    <col min="8669" max="8669" width="12.453125" style="2" bestFit="1" customWidth="1"/>
    <col min="8670" max="8670" width="30.26953125" style="2" customWidth="1"/>
    <col min="8671" max="8672" width="10.6328125" style="2" customWidth="1"/>
    <col min="8673" max="8673" width="9.36328125" style="2" customWidth="1"/>
    <col min="8674" max="8675" width="10.6328125" style="2" customWidth="1"/>
    <col min="8676" max="8676" width="9.36328125" style="2" bestFit="1" customWidth="1"/>
    <col min="8677" max="8677" width="3.36328125" style="2" customWidth="1"/>
    <col min="8678" max="8680" width="8.7265625" style="2"/>
    <col min="8681" max="8681" width="4.7265625" style="2" customWidth="1"/>
    <col min="8682" max="8923" width="8.7265625" style="2"/>
    <col min="8924" max="8924" width="3.453125" style="2" bestFit="1" customWidth="1"/>
    <col min="8925" max="8925" width="12.453125" style="2" bestFit="1" customWidth="1"/>
    <col min="8926" max="8926" width="30.26953125" style="2" customWidth="1"/>
    <col min="8927" max="8928" width="10.6328125" style="2" customWidth="1"/>
    <col min="8929" max="8929" width="9.36328125" style="2" customWidth="1"/>
    <col min="8930" max="8931" width="10.6328125" style="2" customWidth="1"/>
    <col min="8932" max="8932" width="9.36328125" style="2" bestFit="1" customWidth="1"/>
    <col min="8933" max="8933" width="3.36328125" style="2" customWidth="1"/>
    <col min="8934" max="8936" width="8.7265625" style="2"/>
    <col min="8937" max="8937" width="4.7265625" style="2" customWidth="1"/>
    <col min="8938" max="9179" width="8.7265625" style="2"/>
    <col min="9180" max="9180" width="3.453125" style="2" bestFit="1" customWidth="1"/>
    <col min="9181" max="9181" width="12.453125" style="2" bestFit="1" customWidth="1"/>
    <col min="9182" max="9182" width="30.26953125" style="2" customWidth="1"/>
    <col min="9183" max="9184" width="10.6328125" style="2" customWidth="1"/>
    <col min="9185" max="9185" width="9.36328125" style="2" customWidth="1"/>
    <col min="9186" max="9187" width="10.6328125" style="2" customWidth="1"/>
    <col min="9188" max="9188" width="9.36328125" style="2" bestFit="1" customWidth="1"/>
    <col min="9189" max="9189" width="3.36328125" style="2" customWidth="1"/>
    <col min="9190" max="9192" width="8.7265625" style="2"/>
    <col min="9193" max="9193" width="4.7265625" style="2" customWidth="1"/>
    <col min="9194" max="9435" width="8.7265625" style="2"/>
    <col min="9436" max="9436" width="3.453125" style="2" bestFit="1" customWidth="1"/>
    <col min="9437" max="9437" width="12.453125" style="2" bestFit="1" customWidth="1"/>
    <col min="9438" max="9438" width="30.26953125" style="2" customWidth="1"/>
    <col min="9439" max="9440" width="10.6328125" style="2" customWidth="1"/>
    <col min="9441" max="9441" width="9.36328125" style="2" customWidth="1"/>
    <col min="9442" max="9443" width="10.6328125" style="2" customWidth="1"/>
    <col min="9444" max="9444" width="9.36328125" style="2" bestFit="1" customWidth="1"/>
    <col min="9445" max="9445" width="3.36328125" style="2" customWidth="1"/>
    <col min="9446" max="9448" width="8.7265625" style="2"/>
    <col min="9449" max="9449" width="4.7265625" style="2" customWidth="1"/>
    <col min="9450" max="9691" width="8.7265625" style="2"/>
    <col min="9692" max="9692" width="3.453125" style="2" bestFit="1" customWidth="1"/>
    <col min="9693" max="9693" width="12.453125" style="2" bestFit="1" customWidth="1"/>
    <col min="9694" max="9694" width="30.26953125" style="2" customWidth="1"/>
    <col min="9695" max="9696" width="10.6328125" style="2" customWidth="1"/>
    <col min="9697" max="9697" width="9.36328125" style="2" customWidth="1"/>
    <col min="9698" max="9699" width="10.6328125" style="2" customWidth="1"/>
    <col min="9700" max="9700" width="9.36328125" style="2" bestFit="1" customWidth="1"/>
    <col min="9701" max="9701" width="3.36328125" style="2" customWidth="1"/>
    <col min="9702" max="9704" width="8.7265625" style="2"/>
    <col min="9705" max="9705" width="4.7265625" style="2" customWidth="1"/>
    <col min="9706" max="9947" width="8.7265625" style="2"/>
    <col min="9948" max="9948" width="3.453125" style="2" bestFit="1" customWidth="1"/>
    <col min="9949" max="9949" width="12.453125" style="2" bestFit="1" customWidth="1"/>
    <col min="9950" max="9950" width="30.26953125" style="2" customWidth="1"/>
    <col min="9951" max="9952" width="10.6328125" style="2" customWidth="1"/>
    <col min="9953" max="9953" width="9.36328125" style="2" customWidth="1"/>
    <col min="9954" max="9955" width="10.6328125" style="2" customWidth="1"/>
    <col min="9956" max="9956" width="9.36328125" style="2" bestFit="1" customWidth="1"/>
    <col min="9957" max="9957" width="3.36328125" style="2" customWidth="1"/>
    <col min="9958" max="9960" width="8.7265625" style="2"/>
    <col min="9961" max="9961" width="4.7265625" style="2" customWidth="1"/>
    <col min="9962" max="10203" width="8.7265625" style="2"/>
    <col min="10204" max="10204" width="3.453125" style="2" bestFit="1" customWidth="1"/>
    <col min="10205" max="10205" width="12.453125" style="2" bestFit="1" customWidth="1"/>
    <col min="10206" max="10206" width="30.26953125" style="2" customWidth="1"/>
    <col min="10207" max="10208" width="10.6328125" style="2" customWidth="1"/>
    <col min="10209" max="10209" width="9.36328125" style="2" customWidth="1"/>
    <col min="10210" max="10211" width="10.6328125" style="2" customWidth="1"/>
    <col min="10212" max="10212" width="9.36328125" style="2" bestFit="1" customWidth="1"/>
    <col min="10213" max="10213" width="3.36328125" style="2" customWidth="1"/>
    <col min="10214" max="10216" width="8.7265625" style="2"/>
    <col min="10217" max="10217" width="4.7265625" style="2" customWidth="1"/>
    <col min="10218" max="10459" width="8.7265625" style="2"/>
    <col min="10460" max="10460" width="3.453125" style="2" bestFit="1" customWidth="1"/>
    <col min="10461" max="10461" width="12.453125" style="2" bestFit="1" customWidth="1"/>
    <col min="10462" max="10462" width="30.26953125" style="2" customWidth="1"/>
    <col min="10463" max="10464" width="10.6328125" style="2" customWidth="1"/>
    <col min="10465" max="10465" width="9.36328125" style="2" customWidth="1"/>
    <col min="10466" max="10467" width="10.6328125" style="2" customWidth="1"/>
    <col min="10468" max="10468" width="9.36328125" style="2" bestFit="1" customWidth="1"/>
    <col min="10469" max="10469" width="3.36328125" style="2" customWidth="1"/>
    <col min="10470" max="10472" width="8.7265625" style="2"/>
    <col min="10473" max="10473" width="4.7265625" style="2" customWidth="1"/>
    <col min="10474" max="10715" width="8.7265625" style="2"/>
    <col min="10716" max="10716" width="3.453125" style="2" bestFit="1" customWidth="1"/>
    <col min="10717" max="10717" width="12.453125" style="2" bestFit="1" customWidth="1"/>
    <col min="10718" max="10718" width="30.26953125" style="2" customWidth="1"/>
    <col min="10719" max="10720" width="10.6328125" style="2" customWidth="1"/>
    <col min="10721" max="10721" width="9.36328125" style="2" customWidth="1"/>
    <col min="10722" max="10723" width="10.6328125" style="2" customWidth="1"/>
    <col min="10724" max="10724" width="9.36328125" style="2" bestFit="1" customWidth="1"/>
    <col min="10725" max="10725" width="3.36328125" style="2" customWidth="1"/>
    <col min="10726" max="10728" width="8.7265625" style="2"/>
    <col min="10729" max="10729" width="4.7265625" style="2" customWidth="1"/>
    <col min="10730" max="10971" width="8.7265625" style="2"/>
    <col min="10972" max="10972" width="3.453125" style="2" bestFit="1" customWidth="1"/>
    <col min="10973" max="10973" width="12.453125" style="2" bestFit="1" customWidth="1"/>
    <col min="10974" max="10974" width="30.26953125" style="2" customWidth="1"/>
    <col min="10975" max="10976" width="10.6328125" style="2" customWidth="1"/>
    <col min="10977" max="10977" width="9.36328125" style="2" customWidth="1"/>
    <col min="10978" max="10979" width="10.6328125" style="2" customWidth="1"/>
    <col min="10980" max="10980" width="9.36328125" style="2" bestFit="1" customWidth="1"/>
    <col min="10981" max="10981" width="3.36328125" style="2" customWidth="1"/>
    <col min="10982" max="10984" width="8.7265625" style="2"/>
    <col min="10985" max="10985" width="4.7265625" style="2" customWidth="1"/>
    <col min="10986" max="11227" width="8.7265625" style="2"/>
    <col min="11228" max="11228" width="3.453125" style="2" bestFit="1" customWidth="1"/>
    <col min="11229" max="11229" width="12.453125" style="2" bestFit="1" customWidth="1"/>
    <col min="11230" max="11230" width="30.26953125" style="2" customWidth="1"/>
    <col min="11231" max="11232" width="10.6328125" style="2" customWidth="1"/>
    <col min="11233" max="11233" width="9.36328125" style="2" customWidth="1"/>
    <col min="11234" max="11235" width="10.6328125" style="2" customWidth="1"/>
    <col min="11236" max="11236" width="9.36328125" style="2" bestFit="1" customWidth="1"/>
    <col min="11237" max="11237" width="3.36328125" style="2" customWidth="1"/>
    <col min="11238" max="11240" width="8.7265625" style="2"/>
    <col min="11241" max="11241" width="4.7265625" style="2" customWidth="1"/>
    <col min="11242" max="11483" width="8.7265625" style="2"/>
    <col min="11484" max="11484" width="3.453125" style="2" bestFit="1" customWidth="1"/>
    <col min="11485" max="11485" width="12.453125" style="2" bestFit="1" customWidth="1"/>
    <col min="11486" max="11486" width="30.26953125" style="2" customWidth="1"/>
    <col min="11487" max="11488" width="10.6328125" style="2" customWidth="1"/>
    <col min="11489" max="11489" width="9.36328125" style="2" customWidth="1"/>
    <col min="11490" max="11491" width="10.6328125" style="2" customWidth="1"/>
    <col min="11492" max="11492" width="9.36328125" style="2" bestFit="1" customWidth="1"/>
    <col min="11493" max="11493" width="3.36328125" style="2" customWidth="1"/>
    <col min="11494" max="11496" width="8.7265625" style="2"/>
    <col min="11497" max="11497" width="4.7265625" style="2" customWidth="1"/>
    <col min="11498" max="11739" width="8.7265625" style="2"/>
    <col min="11740" max="11740" width="3.453125" style="2" bestFit="1" customWidth="1"/>
    <col min="11741" max="11741" width="12.453125" style="2" bestFit="1" customWidth="1"/>
    <col min="11742" max="11742" width="30.26953125" style="2" customWidth="1"/>
    <col min="11743" max="11744" width="10.6328125" style="2" customWidth="1"/>
    <col min="11745" max="11745" width="9.36328125" style="2" customWidth="1"/>
    <col min="11746" max="11747" width="10.6328125" style="2" customWidth="1"/>
    <col min="11748" max="11748" width="9.36328125" style="2" bestFit="1" customWidth="1"/>
    <col min="11749" max="11749" width="3.36328125" style="2" customWidth="1"/>
    <col min="11750" max="11752" width="8.7265625" style="2"/>
    <col min="11753" max="11753" width="4.7265625" style="2" customWidth="1"/>
    <col min="11754" max="11995" width="8.7265625" style="2"/>
    <col min="11996" max="11996" width="3.453125" style="2" bestFit="1" customWidth="1"/>
    <col min="11997" max="11997" width="12.453125" style="2" bestFit="1" customWidth="1"/>
    <col min="11998" max="11998" width="30.26953125" style="2" customWidth="1"/>
    <col min="11999" max="12000" width="10.6328125" style="2" customWidth="1"/>
    <col min="12001" max="12001" width="9.36328125" style="2" customWidth="1"/>
    <col min="12002" max="12003" width="10.6328125" style="2" customWidth="1"/>
    <col min="12004" max="12004" width="9.36328125" style="2" bestFit="1" customWidth="1"/>
    <col min="12005" max="12005" width="3.36328125" style="2" customWidth="1"/>
    <col min="12006" max="12008" width="8.7265625" style="2"/>
    <col min="12009" max="12009" width="4.7265625" style="2" customWidth="1"/>
    <col min="12010" max="12251" width="8.7265625" style="2"/>
    <col min="12252" max="12252" width="3.453125" style="2" bestFit="1" customWidth="1"/>
    <col min="12253" max="12253" width="12.453125" style="2" bestFit="1" customWidth="1"/>
    <col min="12254" max="12254" width="30.26953125" style="2" customWidth="1"/>
    <col min="12255" max="12256" width="10.6328125" style="2" customWidth="1"/>
    <col min="12257" max="12257" width="9.36328125" style="2" customWidth="1"/>
    <col min="12258" max="12259" width="10.6328125" style="2" customWidth="1"/>
    <col min="12260" max="12260" width="9.36328125" style="2" bestFit="1" customWidth="1"/>
    <col min="12261" max="12261" width="3.36328125" style="2" customWidth="1"/>
    <col min="12262" max="12264" width="8.7265625" style="2"/>
    <col min="12265" max="12265" width="4.7265625" style="2" customWidth="1"/>
    <col min="12266" max="12507" width="8.7265625" style="2"/>
    <col min="12508" max="12508" width="3.453125" style="2" bestFit="1" customWidth="1"/>
    <col min="12509" max="12509" width="12.453125" style="2" bestFit="1" customWidth="1"/>
    <col min="12510" max="12510" width="30.26953125" style="2" customWidth="1"/>
    <col min="12511" max="12512" width="10.6328125" style="2" customWidth="1"/>
    <col min="12513" max="12513" width="9.36328125" style="2" customWidth="1"/>
    <col min="12514" max="12515" width="10.6328125" style="2" customWidth="1"/>
    <col min="12516" max="12516" width="9.36328125" style="2" bestFit="1" customWidth="1"/>
    <col min="12517" max="12517" width="3.36328125" style="2" customWidth="1"/>
    <col min="12518" max="12520" width="8.7265625" style="2"/>
    <col min="12521" max="12521" width="4.7265625" style="2" customWidth="1"/>
    <col min="12522" max="12763" width="8.7265625" style="2"/>
    <col min="12764" max="12764" width="3.453125" style="2" bestFit="1" customWidth="1"/>
    <col min="12765" max="12765" width="12.453125" style="2" bestFit="1" customWidth="1"/>
    <col min="12766" max="12766" width="30.26953125" style="2" customWidth="1"/>
    <col min="12767" max="12768" width="10.6328125" style="2" customWidth="1"/>
    <col min="12769" max="12769" width="9.36328125" style="2" customWidth="1"/>
    <col min="12770" max="12771" width="10.6328125" style="2" customWidth="1"/>
    <col min="12772" max="12772" width="9.36328125" style="2" bestFit="1" customWidth="1"/>
    <col min="12773" max="12773" width="3.36328125" style="2" customWidth="1"/>
    <col min="12774" max="12776" width="8.7265625" style="2"/>
    <col min="12777" max="12777" width="4.7265625" style="2" customWidth="1"/>
    <col min="12778" max="13019" width="8.7265625" style="2"/>
    <col min="13020" max="13020" width="3.453125" style="2" bestFit="1" customWidth="1"/>
    <col min="13021" max="13021" width="12.453125" style="2" bestFit="1" customWidth="1"/>
    <col min="13022" max="13022" width="30.26953125" style="2" customWidth="1"/>
    <col min="13023" max="13024" width="10.6328125" style="2" customWidth="1"/>
    <col min="13025" max="13025" width="9.36328125" style="2" customWidth="1"/>
    <col min="13026" max="13027" width="10.6328125" style="2" customWidth="1"/>
    <col min="13028" max="13028" width="9.36328125" style="2" bestFit="1" customWidth="1"/>
    <col min="13029" max="13029" width="3.36328125" style="2" customWidth="1"/>
    <col min="13030" max="13032" width="8.7265625" style="2"/>
    <col min="13033" max="13033" width="4.7265625" style="2" customWidth="1"/>
    <col min="13034" max="13275" width="8.7265625" style="2"/>
    <col min="13276" max="13276" width="3.453125" style="2" bestFit="1" customWidth="1"/>
    <col min="13277" max="13277" width="12.453125" style="2" bestFit="1" customWidth="1"/>
    <col min="13278" max="13278" width="30.26953125" style="2" customWidth="1"/>
    <col min="13279" max="13280" width="10.6328125" style="2" customWidth="1"/>
    <col min="13281" max="13281" width="9.36328125" style="2" customWidth="1"/>
    <col min="13282" max="13283" width="10.6328125" style="2" customWidth="1"/>
    <col min="13284" max="13284" width="9.36328125" style="2" bestFit="1" customWidth="1"/>
    <col min="13285" max="13285" width="3.36328125" style="2" customWidth="1"/>
    <col min="13286" max="13288" width="8.7265625" style="2"/>
    <col min="13289" max="13289" width="4.7265625" style="2" customWidth="1"/>
    <col min="13290" max="13531" width="8.7265625" style="2"/>
    <col min="13532" max="13532" width="3.453125" style="2" bestFit="1" customWidth="1"/>
    <col min="13533" max="13533" width="12.453125" style="2" bestFit="1" customWidth="1"/>
    <col min="13534" max="13534" width="30.26953125" style="2" customWidth="1"/>
    <col min="13535" max="13536" width="10.6328125" style="2" customWidth="1"/>
    <col min="13537" max="13537" width="9.36328125" style="2" customWidth="1"/>
    <col min="13538" max="13539" width="10.6328125" style="2" customWidth="1"/>
    <col min="13540" max="13540" width="9.36328125" style="2" bestFit="1" customWidth="1"/>
    <col min="13541" max="13541" width="3.36328125" style="2" customWidth="1"/>
    <col min="13542" max="13544" width="8.7265625" style="2"/>
    <col min="13545" max="13545" width="4.7265625" style="2" customWidth="1"/>
    <col min="13546" max="13787" width="8.7265625" style="2"/>
    <col min="13788" max="13788" width="3.453125" style="2" bestFit="1" customWidth="1"/>
    <col min="13789" max="13789" width="12.453125" style="2" bestFit="1" customWidth="1"/>
    <col min="13790" max="13790" width="30.26953125" style="2" customWidth="1"/>
    <col min="13791" max="13792" width="10.6328125" style="2" customWidth="1"/>
    <col min="13793" max="13793" width="9.36328125" style="2" customWidth="1"/>
    <col min="13794" max="13795" width="10.6328125" style="2" customWidth="1"/>
    <col min="13796" max="13796" width="9.36328125" style="2" bestFit="1" customWidth="1"/>
    <col min="13797" max="13797" width="3.36328125" style="2" customWidth="1"/>
    <col min="13798" max="13800" width="8.7265625" style="2"/>
    <col min="13801" max="13801" width="4.7265625" style="2" customWidth="1"/>
    <col min="13802" max="14043" width="8.7265625" style="2"/>
    <col min="14044" max="14044" width="3.453125" style="2" bestFit="1" customWidth="1"/>
    <col min="14045" max="14045" width="12.453125" style="2" bestFit="1" customWidth="1"/>
    <col min="14046" max="14046" width="30.26953125" style="2" customWidth="1"/>
    <col min="14047" max="14048" width="10.6328125" style="2" customWidth="1"/>
    <col min="14049" max="14049" width="9.36328125" style="2" customWidth="1"/>
    <col min="14050" max="14051" width="10.6328125" style="2" customWidth="1"/>
    <col min="14052" max="14052" width="9.36328125" style="2" bestFit="1" customWidth="1"/>
    <col min="14053" max="14053" width="3.36328125" style="2" customWidth="1"/>
    <col min="14054" max="14056" width="8.7265625" style="2"/>
    <col min="14057" max="14057" width="4.7265625" style="2" customWidth="1"/>
    <col min="14058" max="14299" width="8.7265625" style="2"/>
    <col min="14300" max="14300" width="3.453125" style="2" bestFit="1" customWidth="1"/>
    <col min="14301" max="14301" width="12.453125" style="2" bestFit="1" customWidth="1"/>
    <col min="14302" max="14302" width="30.26953125" style="2" customWidth="1"/>
    <col min="14303" max="14304" width="10.6328125" style="2" customWidth="1"/>
    <col min="14305" max="14305" width="9.36328125" style="2" customWidth="1"/>
    <col min="14306" max="14307" width="10.6328125" style="2" customWidth="1"/>
    <col min="14308" max="14308" width="9.36328125" style="2" bestFit="1" customWidth="1"/>
    <col min="14309" max="14309" width="3.36328125" style="2" customWidth="1"/>
    <col min="14310" max="14312" width="8.7265625" style="2"/>
    <col min="14313" max="14313" width="4.7265625" style="2" customWidth="1"/>
    <col min="14314" max="14555" width="8.7265625" style="2"/>
    <col min="14556" max="14556" width="3.453125" style="2" bestFit="1" customWidth="1"/>
    <col min="14557" max="14557" width="12.453125" style="2" bestFit="1" customWidth="1"/>
    <col min="14558" max="14558" width="30.26953125" style="2" customWidth="1"/>
    <col min="14559" max="14560" width="10.6328125" style="2" customWidth="1"/>
    <col min="14561" max="14561" width="9.36328125" style="2" customWidth="1"/>
    <col min="14562" max="14563" width="10.6328125" style="2" customWidth="1"/>
    <col min="14564" max="14564" width="9.36328125" style="2" bestFit="1" customWidth="1"/>
    <col min="14565" max="14565" width="3.36328125" style="2" customWidth="1"/>
    <col min="14566" max="14568" width="8.7265625" style="2"/>
    <col min="14569" max="14569" width="4.7265625" style="2" customWidth="1"/>
    <col min="14570" max="14811" width="8.7265625" style="2"/>
    <col min="14812" max="14812" width="3.453125" style="2" bestFit="1" customWidth="1"/>
    <col min="14813" max="14813" width="12.453125" style="2" bestFit="1" customWidth="1"/>
    <col min="14814" max="14814" width="30.26953125" style="2" customWidth="1"/>
    <col min="14815" max="14816" width="10.6328125" style="2" customWidth="1"/>
    <col min="14817" max="14817" width="9.36328125" style="2" customWidth="1"/>
    <col min="14818" max="14819" width="10.6328125" style="2" customWidth="1"/>
    <col min="14820" max="14820" width="9.36328125" style="2" bestFit="1" customWidth="1"/>
    <col min="14821" max="14821" width="3.36328125" style="2" customWidth="1"/>
    <col min="14822" max="14824" width="8.7265625" style="2"/>
    <col min="14825" max="14825" width="4.7265625" style="2" customWidth="1"/>
    <col min="14826" max="15067" width="8.7265625" style="2"/>
    <col min="15068" max="15068" width="3.453125" style="2" bestFit="1" customWidth="1"/>
    <col min="15069" max="15069" width="12.453125" style="2" bestFit="1" customWidth="1"/>
    <col min="15070" max="15070" width="30.26953125" style="2" customWidth="1"/>
    <col min="15071" max="15072" width="10.6328125" style="2" customWidth="1"/>
    <col min="15073" max="15073" width="9.36328125" style="2" customWidth="1"/>
    <col min="15074" max="15075" width="10.6328125" style="2" customWidth="1"/>
    <col min="15076" max="15076" width="9.36328125" style="2" bestFit="1" customWidth="1"/>
    <col min="15077" max="15077" width="3.36328125" style="2" customWidth="1"/>
    <col min="15078" max="15080" width="8.7265625" style="2"/>
    <col min="15081" max="15081" width="4.7265625" style="2" customWidth="1"/>
    <col min="15082" max="15323" width="8.7265625" style="2"/>
    <col min="15324" max="15324" width="3.453125" style="2" bestFit="1" customWidth="1"/>
    <col min="15325" max="15325" width="12.453125" style="2" bestFit="1" customWidth="1"/>
    <col min="15326" max="15326" width="30.26953125" style="2" customWidth="1"/>
    <col min="15327" max="15328" width="10.6328125" style="2" customWidth="1"/>
    <col min="15329" max="15329" width="9.36328125" style="2" customWidth="1"/>
    <col min="15330" max="15331" width="10.6328125" style="2" customWidth="1"/>
    <col min="15332" max="15332" width="9.36328125" style="2" bestFit="1" customWidth="1"/>
    <col min="15333" max="15333" width="3.36328125" style="2" customWidth="1"/>
    <col min="15334" max="15336" width="8.7265625" style="2"/>
    <col min="15337" max="15337" width="4.7265625" style="2" customWidth="1"/>
    <col min="15338" max="15579" width="8.7265625" style="2"/>
    <col min="15580" max="15580" width="3.453125" style="2" bestFit="1" customWidth="1"/>
    <col min="15581" max="15581" width="12.453125" style="2" bestFit="1" customWidth="1"/>
    <col min="15582" max="15582" width="30.26953125" style="2" customWidth="1"/>
    <col min="15583" max="15584" width="10.6328125" style="2" customWidth="1"/>
    <col min="15585" max="15585" width="9.36328125" style="2" customWidth="1"/>
    <col min="15586" max="15587" width="10.6328125" style="2" customWidth="1"/>
    <col min="15588" max="15588" width="9.36328125" style="2" bestFit="1" customWidth="1"/>
    <col min="15589" max="15589" width="3.36328125" style="2" customWidth="1"/>
    <col min="15590" max="15592" width="8.7265625" style="2"/>
    <col min="15593" max="15593" width="4.7265625" style="2" customWidth="1"/>
    <col min="15594" max="15835" width="8.7265625" style="2"/>
    <col min="15836" max="15836" width="3.453125" style="2" bestFit="1" customWidth="1"/>
    <col min="15837" max="15837" width="12.453125" style="2" bestFit="1" customWidth="1"/>
    <col min="15838" max="15838" width="30.26953125" style="2" customWidth="1"/>
    <col min="15839" max="15840" width="10.6328125" style="2" customWidth="1"/>
    <col min="15841" max="15841" width="9.36328125" style="2" customWidth="1"/>
    <col min="15842" max="15843" width="10.6328125" style="2" customWidth="1"/>
    <col min="15844" max="15844" width="9.36328125" style="2" bestFit="1" customWidth="1"/>
    <col min="15845" max="15845" width="3.36328125" style="2" customWidth="1"/>
    <col min="15846" max="15848" width="8.7265625" style="2"/>
    <col min="15849" max="15849" width="4.7265625" style="2" customWidth="1"/>
    <col min="15850" max="16091" width="8.7265625" style="2"/>
    <col min="16092" max="16092" width="3.453125" style="2" bestFit="1" customWidth="1"/>
    <col min="16093" max="16093" width="12.453125" style="2" bestFit="1" customWidth="1"/>
    <col min="16094" max="16094" width="30.26953125" style="2" customWidth="1"/>
    <col min="16095" max="16096" width="10.6328125" style="2" customWidth="1"/>
    <col min="16097" max="16097" width="9.36328125" style="2" customWidth="1"/>
    <col min="16098" max="16099" width="10.6328125" style="2" customWidth="1"/>
    <col min="16100" max="16100" width="9.36328125" style="2" bestFit="1" customWidth="1"/>
    <col min="16101" max="16101" width="3.36328125" style="2" customWidth="1"/>
    <col min="16102" max="16104" width="8.7265625" style="2"/>
    <col min="16105" max="16105" width="4.7265625" style="2" customWidth="1"/>
    <col min="16106" max="16364" width="8.7265625" style="2"/>
    <col min="16365" max="16384" width="8.7265625" style="2" customWidth="1"/>
  </cols>
  <sheetData>
    <row r="1" spans="1:11" ht="27.75" customHeight="1" x14ac:dyDescent="0.2">
      <c r="A1" s="343">
        <v>6</v>
      </c>
      <c r="B1" s="343"/>
      <c r="C1" s="343"/>
      <c r="D1" s="343"/>
      <c r="E1" s="343"/>
      <c r="F1" s="343"/>
      <c r="G1" s="343"/>
      <c r="H1" s="343"/>
      <c r="I1" s="1"/>
    </row>
    <row r="2" spans="1:11" ht="14.25" customHeight="1" x14ac:dyDescent="0.2">
      <c r="A2" s="1"/>
      <c r="B2" s="2" t="s">
        <v>47</v>
      </c>
      <c r="C2" s="1"/>
      <c r="D2" s="1"/>
      <c r="E2" s="1"/>
      <c r="F2" s="1"/>
      <c r="G2" s="1"/>
      <c r="H2" s="1"/>
      <c r="I2" s="1"/>
    </row>
    <row r="3" spans="1:11" ht="8.25" customHeight="1" x14ac:dyDescent="0.2">
      <c r="A3" s="1"/>
      <c r="C3" s="1"/>
      <c r="D3" s="1"/>
      <c r="E3" s="1"/>
      <c r="F3" s="1"/>
      <c r="G3" s="1"/>
      <c r="H3" s="1"/>
      <c r="I3" s="1"/>
    </row>
    <row r="4" spans="1:11" x14ac:dyDescent="0.2">
      <c r="A4" s="3"/>
      <c r="C4" s="3"/>
      <c r="D4" s="3"/>
      <c r="E4" s="3"/>
      <c r="F4" s="3"/>
      <c r="G4" s="3"/>
      <c r="H4" s="3"/>
      <c r="I4" s="3"/>
    </row>
    <row r="5" spans="1:11" x14ac:dyDescent="0.2">
      <c r="A5" s="4">
        <v>1</v>
      </c>
      <c r="B5" s="2" t="s">
        <v>45</v>
      </c>
      <c r="C5" s="3"/>
      <c r="D5" s="3"/>
      <c r="E5" s="3"/>
      <c r="F5" s="3"/>
      <c r="G5" s="3"/>
      <c r="H5" s="4"/>
      <c r="I5" s="4"/>
    </row>
    <row r="6" spans="1:11" x14ac:dyDescent="0.2">
      <c r="A6" s="4"/>
      <c r="B6" s="344" t="s">
        <v>106</v>
      </c>
      <c r="C6" s="344"/>
      <c r="D6" s="344"/>
      <c r="E6" s="344"/>
      <c r="F6" s="344"/>
      <c r="G6" s="344"/>
      <c r="H6" s="344"/>
      <c r="I6" s="344"/>
      <c r="J6" s="344"/>
      <c r="K6" s="344"/>
    </row>
    <row r="7" spans="1:11" s="6" customFormat="1" ht="13.5" customHeight="1" x14ac:dyDescent="0.2">
      <c r="A7" s="5"/>
      <c r="B7" s="345" t="s">
        <v>107</v>
      </c>
      <c r="C7" s="345"/>
      <c r="D7" s="345"/>
      <c r="E7" s="345"/>
      <c r="F7" s="345"/>
      <c r="G7" s="345"/>
      <c r="H7" s="345"/>
      <c r="I7" s="345"/>
      <c r="J7" s="345"/>
      <c r="K7" s="345"/>
    </row>
    <row r="8" spans="1:11" x14ac:dyDescent="0.2">
      <c r="A8" s="4"/>
      <c r="B8" s="346" t="s">
        <v>29</v>
      </c>
      <c r="C8" s="346"/>
      <c r="D8" s="346"/>
      <c r="E8" s="346"/>
      <c r="F8" s="346"/>
      <c r="G8" s="346"/>
      <c r="H8" s="346"/>
      <c r="I8" s="7"/>
    </row>
    <row r="9" spans="1:11" x14ac:dyDescent="0.2">
      <c r="A9" s="4"/>
      <c r="B9" s="8"/>
      <c r="C9" s="8"/>
      <c r="D9" s="8"/>
      <c r="E9" s="8"/>
      <c r="F9" s="8"/>
      <c r="G9" s="8"/>
      <c r="I9" s="9" t="s">
        <v>50</v>
      </c>
    </row>
    <row r="10" spans="1:11" ht="26" x14ac:dyDescent="0.2">
      <c r="A10" s="3"/>
      <c r="B10" s="337" t="s">
        <v>30</v>
      </c>
      <c r="C10" s="338"/>
      <c r="D10" s="341" t="s">
        <v>31</v>
      </c>
      <c r="E10" s="347"/>
      <c r="F10" s="10" t="s">
        <v>32</v>
      </c>
      <c r="G10" s="11" t="s">
        <v>33</v>
      </c>
      <c r="H10" s="12" t="s">
        <v>37</v>
      </c>
      <c r="I10" s="13" t="s">
        <v>46</v>
      </c>
    </row>
    <row r="11" spans="1:11" x14ac:dyDescent="0.2">
      <c r="A11" s="3"/>
      <c r="B11" s="339"/>
      <c r="C11" s="340"/>
      <c r="D11" s="10" t="s">
        <v>34</v>
      </c>
      <c r="E11" s="14" t="s">
        <v>35</v>
      </c>
      <c r="F11" s="10" t="s">
        <v>36</v>
      </c>
      <c r="G11" s="15" t="s">
        <v>75</v>
      </c>
      <c r="H11" s="16" t="s">
        <v>76</v>
      </c>
      <c r="I11" s="17" t="s">
        <v>77</v>
      </c>
    </row>
    <row r="12" spans="1:11" ht="13.5" customHeight="1" x14ac:dyDescent="0.2">
      <c r="A12" s="3"/>
      <c r="B12" s="18" t="s">
        <v>108</v>
      </c>
      <c r="C12" s="19" t="s">
        <v>109</v>
      </c>
      <c r="D12" s="20">
        <v>15404</v>
      </c>
      <c r="E12" s="21">
        <v>10</v>
      </c>
      <c r="F12" s="20">
        <v>7595</v>
      </c>
      <c r="G12" s="22">
        <f t="shared" ref="G12:G19" si="0">ROUND(F12/D12,3)</f>
        <v>0.49299999999999999</v>
      </c>
      <c r="H12" s="20">
        <v>21105</v>
      </c>
      <c r="I12" s="22">
        <f t="shared" ref="I12:I30" si="1">ROUND(F12/H12,3)</f>
        <v>0.36</v>
      </c>
    </row>
    <row r="13" spans="1:11" ht="13.5" customHeight="1" x14ac:dyDescent="0.2">
      <c r="A13" s="3"/>
      <c r="B13" s="18" t="s">
        <v>108</v>
      </c>
      <c r="C13" s="19" t="s">
        <v>110</v>
      </c>
      <c r="D13" s="20">
        <v>17700</v>
      </c>
      <c r="E13" s="21">
        <v>10</v>
      </c>
      <c r="F13" s="20">
        <v>8369</v>
      </c>
      <c r="G13" s="22">
        <f t="shared" si="0"/>
        <v>0.47299999999999998</v>
      </c>
      <c r="H13" s="20">
        <v>25215</v>
      </c>
      <c r="I13" s="22">
        <f t="shared" si="1"/>
        <v>0.33200000000000002</v>
      </c>
    </row>
    <row r="14" spans="1:11" ht="13.5" customHeight="1" x14ac:dyDescent="0.2">
      <c r="A14" s="3"/>
      <c r="B14" s="18" t="s">
        <v>108</v>
      </c>
      <c r="C14" s="19" t="s">
        <v>111</v>
      </c>
      <c r="D14" s="20">
        <v>12389</v>
      </c>
      <c r="E14" s="21">
        <v>10</v>
      </c>
      <c r="F14" s="20">
        <v>6201</v>
      </c>
      <c r="G14" s="22">
        <f t="shared" si="0"/>
        <v>0.501</v>
      </c>
      <c r="H14" s="20">
        <v>16728</v>
      </c>
      <c r="I14" s="22">
        <f t="shared" si="1"/>
        <v>0.371</v>
      </c>
    </row>
    <row r="15" spans="1:11" ht="13.5" customHeight="1" x14ac:dyDescent="0.2">
      <c r="A15" s="3"/>
      <c r="B15" s="18" t="s">
        <v>108</v>
      </c>
      <c r="C15" s="19" t="s">
        <v>112</v>
      </c>
      <c r="D15" s="20">
        <v>5509</v>
      </c>
      <c r="E15" s="21">
        <v>10</v>
      </c>
      <c r="F15" s="20">
        <v>2758</v>
      </c>
      <c r="G15" s="22">
        <f t="shared" si="0"/>
        <v>0.501</v>
      </c>
      <c r="H15" s="20">
        <v>7434</v>
      </c>
      <c r="I15" s="22">
        <f t="shared" si="1"/>
        <v>0.371</v>
      </c>
    </row>
    <row r="16" spans="1:11" x14ac:dyDescent="0.2">
      <c r="A16" s="3"/>
      <c r="B16" s="18" t="s">
        <v>108</v>
      </c>
      <c r="C16" s="19" t="s">
        <v>113</v>
      </c>
      <c r="D16" s="20">
        <v>18977</v>
      </c>
      <c r="E16" s="21">
        <v>10</v>
      </c>
      <c r="F16" s="20">
        <v>9500</v>
      </c>
      <c r="G16" s="22">
        <f t="shared" si="0"/>
        <v>0.501</v>
      </c>
      <c r="H16" s="20">
        <v>25611</v>
      </c>
      <c r="I16" s="22">
        <f t="shared" si="1"/>
        <v>0.371</v>
      </c>
    </row>
    <row r="17" spans="1:9" ht="13.5" customHeight="1" x14ac:dyDescent="0.2">
      <c r="A17" s="3"/>
      <c r="B17" s="18" t="s">
        <v>108</v>
      </c>
      <c r="C17" s="19" t="s">
        <v>114</v>
      </c>
      <c r="D17" s="20">
        <v>15277</v>
      </c>
      <c r="E17" s="21">
        <v>10</v>
      </c>
      <c r="F17" s="20">
        <v>7646</v>
      </c>
      <c r="G17" s="22">
        <f t="shared" si="0"/>
        <v>0.5</v>
      </c>
      <c r="H17" s="20">
        <v>20622</v>
      </c>
      <c r="I17" s="22">
        <f t="shared" si="1"/>
        <v>0.371</v>
      </c>
    </row>
    <row r="18" spans="1:9" ht="13.5" customHeight="1" x14ac:dyDescent="0.2">
      <c r="A18" s="3"/>
      <c r="B18" s="18" t="s">
        <v>108</v>
      </c>
      <c r="C18" s="19" t="s">
        <v>115</v>
      </c>
      <c r="D18" s="20">
        <v>19986</v>
      </c>
      <c r="E18" s="21">
        <v>10</v>
      </c>
      <c r="F18" s="20">
        <v>10004</v>
      </c>
      <c r="G18" s="22">
        <f t="shared" si="0"/>
        <v>0.501</v>
      </c>
      <c r="H18" s="20">
        <v>26978</v>
      </c>
      <c r="I18" s="22">
        <f t="shared" si="1"/>
        <v>0.371</v>
      </c>
    </row>
    <row r="19" spans="1:9" x14ac:dyDescent="0.2">
      <c r="A19" s="3"/>
      <c r="B19" s="18" t="s">
        <v>108</v>
      </c>
      <c r="C19" s="19" t="s">
        <v>116</v>
      </c>
      <c r="D19" s="20">
        <v>5180</v>
      </c>
      <c r="E19" s="21">
        <v>10</v>
      </c>
      <c r="F19" s="20">
        <v>2592</v>
      </c>
      <c r="G19" s="22">
        <f t="shared" si="0"/>
        <v>0.5</v>
      </c>
      <c r="H19" s="20">
        <v>6994</v>
      </c>
      <c r="I19" s="22">
        <f t="shared" si="1"/>
        <v>0.371</v>
      </c>
    </row>
    <row r="20" spans="1:9" ht="13.5" customHeight="1" x14ac:dyDescent="0.2">
      <c r="A20" s="3"/>
      <c r="B20" s="18" t="s">
        <v>108</v>
      </c>
      <c r="C20" s="19" t="s">
        <v>117</v>
      </c>
      <c r="D20" s="20">
        <v>569</v>
      </c>
      <c r="E20" s="21">
        <v>10</v>
      </c>
      <c r="F20" s="20">
        <v>285</v>
      </c>
      <c r="G20" s="22">
        <f>ROUND(F20/D20,3)</f>
        <v>0.501</v>
      </c>
      <c r="H20" s="20">
        <v>770</v>
      </c>
      <c r="I20" s="22">
        <f t="shared" si="1"/>
        <v>0.37</v>
      </c>
    </row>
    <row r="21" spans="1:9" x14ac:dyDescent="0.2">
      <c r="A21" s="3"/>
      <c r="B21" s="18" t="s">
        <v>108</v>
      </c>
      <c r="C21" s="19" t="s">
        <v>118</v>
      </c>
      <c r="D21" s="20">
        <v>10000</v>
      </c>
      <c r="E21" s="21">
        <v>10</v>
      </c>
      <c r="F21" s="20">
        <v>6004</v>
      </c>
      <c r="G21" s="22">
        <f t="shared" ref="G21:G30" si="2">ROUND(F21/D21,3)</f>
        <v>0.6</v>
      </c>
      <c r="H21" s="20">
        <v>10800</v>
      </c>
      <c r="I21" s="22">
        <f t="shared" si="1"/>
        <v>0.55600000000000005</v>
      </c>
    </row>
    <row r="22" spans="1:9" ht="13.5" customHeight="1" x14ac:dyDescent="0.2">
      <c r="A22" s="3"/>
      <c r="B22" s="18" t="s">
        <v>108</v>
      </c>
      <c r="C22" s="19" t="s">
        <v>119</v>
      </c>
      <c r="D22" s="20">
        <v>10000</v>
      </c>
      <c r="E22" s="21">
        <v>10</v>
      </c>
      <c r="F22" s="20">
        <v>6004</v>
      </c>
      <c r="G22" s="22">
        <f>ROUND(F22/D22,3)</f>
        <v>0.6</v>
      </c>
      <c r="H22" s="20">
        <v>10799</v>
      </c>
      <c r="I22" s="22">
        <f t="shared" si="1"/>
        <v>0.55600000000000005</v>
      </c>
    </row>
    <row r="23" spans="1:9" x14ac:dyDescent="0.2">
      <c r="A23" s="3"/>
      <c r="B23" s="18" t="s">
        <v>108</v>
      </c>
      <c r="C23" s="19" t="s">
        <v>120</v>
      </c>
      <c r="D23" s="20">
        <v>10000</v>
      </c>
      <c r="E23" s="21">
        <v>10</v>
      </c>
      <c r="F23" s="20">
        <v>5006</v>
      </c>
      <c r="G23" s="22">
        <f>ROUND(F23/D23,3)</f>
        <v>0.501</v>
      </c>
      <c r="H23" s="20">
        <v>13500</v>
      </c>
      <c r="I23" s="22">
        <f>ROUND(F23/H23,3)</f>
        <v>0.371</v>
      </c>
    </row>
    <row r="24" spans="1:9" ht="13.5" customHeight="1" x14ac:dyDescent="0.2">
      <c r="A24" s="3"/>
      <c r="B24" s="18" t="s">
        <v>108</v>
      </c>
      <c r="C24" s="19" t="s">
        <v>121</v>
      </c>
      <c r="D24" s="20">
        <v>10000</v>
      </c>
      <c r="E24" s="21">
        <v>10</v>
      </c>
      <c r="F24" s="20">
        <v>5006</v>
      </c>
      <c r="G24" s="22">
        <f t="shared" si="2"/>
        <v>0.501</v>
      </c>
      <c r="H24" s="20">
        <v>13499</v>
      </c>
      <c r="I24" s="22">
        <f t="shared" si="1"/>
        <v>0.371</v>
      </c>
    </row>
    <row r="25" spans="1:9" ht="13.5" customHeight="1" x14ac:dyDescent="0.2">
      <c r="A25" s="3"/>
      <c r="B25" s="18" t="s">
        <v>108</v>
      </c>
      <c r="C25" s="19" t="s">
        <v>122</v>
      </c>
      <c r="D25" s="20">
        <v>9999</v>
      </c>
      <c r="E25" s="21">
        <v>10</v>
      </c>
      <c r="F25" s="20">
        <v>5005</v>
      </c>
      <c r="G25" s="22">
        <f t="shared" si="2"/>
        <v>0.501</v>
      </c>
      <c r="H25" s="20">
        <v>13494</v>
      </c>
      <c r="I25" s="22">
        <f t="shared" si="1"/>
        <v>0.371</v>
      </c>
    </row>
    <row r="26" spans="1:9" x14ac:dyDescent="0.2">
      <c r="A26" s="3"/>
      <c r="B26" s="18" t="s">
        <v>108</v>
      </c>
      <c r="C26" s="19" t="s">
        <v>123</v>
      </c>
      <c r="D26" s="20">
        <v>10000</v>
      </c>
      <c r="E26" s="21">
        <v>10</v>
      </c>
      <c r="F26" s="20">
        <v>5007</v>
      </c>
      <c r="G26" s="22">
        <f t="shared" si="2"/>
        <v>0.501</v>
      </c>
      <c r="H26" s="20">
        <v>13496</v>
      </c>
      <c r="I26" s="22">
        <f t="shared" si="1"/>
        <v>0.371</v>
      </c>
    </row>
    <row r="27" spans="1:9" ht="13.5" customHeight="1" x14ac:dyDescent="0.2">
      <c r="A27" s="3"/>
      <c r="B27" s="18" t="s">
        <v>124</v>
      </c>
      <c r="C27" s="19" t="s">
        <v>125</v>
      </c>
      <c r="D27" s="20">
        <v>17569</v>
      </c>
      <c r="E27" s="21">
        <v>5</v>
      </c>
      <c r="F27" s="20">
        <v>13166</v>
      </c>
      <c r="G27" s="22">
        <f t="shared" si="2"/>
        <v>0.749</v>
      </c>
      <c r="H27" s="20">
        <v>23814</v>
      </c>
      <c r="I27" s="22">
        <f t="shared" si="1"/>
        <v>0.55300000000000005</v>
      </c>
    </row>
    <row r="28" spans="1:9" x14ac:dyDescent="0.2">
      <c r="A28" s="3"/>
      <c r="B28" s="18" t="s">
        <v>124</v>
      </c>
      <c r="C28" s="19" t="s">
        <v>126</v>
      </c>
      <c r="D28" s="20">
        <v>938</v>
      </c>
      <c r="E28" s="21">
        <v>5</v>
      </c>
      <c r="F28" s="20">
        <v>626</v>
      </c>
      <c r="G28" s="22">
        <f t="shared" si="2"/>
        <v>0.66700000000000004</v>
      </c>
      <c r="H28" s="20">
        <v>1687</v>
      </c>
      <c r="I28" s="22">
        <f t="shared" si="1"/>
        <v>0.371</v>
      </c>
    </row>
    <row r="29" spans="1:9" x14ac:dyDescent="0.2">
      <c r="A29" s="3"/>
      <c r="B29" s="18" t="s">
        <v>124</v>
      </c>
      <c r="C29" s="19" t="s">
        <v>127</v>
      </c>
      <c r="D29" s="20">
        <v>8257</v>
      </c>
      <c r="E29" s="21">
        <v>5</v>
      </c>
      <c r="F29" s="20">
        <v>6195</v>
      </c>
      <c r="G29" s="22">
        <f t="shared" si="2"/>
        <v>0.75</v>
      </c>
      <c r="H29" s="20">
        <v>11148</v>
      </c>
      <c r="I29" s="22">
        <f t="shared" si="1"/>
        <v>0.55600000000000005</v>
      </c>
    </row>
    <row r="30" spans="1:9" x14ac:dyDescent="0.2">
      <c r="A30" s="3"/>
      <c r="B30" s="18" t="s">
        <v>124</v>
      </c>
      <c r="C30" s="19" t="s">
        <v>128</v>
      </c>
      <c r="D30" s="20">
        <v>5310</v>
      </c>
      <c r="E30" s="21">
        <v>5</v>
      </c>
      <c r="F30" s="20">
        <v>3543</v>
      </c>
      <c r="G30" s="22">
        <f t="shared" si="2"/>
        <v>0.66700000000000004</v>
      </c>
      <c r="H30" s="20">
        <v>9552</v>
      </c>
      <c r="I30" s="22">
        <f t="shared" si="1"/>
        <v>0.371</v>
      </c>
    </row>
    <row r="31" spans="1:9" x14ac:dyDescent="0.2">
      <c r="A31" s="3"/>
      <c r="B31" s="23" t="s">
        <v>38</v>
      </c>
      <c r="C31" s="3"/>
      <c r="D31" s="3"/>
      <c r="E31" s="3"/>
      <c r="F31" s="3"/>
      <c r="G31" s="3"/>
      <c r="H31" s="3"/>
      <c r="I31" s="3"/>
    </row>
    <row r="32" spans="1:9" x14ac:dyDescent="0.2">
      <c r="A32" s="3"/>
      <c r="B32" s="23" t="s">
        <v>129</v>
      </c>
      <c r="C32" s="3"/>
      <c r="D32" s="3"/>
      <c r="E32" s="3"/>
      <c r="F32" s="3"/>
      <c r="G32" s="3"/>
      <c r="H32" s="3"/>
      <c r="I32" s="3"/>
    </row>
    <row r="33" spans="1:11" ht="13.5" customHeight="1" x14ac:dyDescent="0.2">
      <c r="A33" s="3"/>
      <c r="B33" s="24" t="s">
        <v>84</v>
      </c>
      <c r="D33" s="25"/>
      <c r="E33" s="3"/>
      <c r="F33" s="25"/>
      <c r="G33" s="26"/>
      <c r="H33" s="25"/>
      <c r="I33" s="26"/>
    </row>
    <row r="34" spans="1:11" ht="13.5" customHeight="1" x14ac:dyDescent="0.2">
      <c r="A34" s="3"/>
      <c r="B34" s="24"/>
      <c r="D34" s="25"/>
      <c r="E34" s="3"/>
      <c r="F34" s="25"/>
      <c r="G34" s="26"/>
      <c r="H34" s="25"/>
      <c r="I34" s="26"/>
    </row>
    <row r="35" spans="1:11" x14ac:dyDescent="0.2">
      <c r="A35" s="3"/>
      <c r="B35" s="23"/>
      <c r="C35" s="3"/>
      <c r="D35" s="3"/>
      <c r="E35" s="3"/>
      <c r="F35" s="3"/>
      <c r="G35" s="3"/>
      <c r="H35" s="3"/>
      <c r="I35" s="3"/>
    </row>
    <row r="36" spans="1:11" x14ac:dyDescent="0.2">
      <c r="A36" s="4">
        <v>2</v>
      </c>
      <c r="B36" s="2" t="s">
        <v>48</v>
      </c>
      <c r="C36" s="3"/>
      <c r="D36" s="3"/>
      <c r="E36" s="3"/>
      <c r="F36" s="3"/>
      <c r="G36" s="3"/>
      <c r="H36" s="4"/>
      <c r="I36" s="4"/>
    </row>
    <row r="37" spans="1:11" ht="15" customHeight="1" x14ac:dyDescent="0.2">
      <c r="A37" s="4"/>
      <c r="B37" s="2" t="s">
        <v>49</v>
      </c>
      <c r="C37" s="3"/>
      <c r="D37" s="3"/>
      <c r="E37" s="3"/>
      <c r="F37" s="3"/>
      <c r="G37" s="3"/>
      <c r="H37" s="4"/>
      <c r="I37" s="4"/>
    </row>
    <row r="38" spans="1:11" ht="13.5" customHeight="1" x14ac:dyDescent="0.2">
      <c r="A38" s="4"/>
      <c r="B38" s="348" t="s">
        <v>83</v>
      </c>
      <c r="C38" s="349"/>
      <c r="D38" s="349"/>
      <c r="E38" s="349"/>
      <c r="F38" s="349"/>
      <c r="G38" s="349"/>
      <c r="H38" s="349"/>
      <c r="I38" s="350"/>
      <c r="J38" s="350"/>
      <c r="K38" s="350"/>
    </row>
    <row r="39" spans="1:11" ht="13.5" customHeight="1" x14ac:dyDescent="0.2">
      <c r="A39" s="4"/>
      <c r="B39" s="348" t="s">
        <v>90</v>
      </c>
      <c r="C39" s="349"/>
      <c r="D39" s="349"/>
      <c r="E39" s="349"/>
      <c r="F39" s="349"/>
      <c r="G39" s="349"/>
      <c r="H39" s="349"/>
      <c r="I39" s="350"/>
      <c r="J39" s="350"/>
      <c r="K39" s="350"/>
    </row>
    <row r="40" spans="1:11" ht="15" customHeight="1" x14ac:dyDescent="0.2">
      <c r="A40" s="4"/>
      <c r="B40" s="2" t="s">
        <v>81</v>
      </c>
      <c r="C40" s="3"/>
      <c r="D40" s="3"/>
      <c r="E40" s="3"/>
      <c r="F40" s="3"/>
      <c r="G40" s="3"/>
      <c r="H40" s="4"/>
      <c r="I40" s="4"/>
    </row>
    <row r="41" spans="1:11" ht="13.5" customHeight="1" x14ac:dyDescent="0.2">
      <c r="A41" s="4"/>
      <c r="B41" s="348" t="s">
        <v>91</v>
      </c>
      <c r="C41" s="349"/>
      <c r="D41" s="349"/>
      <c r="E41" s="349"/>
      <c r="F41" s="349"/>
      <c r="G41" s="349"/>
      <c r="H41" s="349"/>
      <c r="I41" s="350"/>
      <c r="J41" s="350"/>
      <c r="K41" s="350"/>
    </row>
    <row r="42" spans="1:11" ht="13.5" customHeight="1" x14ac:dyDescent="0.2">
      <c r="A42" s="4"/>
      <c r="B42" s="348" t="s">
        <v>130</v>
      </c>
      <c r="C42" s="349"/>
      <c r="D42" s="349"/>
      <c r="E42" s="349"/>
      <c r="F42" s="349"/>
      <c r="G42" s="349"/>
      <c r="H42" s="349"/>
      <c r="I42" s="350"/>
      <c r="J42" s="350"/>
      <c r="K42" s="350"/>
    </row>
    <row r="43" spans="1:11" x14ac:dyDescent="0.2">
      <c r="A43" s="4"/>
      <c r="B43" s="346" t="s">
        <v>29</v>
      </c>
      <c r="C43" s="346"/>
      <c r="D43" s="346"/>
      <c r="E43" s="346"/>
      <c r="F43" s="346"/>
      <c r="G43" s="346"/>
      <c r="H43" s="346"/>
      <c r="I43" s="27"/>
    </row>
    <row r="44" spans="1:11" x14ac:dyDescent="0.2">
      <c r="A44" s="4"/>
      <c r="B44" s="8"/>
      <c r="C44" s="8"/>
      <c r="D44" s="8"/>
      <c r="E44" s="8"/>
      <c r="F44" s="8"/>
      <c r="G44" s="8"/>
      <c r="I44" s="9" t="s">
        <v>50</v>
      </c>
    </row>
    <row r="45" spans="1:11" ht="26" x14ac:dyDescent="0.2">
      <c r="A45" s="3"/>
      <c r="B45" s="337" t="s">
        <v>30</v>
      </c>
      <c r="C45" s="338"/>
      <c r="D45" s="341" t="s">
        <v>31</v>
      </c>
      <c r="E45" s="342"/>
      <c r="F45" s="10" t="s">
        <v>32</v>
      </c>
      <c r="G45" s="11" t="s">
        <v>33</v>
      </c>
      <c r="H45" s="12" t="s">
        <v>37</v>
      </c>
      <c r="I45" s="13" t="s">
        <v>46</v>
      </c>
    </row>
    <row r="46" spans="1:11" x14ac:dyDescent="0.2">
      <c r="A46" s="3"/>
      <c r="B46" s="339"/>
      <c r="C46" s="340"/>
      <c r="D46" s="10" t="s">
        <v>34</v>
      </c>
      <c r="E46" s="14" t="s">
        <v>35</v>
      </c>
      <c r="F46" s="10" t="s">
        <v>36</v>
      </c>
      <c r="G46" s="15" t="s">
        <v>75</v>
      </c>
      <c r="H46" s="16" t="s">
        <v>76</v>
      </c>
      <c r="I46" s="17" t="s">
        <v>77</v>
      </c>
    </row>
    <row r="47" spans="1:11" ht="13.5" customHeight="1" x14ac:dyDescent="0.2">
      <c r="A47" s="3"/>
      <c r="B47" s="18" t="s">
        <v>89</v>
      </c>
      <c r="C47" s="19" t="s">
        <v>131</v>
      </c>
      <c r="D47" s="20">
        <v>12487</v>
      </c>
      <c r="E47" s="21">
        <v>10</v>
      </c>
      <c r="F47" s="20">
        <v>8235</v>
      </c>
      <c r="G47" s="22">
        <f t="shared" ref="G47:G50" si="3">ROUND(F47/D47,3)</f>
        <v>0.65900000000000003</v>
      </c>
      <c r="H47" s="20">
        <v>12487</v>
      </c>
      <c r="I47" s="22">
        <f t="shared" ref="I47:I50" si="4">ROUND(F47/H47,3)</f>
        <v>0.65900000000000003</v>
      </c>
    </row>
    <row r="48" spans="1:11" ht="13.5" customHeight="1" x14ac:dyDescent="0.2">
      <c r="A48" s="3"/>
      <c r="B48" s="18" t="s">
        <v>89</v>
      </c>
      <c r="C48" s="19" t="s">
        <v>132</v>
      </c>
      <c r="D48" s="20">
        <v>8579</v>
      </c>
      <c r="E48" s="21">
        <v>10</v>
      </c>
      <c r="F48" s="20">
        <v>5653</v>
      </c>
      <c r="G48" s="22">
        <f t="shared" si="3"/>
        <v>0.65900000000000003</v>
      </c>
      <c r="H48" s="20">
        <v>8579</v>
      </c>
      <c r="I48" s="22">
        <f t="shared" si="4"/>
        <v>0.65900000000000003</v>
      </c>
    </row>
    <row r="49" spans="1:9" ht="13.5" customHeight="1" x14ac:dyDescent="0.2">
      <c r="A49" s="3"/>
      <c r="B49" s="18" t="s">
        <v>108</v>
      </c>
      <c r="C49" s="19" t="s">
        <v>133</v>
      </c>
      <c r="D49" s="20">
        <v>7739</v>
      </c>
      <c r="E49" s="21">
        <v>10</v>
      </c>
      <c r="F49" s="20">
        <v>5107</v>
      </c>
      <c r="G49" s="22">
        <f t="shared" si="3"/>
        <v>0.66</v>
      </c>
      <c r="H49" s="20">
        <v>7739</v>
      </c>
      <c r="I49" s="22">
        <f t="shared" si="4"/>
        <v>0.66</v>
      </c>
    </row>
    <row r="50" spans="1:9" ht="13.5" customHeight="1" x14ac:dyDescent="0.2">
      <c r="A50" s="3"/>
      <c r="B50" s="18" t="s">
        <v>108</v>
      </c>
      <c r="C50" s="19" t="s">
        <v>112</v>
      </c>
      <c r="D50" s="20">
        <v>11527</v>
      </c>
      <c r="E50" s="21">
        <v>10</v>
      </c>
      <c r="F50" s="20">
        <v>7607</v>
      </c>
      <c r="G50" s="22">
        <f t="shared" si="3"/>
        <v>0.66</v>
      </c>
      <c r="H50" s="20">
        <v>11527</v>
      </c>
      <c r="I50" s="22">
        <f t="shared" si="4"/>
        <v>0.66</v>
      </c>
    </row>
    <row r="51" spans="1:9" ht="13.5" customHeight="1" x14ac:dyDescent="0.2">
      <c r="A51" s="3"/>
      <c r="B51" s="18" t="s">
        <v>108</v>
      </c>
      <c r="C51" s="19" t="s">
        <v>114</v>
      </c>
      <c r="D51" s="20">
        <v>4595</v>
      </c>
      <c r="E51" s="21">
        <v>10</v>
      </c>
      <c r="F51" s="20">
        <v>2728</v>
      </c>
      <c r="G51" s="22">
        <f>ROUND(F51/D51,3)</f>
        <v>0.59399999999999997</v>
      </c>
      <c r="H51" s="20">
        <v>4595</v>
      </c>
      <c r="I51" s="22">
        <f>ROUND(F51/H51,3)</f>
        <v>0.59399999999999997</v>
      </c>
    </row>
    <row r="52" spans="1:9" ht="13.5" customHeight="1" x14ac:dyDescent="0.2">
      <c r="A52" s="3"/>
      <c r="B52" s="18" t="s">
        <v>108</v>
      </c>
      <c r="C52" s="19" t="s">
        <v>117</v>
      </c>
      <c r="D52" s="20">
        <v>18994</v>
      </c>
      <c r="E52" s="21">
        <v>10</v>
      </c>
      <c r="F52" s="20">
        <v>12522</v>
      </c>
      <c r="G52" s="22">
        <f>ROUND(F52/D52,3)</f>
        <v>0.65900000000000003</v>
      </c>
      <c r="H52" s="20">
        <v>18994</v>
      </c>
      <c r="I52" s="22">
        <f>ROUND(F52/H52,3)</f>
        <v>0.65900000000000003</v>
      </c>
    </row>
    <row r="53" spans="1:9" ht="13.5" customHeight="1" x14ac:dyDescent="0.2">
      <c r="A53" s="3"/>
      <c r="B53" s="18" t="s">
        <v>108</v>
      </c>
      <c r="C53" s="19" t="s">
        <v>134</v>
      </c>
      <c r="D53" s="20">
        <v>10000</v>
      </c>
      <c r="E53" s="21">
        <v>10</v>
      </c>
      <c r="F53" s="20">
        <v>5000</v>
      </c>
      <c r="G53" s="22">
        <f t="shared" ref="G53:G61" si="5">ROUND(F53/D53,3)</f>
        <v>0.5</v>
      </c>
      <c r="H53" s="20">
        <v>10000</v>
      </c>
      <c r="I53" s="22">
        <f t="shared" ref="I53:I61" si="6">ROUND(F53/H53,3)</f>
        <v>0.5</v>
      </c>
    </row>
    <row r="54" spans="1:9" ht="13.5" customHeight="1" x14ac:dyDescent="0.2">
      <c r="A54" s="3"/>
      <c r="B54" s="18" t="s">
        <v>108</v>
      </c>
      <c r="C54" s="19" t="s">
        <v>135</v>
      </c>
      <c r="D54" s="20">
        <v>10000</v>
      </c>
      <c r="E54" s="21">
        <v>10</v>
      </c>
      <c r="F54" s="20">
        <v>5000</v>
      </c>
      <c r="G54" s="22">
        <f t="shared" si="5"/>
        <v>0.5</v>
      </c>
      <c r="H54" s="20">
        <v>10000</v>
      </c>
      <c r="I54" s="22">
        <f t="shared" si="6"/>
        <v>0.5</v>
      </c>
    </row>
    <row r="55" spans="1:9" ht="13.5" customHeight="1" x14ac:dyDescent="0.2">
      <c r="A55" s="3"/>
      <c r="B55" s="18" t="s">
        <v>108</v>
      </c>
      <c r="C55" s="19" t="s">
        <v>136</v>
      </c>
      <c r="D55" s="20">
        <v>28000</v>
      </c>
      <c r="E55" s="21">
        <v>10</v>
      </c>
      <c r="F55" s="20">
        <v>14000</v>
      </c>
      <c r="G55" s="22">
        <f t="shared" si="5"/>
        <v>0.5</v>
      </c>
      <c r="H55" s="20">
        <v>28000</v>
      </c>
      <c r="I55" s="22">
        <f t="shared" si="6"/>
        <v>0.5</v>
      </c>
    </row>
    <row r="56" spans="1:9" ht="13.5" customHeight="1" x14ac:dyDescent="0.2">
      <c r="A56" s="3"/>
      <c r="B56" s="18" t="s">
        <v>108</v>
      </c>
      <c r="C56" s="19" t="s">
        <v>137</v>
      </c>
      <c r="D56" s="20">
        <v>15000</v>
      </c>
      <c r="E56" s="21">
        <v>10</v>
      </c>
      <c r="F56" s="20">
        <v>7500</v>
      </c>
      <c r="G56" s="22">
        <f t="shared" si="5"/>
        <v>0.5</v>
      </c>
      <c r="H56" s="20">
        <v>15000</v>
      </c>
      <c r="I56" s="22">
        <f t="shared" si="6"/>
        <v>0.5</v>
      </c>
    </row>
    <row r="57" spans="1:9" ht="13.5" customHeight="1" x14ac:dyDescent="0.2">
      <c r="A57" s="3"/>
      <c r="B57" s="18" t="s">
        <v>108</v>
      </c>
      <c r="C57" s="19" t="s">
        <v>138</v>
      </c>
      <c r="D57" s="20">
        <v>17000</v>
      </c>
      <c r="E57" s="21">
        <v>10</v>
      </c>
      <c r="F57" s="20">
        <v>8500</v>
      </c>
      <c r="G57" s="22">
        <f t="shared" si="5"/>
        <v>0.5</v>
      </c>
      <c r="H57" s="20">
        <v>17000</v>
      </c>
      <c r="I57" s="22">
        <f t="shared" si="6"/>
        <v>0.5</v>
      </c>
    </row>
    <row r="58" spans="1:9" ht="13.5" customHeight="1" x14ac:dyDescent="0.2">
      <c r="A58" s="3"/>
      <c r="B58" s="18" t="s">
        <v>88</v>
      </c>
      <c r="C58" s="19" t="s">
        <v>139</v>
      </c>
      <c r="D58" s="20">
        <v>18737</v>
      </c>
      <c r="E58" s="21">
        <v>5</v>
      </c>
      <c r="F58" s="20">
        <v>15434</v>
      </c>
      <c r="G58" s="22">
        <f>ROUND(F58/D58,3)</f>
        <v>0.82399999999999995</v>
      </c>
      <c r="H58" s="20">
        <v>18737</v>
      </c>
      <c r="I58" s="22">
        <f>ROUND(F58/H58,3)</f>
        <v>0.82399999999999995</v>
      </c>
    </row>
    <row r="59" spans="1:9" ht="13.5" customHeight="1" x14ac:dyDescent="0.2">
      <c r="A59" s="3"/>
      <c r="B59" s="18" t="s">
        <v>88</v>
      </c>
      <c r="C59" s="19" t="s">
        <v>140</v>
      </c>
      <c r="D59" s="20">
        <v>11540</v>
      </c>
      <c r="E59" s="21">
        <v>5</v>
      </c>
      <c r="F59" s="20">
        <v>8769</v>
      </c>
      <c r="G59" s="22">
        <f t="shared" si="5"/>
        <v>0.76</v>
      </c>
      <c r="H59" s="20">
        <v>11540</v>
      </c>
      <c r="I59" s="22">
        <f t="shared" si="6"/>
        <v>0.76</v>
      </c>
    </row>
    <row r="60" spans="1:9" ht="13.5" customHeight="1" x14ac:dyDescent="0.2">
      <c r="A60" s="3"/>
      <c r="B60" s="18" t="s">
        <v>141</v>
      </c>
      <c r="C60" s="19" t="s">
        <v>140</v>
      </c>
      <c r="D60" s="20">
        <v>14</v>
      </c>
      <c r="E60" s="21">
        <v>5</v>
      </c>
      <c r="F60" s="20">
        <v>11</v>
      </c>
      <c r="G60" s="22">
        <f t="shared" si="5"/>
        <v>0.78600000000000003</v>
      </c>
      <c r="H60" s="20">
        <v>18</v>
      </c>
      <c r="I60" s="22">
        <f t="shared" si="6"/>
        <v>0.61099999999999999</v>
      </c>
    </row>
    <row r="61" spans="1:9" ht="13.5" customHeight="1" x14ac:dyDescent="0.2">
      <c r="A61" s="3"/>
      <c r="B61" s="18" t="s">
        <v>141</v>
      </c>
      <c r="C61" s="19" t="s">
        <v>142</v>
      </c>
      <c r="D61" s="20">
        <v>3913</v>
      </c>
      <c r="E61" s="21">
        <v>5</v>
      </c>
      <c r="F61" s="20">
        <v>3130</v>
      </c>
      <c r="G61" s="22">
        <f t="shared" si="5"/>
        <v>0.8</v>
      </c>
      <c r="H61" s="20">
        <v>4745</v>
      </c>
      <c r="I61" s="22">
        <f t="shared" si="6"/>
        <v>0.66</v>
      </c>
    </row>
    <row r="62" spans="1:9" ht="13.5" customHeight="1" x14ac:dyDescent="0.2">
      <c r="A62" s="3"/>
      <c r="B62" s="18" t="s">
        <v>141</v>
      </c>
      <c r="C62" s="19" t="s">
        <v>143</v>
      </c>
      <c r="D62" s="20">
        <v>7996</v>
      </c>
      <c r="E62" s="21">
        <v>5</v>
      </c>
      <c r="F62" s="20">
        <v>6043</v>
      </c>
      <c r="G62" s="22">
        <f>ROUND(F62/D62,3)</f>
        <v>0.75600000000000001</v>
      </c>
      <c r="H62" s="20">
        <v>8195</v>
      </c>
      <c r="I62" s="22">
        <f>ROUND(F62/H62,3)</f>
        <v>0.73699999999999999</v>
      </c>
    </row>
    <row r="63" spans="1:9" ht="13.5" customHeight="1" x14ac:dyDescent="0.2">
      <c r="A63" s="3"/>
      <c r="B63" s="18" t="s">
        <v>141</v>
      </c>
      <c r="C63" s="19" t="s">
        <v>125</v>
      </c>
      <c r="D63" s="20">
        <v>1887</v>
      </c>
      <c r="E63" s="21">
        <v>5</v>
      </c>
      <c r="F63" s="20">
        <v>1503</v>
      </c>
      <c r="G63" s="22">
        <f>ROUND(F63/D63,3)</f>
        <v>0.79700000000000004</v>
      </c>
      <c r="H63" s="20">
        <v>2296</v>
      </c>
      <c r="I63" s="22">
        <f>ROUND(F63/H63,3)</f>
        <v>0.65500000000000003</v>
      </c>
    </row>
    <row r="64" spans="1:9" ht="13.5" customHeight="1" x14ac:dyDescent="0.2">
      <c r="A64" s="3"/>
      <c r="B64" s="18" t="s">
        <v>141</v>
      </c>
      <c r="C64" s="19" t="s">
        <v>127</v>
      </c>
      <c r="D64" s="20">
        <v>544</v>
      </c>
      <c r="E64" s="21">
        <v>5</v>
      </c>
      <c r="F64" s="20">
        <v>408</v>
      </c>
      <c r="G64" s="22">
        <f>ROUND(F64/D64,3)</f>
        <v>0.75</v>
      </c>
      <c r="H64" s="20">
        <v>544</v>
      </c>
      <c r="I64" s="22">
        <f>ROUND(F64/H64,3)</f>
        <v>0.75</v>
      </c>
    </row>
    <row r="65" spans="1:11" ht="13.5" customHeight="1" x14ac:dyDescent="0.2">
      <c r="A65" s="3"/>
      <c r="B65" s="18" t="s">
        <v>141</v>
      </c>
      <c r="C65" s="19" t="s">
        <v>128</v>
      </c>
      <c r="D65" s="20">
        <v>2307</v>
      </c>
      <c r="E65" s="21">
        <v>5</v>
      </c>
      <c r="F65" s="20">
        <v>1846</v>
      </c>
      <c r="G65" s="22">
        <f t="shared" ref="G65" si="7">ROUND(F65/D65,3)</f>
        <v>0.8</v>
      </c>
      <c r="H65" s="20">
        <v>2799</v>
      </c>
      <c r="I65" s="22">
        <f t="shared" ref="I65" si="8">ROUND(F65/H65,3)</f>
        <v>0.66</v>
      </c>
    </row>
    <row r="66" spans="1:11" x14ac:dyDescent="0.2">
      <c r="A66" s="3"/>
      <c r="B66" s="23" t="s">
        <v>82</v>
      </c>
      <c r="D66" s="25"/>
      <c r="E66" s="3"/>
      <c r="F66" s="25"/>
      <c r="G66" s="26"/>
      <c r="H66" s="25"/>
      <c r="I66" s="26"/>
    </row>
    <row r="67" spans="1:11" ht="13.5" customHeight="1" x14ac:dyDescent="0.2">
      <c r="A67" s="3"/>
      <c r="B67" s="332" t="s">
        <v>144</v>
      </c>
      <c r="C67" s="332"/>
      <c r="D67" s="332"/>
      <c r="E67" s="332"/>
      <c r="F67" s="332"/>
      <c r="G67" s="332"/>
      <c r="H67" s="332"/>
      <c r="I67" s="332"/>
      <c r="J67" s="332"/>
      <c r="K67" s="332"/>
    </row>
    <row r="68" spans="1:11" ht="13.5" customHeight="1" x14ac:dyDescent="0.2">
      <c r="A68" s="3"/>
      <c r="B68" s="24" t="s">
        <v>84</v>
      </c>
      <c r="D68" s="25"/>
      <c r="E68" s="3"/>
      <c r="F68" s="25"/>
      <c r="G68" s="26"/>
      <c r="H68" s="25"/>
      <c r="I68" s="26"/>
    </row>
    <row r="69" spans="1:11" ht="13.5" customHeight="1" x14ac:dyDescent="0.2">
      <c r="A69" s="3"/>
      <c r="B69" s="28"/>
      <c r="D69" s="25"/>
      <c r="E69" s="3"/>
      <c r="F69" s="25"/>
      <c r="G69" s="26"/>
      <c r="H69" s="25"/>
      <c r="I69" s="26"/>
    </row>
    <row r="70" spans="1:11" x14ac:dyDescent="0.2">
      <c r="A70" s="4">
        <v>3</v>
      </c>
      <c r="B70" s="3" t="s">
        <v>39</v>
      </c>
      <c r="C70" s="3"/>
      <c r="D70" s="3"/>
      <c r="E70" s="3"/>
      <c r="F70" s="3"/>
      <c r="G70" s="3"/>
      <c r="H70" s="4"/>
      <c r="I70" s="4"/>
    </row>
    <row r="71" spans="1:11" ht="13.5" customHeight="1" x14ac:dyDescent="0.2">
      <c r="A71" s="4"/>
      <c r="B71" s="333" t="s">
        <v>63</v>
      </c>
      <c r="C71" s="334"/>
      <c r="D71" s="334"/>
      <c r="E71" s="334"/>
      <c r="F71" s="334"/>
      <c r="G71" s="334"/>
      <c r="H71" s="334"/>
      <c r="I71" s="29"/>
    </row>
    <row r="72" spans="1:11" ht="13.5" customHeight="1" x14ac:dyDescent="0.2">
      <c r="A72" s="4"/>
      <c r="B72" s="335" t="s">
        <v>40</v>
      </c>
      <c r="C72" s="335"/>
      <c r="D72" s="335"/>
      <c r="E72" s="335"/>
      <c r="F72" s="335"/>
      <c r="G72" s="335"/>
      <c r="H72" s="335"/>
      <c r="I72" s="30"/>
    </row>
    <row r="73" spans="1:11" x14ac:dyDescent="0.2">
      <c r="A73" s="4"/>
      <c r="B73" s="8"/>
      <c r="C73" s="30"/>
      <c r="D73" s="30"/>
      <c r="E73" s="30"/>
      <c r="F73" s="30"/>
      <c r="G73" s="9" t="s">
        <v>50</v>
      </c>
      <c r="I73" s="4"/>
    </row>
    <row r="74" spans="1:11" x14ac:dyDescent="0.2">
      <c r="A74" s="3"/>
      <c r="B74" s="336" t="s">
        <v>30</v>
      </c>
      <c r="C74" s="336"/>
      <c r="D74" s="336" t="s">
        <v>31</v>
      </c>
      <c r="E74" s="336"/>
      <c r="F74" s="10" t="s">
        <v>32</v>
      </c>
      <c r="G74" s="10" t="s">
        <v>33</v>
      </c>
      <c r="H74" s="31"/>
      <c r="I74" s="31"/>
    </row>
    <row r="75" spans="1:11" x14ac:dyDescent="0.2">
      <c r="A75" s="3"/>
      <c r="B75" s="336"/>
      <c r="C75" s="336"/>
      <c r="D75" s="10" t="s">
        <v>34</v>
      </c>
      <c r="E75" s="10" t="s">
        <v>35</v>
      </c>
      <c r="F75" s="10" t="s">
        <v>36</v>
      </c>
      <c r="G75" s="10" t="s">
        <v>75</v>
      </c>
      <c r="H75" s="31"/>
      <c r="I75" s="31"/>
    </row>
    <row r="76" spans="1:11" x14ac:dyDescent="0.2">
      <c r="A76" s="3"/>
      <c r="B76" s="18" t="s">
        <v>145</v>
      </c>
      <c r="C76" s="19" t="s">
        <v>146</v>
      </c>
      <c r="D76" s="20">
        <v>8710</v>
      </c>
      <c r="E76" s="21">
        <v>5</v>
      </c>
      <c r="F76" s="20">
        <v>7922</v>
      </c>
      <c r="G76" s="22">
        <f>ROUND(F76/D76,3)</f>
        <v>0.91</v>
      </c>
      <c r="H76" s="26"/>
      <c r="I76" s="26"/>
    </row>
    <row r="77" spans="1:11" x14ac:dyDescent="0.2">
      <c r="B77" s="18" t="s">
        <v>145</v>
      </c>
      <c r="C77" s="19" t="s">
        <v>147</v>
      </c>
      <c r="D77" s="20">
        <v>19062</v>
      </c>
      <c r="E77" s="21">
        <v>5</v>
      </c>
      <c r="F77" s="20">
        <v>14431</v>
      </c>
      <c r="G77" s="22">
        <f>ROUND(F77/D77,3)</f>
        <v>0.75700000000000001</v>
      </c>
    </row>
    <row r="78" spans="1:11" x14ac:dyDescent="0.2">
      <c r="B78" s="28"/>
      <c r="D78" s="32"/>
      <c r="F78" s="32"/>
    </row>
  </sheetData>
  <sheetProtection algorithmName="SHA-512" hashValue="f+WsPIj+MzlVmf3nHQBBhUxtKnMiZIBt1lQ039+9RcYMv8/Firu5TER6dag8S3nijBbqcd8hi+6No/Fhw3U/YQ==" saltValue="ORdtN9ga0syC+CpWvhumNQ==" spinCount="100000" sheet="1" objects="1" scenarios="1"/>
  <mergeCells count="18">
    <mergeCell ref="B45:C46"/>
    <mergeCell ref="D45:E45"/>
    <mergeCell ref="A1:H1"/>
    <mergeCell ref="B6:K6"/>
    <mergeCell ref="B7:K7"/>
    <mergeCell ref="B8:H8"/>
    <mergeCell ref="B10:C11"/>
    <mergeCell ref="D10:E10"/>
    <mergeCell ref="B38:K38"/>
    <mergeCell ref="B39:K39"/>
    <mergeCell ref="B41:K41"/>
    <mergeCell ref="B42:K42"/>
    <mergeCell ref="B43:H43"/>
    <mergeCell ref="B67:K67"/>
    <mergeCell ref="B71:H71"/>
    <mergeCell ref="B72:H72"/>
    <mergeCell ref="B74:C75"/>
    <mergeCell ref="D74:E74"/>
  </mergeCells>
  <phoneticPr fontId="1"/>
  <printOptions horizontalCentered="1"/>
  <pageMargins left="0.62992125984251968" right="0.15748031496062992" top="0.55118110236220474" bottom="0.3937007874015748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府債の状況</vt:lpstr>
      <vt:lpstr>臨財債等について</vt:lpstr>
      <vt:lpstr>別紙</vt:lpstr>
      <vt:lpstr>府債の状況!Print_Area</vt:lpstr>
      <vt:lpstr>別紙!Print_Area</vt:lpstr>
      <vt:lpstr>臨財債等について!Print_Area</vt:lpstr>
    </vt:vector>
  </TitlesOfParts>
  <Company>大阪府庁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大阪府庁</dc:creator>
  <cp:lastModifiedBy>太田　枝織</cp:lastModifiedBy>
  <cp:lastPrinted>2025-07-15T07:40:08Z</cp:lastPrinted>
  <dcterms:created xsi:type="dcterms:W3CDTF">2014-07-25T01:09:56Z</dcterms:created>
  <dcterms:modified xsi:type="dcterms:W3CDTF">2025-07-25T00:30:30Z</dcterms:modified>
</cp:coreProperties>
</file>