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35" yWindow="135" windowWidth="14880" windowHeight="4695"/>
  </bookViews>
  <sheets>
    <sheet name="人口入り" sheetId="2" r:id="rId1"/>
  </sheets>
  <definedNames>
    <definedName name="_xlnm._FilterDatabase" localSheetId="0" hidden="1">人口入り!$A$10:$AG$58</definedName>
    <definedName name="_xlnm.Print_Titles" localSheetId="0">人口入り!$A:$A,人口入り!$1:$10</definedName>
  </definedNames>
  <calcPr calcId="162913"/>
</workbook>
</file>

<file path=xl/calcChain.xml><?xml version="1.0" encoding="utf-8"?>
<calcChain xmlns="http://schemas.openxmlformats.org/spreadsheetml/2006/main">
  <c r="AF13" i="2" l="1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12" i="2"/>
  <c r="AF11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12" i="2"/>
  <c r="AD11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12" i="2"/>
  <c r="AB11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12" i="2"/>
  <c r="Z11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12" i="2"/>
  <c r="W11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12" i="2"/>
  <c r="U11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12" i="2"/>
  <c r="S11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12" i="2"/>
  <c r="Q11" i="2"/>
  <c r="O58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12" i="2"/>
  <c r="O11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12" i="2"/>
  <c r="M11" i="2"/>
  <c r="K58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12" i="2"/>
  <c r="K1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12" i="2"/>
  <c r="I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12" i="2"/>
  <c r="G1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12" i="2"/>
  <c r="E11" i="2"/>
  <c r="AH58" i="2"/>
  <c r="AI58" i="2" s="1"/>
  <c r="AH57" i="2"/>
  <c r="AH56" i="2"/>
  <c r="AI56" i="2" s="1"/>
  <c r="AH55" i="2"/>
  <c r="AI55" i="2" s="1"/>
  <c r="AH54" i="2"/>
  <c r="AH53" i="2"/>
  <c r="AI53" i="2" s="1"/>
  <c r="AH52" i="2"/>
  <c r="AI52" i="2" s="1"/>
  <c r="AH51" i="2"/>
  <c r="AI51" i="2" s="1"/>
  <c r="AH50" i="2"/>
  <c r="AI50" i="2" s="1"/>
  <c r="AH49" i="2"/>
  <c r="AH48" i="2"/>
  <c r="AH47" i="2"/>
  <c r="AI47" i="2" s="1"/>
  <c r="AH46" i="2"/>
  <c r="AI46" i="2" s="1"/>
  <c r="AH45" i="2"/>
  <c r="AI45" i="2" s="1"/>
  <c r="AH44" i="2"/>
  <c r="AI44" i="2" s="1"/>
  <c r="AH43" i="2"/>
  <c r="AI43" i="2" s="1"/>
  <c r="AH42" i="2"/>
  <c r="AI42" i="2" s="1"/>
  <c r="AH41" i="2"/>
  <c r="AI41" i="2" s="1"/>
  <c r="AH40" i="2"/>
  <c r="AH39" i="2"/>
  <c r="AI39" i="2" s="1"/>
  <c r="AH38" i="2"/>
  <c r="AI38" i="2" s="1"/>
  <c r="AH37" i="2"/>
  <c r="AI37" i="2"/>
  <c r="AH36" i="2"/>
  <c r="AI36" i="2" s="1"/>
  <c r="AH35" i="2"/>
  <c r="AI35" i="2" s="1"/>
  <c r="AH34" i="2"/>
  <c r="AI34" i="2" s="1"/>
  <c r="AH33" i="2"/>
  <c r="AI33" i="2" s="1"/>
  <c r="AH32" i="2"/>
  <c r="AH31" i="2"/>
  <c r="AI31" i="2" s="1"/>
  <c r="AH30" i="2"/>
  <c r="AI30" i="2"/>
  <c r="AH29" i="2"/>
  <c r="AI29" i="2" s="1"/>
  <c r="AH28" i="2"/>
  <c r="AI28" i="2" s="1"/>
  <c r="AH27" i="2"/>
  <c r="AI27" i="2" s="1"/>
  <c r="AH26" i="2"/>
  <c r="AH25" i="2"/>
  <c r="AI25" i="2" s="1"/>
  <c r="AH24" i="2"/>
  <c r="AH23" i="2"/>
  <c r="AI23" i="2" s="1"/>
  <c r="AH22" i="2"/>
  <c r="AI22" i="2" s="1"/>
  <c r="AH21" i="2"/>
  <c r="AI21" i="2" s="1"/>
  <c r="AH20" i="2"/>
  <c r="AI20" i="2" s="1"/>
  <c r="AH19" i="2"/>
  <c r="AI19" i="2" s="1"/>
  <c r="AH18" i="2"/>
  <c r="AI18" i="2"/>
  <c r="AH17" i="2"/>
  <c r="AI17" i="2" s="1"/>
  <c r="AH16" i="2"/>
  <c r="AI16" i="2" s="1"/>
  <c r="AH15" i="2"/>
  <c r="AI15" i="2" s="1"/>
  <c r="AH14" i="2"/>
  <c r="AI14" i="2" s="1"/>
  <c r="AH13" i="2"/>
  <c r="AH12" i="2"/>
  <c r="AI12" i="2" s="1"/>
  <c r="AH11" i="2"/>
  <c r="AI11" i="2" s="1"/>
  <c r="AI54" i="2"/>
  <c r="AI48" i="2"/>
  <c r="AI13" i="2"/>
  <c r="AI26" i="2"/>
  <c r="AI32" i="2"/>
  <c r="AI57" i="2"/>
  <c r="AI49" i="2"/>
  <c r="AI24" i="2"/>
  <c r="AI40" i="2"/>
</calcChain>
</file>

<file path=xl/sharedStrings.xml><?xml version="1.0" encoding="utf-8"?>
<sst xmlns="http://schemas.openxmlformats.org/spreadsheetml/2006/main" count="142" uniqueCount="74">
  <si>
    <t>都道府県名</t>
    <rPh sb="0" eb="4">
      <t>トドウフケン</t>
    </rPh>
    <rPh sb="4" eb="5">
      <t>メイ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</si>
  <si>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</si>
  <si>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</si>
  <si>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本庁舎</t>
    <rPh sb="0" eb="1">
      <t>ホンチョウ</t>
    </rPh>
    <rPh sb="1" eb="3">
      <t>チョウシャ</t>
    </rPh>
    <phoneticPr fontId="3"/>
  </si>
  <si>
    <t>その他の行政機関</t>
    <rPh sb="2" eb="3">
      <t>タ</t>
    </rPh>
    <rPh sb="4" eb="6">
      <t>ギョウセイ</t>
    </rPh>
    <rPh sb="6" eb="8">
      <t>キカン</t>
    </rPh>
    <phoneticPr fontId="3"/>
  </si>
  <si>
    <t>公共用財産</t>
    <rPh sb="0" eb="3">
      <t>コウキョウヨウ</t>
    </rPh>
    <rPh sb="3" eb="5">
      <t>ザイサン</t>
    </rPh>
    <phoneticPr fontId="3"/>
  </si>
  <si>
    <t>山林</t>
    <rPh sb="0" eb="2">
      <t>サンリン</t>
    </rPh>
    <phoneticPr fontId="3"/>
  </si>
  <si>
    <t>宅地</t>
    <rPh sb="0" eb="2">
      <t>タクチ</t>
    </rPh>
    <phoneticPr fontId="3"/>
  </si>
  <si>
    <t>田畑</t>
    <rPh sb="0" eb="2">
      <t>タハタ</t>
    </rPh>
    <phoneticPr fontId="3"/>
  </si>
  <si>
    <t>警察施設</t>
    <rPh sb="0" eb="2">
      <t>ケイサツ</t>
    </rPh>
    <rPh sb="2" eb="4">
      <t>シセツ</t>
    </rPh>
    <phoneticPr fontId="3"/>
  </si>
  <si>
    <t>その他の施設</t>
    <rPh sb="2" eb="3">
      <t>タ</t>
    </rPh>
    <rPh sb="4" eb="6">
      <t>シセツ</t>
    </rPh>
    <phoneticPr fontId="3"/>
  </si>
  <si>
    <t>高等学校</t>
    <rPh sb="0" eb="2">
      <t>コウトウ</t>
    </rPh>
    <rPh sb="2" eb="4">
      <t>ガッコウ</t>
    </rPh>
    <phoneticPr fontId="3"/>
  </si>
  <si>
    <t>中 等 教 育 学 校</t>
    <phoneticPr fontId="3"/>
  </si>
  <si>
    <t>公営住宅</t>
    <rPh sb="0" eb="2">
      <t>コウエイ</t>
    </rPh>
    <rPh sb="2" eb="4">
      <t>ジュウタク</t>
    </rPh>
    <phoneticPr fontId="3"/>
  </si>
  <si>
    <t>公園</t>
    <rPh sb="0" eb="2">
      <t>コウエン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</si>
  <si>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</si>
  <si>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</si>
  <si>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</si>
  <si>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</si>
  <si>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</si>
  <si>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</si>
  <si>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</si>
  <si>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</si>
  <si>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</si>
  <si>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</si>
  <si>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</si>
  <si>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</si>
  <si>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</si>
  <si>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</si>
  <si>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</si>
  <si>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</si>
  <si>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</si>
  <si>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</si>
  <si>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</si>
  <si>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</si>
  <si>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</si>
  <si>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</si>
  <si>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</si>
  <si>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</si>
  <si>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</si>
  <si>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</si>
  <si>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</si>
  <si>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</si>
  <si>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</si>
  <si>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</si>
  <si>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</si>
  <si>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</si>
  <si>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</si>
  <si>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</si>
  <si>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</si>
  <si>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</si>
  <si>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</si>
  <si>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</si>
  <si>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</si>
  <si>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</si>
  <si>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</si>
  <si>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</si>
  <si>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</si>
  <si>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</si>
  <si>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</si>
  <si>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</si>
  <si>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</si>
  <si>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</si>
  <si>
    <t>㎡</t>
    <phoneticPr fontId="3"/>
  </si>
  <si>
    <t>年度末
現在高</t>
    <rPh sb="0" eb="3">
      <t>ネンドマツ</t>
    </rPh>
    <rPh sb="2" eb="3">
      <t>マツ</t>
    </rPh>
    <rPh sb="4" eb="7">
      <t>ゲンザイダカ</t>
    </rPh>
    <phoneticPr fontId="3"/>
  </si>
  <si>
    <t>年度末
現在高</t>
    <rPh sb="0" eb="3">
      <t>ネンドマツ</t>
    </rPh>
    <rPh sb="4" eb="6">
      <t>ゲンザイ</t>
    </rPh>
    <rPh sb="6" eb="7">
      <t>ダカ</t>
    </rPh>
    <phoneticPr fontId="3"/>
  </si>
  <si>
    <t>住民基本台帳人口（人）
【平成24年度末】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ヒト</t>
    </rPh>
    <rPh sb="13" eb="15">
      <t>ヘイセイ</t>
    </rPh>
    <rPh sb="17" eb="19">
      <t>ネンド</t>
    </rPh>
    <rPh sb="19" eb="20">
      <t>マツ</t>
    </rPh>
    <phoneticPr fontId="24"/>
  </si>
  <si>
    <t>人口
１人当
延面積</t>
    <rPh sb="0" eb="2">
      <t>ジンコウ</t>
    </rPh>
    <rPh sb="3" eb="5">
      <t>ヒトリ</t>
    </rPh>
    <rPh sb="5" eb="6">
      <t>ア</t>
    </rPh>
    <rPh sb="7" eb="8">
      <t>ノ</t>
    </rPh>
    <rPh sb="8" eb="10">
      <t>メンセキ</t>
    </rPh>
    <phoneticPr fontId="3"/>
  </si>
  <si>
    <t>人口１人当延面積</t>
    <phoneticPr fontId="24"/>
  </si>
  <si>
    <t>普通財産</t>
    <rPh sb="0" eb="2">
      <t>フツウ</t>
    </rPh>
    <rPh sb="2" eb="4">
      <t>ザイサン</t>
    </rPh>
    <phoneticPr fontId="3"/>
  </si>
  <si>
    <t>公有財産
合計</t>
    <rPh sb="0" eb="2">
      <t>コウユウ</t>
    </rPh>
    <rPh sb="2" eb="4">
      <t>ザイサン</t>
    </rPh>
    <rPh sb="5" eb="7">
      <t>ゴウケイ</t>
    </rPh>
    <phoneticPr fontId="2"/>
  </si>
  <si>
    <t>データ出典：総務省公共施設状況調　平成24年度</t>
    <rPh sb="3" eb="5">
      <t>シュッテン</t>
    </rPh>
    <rPh sb="6" eb="9">
      <t>ソウムショウ</t>
    </rPh>
    <rPh sb="9" eb="11">
      <t>コウキョウ</t>
    </rPh>
    <rPh sb="17" eb="19">
      <t>ヘイセイ</t>
    </rPh>
    <rPh sb="21" eb="23">
      <t>ネンド</t>
    </rPh>
    <phoneticPr fontId="3"/>
  </si>
  <si>
    <t>主な公有財産</t>
    <rPh sb="0" eb="1">
      <t>オモ</t>
    </rPh>
    <rPh sb="2" eb="4">
      <t>コウユウ</t>
    </rPh>
    <rPh sb="4" eb="6">
      <t>ザイサン</t>
    </rPh>
    <phoneticPr fontId="2"/>
  </si>
  <si>
    <t>都道府県別　人口1人当たり延床面積</t>
    <rPh sb="0" eb="4">
      <t>トドウフケン</t>
    </rPh>
    <rPh sb="4" eb="5">
      <t>ベツ</t>
    </rPh>
    <rPh sb="6" eb="8">
      <t>ジンコウ</t>
    </rPh>
    <rPh sb="9" eb="10">
      <t>リ</t>
    </rPh>
    <rPh sb="10" eb="11">
      <t>ア</t>
    </rPh>
    <rPh sb="13" eb="14">
      <t>ノ</t>
    </rPh>
    <rPh sb="14" eb="15">
      <t>ユカ</t>
    </rPh>
    <rPh sb="15" eb="17">
      <t>メンセキ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</si>
</sst>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0_ "/>
    <numFmt numFmtId="178" formatCode="#,##0.00;&quot;△ &quot;#,##0.00"/>
    <numFmt numFmtId="179" formatCode="0_ 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4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0"/>
      </right>
      <top style="thick">
        <color indexed="64"/>
      </top>
      <bottom style="thick">
        <color indexed="64"/>
      </bottom>
      <diagonal/>
    </border>
    <border>
      <left style="thin">
        <color indexed="0"/>
      </left>
      <right style="thin">
        <color indexed="0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0"/>
      </right>
      <top style="thick">
        <color indexed="64"/>
      </top>
      <bottom style="thick">
        <color indexed="64"/>
      </bottom>
      <diagonal/>
    </border>
    <border>
      <left style="thin">
        <color indexed="0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/>
    <xf numFmtId="0" fontId="4" fillId="0" borderId="0"/>
    <xf numFmtId="0" fontId="5" fillId="0" borderId="0"/>
    <xf numFmtId="0" fontId="5" fillId="0" borderId="0">
      <alignment vertical="center"/>
    </xf>
    <xf numFmtId="0" fontId="6" fillId="0" borderId="0"/>
    <xf numFmtId="0" fontId="4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5" fillId="0" borderId="0" xfId="44" applyFont="1" applyAlignment="1">
      <alignment shrinkToFit="1"/>
    </xf>
    <xf numFmtId="49" fontId="27" fillId="0" borderId="0" xfId="0" applyNumberFormat="1" applyFont="1" applyFill="1" applyBorder="1" applyAlignment="1">
      <alignment shrinkToFit="1"/>
    </xf>
    <xf numFmtId="0" fontId="25" fillId="0" borderId="0" xfId="44" applyFont="1" applyAlignment="1">
      <alignment vertical="center" shrinkToFit="1"/>
    </xf>
    <xf numFmtId="176" fontId="27" fillId="0" borderId="10" xfId="0" applyNumberFormat="1" applyFont="1" applyFill="1" applyBorder="1" applyAlignment="1">
      <alignment shrinkToFit="1"/>
    </xf>
    <xf numFmtId="176" fontId="27" fillId="0" borderId="11" xfId="0" applyNumberFormat="1" applyFont="1" applyFill="1" applyBorder="1" applyAlignment="1">
      <alignment shrinkToFit="1"/>
    </xf>
    <xf numFmtId="176" fontId="27" fillId="0" borderId="12" xfId="0" applyNumberFormat="1" applyFont="1" applyFill="1" applyBorder="1" applyAlignment="1">
      <alignment shrinkToFit="1"/>
    </xf>
    <xf numFmtId="176" fontId="27" fillId="0" borderId="13" xfId="0" applyNumberFormat="1" applyFont="1" applyFill="1" applyBorder="1" applyAlignment="1">
      <alignment shrinkToFit="1"/>
    </xf>
    <xf numFmtId="0" fontId="25" fillId="0" borderId="0" xfId="44" applyFont="1" applyBorder="1" applyAlignment="1">
      <alignment shrinkToFit="1"/>
    </xf>
    <xf numFmtId="177" fontId="25" fillId="0" borderId="14" xfId="44" applyNumberFormat="1" applyFont="1" applyBorder="1" applyAlignment="1">
      <alignment horizontal="right" shrinkToFit="1"/>
    </xf>
    <xf numFmtId="176" fontId="25" fillId="0" borderId="14" xfId="44" applyNumberFormat="1" applyFont="1" applyBorder="1" applyAlignment="1">
      <alignment horizontal="right" shrinkToFit="1"/>
    </xf>
    <xf numFmtId="179" fontId="25" fillId="0" borderId="14" xfId="44" applyNumberFormat="1" applyFont="1" applyBorder="1" applyAlignment="1">
      <alignment horizontal="right" shrinkToFit="1"/>
    </xf>
    <xf numFmtId="179" fontId="25" fillId="0" borderId="15" xfId="44" applyNumberFormat="1" applyFont="1" applyBorder="1" applyAlignment="1">
      <alignment horizontal="right" shrinkToFit="1"/>
    </xf>
    <xf numFmtId="176" fontId="25" fillId="0" borderId="15" xfId="44" applyNumberFormat="1" applyFont="1" applyBorder="1" applyAlignment="1">
      <alignment horizontal="right" shrinkToFit="1"/>
    </xf>
    <xf numFmtId="176" fontId="25" fillId="0" borderId="16" xfId="44" applyNumberFormat="1" applyFont="1" applyBorder="1" applyAlignment="1">
      <alignment shrinkToFit="1"/>
    </xf>
    <xf numFmtId="178" fontId="25" fillId="0" borderId="13" xfId="44" applyNumberFormat="1" applyFont="1" applyBorder="1" applyAlignment="1">
      <alignment shrinkToFit="1"/>
    </xf>
    <xf numFmtId="176" fontId="25" fillId="0" borderId="17" xfId="44" applyNumberFormat="1" applyFont="1" applyBorder="1" applyAlignment="1">
      <alignment horizontal="right" shrinkToFit="1"/>
    </xf>
    <xf numFmtId="176" fontId="25" fillId="0" borderId="18" xfId="44" applyNumberFormat="1" applyFont="1" applyBorder="1" applyAlignment="1">
      <alignment horizontal="right" shrinkToFit="1"/>
    </xf>
    <xf numFmtId="49" fontId="27" fillId="0" borderId="0" xfId="0" applyNumberFormat="1" applyFont="1" applyFill="1" applyAlignment="1"/>
    <xf numFmtId="0" fontId="27" fillId="0" borderId="0" xfId="0" applyFont="1" applyFill="1" applyAlignment="1"/>
    <xf numFmtId="49" fontId="25" fillId="0" borderId="0" xfId="44" applyNumberFormat="1" applyFont="1" applyAlignment="1">
      <alignment shrinkToFit="1"/>
    </xf>
    <xf numFmtId="0" fontId="27" fillId="24" borderId="19" xfId="0" applyFont="1" applyFill="1" applyBorder="1" applyAlignment="1">
      <alignment horizontal="center" vertical="center" shrinkToFit="1"/>
    </xf>
    <xf numFmtId="0" fontId="27" fillId="24" borderId="20" xfId="0" applyFont="1" applyFill="1" applyBorder="1" applyAlignment="1">
      <alignment horizontal="center" vertical="center" shrinkToFit="1"/>
    </xf>
    <xf numFmtId="49" fontId="27" fillId="24" borderId="19" xfId="0" applyNumberFormat="1" applyFont="1" applyFill="1" applyBorder="1" applyAlignment="1">
      <alignment horizontal="center" vertical="center" shrinkToFit="1"/>
    </xf>
    <xf numFmtId="0" fontId="27" fillId="24" borderId="21" xfId="0" applyFont="1" applyFill="1" applyBorder="1" applyAlignment="1">
      <alignment horizontal="center" vertical="center" shrinkToFit="1"/>
    </xf>
    <xf numFmtId="176" fontId="27" fillId="0" borderId="22" xfId="0" applyNumberFormat="1" applyFont="1" applyFill="1" applyBorder="1" applyAlignment="1">
      <alignment shrinkToFit="1"/>
    </xf>
    <xf numFmtId="176" fontId="25" fillId="0" borderId="23" xfId="44" applyNumberFormat="1" applyFont="1" applyBorder="1" applyAlignment="1">
      <alignment horizontal="right" shrinkToFit="1"/>
    </xf>
    <xf numFmtId="176" fontId="25" fillId="0" borderId="24" xfId="44" applyNumberFormat="1" applyFont="1" applyBorder="1" applyAlignment="1">
      <alignment horizontal="right" shrinkToFit="1"/>
    </xf>
    <xf numFmtId="0" fontId="27" fillId="24" borderId="25" xfId="0" applyFont="1" applyFill="1" applyBorder="1" applyAlignment="1">
      <alignment horizontal="center" vertical="center" shrinkToFit="1"/>
    </xf>
    <xf numFmtId="176" fontId="27" fillId="25" borderId="26" xfId="0" applyNumberFormat="1" applyFont="1" applyFill="1" applyBorder="1" applyAlignment="1">
      <alignment shrinkToFit="1"/>
    </xf>
    <xf numFmtId="178" fontId="25" fillId="26" borderId="27" xfId="44" applyNumberFormat="1" applyFont="1" applyFill="1" applyBorder="1" applyAlignment="1">
      <alignment shrinkToFit="1"/>
    </xf>
    <xf numFmtId="178" fontId="25" fillId="26" borderId="28" xfId="44" applyNumberFormat="1" applyFont="1" applyFill="1" applyBorder="1" applyAlignment="1">
      <alignment shrinkToFit="1"/>
    </xf>
    <xf numFmtId="0" fontId="25" fillId="0" borderId="29" xfId="44" applyFont="1" applyBorder="1" applyAlignment="1">
      <alignment shrinkToFit="1"/>
    </xf>
    <xf numFmtId="178" fontId="25" fillId="26" borderId="30" xfId="44" applyNumberFormat="1" applyFont="1" applyFill="1" applyBorder="1" applyAlignment="1">
      <alignment shrinkToFit="1"/>
    </xf>
    <xf numFmtId="176" fontId="25" fillId="0" borderId="31" xfId="44" applyNumberFormat="1" applyFont="1" applyBorder="1" applyAlignment="1">
      <alignment horizontal="right" shrinkToFit="1"/>
    </xf>
    <xf numFmtId="177" fontId="25" fillId="0" borderId="32" xfId="44" applyNumberFormat="1" applyFont="1" applyBorder="1" applyAlignment="1">
      <alignment horizontal="right" shrinkToFit="1"/>
    </xf>
    <xf numFmtId="176" fontId="25" fillId="0" borderId="32" xfId="44" applyNumberFormat="1" applyFont="1" applyBorder="1" applyAlignment="1">
      <alignment horizontal="right" shrinkToFit="1"/>
    </xf>
    <xf numFmtId="177" fontId="25" fillId="0" borderId="33" xfId="44" applyNumberFormat="1" applyFont="1" applyBorder="1" applyAlignment="1">
      <alignment horizontal="right" shrinkToFit="1"/>
    </xf>
    <xf numFmtId="176" fontId="25" fillId="0" borderId="34" xfId="44" applyNumberFormat="1" applyFont="1" applyBorder="1" applyAlignment="1">
      <alignment horizontal="right" shrinkToFit="1"/>
    </xf>
    <xf numFmtId="176" fontId="25" fillId="0" borderId="35" xfId="44" applyNumberFormat="1" applyFont="1" applyBorder="1" applyAlignment="1">
      <alignment shrinkToFit="1"/>
    </xf>
    <xf numFmtId="178" fontId="25" fillId="0" borderId="36" xfId="44" applyNumberFormat="1" applyFont="1" applyBorder="1" applyAlignment="1">
      <alignment shrinkToFit="1"/>
    </xf>
    <xf numFmtId="3" fontId="26" fillId="0" borderId="37" xfId="50" applyNumberFormat="1" applyFont="1" applyFill="1" applyBorder="1" applyAlignment="1">
      <alignment shrinkToFit="1"/>
    </xf>
    <xf numFmtId="176" fontId="27" fillId="25" borderId="22" xfId="0" applyNumberFormat="1" applyFont="1" applyFill="1" applyBorder="1" applyAlignment="1">
      <alignment shrinkToFit="1"/>
    </xf>
    <xf numFmtId="176" fontId="25" fillId="26" borderId="23" xfId="44" applyNumberFormat="1" applyFont="1" applyFill="1" applyBorder="1" applyAlignment="1">
      <alignment shrinkToFit="1"/>
    </xf>
    <xf numFmtId="176" fontId="25" fillId="26" borderId="24" xfId="44" applyNumberFormat="1" applyFont="1" applyFill="1" applyBorder="1" applyAlignment="1">
      <alignment shrinkToFit="1"/>
    </xf>
    <xf numFmtId="176" fontId="25" fillId="26" borderId="31" xfId="44" applyNumberFormat="1" applyFont="1" applyFill="1" applyBorder="1" applyAlignment="1">
      <alignment shrinkToFit="1"/>
    </xf>
    <xf numFmtId="49" fontId="27" fillId="25" borderId="38" xfId="0" applyNumberFormat="1" applyFont="1" applyFill="1" applyBorder="1" applyAlignment="1">
      <alignment shrinkToFit="1"/>
    </xf>
    <xf numFmtId="49" fontId="25" fillId="24" borderId="39" xfId="44" applyNumberFormat="1" applyFont="1" applyFill="1" applyBorder="1" applyAlignment="1">
      <alignment shrinkToFit="1"/>
    </xf>
    <xf numFmtId="49" fontId="25" fillId="24" borderId="29" xfId="44" applyNumberFormat="1" applyFont="1" applyFill="1" applyBorder="1" applyAlignment="1">
      <alignment shrinkToFit="1"/>
    </xf>
    <xf numFmtId="49" fontId="25" fillId="24" borderId="37" xfId="44" applyNumberFormat="1" applyFont="1" applyFill="1" applyBorder="1" applyAlignment="1">
      <alignment shrinkToFit="1"/>
    </xf>
    <xf numFmtId="3" fontId="26" fillId="0" borderId="39" xfId="50" applyNumberFormat="1" applyFont="1" applyFill="1" applyBorder="1" applyAlignment="1">
      <alignment shrinkToFit="1"/>
    </xf>
    <xf numFmtId="177" fontId="25" fillId="0" borderId="17" xfId="44" applyNumberFormat="1" applyFont="1" applyBorder="1" applyAlignment="1">
      <alignment horizontal="right" shrinkToFit="1"/>
    </xf>
    <xf numFmtId="179" fontId="25" fillId="0" borderId="17" xfId="44" applyNumberFormat="1" applyFont="1" applyBorder="1" applyAlignment="1">
      <alignment horizontal="right" shrinkToFit="1"/>
    </xf>
    <xf numFmtId="3" fontId="26" fillId="0" borderId="29" xfId="50" applyNumberFormat="1" applyFont="1" applyFill="1" applyBorder="1" applyAlignment="1">
      <alignment shrinkToFit="1"/>
    </xf>
    <xf numFmtId="49" fontId="25" fillId="24" borderId="40" xfId="44" applyNumberFormat="1" applyFont="1" applyFill="1" applyBorder="1" applyAlignment="1">
      <alignment shrinkToFit="1"/>
    </xf>
    <xf numFmtId="176" fontId="25" fillId="26" borderId="41" xfId="44" applyNumberFormat="1" applyFont="1" applyFill="1" applyBorder="1" applyAlignment="1">
      <alignment shrinkToFit="1"/>
    </xf>
    <xf numFmtId="178" fontId="25" fillId="26" borderId="42" xfId="44" applyNumberFormat="1" applyFont="1" applyFill="1" applyBorder="1" applyAlignment="1">
      <alignment shrinkToFit="1"/>
    </xf>
    <xf numFmtId="176" fontId="25" fillId="0" borderId="41" xfId="44" applyNumberFormat="1" applyFont="1" applyBorder="1" applyAlignment="1">
      <alignment horizontal="right" shrinkToFit="1"/>
    </xf>
    <xf numFmtId="177" fontId="25" fillId="0" borderId="43" xfId="44" applyNumberFormat="1" applyFont="1" applyBorder="1" applyAlignment="1">
      <alignment horizontal="right" shrinkToFit="1"/>
    </xf>
    <xf numFmtId="176" fontId="25" fillId="0" borderId="43" xfId="44" applyNumberFormat="1" applyFont="1" applyBorder="1" applyAlignment="1">
      <alignment horizontal="right" shrinkToFit="1"/>
    </xf>
    <xf numFmtId="179" fontId="25" fillId="0" borderId="43" xfId="44" applyNumberFormat="1" applyFont="1" applyBorder="1" applyAlignment="1">
      <alignment horizontal="right" shrinkToFit="1"/>
    </xf>
    <xf numFmtId="176" fontId="25" fillId="0" borderId="44" xfId="44" applyNumberFormat="1" applyFont="1" applyBorder="1" applyAlignment="1">
      <alignment horizontal="right" shrinkToFit="1"/>
    </xf>
    <xf numFmtId="176" fontId="25" fillId="0" borderId="20" xfId="44" applyNumberFormat="1" applyFont="1" applyBorder="1" applyAlignment="1">
      <alignment shrinkToFit="1"/>
    </xf>
    <xf numFmtId="178" fontId="25" fillId="0" borderId="19" xfId="44" applyNumberFormat="1" applyFont="1" applyBorder="1" applyAlignment="1">
      <alignment shrinkToFit="1"/>
    </xf>
    <xf numFmtId="3" fontId="26" fillId="0" borderId="40" xfId="50" applyNumberFormat="1" applyFont="1" applyFill="1" applyBorder="1" applyAlignment="1">
      <alignment shrinkToFit="1"/>
    </xf>
    <xf numFmtId="176" fontId="25" fillId="24" borderId="41" xfId="44" applyNumberFormat="1" applyFont="1" applyFill="1" applyBorder="1" applyAlignment="1">
      <alignment shrinkToFit="1"/>
    </xf>
    <xf numFmtId="178" fontId="25" fillId="24" borderId="42" xfId="44" applyNumberFormat="1" applyFont="1" applyFill="1" applyBorder="1" applyAlignment="1">
      <alignment shrinkToFit="1"/>
    </xf>
    <xf numFmtId="176" fontId="25" fillId="24" borderId="41" xfId="44" applyNumberFormat="1" applyFont="1" applyFill="1" applyBorder="1" applyAlignment="1">
      <alignment horizontal="right" shrinkToFit="1"/>
    </xf>
    <xf numFmtId="177" fontId="25" fillId="24" borderId="43" xfId="44" applyNumberFormat="1" applyFont="1" applyFill="1" applyBorder="1" applyAlignment="1">
      <alignment horizontal="right" shrinkToFit="1"/>
    </xf>
    <xf numFmtId="176" fontId="25" fillId="24" borderId="43" xfId="44" applyNumberFormat="1" applyFont="1" applyFill="1" applyBorder="1" applyAlignment="1">
      <alignment horizontal="right" shrinkToFit="1"/>
    </xf>
    <xf numFmtId="179" fontId="25" fillId="24" borderId="43" xfId="44" applyNumberFormat="1" applyFont="1" applyFill="1" applyBorder="1" applyAlignment="1">
      <alignment horizontal="right" shrinkToFit="1"/>
    </xf>
    <xf numFmtId="176" fontId="25" fillId="24" borderId="44" xfId="44" applyNumberFormat="1" applyFont="1" applyFill="1" applyBorder="1" applyAlignment="1">
      <alignment horizontal="right" shrinkToFit="1"/>
    </xf>
    <xf numFmtId="176" fontId="25" fillId="24" borderId="20" xfId="44" applyNumberFormat="1" applyFont="1" applyFill="1" applyBorder="1" applyAlignment="1">
      <alignment shrinkToFit="1"/>
    </xf>
    <xf numFmtId="178" fontId="25" fillId="24" borderId="19" xfId="44" applyNumberFormat="1" applyFont="1" applyFill="1" applyBorder="1" applyAlignment="1">
      <alignment shrinkToFit="1"/>
    </xf>
    <xf numFmtId="3" fontId="26" fillId="24" borderId="40" xfId="50" applyNumberFormat="1" applyFont="1" applyFill="1" applyBorder="1" applyAlignment="1">
      <alignment shrinkToFit="1"/>
    </xf>
    <xf numFmtId="49" fontId="27" fillId="0" borderId="0" xfId="0" applyNumberFormat="1" applyFont="1" applyFill="1" applyBorder="1" applyAlignment="1">
      <alignment shrinkToFit="1"/>
    </xf>
    <xf numFmtId="0" fontId="27" fillId="0" borderId="0" xfId="0" applyFont="1" applyFill="1" applyBorder="1" applyAlignment="1">
      <alignment shrinkToFit="1"/>
    </xf>
    <xf numFmtId="49" fontId="27" fillId="24" borderId="64" xfId="0" applyNumberFormat="1" applyFont="1" applyFill="1" applyBorder="1" applyAlignment="1">
      <alignment horizontal="center" vertical="center" shrinkToFit="1"/>
    </xf>
    <xf numFmtId="49" fontId="27" fillId="24" borderId="65" xfId="0" applyNumberFormat="1" applyFont="1" applyFill="1" applyBorder="1" applyAlignment="1">
      <alignment horizontal="center" vertical="center" shrinkToFit="1"/>
    </xf>
    <xf numFmtId="49" fontId="27" fillId="24" borderId="66" xfId="0" applyNumberFormat="1" applyFont="1" applyFill="1" applyBorder="1" applyAlignment="1">
      <alignment horizontal="center" vertical="center" shrinkToFit="1"/>
    </xf>
    <xf numFmtId="49" fontId="27" fillId="24" borderId="46" xfId="0" applyNumberFormat="1" applyFont="1" applyFill="1" applyBorder="1" applyAlignment="1">
      <alignment horizontal="distributed" vertical="center" wrapText="1" shrinkToFit="1"/>
    </xf>
    <xf numFmtId="49" fontId="27" fillId="24" borderId="47" xfId="0" applyNumberFormat="1" applyFont="1" applyFill="1" applyBorder="1" applyAlignment="1">
      <alignment horizontal="distributed" vertical="center" shrinkToFit="1"/>
    </xf>
    <xf numFmtId="49" fontId="27" fillId="24" borderId="48" xfId="0" applyNumberFormat="1" applyFont="1" applyFill="1" applyBorder="1" applyAlignment="1">
      <alignment horizontal="distributed" vertical="center" shrinkToFit="1"/>
    </xf>
    <xf numFmtId="49" fontId="27" fillId="24" borderId="19" xfId="0" applyNumberFormat="1" applyFont="1" applyFill="1" applyBorder="1" applyAlignment="1">
      <alignment horizontal="center" vertical="center" shrinkToFit="1"/>
    </xf>
    <xf numFmtId="49" fontId="27" fillId="24" borderId="45" xfId="0" applyNumberFormat="1" applyFont="1" applyFill="1" applyBorder="1" applyAlignment="1">
      <alignment horizontal="center" vertical="center" shrinkToFit="1"/>
    </xf>
    <xf numFmtId="49" fontId="27" fillId="24" borderId="59" xfId="0" applyNumberFormat="1" applyFont="1" applyFill="1" applyBorder="1" applyAlignment="1">
      <alignment horizontal="distributed" vertical="center" wrapText="1" shrinkToFit="1"/>
    </xf>
    <xf numFmtId="49" fontId="27" fillId="24" borderId="13" xfId="0" applyNumberFormat="1" applyFont="1" applyFill="1" applyBorder="1" applyAlignment="1">
      <alignment horizontal="distributed" vertical="center" shrinkToFit="1"/>
    </xf>
    <xf numFmtId="49" fontId="27" fillId="24" borderId="60" xfId="0" applyNumberFormat="1" applyFont="1" applyFill="1" applyBorder="1" applyAlignment="1">
      <alignment horizontal="distributed" vertical="center" shrinkToFit="1"/>
    </xf>
    <xf numFmtId="49" fontId="27" fillId="24" borderId="52" xfId="0" applyNumberFormat="1" applyFont="1" applyFill="1" applyBorder="1" applyAlignment="1">
      <alignment horizontal="distributed" vertical="center" wrapText="1" shrinkToFit="1"/>
    </xf>
    <xf numFmtId="49" fontId="27" fillId="24" borderId="0" xfId="0" applyNumberFormat="1" applyFont="1" applyFill="1" applyBorder="1" applyAlignment="1">
      <alignment horizontal="distributed" vertical="center" shrinkToFit="1"/>
    </xf>
    <xf numFmtId="49" fontId="27" fillId="24" borderId="53" xfId="0" applyNumberFormat="1" applyFont="1" applyFill="1" applyBorder="1" applyAlignment="1">
      <alignment horizontal="distributed" vertical="center" shrinkToFit="1"/>
    </xf>
    <xf numFmtId="0" fontId="29" fillId="24" borderId="47" xfId="0" applyFont="1" applyFill="1" applyBorder="1" applyAlignment="1">
      <alignment vertical="center" shrinkToFit="1"/>
    </xf>
    <xf numFmtId="0" fontId="29" fillId="24" borderId="48" xfId="0" applyFont="1" applyFill="1" applyBorder="1" applyAlignment="1">
      <alignment vertical="center" shrinkToFit="1"/>
    </xf>
    <xf numFmtId="49" fontId="27" fillId="24" borderId="62" xfId="0" applyNumberFormat="1" applyFont="1" applyFill="1" applyBorder="1" applyAlignment="1">
      <alignment horizontal="distributed" vertical="center" wrapText="1" shrinkToFit="1"/>
    </xf>
    <xf numFmtId="49" fontId="27" fillId="24" borderId="16" xfId="0" applyNumberFormat="1" applyFont="1" applyFill="1" applyBorder="1" applyAlignment="1">
      <alignment horizontal="distributed" vertical="center" shrinkToFit="1"/>
    </xf>
    <xf numFmtId="49" fontId="27" fillId="24" borderId="63" xfId="0" applyNumberFormat="1" applyFont="1" applyFill="1" applyBorder="1" applyAlignment="1">
      <alignment horizontal="distributed" vertical="center" shrinkToFit="1"/>
    </xf>
    <xf numFmtId="49" fontId="27" fillId="24" borderId="46" xfId="0" applyNumberFormat="1" applyFont="1" applyFill="1" applyBorder="1" applyAlignment="1">
      <alignment horizontal="center" vertical="center" wrapText="1" shrinkToFit="1"/>
    </xf>
    <xf numFmtId="49" fontId="27" fillId="24" borderId="47" xfId="0" applyNumberFormat="1" applyFont="1" applyFill="1" applyBorder="1" applyAlignment="1">
      <alignment horizontal="center" vertical="center" wrapText="1" shrinkToFit="1"/>
    </xf>
    <xf numFmtId="49" fontId="27" fillId="24" borderId="48" xfId="0" applyNumberFormat="1" applyFont="1" applyFill="1" applyBorder="1" applyAlignment="1">
      <alignment horizontal="center" vertical="center" wrapText="1" shrinkToFit="1"/>
    </xf>
    <xf numFmtId="49" fontId="27" fillId="24" borderId="21" xfId="0" applyNumberFormat="1" applyFont="1" applyFill="1" applyBorder="1" applyAlignment="1">
      <alignment horizontal="center" vertical="center" shrinkToFit="1"/>
    </xf>
    <xf numFmtId="49" fontId="28" fillId="0" borderId="0" xfId="0" applyNumberFormat="1" applyFont="1" applyFill="1" applyAlignment="1">
      <alignment horizontal="center"/>
    </xf>
    <xf numFmtId="0" fontId="25" fillId="24" borderId="49" xfId="44" applyFont="1" applyFill="1" applyBorder="1" applyAlignment="1">
      <alignment horizontal="center" vertical="center" wrapText="1" shrinkToFit="1"/>
    </xf>
    <xf numFmtId="0" fontId="25" fillId="24" borderId="50" xfId="44" applyFont="1" applyFill="1" applyBorder="1" applyAlignment="1">
      <alignment horizontal="center" vertical="center" shrinkToFit="1"/>
    </xf>
    <xf numFmtId="0" fontId="25" fillId="24" borderId="51" xfId="44" applyFont="1" applyFill="1" applyBorder="1" applyAlignment="1">
      <alignment horizontal="center" vertical="center" shrinkToFit="1"/>
    </xf>
    <xf numFmtId="0" fontId="25" fillId="24" borderId="26" xfId="44" applyFont="1" applyFill="1" applyBorder="1" applyAlignment="1">
      <alignment horizontal="center" vertical="center" shrinkToFit="1"/>
    </xf>
    <xf numFmtId="49" fontId="27" fillId="24" borderId="54" xfId="0" applyNumberFormat="1" applyFont="1" applyFill="1" applyBorder="1" applyAlignment="1">
      <alignment horizontal="distributed" vertical="center" wrapText="1" shrinkToFit="1"/>
    </xf>
    <xf numFmtId="49" fontId="27" fillId="24" borderId="55" xfId="0" applyNumberFormat="1" applyFont="1" applyFill="1" applyBorder="1" applyAlignment="1">
      <alignment horizontal="distributed" vertical="center" shrinkToFit="1"/>
    </xf>
    <xf numFmtId="49" fontId="27" fillId="24" borderId="56" xfId="0" applyNumberFormat="1" applyFont="1" applyFill="1" applyBorder="1" applyAlignment="1">
      <alignment horizontal="distributed" vertical="center" shrinkToFit="1"/>
    </xf>
    <xf numFmtId="0" fontId="25" fillId="24" borderId="57" xfId="44" applyFont="1" applyFill="1" applyBorder="1" applyAlignment="1">
      <alignment horizontal="center" vertical="center" wrapText="1" shrinkToFit="1"/>
    </xf>
    <xf numFmtId="0" fontId="25" fillId="24" borderId="29" xfId="44" applyFont="1" applyFill="1" applyBorder="1" applyAlignment="1">
      <alignment horizontal="center" vertical="center" wrapText="1" shrinkToFit="1"/>
    </xf>
    <xf numFmtId="0" fontId="25" fillId="24" borderId="58" xfId="44" applyFont="1" applyFill="1" applyBorder="1" applyAlignment="1">
      <alignment horizontal="center" vertical="center" wrapText="1" shrinkToFit="1"/>
    </xf>
    <xf numFmtId="49" fontId="27" fillId="24" borderId="57" xfId="0" applyNumberFormat="1" applyFont="1" applyFill="1" applyBorder="1" applyAlignment="1">
      <alignment horizontal="center" vertical="center" wrapText="1" shrinkToFit="1"/>
    </xf>
    <xf numFmtId="49" fontId="27" fillId="24" borderId="29" xfId="0" applyNumberFormat="1" applyFont="1" applyFill="1" applyBorder="1" applyAlignment="1">
      <alignment horizontal="center" vertical="center" wrapText="1" shrinkToFit="1"/>
    </xf>
    <xf numFmtId="49" fontId="27" fillId="24" borderId="58" xfId="0" applyNumberFormat="1" applyFont="1" applyFill="1" applyBorder="1" applyAlignment="1">
      <alignment horizontal="center" vertical="center" wrapText="1" shrinkToFit="1"/>
    </xf>
    <xf numFmtId="0" fontId="25" fillId="24" borderId="61" xfId="44" applyFont="1" applyFill="1" applyBorder="1" applyAlignment="1">
      <alignment horizontal="center" vertical="center" wrapText="1" shrinkToFit="1"/>
    </xf>
    <xf numFmtId="0" fontId="25" fillId="24" borderId="49" xfId="44" applyFont="1" applyFill="1" applyBorder="1" applyAlignment="1">
      <alignment horizontal="center" vertical="center" shrinkToFit="1"/>
    </xf>
    <xf numFmtId="0" fontId="25" fillId="24" borderId="12" xfId="44" applyFont="1" applyFill="1" applyBorder="1" applyAlignment="1">
      <alignment horizontal="center" vertical="center" shrinkToFit="1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34"/>
    <cellStyle name="桁区切り 3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2 2" xfId="45"/>
    <cellStyle name="標準 3" xfId="46"/>
    <cellStyle name="標準 3 2" xfId="47"/>
    <cellStyle name="標準 4" xfId="48"/>
    <cellStyle name="標準 5" xfId="49"/>
    <cellStyle name="標準_qryＫＯＫＵＤＯＡ出力" xfId="50"/>
    <cellStyle name="良い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0</xdr:row>
      <xdr:rowOff>41414</xdr:rowOff>
    </xdr:from>
    <xdr:to>
      <xdr:col>36</xdr:col>
      <xdr:colOff>0</xdr:colOff>
      <xdr:row>1</xdr:row>
      <xdr:rowOff>214313</xdr:rowOff>
    </xdr:to>
    <xdr:sp macro="" textlink="">
      <xdr:nvSpPr>
        <xdr:cNvPr id="3" name="テキスト ボックス 2" title="参考資料２"/>
        <xdr:cNvSpPr txBox="1"/>
      </xdr:nvSpPr>
      <xdr:spPr>
        <a:xfrm>
          <a:off x="20844841" y="41414"/>
          <a:ext cx="2781300" cy="773388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ＭＳ 明朝" panose="02020609040205080304" pitchFamily="17" charset="-128"/>
              <a:ea typeface="ＭＳ 明朝" panose="02020609040205080304" pitchFamily="17" charset="-128"/>
            </a:rPr>
            <a:t>参考資料２</a:t>
          </a:r>
        </a:p>
      </xdr:txBody>
    </xdr:sp>
    <xdr:clientData/>
  </xdr:twoCellAnchor>
  <xdr:twoCellAnchor>
    <xdr:from>
      <xdr:col>6</xdr:col>
      <xdr:colOff>1071562</xdr:colOff>
      <xdr:row>58</xdr:row>
      <xdr:rowOff>110777</xdr:rowOff>
    </xdr:from>
    <xdr:to>
      <xdr:col>8</xdr:col>
      <xdr:colOff>666750</xdr:colOff>
      <xdr:row>59</xdr:row>
      <xdr:rowOff>186355</xdr:rowOff>
    </xdr:to>
    <xdr:sp macro="" textlink="">
      <xdr:nvSpPr>
        <xdr:cNvPr id="2" name="テキスト ボックス 1"/>
        <xdr:cNvSpPr txBox="1"/>
      </xdr:nvSpPr>
      <xdr:spPr>
        <a:xfrm>
          <a:off x="10493029" y="34380070"/>
          <a:ext cx="2431982" cy="717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latin typeface="Century" panose="02040604050505020304" pitchFamily="18" charset="0"/>
              <a:ea typeface="ＭＳ 明朝" panose="02020609040205080304" pitchFamily="17" charset="-128"/>
            </a:rPr>
            <a:t>参 </a:t>
          </a:r>
          <a:r>
            <a:rPr kumimoji="1" lang="en-US" altLang="ja-JP" sz="3600">
              <a:latin typeface="Century" panose="02040604050505020304" pitchFamily="18" charset="0"/>
              <a:ea typeface="ＭＳ 明朝" panose="02020609040205080304" pitchFamily="17" charset="-128"/>
            </a:rPr>
            <a:t>2</a:t>
          </a:r>
          <a:r>
            <a:rPr kumimoji="1" lang="en-US" altLang="ja-JP" sz="3600" baseline="0">
              <a:latin typeface="Century" panose="02040604050505020304" pitchFamily="18" charset="0"/>
              <a:ea typeface="ＭＳ 明朝" panose="02020609040205080304" pitchFamily="17" charset="-128"/>
            </a:rPr>
            <a:t> </a:t>
          </a:r>
          <a:endParaRPr kumimoji="1" lang="ja-JP" altLang="en-US" sz="3600">
            <a:latin typeface="Century" panose="020406040505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abSelected="1" view="pageBreakPreview" topLeftCell="A53" zoomScale="41" zoomScaleNormal="46" zoomScaleSheetLayoutView="41" workbookViewId="0">
      <selection activeCell="G62" sqref="G62"/>
    </sheetView>
  </sheetViews>
  <sheetFormatPr defaultRowHeight="28.5"/>
  <cols>
    <col min="1" max="1" width="17.625" style="20" customWidth="1"/>
    <col min="2" max="2" width="25.625" style="20" customWidth="1"/>
    <col min="3" max="3" width="20.625" style="20" customWidth="1"/>
    <col min="4" max="4" width="22.625" style="1" customWidth="1"/>
    <col min="5" max="5" width="14.625" style="1" customWidth="1"/>
    <col min="6" max="6" width="22.625" style="1" customWidth="1"/>
    <col min="7" max="7" width="14.625" style="1" customWidth="1"/>
    <col min="8" max="8" width="22.625" style="1" customWidth="1"/>
    <col min="9" max="9" width="14.625" style="1" customWidth="1"/>
    <col min="10" max="10" width="22.625" style="1" customWidth="1"/>
    <col min="11" max="11" width="14.625" style="1" customWidth="1"/>
    <col min="12" max="13" width="17.625" style="1" hidden="1" customWidth="1"/>
    <col min="14" max="14" width="22.625" style="1" customWidth="1"/>
    <col min="15" max="15" width="14.625" style="1" customWidth="1"/>
    <col min="16" max="16" width="20.625" style="1" hidden="1" customWidth="1"/>
    <col min="17" max="17" width="14.625" style="1" hidden="1" customWidth="1"/>
    <col min="18" max="18" width="22.625" style="1" customWidth="1"/>
    <col min="19" max="19" width="14.625" style="1" customWidth="1"/>
    <col min="20" max="23" width="15.625" style="1" hidden="1" customWidth="1"/>
    <col min="24" max="24" width="25.625" style="1" hidden="1" customWidth="1"/>
    <col min="25" max="32" width="15.625" style="1" hidden="1" customWidth="1"/>
    <col min="33" max="35" width="25.625" style="1" hidden="1" customWidth="1"/>
    <col min="36" max="36" width="22.875" style="1" customWidth="1"/>
    <col min="37" max="16384" width="9" style="1"/>
  </cols>
  <sheetData>
    <row r="1" spans="1:36" ht="47.25" customHeight="1">
      <c r="A1" s="100" t="s">
        <v>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ht="29.25" thickBot="1">
      <c r="A2" s="75"/>
      <c r="B2" s="76"/>
      <c r="C2" s="76"/>
      <c r="D2" s="7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s="3" customFormat="1" ht="39.950000000000003" customHeight="1" thickTop="1">
      <c r="A3" s="111" t="s">
        <v>0</v>
      </c>
      <c r="B3" s="101" t="s">
        <v>70</v>
      </c>
      <c r="C3" s="102"/>
      <c r="D3" s="77" t="s">
        <v>72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79" t="s">
        <v>69</v>
      </c>
      <c r="Z3" s="77"/>
      <c r="AA3" s="77"/>
      <c r="AB3" s="77"/>
      <c r="AC3" s="77"/>
      <c r="AD3" s="77"/>
      <c r="AE3" s="77"/>
      <c r="AF3" s="77"/>
      <c r="AG3" s="77"/>
      <c r="AH3" s="114" t="s">
        <v>70</v>
      </c>
      <c r="AI3" s="115"/>
      <c r="AJ3" s="108" t="s">
        <v>66</v>
      </c>
    </row>
    <row r="4" spans="1:36" s="3" customFormat="1" ht="39.950000000000003" customHeight="1">
      <c r="A4" s="112"/>
      <c r="B4" s="103"/>
      <c r="C4" s="104"/>
      <c r="D4" s="99" t="s">
        <v>3</v>
      </c>
      <c r="E4" s="84"/>
      <c r="F4" s="83" t="s">
        <v>4</v>
      </c>
      <c r="G4" s="99"/>
      <c r="H4" s="99"/>
      <c r="I4" s="84"/>
      <c r="J4" s="83" t="s">
        <v>5</v>
      </c>
      <c r="K4" s="99"/>
      <c r="L4" s="99"/>
      <c r="M4" s="99"/>
      <c r="N4" s="99"/>
      <c r="O4" s="99"/>
      <c r="P4" s="99"/>
      <c r="Q4" s="99"/>
      <c r="R4" s="99"/>
      <c r="S4" s="84"/>
      <c r="T4" s="83" t="s">
        <v>6</v>
      </c>
      <c r="U4" s="84"/>
      <c r="V4" s="83" t="s">
        <v>1</v>
      </c>
      <c r="W4" s="84"/>
      <c r="X4" s="23" t="s">
        <v>2</v>
      </c>
      <c r="Y4" s="83" t="s">
        <v>7</v>
      </c>
      <c r="Z4" s="84"/>
      <c r="AA4" s="83" t="s">
        <v>8</v>
      </c>
      <c r="AB4" s="84"/>
      <c r="AC4" s="83" t="s">
        <v>6</v>
      </c>
      <c r="AD4" s="84"/>
      <c r="AE4" s="83" t="s">
        <v>1</v>
      </c>
      <c r="AF4" s="84"/>
      <c r="AG4" s="23" t="s">
        <v>2</v>
      </c>
      <c r="AH4" s="116"/>
      <c r="AI4" s="103"/>
      <c r="AJ4" s="109"/>
    </row>
    <row r="5" spans="1:36" s="3" customFormat="1" ht="39.950000000000003" customHeight="1">
      <c r="A5" s="112"/>
      <c r="B5" s="24" t="s">
        <v>63</v>
      </c>
      <c r="C5" s="28" t="s">
        <v>63</v>
      </c>
      <c r="D5" s="24" t="s">
        <v>63</v>
      </c>
      <c r="E5" s="21" t="s">
        <v>63</v>
      </c>
      <c r="F5" s="83" t="s">
        <v>9</v>
      </c>
      <c r="G5" s="84"/>
      <c r="H5" s="83" t="s">
        <v>10</v>
      </c>
      <c r="I5" s="84"/>
      <c r="J5" s="83" t="s">
        <v>11</v>
      </c>
      <c r="K5" s="84"/>
      <c r="L5" s="83" t="s">
        <v>12</v>
      </c>
      <c r="M5" s="84"/>
      <c r="N5" s="83" t="s">
        <v>13</v>
      </c>
      <c r="O5" s="84"/>
      <c r="P5" s="83" t="s">
        <v>14</v>
      </c>
      <c r="Q5" s="84"/>
      <c r="R5" s="83" t="s">
        <v>10</v>
      </c>
      <c r="S5" s="84"/>
      <c r="T5" s="21" t="s">
        <v>63</v>
      </c>
      <c r="U5" s="21" t="s">
        <v>63</v>
      </c>
      <c r="V5" s="21" t="s">
        <v>63</v>
      </c>
      <c r="W5" s="21" t="s">
        <v>63</v>
      </c>
      <c r="X5" s="21" t="s">
        <v>63</v>
      </c>
      <c r="Y5" s="21" t="s">
        <v>63</v>
      </c>
      <c r="Z5" s="21" t="s">
        <v>63</v>
      </c>
      <c r="AA5" s="21" t="s">
        <v>63</v>
      </c>
      <c r="AB5" s="21" t="s">
        <v>63</v>
      </c>
      <c r="AC5" s="21" t="s">
        <v>63</v>
      </c>
      <c r="AD5" s="21" t="s">
        <v>63</v>
      </c>
      <c r="AE5" s="21" t="s">
        <v>63</v>
      </c>
      <c r="AF5" s="21" t="s">
        <v>63</v>
      </c>
      <c r="AG5" s="21" t="s">
        <v>63</v>
      </c>
      <c r="AH5" s="22" t="s">
        <v>63</v>
      </c>
      <c r="AI5" s="21" t="s">
        <v>63</v>
      </c>
      <c r="AJ5" s="109"/>
    </row>
    <row r="6" spans="1:36" s="3" customFormat="1" ht="39.950000000000003" customHeight="1">
      <c r="A6" s="112"/>
      <c r="B6" s="88" t="s">
        <v>64</v>
      </c>
      <c r="C6" s="105" t="s">
        <v>67</v>
      </c>
      <c r="D6" s="88" t="s">
        <v>64</v>
      </c>
      <c r="E6" s="80" t="s">
        <v>67</v>
      </c>
      <c r="F6" s="21" t="s">
        <v>63</v>
      </c>
      <c r="G6" s="21" t="s">
        <v>63</v>
      </c>
      <c r="H6" s="21" t="s">
        <v>63</v>
      </c>
      <c r="I6" s="21" t="s">
        <v>63</v>
      </c>
      <c r="J6" s="21" t="s">
        <v>63</v>
      </c>
      <c r="K6" s="21" t="s">
        <v>63</v>
      </c>
      <c r="L6" s="21" t="s">
        <v>63</v>
      </c>
      <c r="M6" s="21" t="s">
        <v>63</v>
      </c>
      <c r="N6" s="21" t="s">
        <v>63</v>
      </c>
      <c r="O6" s="21" t="s">
        <v>63</v>
      </c>
      <c r="P6" s="21" t="s">
        <v>63</v>
      </c>
      <c r="Q6" s="21" t="s">
        <v>63</v>
      </c>
      <c r="R6" s="21" t="s">
        <v>63</v>
      </c>
      <c r="S6" s="21" t="s">
        <v>63</v>
      </c>
      <c r="T6" s="80" t="s">
        <v>64</v>
      </c>
      <c r="U6" s="80" t="s">
        <v>67</v>
      </c>
      <c r="V6" s="80" t="s">
        <v>64</v>
      </c>
      <c r="W6" s="80" t="s">
        <v>67</v>
      </c>
      <c r="X6" s="80" t="s">
        <v>64</v>
      </c>
      <c r="Y6" s="80" t="s">
        <v>64</v>
      </c>
      <c r="Z6" s="80" t="s">
        <v>67</v>
      </c>
      <c r="AA6" s="80" t="s">
        <v>64</v>
      </c>
      <c r="AB6" s="80" t="s">
        <v>67</v>
      </c>
      <c r="AC6" s="80" t="s">
        <v>64</v>
      </c>
      <c r="AD6" s="80" t="s">
        <v>67</v>
      </c>
      <c r="AE6" s="80" t="s">
        <v>64</v>
      </c>
      <c r="AF6" s="80" t="s">
        <v>67</v>
      </c>
      <c r="AG6" s="85" t="s">
        <v>64</v>
      </c>
      <c r="AH6" s="93" t="s">
        <v>64</v>
      </c>
      <c r="AI6" s="85" t="s">
        <v>67</v>
      </c>
      <c r="AJ6" s="109"/>
    </row>
    <row r="7" spans="1:36" s="3" customFormat="1" ht="39.950000000000003" customHeight="1">
      <c r="A7" s="112"/>
      <c r="B7" s="89"/>
      <c r="C7" s="106"/>
      <c r="D7" s="89"/>
      <c r="E7" s="81"/>
      <c r="F7" s="80" t="s">
        <v>65</v>
      </c>
      <c r="G7" s="96" t="s">
        <v>68</v>
      </c>
      <c r="H7" s="80" t="s">
        <v>65</v>
      </c>
      <c r="I7" s="96" t="s">
        <v>68</v>
      </c>
      <c r="J7" s="80" t="s">
        <v>65</v>
      </c>
      <c r="K7" s="96" t="s">
        <v>68</v>
      </c>
      <c r="L7" s="80" t="s">
        <v>65</v>
      </c>
      <c r="M7" s="96" t="s">
        <v>68</v>
      </c>
      <c r="N7" s="80" t="s">
        <v>65</v>
      </c>
      <c r="O7" s="96" t="s">
        <v>68</v>
      </c>
      <c r="P7" s="80" t="s">
        <v>65</v>
      </c>
      <c r="Q7" s="96" t="s">
        <v>68</v>
      </c>
      <c r="R7" s="80" t="s">
        <v>65</v>
      </c>
      <c r="S7" s="96" t="s">
        <v>68</v>
      </c>
      <c r="T7" s="91"/>
      <c r="U7" s="81"/>
      <c r="V7" s="91"/>
      <c r="W7" s="81"/>
      <c r="X7" s="91"/>
      <c r="Y7" s="91"/>
      <c r="Z7" s="81"/>
      <c r="AA7" s="91"/>
      <c r="AB7" s="81"/>
      <c r="AC7" s="91"/>
      <c r="AD7" s="81"/>
      <c r="AE7" s="91"/>
      <c r="AF7" s="81"/>
      <c r="AG7" s="86"/>
      <c r="AH7" s="94"/>
      <c r="AI7" s="86"/>
      <c r="AJ7" s="109"/>
    </row>
    <row r="8" spans="1:36" s="3" customFormat="1" ht="39.950000000000003" customHeight="1">
      <c r="A8" s="112"/>
      <c r="B8" s="89"/>
      <c r="C8" s="106"/>
      <c r="D8" s="89"/>
      <c r="E8" s="81"/>
      <c r="F8" s="81"/>
      <c r="G8" s="97"/>
      <c r="H8" s="81"/>
      <c r="I8" s="97"/>
      <c r="J8" s="81"/>
      <c r="K8" s="97"/>
      <c r="L8" s="81"/>
      <c r="M8" s="97"/>
      <c r="N8" s="81"/>
      <c r="O8" s="97"/>
      <c r="P8" s="81"/>
      <c r="Q8" s="97"/>
      <c r="R8" s="81"/>
      <c r="S8" s="97"/>
      <c r="T8" s="91"/>
      <c r="U8" s="81"/>
      <c r="V8" s="91"/>
      <c r="W8" s="81"/>
      <c r="X8" s="91"/>
      <c r="Y8" s="91"/>
      <c r="Z8" s="81"/>
      <c r="AA8" s="91"/>
      <c r="AB8" s="81"/>
      <c r="AC8" s="91"/>
      <c r="AD8" s="81"/>
      <c r="AE8" s="91"/>
      <c r="AF8" s="81"/>
      <c r="AG8" s="86"/>
      <c r="AH8" s="94"/>
      <c r="AI8" s="86"/>
      <c r="AJ8" s="109"/>
    </row>
    <row r="9" spans="1:36" s="3" customFormat="1" ht="39.950000000000003" customHeight="1" thickBot="1">
      <c r="A9" s="113"/>
      <c r="B9" s="90"/>
      <c r="C9" s="107"/>
      <c r="D9" s="90"/>
      <c r="E9" s="82"/>
      <c r="F9" s="82"/>
      <c r="G9" s="98"/>
      <c r="H9" s="82"/>
      <c r="I9" s="98"/>
      <c r="J9" s="82"/>
      <c r="K9" s="98"/>
      <c r="L9" s="82"/>
      <c r="M9" s="98"/>
      <c r="N9" s="82"/>
      <c r="O9" s="98"/>
      <c r="P9" s="82"/>
      <c r="Q9" s="98"/>
      <c r="R9" s="82"/>
      <c r="S9" s="98"/>
      <c r="T9" s="92"/>
      <c r="U9" s="82"/>
      <c r="V9" s="92"/>
      <c r="W9" s="82"/>
      <c r="X9" s="92"/>
      <c r="Y9" s="92"/>
      <c r="Z9" s="82"/>
      <c r="AA9" s="92"/>
      <c r="AB9" s="82"/>
      <c r="AC9" s="92"/>
      <c r="AD9" s="82"/>
      <c r="AE9" s="92"/>
      <c r="AF9" s="82"/>
      <c r="AG9" s="87"/>
      <c r="AH9" s="95"/>
      <c r="AI9" s="87"/>
      <c r="AJ9" s="110"/>
    </row>
    <row r="10" spans="1:36" s="8" customFormat="1" ht="39.950000000000003" hidden="1" customHeight="1">
      <c r="A10" s="46"/>
      <c r="B10" s="42"/>
      <c r="C10" s="29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6"/>
      <c r="AI10" s="7"/>
      <c r="AJ10" s="32"/>
    </row>
    <row r="11" spans="1:36" ht="50.1" customHeight="1" thickTop="1">
      <c r="A11" s="47" t="s">
        <v>15</v>
      </c>
      <c r="B11" s="43">
        <v>7082349</v>
      </c>
      <c r="C11" s="30">
        <v>1.2958398126705373</v>
      </c>
      <c r="D11" s="26">
        <v>119242</v>
      </c>
      <c r="E11" s="9">
        <f t="shared" ref="E11:E58" si="0">D11/AJ11</f>
        <v>2.1817412689273036E-2</v>
      </c>
      <c r="F11" s="10">
        <v>300984</v>
      </c>
      <c r="G11" s="9">
        <f t="shared" ref="G11:G58" si="1">F11/AJ11</f>
        <v>5.5070295205281318E-2</v>
      </c>
      <c r="H11" s="10">
        <v>419254</v>
      </c>
      <c r="I11" s="9">
        <f t="shared" ref="I11:I58" si="2">H11/AJ11</f>
        <v>7.6709863467808975E-2</v>
      </c>
      <c r="J11" s="10">
        <v>2530739</v>
      </c>
      <c r="K11" s="9">
        <f t="shared" ref="K11:K58" si="3">J11/AJ11</f>
        <v>0.46304303158147425</v>
      </c>
      <c r="L11" s="10">
        <v>9348</v>
      </c>
      <c r="M11" s="9">
        <f t="shared" ref="M11:M25" si="4">L11/AJ11</f>
        <v>1.7103803510451379E-3</v>
      </c>
      <c r="N11" s="10">
        <v>1885141</v>
      </c>
      <c r="O11" s="9">
        <f t="shared" ref="O11:O58" si="5">N11/AJ11</f>
        <v>0.34491956839426424</v>
      </c>
      <c r="P11" s="10">
        <v>102562</v>
      </c>
      <c r="Q11" s="9">
        <f t="shared" ref="Q11:Q58" si="6">P11/AJ11</f>
        <v>1.8765514501913931E-2</v>
      </c>
      <c r="R11" s="10">
        <v>499729</v>
      </c>
      <c r="S11" s="9">
        <f t="shared" ref="S11:S58" si="7">R11/AJ11</f>
        <v>9.1434174416713282E-2</v>
      </c>
      <c r="T11" s="10">
        <v>0</v>
      </c>
      <c r="U11" s="11">
        <f t="shared" ref="U11:U58" si="8">T11/AJ11</f>
        <v>0</v>
      </c>
      <c r="V11" s="10">
        <v>0</v>
      </c>
      <c r="W11" s="11">
        <f t="shared" ref="W11:W58" si="9">V11/AJ11</f>
        <v>0</v>
      </c>
      <c r="X11" s="10">
        <v>5866999</v>
      </c>
      <c r="Y11" s="10">
        <v>1215350</v>
      </c>
      <c r="Z11" s="9">
        <f t="shared" ref="Z11:Z58" si="10">Y11/AJ11</f>
        <v>0.22236957206276298</v>
      </c>
      <c r="AA11" s="10">
        <v>0</v>
      </c>
      <c r="AB11" s="11">
        <f t="shared" ref="AB11:AB58" si="11">AA11/AJ11</f>
        <v>0</v>
      </c>
      <c r="AC11" s="10">
        <v>0</v>
      </c>
      <c r="AD11" s="11">
        <f t="shared" ref="AD11:AD58" si="12">AC11/AJ11</f>
        <v>0</v>
      </c>
      <c r="AE11" s="10">
        <v>0</v>
      </c>
      <c r="AF11" s="12">
        <f t="shared" ref="AF11:AF58" si="13">AE11/AJ11</f>
        <v>0</v>
      </c>
      <c r="AG11" s="13">
        <v>1215350</v>
      </c>
      <c r="AH11" s="14">
        <f t="shared" ref="AH11:AH58" si="14">X11+AG11</f>
        <v>7082349</v>
      </c>
      <c r="AI11" s="15">
        <f>AH11/AJ11</f>
        <v>1.2958398126705373</v>
      </c>
      <c r="AJ11" s="50">
        <v>5465451</v>
      </c>
    </row>
    <row r="12" spans="1:36" ht="50.1" customHeight="1">
      <c r="A12" s="54" t="s">
        <v>16</v>
      </c>
      <c r="B12" s="55">
        <v>2133491</v>
      </c>
      <c r="C12" s="56">
        <v>1.5550112608508684</v>
      </c>
      <c r="D12" s="57">
        <v>69090</v>
      </c>
      <c r="E12" s="58">
        <f t="shared" si="0"/>
        <v>5.0356775825249084E-2</v>
      </c>
      <c r="F12" s="59">
        <v>110933</v>
      </c>
      <c r="G12" s="58">
        <f t="shared" si="1"/>
        <v>8.08543669506782E-2</v>
      </c>
      <c r="H12" s="59">
        <v>219061</v>
      </c>
      <c r="I12" s="58">
        <f t="shared" si="2"/>
        <v>0.15966428816116501</v>
      </c>
      <c r="J12" s="59">
        <v>858660</v>
      </c>
      <c r="K12" s="58">
        <f t="shared" si="3"/>
        <v>0.62584091952682563</v>
      </c>
      <c r="L12" s="59">
        <v>0</v>
      </c>
      <c r="M12" s="60">
        <f t="shared" si="4"/>
        <v>0</v>
      </c>
      <c r="N12" s="59">
        <v>400146</v>
      </c>
      <c r="O12" s="58">
        <f t="shared" si="5"/>
        <v>0.2916494777734856</v>
      </c>
      <c r="P12" s="59">
        <v>9396</v>
      </c>
      <c r="Q12" s="58">
        <f t="shared" si="6"/>
        <v>6.8483465863951425E-3</v>
      </c>
      <c r="R12" s="59">
        <v>286253</v>
      </c>
      <c r="S12" s="58">
        <f t="shared" si="7"/>
        <v>0.20863769214510097</v>
      </c>
      <c r="T12" s="59">
        <v>0</v>
      </c>
      <c r="U12" s="60">
        <f t="shared" si="8"/>
        <v>0</v>
      </c>
      <c r="V12" s="59">
        <v>0</v>
      </c>
      <c r="W12" s="60">
        <f t="shared" si="9"/>
        <v>0</v>
      </c>
      <c r="X12" s="59">
        <v>1953539</v>
      </c>
      <c r="Y12" s="59">
        <v>153131</v>
      </c>
      <c r="Z12" s="58">
        <f t="shared" si="10"/>
        <v>0.11161070254589982</v>
      </c>
      <c r="AA12" s="59">
        <v>0</v>
      </c>
      <c r="AB12" s="60">
        <f t="shared" si="11"/>
        <v>0</v>
      </c>
      <c r="AC12" s="59">
        <v>0</v>
      </c>
      <c r="AD12" s="60">
        <f t="shared" si="12"/>
        <v>0</v>
      </c>
      <c r="AE12" s="59">
        <v>26821</v>
      </c>
      <c r="AF12" s="58">
        <f t="shared" si="13"/>
        <v>1.9548691336068978E-2</v>
      </c>
      <c r="AG12" s="61">
        <v>179952</v>
      </c>
      <c r="AH12" s="62">
        <f t="shared" si="14"/>
        <v>2133491</v>
      </c>
      <c r="AI12" s="63">
        <f>AH12/AJ12</f>
        <v>1.5550112608508684</v>
      </c>
      <c r="AJ12" s="64">
        <v>1372010</v>
      </c>
    </row>
    <row r="13" spans="1:36" ht="50.1" customHeight="1">
      <c r="A13" s="54" t="s">
        <v>17</v>
      </c>
      <c r="B13" s="55">
        <v>2556510</v>
      </c>
      <c r="C13" s="56">
        <v>1.9453271241382459</v>
      </c>
      <c r="D13" s="57">
        <v>37643</v>
      </c>
      <c r="E13" s="58">
        <f t="shared" si="0"/>
        <v>2.8643716994627828E-2</v>
      </c>
      <c r="F13" s="59">
        <v>185580</v>
      </c>
      <c r="G13" s="58">
        <f t="shared" si="1"/>
        <v>0.14121353239282289</v>
      </c>
      <c r="H13" s="59">
        <v>404848</v>
      </c>
      <c r="I13" s="58">
        <f t="shared" si="2"/>
        <v>0.30806130058287295</v>
      </c>
      <c r="J13" s="59">
        <v>916194</v>
      </c>
      <c r="K13" s="58">
        <f t="shared" si="3"/>
        <v>0.69716020636442499</v>
      </c>
      <c r="L13" s="59">
        <v>0</v>
      </c>
      <c r="M13" s="60">
        <f t="shared" si="4"/>
        <v>0</v>
      </c>
      <c r="N13" s="59">
        <v>382913</v>
      </c>
      <c r="O13" s="58">
        <f t="shared" si="5"/>
        <v>0.29137028413154969</v>
      </c>
      <c r="P13" s="59">
        <v>17312</v>
      </c>
      <c r="Q13" s="58">
        <f t="shared" si="6"/>
        <v>1.3173233499216241E-2</v>
      </c>
      <c r="R13" s="59">
        <v>457914</v>
      </c>
      <c r="S13" s="58">
        <f t="shared" si="7"/>
        <v>0.34844085285120757</v>
      </c>
      <c r="T13" s="59">
        <v>0</v>
      </c>
      <c r="U13" s="60">
        <f t="shared" si="8"/>
        <v>0</v>
      </c>
      <c r="V13" s="59">
        <v>0</v>
      </c>
      <c r="W13" s="60">
        <f t="shared" si="9"/>
        <v>0</v>
      </c>
      <c r="X13" s="59">
        <v>2402404</v>
      </c>
      <c r="Y13" s="59">
        <v>154106</v>
      </c>
      <c r="Z13" s="58">
        <f t="shared" si="10"/>
        <v>0.11726399732152369</v>
      </c>
      <c r="AA13" s="59">
        <v>0</v>
      </c>
      <c r="AB13" s="60">
        <f t="shared" si="11"/>
        <v>0</v>
      </c>
      <c r="AC13" s="59">
        <v>0</v>
      </c>
      <c r="AD13" s="60">
        <f t="shared" si="12"/>
        <v>0</v>
      </c>
      <c r="AE13" s="59">
        <v>0</v>
      </c>
      <c r="AF13" s="60">
        <f t="shared" si="13"/>
        <v>0</v>
      </c>
      <c r="AG13" s="61">
        <v>154106</v>
      </c>
      <c r="AH13" s="62">
        <f t="shared" si="14"/>
        <v>2556510</v>
      </c>
      <c r="AI13" s="63">
        <f t="shared" ref="AI13:AI58" si="15">AH13/AJ13</f>
        <v>1.9453271241382459</v>
      </c>
      <c r="AJ13" s="64">
        <v>1314180</v>
      </c>
    </row>
    <row r="14" spans="1:36" ht="50.1" customHeight="1">
      <c r="A14" s="54" t="s">
        <v>18</v>
      </c>
      <c r="B14" s="55">
        <v>2757143</v>
      </c>
      <c r="C14" s="56">
        <v>1.1890941099550953</v>
      </c>
      <c r="D14" s="57">
        <v>128544</v>
      </c>
      <c r="E14" s="58">
        <f t="shared" si="0"/>
        <v>5.5438152199602186E-2</v>
      </c>
      <c r="F14" s="59">
        <v>177632</v>
      </c>
      <c r="G14" s="58">
        <f t="shared" si="1"/>
        <v>7.6608708703010148E-2</v>
      </c>
      <c r="H14" s="59">
        <v>275302</v>
      </c>
      <c r="I14" s="58">
        <f t="shared" si="2"/>
        <v>0.11873159522696417</v>
      </c>
      <c r="J14" s="59">
        <v>1075346</v>
      </c>
      <c r="K14" s="58">
        <f t="shared" si="3"/>
        <v>0.46377267873438993</v>
      </c>
      <c r="L14" s="59">
        <v>0</v>
      </c>
      <c r="M14" s="60">
        <f t="shared" si="4"/>
        <v>0</v>
      </c>
      <c r="N14" s="59">
        <v>602463</v>
      </c>
      <c r="O14" s="58">
        <f t="shared" si="5"/>
        <v>0.25982881728146728</v>
      </c>
      <c r="P14" s="59">
        <v>10353</v>
      </c>
      <c r="Q14" s="58">
        <f t="shared" si="6"/>
        <v>4.4650173459864443E-3</v>
      </c>
      <c r="R14" s="59">
        <v>385439</v>
      </c>
      <c r="S14" s="58">
        <f t="shared" si="7"/>
        <v>0.16623122001542248</v>
      </c>
      <c r="T14" s="59">
        <v>0</v>
      </c>
      <c r="U14" s="60">
        <f t="shared" si="8"/>
        <v>0</v>
      </c>
      <c r="V14" s="59">
        <v>0</v>
      </c>
      <c r="W14" s="60">
        <f t="shared" si="9"/>
        <v>0</v>
      </c>
      <c r="X14" s="59">
        <v>2655079</v>
      </c>
      <c r="Y14" s="59">
        <v>102064</v>
      </c>
      <c r="Z14" s="58">
        <f t="shared" si="10"/>
        <v>4.4017920448252722E-2</v>
      </c>
      <c r="AA14" s="59">
        <v>0</v>
      </c>
      <c r="AB14" s="60">
        <f t="shared" si="11"/>
        <v>0</v>
      </c>
      <c r="AC14" s="59">
        <v>0</v>
      </c>
      <c r="AD14" s="60">
        <f t="shared" si="12"/>
        <v>0</v>
      </c>
      <c r="AE14" s="59">
        <v>0</v>
      </c>
      <c r="AF14" s="60">
        <f t="shared" si="13"/>
        <v>0</v>
      </c>
      <c r="AG14" s="61">
        <v>102064</v>
      </c>
      <c r="AH14" s="62">
        <f t="shared" si="14"/>
        <v>2757143</v>
      </c>
      <c r="AI14" s="63">
        <f t="shared" si="15"/>
        <v>1.1890941099550953</v>
      </c>
      <c r="AJ14" s="64">
        <v>2318692</v>
      </c>
    </row>
    <row r="15" spans="1:36" ht="50.1" customHeight="1">
      <c r="A15" s="54" t="s">
        <v>19</v>
      </c>
      <c r="B15" s="55">
        <v>2058422</v>
      </c>
      <c r="C15" s="56">
        <v>1.9126671963055366</v>
      </c>
      <c r="D15" s="57">
        <v>104331</v>
      </c>
      <c r="E15" s="58">
        <f t="shared" si="0"/>
        <v>9.6943426205973765E-2</v>
      </c>
      <c r="F15" s="59">
        <v>140263</v>
      </c>
      <c r="G15" s="58">
        <f t="shared" si="1"/>
        <v>0.13033111721279866</v>
      </c>
      <c r="H15" s="59">
        <v>237037</v>
      </c>
      <c r="I15" s="58">
        <f t="shared" si="2"/>
        <v>0.22025264703286085</v>
      </c>
      <c r="J15" s="59">
        <v>694262</v>
      </c>
      <c r="K15" s="58">
        <f t="shared" si="3"/>
        <v>0.64510200194200917</v>
      </c>
      <c r="L15" s="59">
        <v>0</v>
      </c>
      <c r="M15" s="60">
        <f t="shared" si="4"/>
        <v>0</v>
      </c>
      <c r="N15" s="59">
        <v>191948</v>
      </c>
      <c r="O15" s="58">
        <f t="shared" si="5"/>
        <v>0.17835635404035477</v>
      </c>
      <c r="P15" s="59">
        <v>34568</v>
      </c>
      <c r="Q15" s="58">
        <f t="shared" si="6"/>
        <v>3.2120274483021356E-2</v>
      </c>
      <c r="R15" s="59">
        <v>434105</v>
      </c>
      <c r="S15" s="58">
        <f t="shared" si="7"/>
        <v>0.40336645899247819</v>
      </c>
      <c r="T15" s="59">
        <v>0</v>
      </c>
      <c r="U15" s="60">
        <f t="shared" si="8"/>
        <v>0</v>
      </c>
      <c r="V15" s="59">
        <v>0</v>
      </c>
      <c r="W15" s="60">
        <f t="shared" si="9"/>
        <v>0</v>
      </c>
      <c r="X15" s="59">
        <v>1836514</v>
      </c>
      <c r="Y15" s="59">
        <v>221908</v>
      </c>
      <c r="Z15" s="58">
        <f t="shared" si="10"/>
        <v>0.20619491639603979</v>
      </c>
      <c r="AA15" s="59">
        <v>0</v>
      </c>
      <c r="AB15" s="60">
        <f t="shared" si="11"/>
        <v>0</v>
      </c>
      <c r="AC15" s="59">
        <v>0</v>
      </c>
      <c r="AD15" s="60">
        <f t="shared" si="12"/>
        <v>0</v>
      </c>
      <c r="AE15" s="59">
        <v>0</v>
      </c>
      <c r="AF15" s="60">
        <f t="shared" si="13"/>
        <v>0</v>
      </c>
      <c r="AG15" s="61">
        <v>221908</v>
      </c>
      <c r="AH15" s="62">
        <f t="shared" si="14"/>
        <v>2058422</v>
      </c>
      <c r="AI15" s="63">
        <f t="shared" si="15"/>
        <v>1.9126671963055366</v>
      </c>
      <c r="AJ15" s="64">
        <v>1076205</v>
      </c>
    </row>
    <row r="16" spans="1:36" ht="50.1" customHeight="1">
      <c r="A16" s="54" t="s">
        <v>20</v>
      </c>
      <c r="B16" s="55">
        <v>1860752</v>
      </c>
      <c r="C16" s="56">
        <v>1.6097278237143386</v>
      </c>
      <c r="D16" s="57">
        <v>38292</v>
      </c>
      <c r="E16" s="58">
        <f t="shared" si="0"/>
        <v>3.3126229516705859E-2</v>
      </c>
      <c r="F16" s="59">
        <v>108777</v>
      </c>
      <c r="G16" s="58">
        <f t="shared" si="1"/>
        <v>9.4102472269369922E-2</v>
      </c>
      <c r="H16" s="59">
        <v>404567</v>
      </c>
      <c r="I16" s="58">
        <f t="shared" si="2"/>
        <v>0.34998901328959414</v>
      </c>
      <c r="J16" s="59">
        <v>685887</v>
      </c>
      <c r="K16" s="58">
        <f t="shared" si="3"/>
        <v>0.59335762520956936</v>
      </c>
      <c r="L16" s="59">
        <v>0</v>
      </c>
      <c r="M16" s="60">
        <f t="shared" si="4"/>
        <v>0</v>
      </c>
      <c r="N16" s="59">
        <v>257488</v>
      </c>
      <c r="O16" s="58">
        <f t="shared" si="5"/>
        <v>0.22275166055044285</v>
      </c>
      <c r="P16" s="59">
        <v>0</v>
      </c>
      <c r="Q16" s="60">
        <f t="shared" si="6"/>
        <v>0</v>
      </c>
      <c r="R16" s="59">
        <v>192360</v>
      </c>
      <c r="S16" s="58">
        <f t="shared" si="7"/>
        <v>0.1664097333603243</v>
      </c>
      <c r="T16" s="59">
        <v>344</v>
      </c>
      <c r="U16" s="58">
        <f t="shared" si="8"/>
        <v>2.9759278579721127E-4</v>
      </c>
      <c r="V16" s="59">
        <v>0</v>
      </c>
      <c r="W16" s="60">
        <f t="shared" si="9"/>
        <v>0</v>
      </c>
      <c r="X16" s="59">
        <v>1687715</v>
      </c>
      <c r="Y16" s="59">
        <v>173037</v>
      </c>
      <c r="Z16" s="58">
        <f t="shared" si="10"/>
        <v>0.14969349673253501</v>
      </c>
      <c r="AA16" s="59">
        <v>0</v>
      </c>
      <c r="AB16" s="60">
        <f t="shared" si="11"/>
        <v>0</v>
      </c>
      <c r="AC16" s="59">
        <v>0</v>
      </c>
      <c r="AD16" s="60">
        <f t="shared" si="12"/>
        <v>0</v>
      </c>
      <c r="AE16" s="59">
        <v>0</v>
      </c>
      <c r="AF16" s="60">
        <f t="shared" si="13"/>
        <v>0</v>
      </c>
      <c r="AG16" s="61">
        <v>173037</v>
      </c>
      <c r="AH16" s="62">
        <f t="shared" si="14"/>
        <v>1860752</v>
      </c>
      <c r="AI16" s="63">
        <f t="shared" si="15"/>
        <v>1.6097278237143386</v>
      </c>
      <c r="AJ16" s="64">
        <v>1155942</v>
      </c>
    </row>
    <row r="17" spans="1:36" ht="50.1" customHeight="1">
      <c r="A17" s="54" t="s">
        <v>21</v>
      </c>
      <c r="B17" s="55">
        <v>2796321</v>
      </c>
      <c r="C17" s="56">
        <v>1.412098619423015</v>
      </c>
      <c r="D17" s="57">
        <v>78216</v>
      </c>
      <c r="E17" s="58">
        <f t="shared" si="0"/>
        <v>3.9497863663288488E-2</v>
      </c>
      <c r="F17" s="59">
        <v>133284</v>
      </c>
      <c r="G17" s="58">
        <f t="shared" si="1"/>
        <v>6.7306347301034866E-2</v>
      </c>
      <c r="H17" s="59">
        <v>236891</v>
      </c>
      <c r="I17" s="58">
        <f t="shared" si="2"/>
        <v>0.11962627110898121</v>
      </c>
      <c r="J17" s="59">
        <v>1194673</v>
      </c>
      <c r="K17" s="58">
        <f t="shared" si="3"/>
        <v>0.60329128664482778</v>
      </c>
      <c r="L17" s="59">
        <v>0</v>
      </c>
      <c r="M17" s="60">
        <f t="shared" si="4"/>
        <v>0</v>
      </c>
      <c r="N17" s="59">
        <v>582398</v>
      </c>
      <c r="O17" s="58">
        <f t="shared" si="5"/>
        <v>0.29410193313096922</v>
      </c>
      <c r="P17" s="59">
        <v>41269</v>
      </c>
      <c r="Q17" s="58">
        <f t="shared" si="6"/>
        <v>2.0840203225941656E-2</v>
      </c>
      <c r="R17" s="59">
        <v>268457</v>
      </c>
      <c r="S17" s="58">
        <f t="shared" si="7"/>
        <v>0.13556661022623809</v>
      </c>
      <c r="T17" s="59">
        <v>0</v>
      </c>
      <c r="U17" s="60">
        <f t="shared" si="8"/>
        <v>0</v>
      </c>
      <c r="V17" s="59">
        <v>0</v>
      </c>
      <c r="W17" s="60">
        <f t="shared" si="9"/>
        <v>0</v>
      </c>
      <c r="X17" s="59">
        <v>2535188</v>
      </c>
      <c r="Y17" s="59">
        <v>261133</v>
      </c>
      <c r="Z17" s="58">
        <f t="shared" si="10"/>
        <v>0.13186810412173358</v>
      </c>
      <c r="AA17" s="59">
        <v>0</v>
      </c>
      <c r="AB17" s="60">
        <f t="shared" si="11"/>
        <v>0</v>
      </c>
      <c r="AC17" s="59">
        <v>0</v>
      </c>
      <c r="AD17" s="60">
        <f t="shared" si="12"/>
        <v>0</v>
      </c>
      <c r="AE17" s="59">
        <v>0</v>
      </c>
      <c r="AF17" s="60">
        <f t="shared" si="13"/>
        <v>0</v>
      </c>
      <c r="AG17" s="61">
        <v>261133</v>
      </c>
      <c r="AH17" s="62">
        <f t="shared" si="14"/>
        <v>2796321</v>
      </c>
      <c r="AI17" s="63">
        <f t="shared" si="15"/>
        <v>1.412098619423015</v>
      </c>
      <c r="AJ17" s="64">
        <v>1980259</v>
      </c>
    </row>
    <row r="18" spans="1:36" ht="50.1" customHeight="1">
      <c r="A18" s="54" t="s">
        <v>22</v>
      </c>
      <c r="B18" s="55">
        <v>3797052</v>
      </c>
      <c r="C18" s="56">
        <v>1.2669205144220759</v>
      </c>
      <c r="D18" s="57">
        <v>81011</v>
      </c>
      <c r="E18" s="58">
        <f t="shared" si="0"/>
        <v>2.7030047993508329E-2</v>
      </c>
      <c r="F18" s="59">
        <v>267661</v>
      </c>
      <c r="G18" s="58">
        <f t="shared" si="1"/>
        <v>8.9307497450845361E-2</v>
      </c>
      <c r="H18" s="59">
        <v>416122</v>
      </c>
      <c r="I18" s="58">
        <f t="shared" si="2"/>
        <v>0.13884284394902757</v>
      </c>
      <c r="J18" s="59">
        <v>1547380</v>
      </c>
      <c r="K18" s="58">
        <f t="shared" si="3"/>
        <v>0.51629723943902583</v>
      </c>
      <c r="L18" s="59">
        <v>0</v>
      </c>
      <c r="M18" s="60">
        <f t="shared" si="4"/>
        <v>0</v>
      </c>
      <c r="N18" s="59">
        <v>883769</v>
      </c>
      <c r="O18" s="58">
        <f t="shared" si="5"/>
        <v>0.29487746707453139</v>
      </c>
      <c r="P18" s="59">
        <v>88385</v>
      </c>
      <c r="Q18" s="58">
        <f t="shared" si="6"/>
        <v>2.9490449345227609E-2</v>
      </c>
      <c r="R18" s="59">
        <v>427020</v>
      </c>
      <c r="S18" s="58">
        <f t="shared" si="7"/>
        <v>0.14247905956213264</v>
      </c>
      <c r="T18" s="59">
        <v>0</v>
      </c>
      <c r="U18" s="60">
        <f t="shared" si="8"/>
        <v>0</v>
      </c>
      <c r="V18" s="59">
        <v>0</v>
      </c>
      <c r="W18" s="60">
        <f t="shared" si="9"/>
        <v>0</v>
      </c>
      <c r="X18" s="59">
        <v>3711348</v>
      </c>
      <c r="Y18" s="59">
        <v>85704</v>
      </c>
      <c r="Z18" s="58">
        <f t="shared" si="10"/>
        <v>2.8595909607777189E-2</v>
      </c>
      <c r="AA18" s="59">
        <v>0</v>
      </c>
      <c r="AB18" s="60">
        <f t="shared" si="11"/>
        <v>0</v>
      </c>
      <c r="AC18" s="59">
        <v>0</v>
      </c>
      <c r="AD18" s="60">
        <f t="shared" si="12"/>
        <v>0</v>
      </c>
      <c r="AE18" s="59">
        <v>0</v>
      </c>
      <c r="AF18" s="60">
        <f t="shared" si="13"/>
        <v>0</v>
      </c>
      <c r="AG18" s="61">
        <v>85704</v>
      </c>
      <c r="AH18" s="62">
        <f t="shared" si="14"/>
        <v>3797052</v>
      </c>
      <c r="AI18" s="63">
        <f t="shared" si="15"/>
        <v>1.2669205144220759</v>
      </c>
      <c r="AJ18" s="64">
        <v>2997072</v>
      </c>
    </row>
    <row r="19" spans="1:36" ht="50.1" customHeight="1">
      <c r="A19" s="54" t="s">
        <v>23</v>
      </c>
      <c r="B19" s="55">
        <v>2708424</v>
      </c>
      <c r="C19" s="56">
        <v>1.3468487777321383</v>
      </c>
      <c r="D19" s="57">
        <v>135185</v>
      </c>
      <c r="E19" s="58">
        <f t="shared" si="0"/>
        <v>6.7224981028716005E-2</v>
      </c>
      <c r="F19" s="59">
        <v>113703</v>
      </c>
      <c r="G19" s="58">
        <f t="shared" si="1"/>
        <v>5.6542382793269196E-2</v>
      </c>
      <c r="H19" s="59">
        <v>212947</v>
      </c>
      <c r="I19" s="58">
        <f t="shared" si="2"/>
        <v>0.10589457436196315</v>
      </c>
      <c r="J19" s="59">
        <v>1056778</v>
      </c>
      <c r="K19" s="58">
        <f t="shared" si="3"/>
        <v>0.52551600400609866</v>
      </c>
      <c r="L19" s="59">
        <v>0</v>
      </c>
      <c r="M19" s="60">
        <f t="shared" si="4"/>
        <v>0</v>
      </c>
      <c r="N19" s="59">
        <v>505287</v>
      </c>
      <c r="O19" s="58">
        <f t="shared" si="5"/>
        <v>0.2512698079598833</v>
      </c>
      <c r="P19" s="59">
        <v>48207</v>
      </c>
      <c r="Q19" s="58">
        <f t="shared" si="6"/>
        <v>2.397244265599965E-2</v>
      </c>
      <c r="R19" s="59">
        <v>456872</v>
      </c>
      <c r="S19" s="58">
        <f t="shared" si="7"/>
        <v>0.22719393078042344</v>
      </c>
      <c r="T19" s="59">
        <v>0</v>
      </c>
      <c r="U19" s="60">
        <f t="shared" si="8"/>
        <v>0</v>
      </c>
      <c r="V19" s="59">
        <v>75702</v>
      </c>
      <c r="W19" s="58">
        <f t="shared" si="9"/>
        <v>3.76451937259005E-2</v>
      </c>
      <c r="X19" s="59">
        <v>2604681</v>
      </c>
      <c r="Y19" s="59">
        <v>103743</v>
      </c>
      <c r="Z19" s="58">
        <f t="shared" si="10"/>
        <v>5.1589460419884492E-2</v>
      </c>
      <c r="AA19" s="59">
        <v>0</v>
      </c>
      <c r="AB19" s="60">
        <f t="shared" si="11"/>
        <v>0</v>
      </c>
      <c r="AC19" s="59">
        <v>0</v>
      </c>
      <c r="AD19" s="60">
        <f t="shared" si="12"/>
        <v>0</v>
      </c>
      <c r="AE19" s="59">
        <v>0</v>
      </c>
      <c r="AF19" s="60">
        <f t="shared" si="13"/>
        <v>0</v>
      </c>
      <c r="AG19" s="61">
        <v>103743</v>
      </c>
      <c r="AH19" s="62">
        <f t="shared" si="14"/>
        <v>2708424</v>
      </c>
      <c r="AI19" s="63">
        <f t="shared" si="15"/>
        <v>1.3468487777321383</v>
      </c>
      <c r="AJ19" s="64">
        <v>2010934</v>
      </c>
    </row>
    <row r="20" spans="1:36" ht="50.1" customHeight="1">
      <c r="A20" s="54" t="s">
        <v>24</v>
      </c>
      <c r="B20" s="55">
        <v>2922454</v>
      </c>
      <c r="C20" s="56">
        <v>1.4443412069495527</v>
      </c>
      <c r="D20" s="57">
        <v>141802</v>
      </c>
      <c r="E20" s="58">
        <f t="shared" si="0"/>
        <v>7.0081675135985191E-2</v>
      </c>
      <c r="F20" s="59">
        <v>210435</v>
      </c>
      <c r="G20" s="58">
        <f t="shared" si="1"/>
        <v>0.10400161709454764</v>
      </c>
      <c r="H20" s="59">
        <v>243267</v>
      </c>
      <c r="I20" s="58">
        <f t="shared" si="2"/>
        <v>0.12022791544058413</v>
      </c>
      <c r="J20" s="59">
        <v>1006506</v>
      </c>
      <c r="K20" s="58">
        <f t="shared" si="3"/>
        <v>0.49743745867068107</v>
      </c>
      <c r="L20" s="59">
        <v>13961</v>
      </c>
      <c r="M20" s="58">
        <f t="shared" si="4"/>
        <v>6.8998340402356053E-3</v>
      </c>
      <c r="N20" s="59">
        <v>716266</v>
      </c>
      <c r="O20" s="58">
        <f t="shared" si="5"/>
        <v>0.35399445087482245</v>
      </c>
      <c r="P20" s="59">
        <v>55650</v>
      </c>
      <c r="Q20" s="58">
        <f t="shared" si="6"/>
        <v>2.7503457083239844E-2</v>
      </c>
      <c r="R20" s="59">
        <v>470351</v>
      </c>
      <c r="S20" s="58">
        <f t="shared" si="7"/>
        <v>0.23245783544580312</v>
      </c>
      <c r="T20" s="59">
        <v>0</v>
      </c>
      <c r="U20" s="60">
        <f t="shared" si="8"/>
        <v>0</v>
      </c>
      <c r="V20" s="59">
        <v>0</v>
      </c>
      <c r="W20" s="60">
        <f t="shared" si="9"/>
        <v>0</v>
      </c>
      <c r="X20" s="59">
        <v>2858238</v>
      </c>
      <c r="Y20" s="59">
        <v>64216</v>
      </c>
      <c r="Z20" s="58">
        <f t="shared" si="10"/>
        <v>3.1736963163653722E-2</v>
      </c>
      <c r="AA20" s="59">
        <v>0</v>
      </c>
      <c r="AB20" s="60">
        <f t="shared" si="11"/>
        <v>0</v>
      </c>
      <c r="AC20" s="59">
        <v>0</v>
      </c>
      <c r="AD20" s="60">
        <f t="shared" si="12"/>
        <v>0</v>
      </c>
      <c r="AE20" s="59">
        <v>0</v>
      </c>
      <c r="AF20" s="60">
        <f t="shared" si="13"/>
        <v>0</v>
      </c>
      <c r="AG20" s="61">
        <v>64216</v>
      </c>
      <c r="AH20" s="62">
        <f t="shared" si="14"/>
        <v>2922454</v>
      </c>
      <c r="AI20" s="63">
        <f t="shared" si="15"/>
        <v>1.4443412069495527</v>
      </c>
      <c r="AJ20" s="64">
        <v>2023382</v>
      </c>
    </row>
    <row r="21" spans="1:36" ht="50.1" customHeight="1">
      <c r="A21" s="54" t="s">
        <v>25</v>
      </c>
      <c r="B21" s="55">
        <v>7980937</v>
      </c>
      <c r="C21" s="56">
        <v>1.0974427086656444</v>
      </c>
      <c r="D21" s="57">
        <v>98832</v>
      </c>
      <c r="E21" s="58">
        <f t="shared" si="0"/>
        <v>1.3590190949113238E-2</v>
      </c>
      <c r="F21" s="59">
        <v>389270</v>
      </c>
      <c r="G21" s="58">
        <f t="shared" si="1"/>
        <v>5.3527740314486302E-2</v>
      </c>
      <c r="H21" s="59">
        <v>363413</v>
      </c>
      <c r="I21" s="58">
        <f t="shared" si="2"/>
        <v>4.9972195881800324E-2</v>
      </c>
      <c r="J21" s="59">
        <v>2200145</v>
      </c>
      <c r="K21" s="58">
        <f t="shared" si="3"/>
        <v>0.30253754518512976</v>
      </c>
      <c r="L21" s="59">
        <v>0</v>
      </c>
      <c r="M21" s="60">
        <f t="shared" si="4"/>
        <v>0</v>
      </c>
      <c r="N21" s="59">
        <v>3446519</v>
      </c>
      <c r="O21" s="58">
        <f t="shared" si="5"/>
        <v>0.47392394487359163</v>
      </c>
      <c r="P21" s="59">
        <v>267883</v>
      </c>
      <c r="Q21" s="58">
        <f t="shared" si="6"/>
        <v>3.6836056358480064E-2</v>
      </c>
      <c r="R21" s="59">
        <v>1048075</v>
      </c>
      <c r="S21" s="58">
        <f t="shared" si="7"/>
        <v>0.14411870020835213</v>
      </c>
      <c r="T21" s="59">
        <v>0</v>
      </c>
      <c r="U21" s="60">
        <f t="shared" si="8"/>
        <v>0</v>
      </c>
      <c r="V21" s="59">
        <v>0</v>
      </c>
      <c r="W21" s="60">
        <f t="shared" si="9"/>
        <v>0</v>
      </c>
      <c r="X21" s="59">
        <v>7814137</v>
      </c>
      <c r="Y21" s="59">
        <v>166800</v>
      </c>
      <c r="Z21" s="58">
        <f t="shared" si="10"/>
        <v>2.2936334894690873E-2</v>
      </c>
      <c r="AA21" s="59">
        <v>0</v>
      </c>
      <c r="AB21" s="60">
        <f t="shared" si="11"/>
        <v>0</v>
      </c>
      <c r="AC21" s="59">
        <v>0</v>
      </c>
      <c r="AD21" s="60">
        <f t="shared" si="12"/>
        <v>0</v>
      </c>
      <c r="AE21" s="59">
        <v>0</v>
      </c>
      <c r="AF21" s="60">
        <f t="shared" si="13"/>
        <v>0</v>
      </c>
      <c r="AG21" s="61">
        <v>166800</v>
      </c>
      <c r="AH21" s="62">
        <f t="shared" si="14"/>
        <v>7980937</v>
      </c>
      <c r="AI21" s="63">
        <f t="shared" si="15"/>
        <v>1.0974427086656444</v>
      </c>
      <c r="AJ21" s="64">
        <v>7272304</v>
      </c>
    </row>
    <row r="22" spans="1:36" ht="50.1" customHeight="1">
      <c r="A22" s="54" t="s">
        <v>26</v>
      </c>
      <c r="B22" s="55">
        <v>5555348</v>
      </c>
      <c r="C22" s="56">
        <v>0.89021521667891201</v>
      </c>
      <c r="D22" s="57">
        <v>93263</v>
      </c>
      <c r="E22" s="58">
        <f t="shared" si="0"/>
        <v>1.494490385717067E-2</v>
      </c>
      <c r="F22" s="59">
        <v>417972</v>
      </c>
      <c r="G22" s="58">
        <f t="shared" si="1"/>
        <v>6.6977808509155176E-2</v>
      </c>
      <c r="H22" s="59">
        <v>704336</v>
      </c>
      <c r="I22" s="58">
        <f t="shared" si="2"/>
        <v>0.11286612915244161</v>
      </c>
      <c r="J22" s="59">
        <v>2161425</v>
      </c>
      <c r="K22" s="58">
        <f t="shared" si="3"/>
        <v>0.34635695634372815</v>
      </c>
      <c r="L22" s="59">
        <v>0</v>
      </c>
      <c r="M22" s="60">
        <f t="shared" si="4"/>
        <v>0</v>
      </c>
      <c r="N22" s="59">
        <v>1221514</v>
      </c>
      <c r="O22" s="58">
        <f t="shared" si="5"/>
        <v>0.19574117592387094</v>
      </c>
      <c r="P22" s="59">
        <v>5110</v>
      </c>
      <c r="Q22" s="58">
        <f t="shared" si="6"/>
        <v>8.1885054855775736E-4</v>
      </c>
      <c r="R22" s="59">
        <v>748840</v>
      </c>
      <c r="S22" s="58">
        <f t="shared" si="7"/>
        <v>0.11999766042700412</v>
      </c>
      <c r="T22" s="59">
        <v>0</v>
      </c>
      <c r="U22" s="60">
        <f t="shared" si="8"/>
        <v>0</v>
      </c>
      <c r="V22" s="59">
        <v>0</v>
      </c>
      <c r="W22" s="60">
        <f t="shared" si="9"/>
        <v>0</v>
      </c>
      <c r="X22" s="59">
        <v>5352460</v>
      </c>
      <c r="Y22" s="59">
        <v>108251</v>
      </c>
      <c r="Z22" s="58">
        <f t="shared" si="10"/>
        <v>1.73466518066391E-2</v>
      </c>
      <c r="AA22" s="59">
        <v>0</v>
      </c>
      <c r="AB22" s="60">
        <f t="shared" si="11"/>
        <v>0</v>
      </c>
      <c r="AC22" s="59">
        <v>0</v>
      </c>
      <c r="AD22" s="60">
        <f t="shared" si="12"/>
        <v>0</v>
      </c>
      <c r="AE22" s="59">
        <v>94637</v>
      </c>
      <c r="AF22" s="58">
        <f t="shared" si="13"/>
        <v>1.5165080110344517E-2</v>
      </c>
      <c r="AG22" s="61">
        <v>202888</v>
      </c>
      <c r="AH22" s="62">
        <f t="shared" si="14"/>
        <v>5555348</v>
      </c>
      <c r="AI22" s="63">
        <f t="shared" si="15"/>
        <v>0.89021521667891201</v>
      </c>
      <c r="AJ22" s="64">
        <v>6240455</v>
      </c>
    </row>
    <row r="23" spans="1:36" ht="50.1" customHeight="1">
      <c r="A23" s="54" t="s">
        <v>27</v>
      </c>
      <c r="B23" s="55">
        <v>38614451</v>
      </c>
      <c r="C23" s="56">
        <v>2.9381045969455148</v>
      </c>
      <c r="D23" s="57">
        <v>389782</v>
      </c>
      <c r="E23" s="58">
        <f t="shared" si="0"/>
        <v>2.9657816085657068E-2</v>
      </c>
      <c r="F23" s="59">
        <v>1720405</v>
      </c>
      <c r="G23" s="58">
        <f t="shared" si="1"/>
        <v>0.13090254317245242</v>
      </c>
      <c r="H23" s="59">
        <v>1576059</v>
      </c>
      <c r="I23" s="58">
        <f t="shared" si="2"/>
        <v>0.11991951388762075</v>
      </c>
      <c r="J23" s="59">
        <v>14041153</v>
      </c>
      <c r="K23" s="58">
        <f t="shared" si="3"/>
        <v>1.0683662490945502</v>
      </c>
      <c r="L23" s="59">
        <v>0</v>
      </c>
      <c r="M23" s="60">
        <f t="shared" si="4"/>
        <v>0</v>
      </c>
      <c r="N23" s="59">
        <v>17524576</v>
      </c>
      <c r="O23" s="58">
        <f t="shared" si="5"/>
        <v>1.333413682486928</v>
      </c>
      <c r="P23" s="59">
        <v>280778</v>
      </c>
      <c r="Q23" s="58">
        <f t="shared" si="6"/>
        <v>2.1363896446984776E-2</v>
      </c>
      <c r="R23" s="59">
        <v>1883169</v>
      </c>
      <c r="S23" s="58">
        <f t="shared" si="7"/>
        <v>0.14328696517594638</v>
      </c>
      <c r="T23" s="59">
        <v>0</v>
      </c>
      <c r="U23" s="60">
        <f t="shared" si="8"/>
        <v>0</v>
      </c>
      <c r="V23" s="59">
        <v>63426</v>
      </c>
      <c r="W23" s="58">
        <f t="shared" si="9"/>
        <v>4.8259710377823633E-3</v>
      </c>
      <c r="X23" s="59">
        <v>37479348</v>
      </c>
      <c r="Y23" s="59">
        <v>0</v>
      </c>
      <c r="Z23" s="60">
        <f t="shared" si="10"/>
        <v>0</v>
      </c>
      <c r="AA23" s="59">
        <v>0</v>
      </c>
      <c r="AB23" s="60">
        <f t="shared" si="11"/>
        <v>0</v>
      </c>
      <c r="AC23" s="59">
        <v>0</v>
      </c>
      <c r="AD23" s="60">
        <f t="shared" si="12"/>
        <v>0</v>
      </c>
      <c r="AE23" s="59">
        <v>1135103</v>
      </c>
      <c r="AF23" s="58">
        <f t="shared" si="13"/>
        <v>8.6367959557592688E-2</v>
      </c>
      <c r="AG23" s="61">
        <v>1135103</v>
      </c>
      <c r="AH23" s="62">
        <f t="shared" si="14"/>
        <v>38614451</v>
      </c>
      <c r="AI23" s="63">
        <f t="shared" si="15"/>
        <v>2.9381045969455148</v>
      </c>
      <c r="AJ23" s="64">
        <v>13142640</v>
      </c>
    </row>
    <row r="24" spans="1:36" ht="50.1" customHeight="1">
      <c r="A24" s="54" t="s">
        <v>28</v>
      </c>
      <c r="B24" s="55">
        <v>7081784</v>
      </c>
      <c r="C24" s="56">
        <v>0.7796193663709593</v>
      </c>
      <c r="D24" s="57">
        <v>76691</v>
      </c>
      <c r="E24" s="58">
        <f t="shared" si="0"/>
        <v>8.442758043221206E-3</v>
      </c>
      <c r="F24" s="59">
        <v>498731</v>
      </c>
      <c r="G24" s="58">
        <f t="shared" si="1"/>
        <v>5.4904293354549494E-2</v>
      </c>
      <c r="H24" s="59">
        <v>406956</v>
      </c>
      <c r="I24" s="58">
        <f t="shared" si="2"/>
        <v>4.4800968069749106E-2</v>
      </c>
      <c r="J24" s="59">
        <v>2397624</v>
      </c>
      <c r="K24" s="58">
        <f t="shared" si="3"/>
        <v>0.26394960700238879</v>
      </c>
      <c r="L24" s="59">
        <v>30333</v>
      </c>
      <c r="M24" s="58">
        <f t="shared" si="4"/>
        <v>3.3392990015129391E-3</v>
      </c>
      <c r="N24" s="59">
        <v>2688470</v>
      </c>
      <c r="O24" s="58">
        <f t="shared" si="5"/>
        <v>0.29596825855001124</v>
      </c>
      <c r="P24" s="59">
        <v>69767</v>
      </c>
      <c r="Q24" s="58">
        <f t="shared" si="6"/>
        <v>7.6805088002687904E-3</v>
      </c>
      <c r="R24" s="59">
        <v>706636</v>
      </c>
      <c r="S24" s="58">
        <f t="shared" si="7"/>
        <v>7.7792136921277066E-2</v>
      </c>
      <c r="T24" s="59">
        <v>0</v>
      </c>
      <c r="U24" s="60">
        <f t="shared" si="8"/>
        <v>0</v>
      </c>
      <c r="V24" s="59">
        <v>0</v>
      </c>
      <c r="W24" s="60">
        <f t="shared" si="9"/>
        <v>0</v>
      </c>
      <c r="X24" s="59">
        <v>6875208</v>
      </c>
      <c r="Y24" s="59">
        <v>206576</v>
      </c>
      <c r="Z24" s="58">
        <f t="shared" si="10"/>
        <v>2.2741536627980646E-2</v>
      </c>
      <c r="AA24" s="59">
        <v>0</v>
      </c>
      <c r="AB24" s="60">
        <f t="shared" si="11"/>
        <v>0</v>
      </c>
      <c r="AC24" s="59">
        <v>0</v>
      </c>
      <c r="AD24" s="60">
        <f t="shared" si="12"/>
        <v>0</v>
      </c>
      <c r="AE24" s="59">
        <v>0</v>
      </c>
      <c r="AF24" s="60">
        <f t="shared" si="13"/>
        <v>0</v>
      </c>
      <c r="AG24" s="61">
        <v>206576</v>
      </c>
      <c r="AH24" s="62">
        <f t="shared" si="14"/>
        <v>7081784</v>
      </c>
      <c r="AI24" s="63">
        <f t="shared" si="15"/>
        <v>0.7796193663709593</v>
      </c>
      <c r="AJ24" s="64">
        <v>9083643</v>
      </c>
    </row>
    <row r="25" spans="1:36" ht="50.1" customHeight="1">
      <c r="A25" s="54" t="s">
        <v>29</v>
      </c>
      <c r="B25" s="55">
        <v>2753850</v>
      </c>
      <c r="C25" s="56">
        <v>1.1663256580633112</v>
      </c>
      <c r="D25" s="57">
        <v>88296</v>
      </c>
      <c r="E25" s="58">
        <f t="shared" si="0"/>
        <v>3.7395606261909006E-2</v>
      </c>
      <c r="F25" s="59">
        <v>125406</v>
      </c>
      <c r="G25" s="58">
        <f t="shared" si="1"/>
        <v>5.3112637026376745E-2</v>
      </c>
      <c r="H25" s="59">
        <v>256607</v>
      </c>
      <c r="I25" s="58">
        <f t="shared" si="2"/>
        <v>0.10867960424084538</v>
      </c>
      <c r="J25" s="59">
        <v>1339858</v>
      </c>
      <c r="K25" s="58">
        <f t="shared" si="3"/>
        <v>0.56746400986306156</v>
      </c>
      <c r="L25" s="59">
        <v>55817</v>
      </c>
      <c r="M25" s="58">
        <f t="shared" si="4"/>
        <v>2.3639922020487623E-2</v>
      </c>
      <c r="N25" s="59">
        <v>430451</v>
      </c>
      <c r="O25" s="58">
        <f t="shared" si="5"/>
        <v>0.18230696873068988</v>
      </c>
      <c r="P25" s="59">
        <v>119603</v>
      </c>
      <c r="Q25" s="58">
        <f t="shared" si="6"/>
        <v>5.0654918634401365E-2</v>
      </c>
      <c r="R25" s="59">
        <v>337812</v>
      </c>
      <c r="S25" s="58">
        <f t="shared" si="7"/>
        <v>0.1430719912855396</v>
      </c>
      <c r="T25" s="59">
        <v>0</v>
      </c>
      <c r="U25" s="60">
        <f t="shared" si="8"/>
        <v>0</v>
      </c>
      <c r="V25" s="59">
        <v>0</v>
      </c>
      <c r="W25" s="60">
        <f t="shared" si="9"/>
        <v>0</v>
      </c>
      <c r="X25" s="59">
        <v>2753850</v>
      </c>
      <c r="Y25" s="59">
        <v>0</v>
      </c>
      <c r="Z25" s="60">
        <f t="shared" si="10"/>
        <v>0</v>
      </c>
      <c r="AA25" s="59">
        <v>0</v>
      </c>
      <c r="AB25" s="60">
        <f t="shared" si="11"/>
        <v>0</v>
      </c>
      <c r="AC25" s="59">
        <v>0</v>
      </c>
      <c r="AD25" s="60">
        <f t="shared" si="12"/>
        <v>0</v>
      </c>
      <c r="AE25" s="59">
        <v>0</v>
      </c>
      <c r="AF25" s="60">
        <f t="shared" si="13"/>
        <v>0</v>
      </c>
      <c r="AG25" s="61">
        <v>0</v>
      </c>
      <c r="AH25" s="62">
        <f t="shared" si="14"/>
        <v>2753850</v>
      </c>
      <c r="AI25" s="63">
        <f t="shared" si="15"/>
        <v>1.1663256580633112</v>
      </c>
      <c r="AJ25" s="64">
        <v>2361133</v>
      </c>
    </row>
    <row r="26" spans="1:36" ht="50.1" customHeight="1">
      <c r="A26" s="54" t="s">
        <v>30</v>
      </c>
      <c r="B26" s="55">
        <v>1755894</v>
      </c>
      <c r="C26" s="56">
        <v>1.6038095516460591</v>
      </c>
      <c r="D26" s="57">
        <v>34178</v>
      </c>
      <c r="E26" s="58">
        <f t="shared" si="0"/>
        <v>3.1217717502399923E-2</v>
      </c>
      <c r="F26" s="59">
        <v>101703</v>
      </c>
      <c r="G26" s="58">
        <f t="shared" si="1"/>
        <v>9.2894128478745952E-2</v>
      </c>
      <c r="H26" s="59">
        <v>163552</v>
      </c>
      <c r="I26" s="58">
        <f t="shared" si="2"/>
        <v>0.1493861587264472</v>
      </c>
      <c r="J26" s="59">
        <v>729992</v>
      </c>
      <c r="K26" s="58">
        <f t="shared" si="3"/>
        <v>0.66676470346456562</v>
      </c>
      <c r="L26" s="59">
        <v>0</v>
      </c>
      <c r="M26" s="60">
        <v>0</v>
      </c>
      <c r="N26" s="59">
        <v>179476</v>
      </c>
      <c r="O26" s="58">
        <f t="shared" si="5"/>
        <v>0.1639309224197065</v>
      </c>
      <c r="P26" s="59">
        <v>57509</v>
      </c>
      <c r="Q26" s="58">
        <f t="shared" si="6"/>
        <v>5.2527933637003837E-2</v>
      </c>
      <c r="R26" s="59">
        <v>367907</v>
      </c>
      <c r="S26" s="58">
        <f t="shared" si="7"/>
        <v>0.33604121929766073</v>
      </c>
      <c r="T26" s="59">
        <v>0</v>
      </c>
      <c r="U26" s="60">
        <f t="shared" si="8"/>
        <v>0</v>
      </c>
      <c r="V26" s="59">
        <v>324</v>
      </c>
      <c r="W26" s="58">
        <f t="shared" si="9"/>
        <v>2.9593716632856152E-4</v>
      </c>
      <c r="X26" s="59">
        <v>1634641</v>
      </c>
      <c r="Y26" s="59">
        <v>80629</v>
      </c>
      <c r="Z26" s="58">
        <f t="shared" si="10"/>
        <v>7.3645425258967862E-2</v>
      </c>
      <c r="AA26" s="59">
        <v>0</v>
      </c>
      <c r="AB26" s="60">
        <f t="shared" si="11"/>
        <v>0</v>
      </c>
      <c r="AC26" s="59">
        <v>0</v>
      </c>
      <c r="AD26" s="60">
        <f t="shared" si="12"/>
        <v>0</v>
      </c>
      <c r="AE26" s="59">
        <v>40624</v>
      </c>
      <c r="AF26" s="58">
        <f t="shared" si="13"/>
        <v>3.7105405694232971E-2</v>
      </c>
      <c r="AG26" s="61">
        <v>121253</v>
      </c>
      <c r="AH26" s="62">
        <f t="shared" si="14"/>
        <v>1755894</v>
      </c>
      <c r="AI26" s="63">
        <f t="shared" si="15"/>
        <v>1.6038095516460591</v>
      </c>
      <c r="AJ26" s="64">
        <v>1094827</v>
      </c>
    </row>
    <row r="27" spans="1:36" ht="50.1" customHeight="1">
      <c r="A27" s="54" t="s">
        <v>31</v>
      </c>
      <c r="B27" s="55">
        <v>2164127</v>
      </c>
      <c r="C27" s="56">
        <v>1.8606718832350748</v>
      </c>
      <c r="D27" s="57">
        <v>68384</v>
      </c>
      <c r="E27" s="58">
        <f t="shared" si="0"/>
        <v>5.8795156690502622E-2</v>
      </c>
      <c r="F27" s="59">
        <v>93106</v>
      </c>
      <c r="G27" s="58">
        <f t="shared" si="1"/>
        <v>8.0050623812967028E-2</v>
      </c>
      <c r="H27" s="59">
        <v>220429</v>
      </c>
      <c r="I27" s="58">
        <f t="shared" si="2"/>
        <v>0.18952032045698997</v>
      </c>
      <c r="J27" s="59">
        <v>615111</v>
      </c>
      <c r="K27" s="58">
        <f t="shared" si="3"/>
        <v>0.52885978631041997</v>
      </c>
      <c r="L27" s="59">
        <v>0</v>
      </c>
      <c r="M27" s="60">
        <f t="shared" ref="M27:M58" si="16">L27/AJ27</f>
        <v>0</v>
      </c>
      <c r="N27" s="59">
        <v>368434</v>
      </c>
      <c r="O27" s="58">
        <f t="shared" si="5"/>
        <v>0.31677197531745205</v>
      </c>
      <c r="P27" s="59">
        <v>23230</v>
      </c>
      <c r="Q27" s="58">
        <f t="shared" si="6"/>
        <v>1.9972676209645178E-2</v>
      </c>
      <c r="R27" s="59">
        <v>421055</v>
      </c>
      <c r="S27" s="58">
        <f t="shared" si="7"/>
        <v>0.36201442881843093</v>
      </c>
      <c r="T27" s="59">
        <v>0</v>
      </c>
      <c r="U27" s="60">
        <f t="shared" si="8"/>
        <v>0</v>
      </c>
      <c r="V27" s="59">
        <v>39996</v>
      </c>
      <c r="W27" s="58">
        <f t="shared" si="9"/>
        <v>3.4387738169649955E-2</v>
      </c>
      <c r="X27" s="59">
        <v>1849745</v>
      </c>
      <c r="Y27" s="59">
        <v>293758</v>
      </c>
      <c r="Z27" s="58">
        <f t="shared" si="10"/>
        <v>0.25256708643964476</v>
      </c>
      <c r="AA27" s="59">
        <v>0</v>
      </c>
      <c r="AB27" s="60">
        <f t="shared" si="11"/>
        <v>0</v>
      </c>
      <c r="AC27" s="59">
        <v>0</v>
      </c>
      <c r="AD27" s="60">
        <f t="shared" si="12"/>
        <v>0</v>
      </c>
      <c r="AE27" s="59">
        <v>20624</v>
      </c>
      <c r="AF27" s="58">
        <f t="shared" si="13"/>
        <v>1.7732091009372456E-2</v>
      </c>
      <c r="AG27" s="61">
        <v>314382</v>
      </c>
      <c r="AH27" s="62">
        <f t="shared" si="14"/>
        <v>2164127</v>
      </c>
      <c r="AI27" s="63">
        <f t="shared" si="15"/>
        <v>1.8606718832350748</v>
      </c>
      <c r="AJ27" s="64">
        <v>1163089</v>
      </c>
    </row>
    <row r="28" spans="1:36" ht="50.1" customHeight="1">
      <c r="A28" s="54" t="s">
        <v>32</v>
      </c>
      <c r="B28" s="55">
        <v>1485524</v>
      </c>
      <c r="C28" s="56">
        <v>1.8327312744894837</v>
      </c>
      <c r="D28" s="57">
        <v>53984</v>
      </c>
      <c r="E28" s="58">
        <f t="shared" si="0"/>
        <v>6.6601525873725559E-2</v>
      </c>
      <c r="F28" s="59">
        <v>106039</v>
      </c>
      <c r="G28" s="58">
        <f t="shared" si="1"/>
        <v>0.13082319209625046</v>
      </c>
      <c r="H28" s="59">
        <v>212122</v>
      </c>
      <c r="I28" s="58">
        <f t="shared" si="2"/>
        <v>0.26170066818661852</v>
      </c>
      <c r="J28" s="59">
        <v>551909</v>
      </c>
      <c r="K28" s="58">
        <f t="shared" si="3"/>
        <v>0.68090511157828248</v>
      </c>
      <c r="L28" s="59">
        <v>0</v>
      </c>
      <c r="M28" s="60">
        <f t="shared" si="16"/>
        <v>0</v>
      </c>
      <c r="N28" s="59">
        <v>149469</v>
      </c>
      <c r="O28" s="58">
        <f t="shared" si="5"/>
        <v>0.18440396174458887</v>
      </c>
      <c r="P28" s="59">
        <v>51839</v>
      </c>
      <c r="Q28" s="58">
        <f t="shared" si="6"/>
        <v>6.3955181160493091E-2</v>
      </c>
      <c r="R28" s="59">
        <v>268770</v>
      </c>
      <c r="S28" s="58">
        <f t="shared" si="7"/>
        <v>0.33158884315873627</v>
      </c>
      <c r="T28" s="59">
        <v>0</v>
      </c>
      <c r="U28" s="60">
        <f t="shared" si="8"/>
        <v>0</v>
      </c>
      <c r="V28" s="59">
        <v>1007</v>
      </c>
      <c r="W28" s="58">
        <f t="shared" si="9"/>
        <v>1.2423632290093664E-3</v>
      </c>
      <c r="X28" s="59">
        <v>1395139</v>
      </c>
      <c r="Y28" s="59">
        <v>90385</v>
      </c>
      <c r="Z28" s="58">
        <f t="shared" si="10"/>
        <v>0.11151042746177914</v>
      </c>
      <c r="AA28" s="59">
        <v>0</v>
      </c>
      <c r="AB28" s="60">
        <f t="shared" si="11"/>
        <v>0</v>
      </c>
      <c r="AC28" s="59">
        <v>0</v>
      </c>
      <c r="AD28" s="60">
        <f t="shared" si="12"/>
        <v>0</v>
      </c>
      <c r="AE28" s="59">
        <v>0</v>
      </c>
      <c r="AF28" s="60">
        <f t="shared" si="13"/>
        <v>0</v>
      </c>
      <c r="AG28" s="61">
        <v>90385</v>
      </c>
      <c r="AH28" s="62">
        <f t="shared" si="14"/>
        <v>1485524</v>
      </c>
      <c r="AI28" s="63">
        <f t="shared" si="15"/>
        <v>1.8327312744894837</v>
      </c>
      <c r="AJ28" s="64">
        <v>810552</v>
      </c>
    </row>
    <row r="29" spans="1:36" ht="50.1" customHeight="1">
      <c r="A29" s="54" t="s">
        <v>33</v>
      </c>
      <c r="B29" s="55">
        <v>1822483</v>
      </c>
      <c r="C29" s="56">
        <v>2.1095579783706073</v>
      </c>
      <c r="D29" s="57">
        <v>40824</v>
      </c>
      <c r="E29" s="58">
        <f t="shared" si="0"/>
        <v>4.7254539498586094E-2</v>
      </c>
      <c r="F29" s="59">
        <v>104827</v>
      </c>
      <c r="G29" s="58">
        <f t="shared" si="1"/>
        <v>0.12133920272433579</v>
      </c>
      <c r="H29" s="59">
        <v>245346</v>
      </c>
      <c r="I29" s="58">
        <f t="shared" si="2"/>
        <v>0.28399255947041208</v>
      </c>
      <c r="J29" s="59">
        <v>561262</v>
      </c>
      <c r="K29" s="58">
        <f t="shared" si="3"/>
        <v>0.64967120684047197</v>
      </c>
      <c r="L29" s="59">
        <v>0</v>
      </c>
      <c r="M29" s="60">
        <f t="shared" si="16"/>
        <v>0</v>
      </c>
      <c r="N29" s="59">
        <v>508710</v>
      </c>
      <c r="O29" s="58">
        <f t="shared" si="5"/>
        <v>0.58884128915161993</v>
      </c>
      <c r="P29" s="59">
        <v>83138</v>
      </c>
      <c r="Q29" s="58">
        <f t="shared" si="6"/>
        <v>9.6233781717456654E-2</v>
      </c>
      <c r="R29" s="59">
        <v>249603</v>
      </c>
      <c r="S29" s="58">
        <f t="shared" si="7"/>
        <v>0.28892011616856711</v>
      </c>
      <c r="T29" s="59">
        <v>0</v>
      </c>
      <c r="U29" s="60">
        <f t="shared" si="8"/>
        <v>0</v>
      </c>
      <c r="V29" s="59">
        <v>0</v>
      </c>
      <c r="W29" s="60">
        <f t="shared" si="9"/>
        <v>0</v>
      </c>
      <c r="X29" s="59">
        <v>1793710</v>
      </c>
      <c r="Y29" s="59">
        <v>6412</v>
      </c>
      <c r="Z29" s="58">
        <f t="shared" si="10"/>
        <v>7.4220092902443175E-3</v>
      </c>
      <c r="AA29" s="59">
        <v>0</v>
      </c>
      <c r="AB29" s="60">
        <f t="shared" si="11"/>
        <v>0</v>
      </c>
      <c r="AC29" s="59">
        <v>0</v>
      </c>
      <c r="AD29" s="60">
        <f t="shared" si="12"/>
        <v>0</v>
      </c>
      <c r="AE29" s="59">
        <v>22361</v>
      </c>
      <c r="AF29" s="58">
        <f t="shared" si="13"/>
        <v>2.5883273508913472E-2</v>
      </c>
      <c r="AG29" s="61">
        <v>28773</v>
      </c>
      <c r="AH29" s="62">
        <f t="shared" si="14"/>
        <v>1822483</v>
      </c>
      <c r="AI29" s="63">
        <f t="shared" si="15"/>
        <v>2.1095579783706073</v>
      </c>
      <c r="AJ29" s="64">
        <v>863917</v>
      </c>
    </row>
    <row r="30" spans="1:36" ht="50.1" customHeight="1">
      <c r="A30" s="54" t="s">
        <v>34</v>
      </c>
      <c r="B30" s="55">
        <v>3624676</v>
      </c>
      <c r="C30" s="56">
        <v>1.6737482937785486</v>
      </c>
      <c r="D30" s="57">
        <v>67282</v>
      </c>
      <c r="E30" s="58">
        <f t="shared" si="0"/>
        <v>3.1068468658166499E-2</v>
      </c>
      <c r="F30" s="59">
        <v>142708</v>
      </c>
      <c r="G30" s="58">
        <f t="shared" si="1"/>
        <v>6.5897550983466974E-2</v>
      </c>
      <c r="H30" s="59">
        <v>289209</v>
      </c>
      <c r="I30" s="58">
        <f t="shared" si="2"/>
        <v>0.13354657638238571</v>
      </c>
      <c r="J30" s="59">
        <v>1124268</v>
      </c>
      <c r="K30" s="58">
        <f t="shared" si="3"/>
        <v>0.51914754498052273</v>
      </c>
      <c r="L30" s="59">
        <v>0</v>
      </c>
      <c r="M30" s="60">
        <f t="shared" si="16"/>
        <v>0</v>
      </c>
      <c r="N30" s="59">
        <v>999413</v>
      </c>
      <c r="O30" s="58">
        <f t="shared" si="5"/>
        <v>0.46149388346161163</v>
      </c>
      <c r="P30" s="59">
        <v>82462</v>
      </c>
      <c r="Q30" s="58">
        <f t="shared" si="6"/>
        <v>3.80780604394894E-2</v>
      </c>
      <c r="R30" s="59">
        <v>580795</v>
      </c>
      <c r="S30" s="58">
        <f t="shared" si="7"/>
        <v>0.26819076802591796</v>
      </c>
      <c r="T30" s="59">
        <v>0</v>
      </c>
      <c r="U30" s="60">
        <f t="shared" si="8"/>
        <v>0</v>
      </c>
      <c r="V30" s="59">
        <v>2080</v>
      </c>
      <c r="W30" s="58">
        <f t="shared" si="9"/>
        <v>9.6047107412066107E-4</v>
      </c>
      <c r="X30" s="59">
        <v>3288217</v>
      </c>
      <c r="Y30" s="59">
        <v>0</v>
      </c>
      <c r="Z30" s="60">
        <f t="shared" si="10"/>
        <v>0</v>
      </c>
      <c r="AA30" s="59">
        <v>0</v>
      </c>
      <c r="AB30" s="60">
        <f t="shared" si="11"/>
        <v>0</v>
      </c>
      <c r="AC30" s="59">
        <v>0</v>
      </c>
      <c r="AD30" s="60">
        <f t="shared" si="12"/>
        <v>0</v>
      </c>
      <c r="AE30" s="59">
        <v>336459</v>
      </c>
      <c r="AF30" s="58">
        <f t="shared" si="13"/>
        <v>0.15536496977286707</v>
      </c>
      <c r="AG30" s="61">
        <v>336459</v>
      </c>
      <c r="AH30" s="62">
        <f t="shared" si="14"/>
        <v>3624676</v>
      </c>
      <c r="AI30" s="63">
        <f t="shared" si="15"/>
        <v>1.6737482937785486</v>
      </c>
      <c r="AJ30" s="64">
        <v>2165604</v>
      </c>
    </row>
    <row r="31" spans="1:36" ht="50.1" customHeight="1">
      <c r="A31" s="54" t="s">
        <v>35</v>
      </c>
      <c r="B31" s="55">
        <v>2455534</v>
      </c>
      <c r="C31" s="56">
        <v>1.1677010422378082</v>
      </c>
      <c r="D31" s="57">
        <v>60620</v>
      </c>
      <c r="E31" s="58">
        <f t="shared" si="0"/>
        <v>2.8827146022191483E-2</v>
      </c>
      <c r="F31" s="59">
        <v>128156</v>
      </c>
      <c r="G31" s="58">
        <f t="shared" si="1"/>
        <v>6.0943116555921668E-2</v>
      </c>
      <c r="H31" s="59">
        <v>188008</v>
      </c>
      <c r="I31" s="58">
        <f t="shared" si="2"/>
        <v>8.9405048982846846E-2</v>
      </c>
      <c r="J31" s="59">
        <v>920681</v>
      </c>
      <c r="K31" s="58">
        <f t="shared" si="3"/>
        <v>0.43781929440543177</v>
      </c>
      <c r="L31" s="59">
        <v>0</v>
      </c>
      <c r="M31" s="60">
        <f t="shared" si="16"/>
        <v>0</v>
      </c>
      <c r="N31" s="59">
        <v>270690</v>
      </c>
      <c r="O31" s="58">
        <f t="shared" si="5"/>
        <v>0.12872352617530539</v>
      </c>
      <c r="P31" s="59">
        <v>37112</v>
      </c>
      <c r="Q31" s="58">
        <f t="shared" si="6"/>
        <v>1.7648186129587105E-2</v>
      </c>
      <c r="R31" s="59">
        <v>621858</v>
      </c>
      <c r="S31" s="58">
        <f t="shared" si="7"/>
        <v>0.29571744261082067</v>
      </c>
      <c r="T31" s="59">
        <v>0</v>
      </c>
      <c r="U31" s="60">
        <f t="shared" si="8"/>
        <v>0</v>
      </c>
      <c r="V31" s="59">
        <v>0</v>
      </c>
      <c r="W31" s="60">
        <f t="shared" si="9"/>
        <v>0</v>
      </c>
      <c r="X31" s="59">
        <v>2227125</v>
      </c>
      <c r="Y31" s="59">
        <v>228409</v>
      </c>
      <c r="Z31" s="58">
        <f t="shared" si="10"/>
        <v>0.1086172813557033</v>
      </c>
      <c r="AA31" s="59">
        <v>0</v>
      </c>
      <c r="AB31" s="60">
        <f t="shared" si="11"/>
        <v>0</v>
      </c>
      <c r="AC31" s="59">
        <v>0</v>
      </c>
      <c r="AD31" s="60">
        <f t="shared" si="12"/>
        <v>0</v>
      </c>
      <c r="AE31" s="59">
        <v>0</v>
      </c>
      <c r="AF31" s="60">
        <f t="shared" si="13"/>
        <v>0</v>
      </c>
      <c r="AG31" s="61">
        <v>228409</v>
      </c>
      <c r="AH31" s="62">
        <f t="shared" si="14"/>
        <v>2455534</v>
      </c>
      <c r="AI31" s="63">
        <f t="shared" si="15"/>
        <v>1.1677010422378082</v>
      </c>
      <c r="AJ31" s="64">
        <v>2102879</v>
      </c>
    </row>
    <row r="32" spans="1:36" ht="50.1" customHeight="1">
      <c r="A32" s="54" t="s">
        <v>36</v>
      </c>
      <c r="B32" s="55">
        <v>4086022</v>
      </c>
      <c r="C32" s="56">
        <v>1.0725959254174464</v>
      </c>
      <c r="D32" s="57">
        <v>91744</v>
      </c>
      <c r="E32" s="58">
        <f t="shared" si="0"/>
        <v>2.4083140174354964E-2</v>
      </c>
      <c r="F32" s="59">
        <v>190918</v>
      </c>
      <c r="G32" s="58">
        <f t="shared" si="1"/>
        <v>5.0116682898145935E-2</v>
      </c>
      <c r="H32" s="59">
        <v>323182</v>
      </c>
      <c r="I32" s="58">
        <f t="shared" si="2"/>
        <v>8.4836473315185582E-2</v>
      </c>
      <c r="J32" s="59">
        <v>1379017</v>
      </c>
      <c r="K32" s="58">
        <f t="shared" si="3"/>
        <v>0.36199707570869438</v>
      </c>
      <c r="L32" s="59">
        <v>0</v>
      </c>
      <c r="M32" s="60">
        <f t="shared" si="16"/>
        <v>0</v>
      </c>
      <c r="N32" s="59">
        <v>969297</v>
      </c>
      <c r="O32" s="58">
        <f t="shared" si="5"/>
        <v>0.2544440565222984</v>
      </c>
      <c r="P32" s="59">
        <v>201285</v>
      </c>
      <c r="Q32" s="58">
        <f t="shared" si="6"/>
        <v>5.2838058837581081E-2</v>
      </c>
      <c r="R32" s="59">
        <v>640445</v>
      </c>
      <c r="S32" s="58">
        <f t="shared" si="7"/>
        <v>0.16811918718351898</v>
      </c>
      <c r="T32" s="59">
        <v>1130</v>
      </c>
      <c r="U32" s="58">
        <f t="shared" si="8"/>
        <v>2.9662918988730718E-4</v>
      </c>
      <c r="V32" s="59">
        <v>0</v>
      </c>
      <c r="W32" s="60">
        <f t="shared" si="9"/>
        <v>0</v>
      </c>
      <c r="X32" s="59">
        <v>3797018</v>
      </c>
      <c r="Y32" s="59">
        <v>288646</v>
      </c>
      <c r="Z32" s="58">
        <f t="shared" si="10"/>
        <v>7.5770645260364297E-2</v>
      </c>
      <c r="AA32" s="59">
        <v>0</v>
      </c>
      <c r="AB32" s="60">
        <f t="shared" si="11"/>
        <v>0</v>
      </c>
      <c r="AC32" s="59">
        <v>86</v>
      </c>
      <c r="AD32" s="58">
        <f t="shared" si="12"/>
        <v>2.2575318876379129E-5</v>
      </c>
      <c r="AE32" s="59">
        <v>272</v>
      </c>
      <c r="AF32" s="58">
        <f t="shared" si="13"/>
        <v>7.1401008539245621E-5</v>
      </c>
      <c r="AG32" s="61">
        <v>289004</v>
      </c>
      <c r="AH32" s="62">
        <f t="shared" si="14"/>
        <v>4086022</v>
      </c>
      <c r="AI32" s="63">
        <f t="shared" si="15"/>
        <v>1.0725959254174464</v>
      </c>
      <c r="AJ32" s="64">
        <v>3809470</v>
      </c>
    </row>
    <row r="33" spans="1:36" ht="50.1" customHeight="1">
      <c r="A33" s="54" t="s">
        <v>37</v>
      </c>
      <c r="B33" s="55">
        <v>8531661</v>
      </c>
      <c r="C33" s="56">
        <v>1.143225196977006</v>
      </c>
      <c r="D33" s="57">
        <v>64038</v>
      </c>
      <c r="E33" s="58">
        <f t="shared" si="0"/>
        <v>8.5809615693841455E-3</v>
      </c>
      <c r="F33" s="59">
        <v>316736</v>
      </c>
      <c r="G33" s="58">
        <f t="shared" si="1"/>
        <v>4.2441978881920993E-2</v>
      </c>
      <c r="H33" s="59">
        <v>456182</v>
      </c>
      <c r="I33" s="58">
        <f t="shared" si="2"/>
        <v>6.1127458862625286E-2</v>
      </c>
      <c r="J33" s="59">
        <v>2022653</v>
      </c>
      <c r="K33" s="58">
        <f t="shared" si="3"/>
        <v>0.27103138232298868</v>
      </c>
      <c r="L33" s="59">
        <v>0</v>
      </c>
      <c r="M33" s="60">
        <f t="shared" si="16"/>
        <v>0</v>
      </c>
      <c r="N33" s="59">
        <v>4119107</v>
      </c>
      <c r="O33" s="58">
        <f t="shared" si="5"/>
        <v>0.55195194833038541</v>
      </c>
      <c r="P33" s="59">
        <v>77758</v>
      </c>
      <c r="Q33" s="58">
        <f t="shared" si="6"/>
        <v>1.0419413624912902E-2</v>
      </c>
      <c r="R33" s="59">
        <v>1020660</v>
      </c>
      <c r="S33" s="58">
        <f t="shared" si="7"/>
        <v>0.13676636115131049</v>
      </c>
      <c r="T33" s="59">
        <v>236</v>
      </c>
      <c r="U33" s="58">
        <f t="shared" si="8"/>
        <v>3.1623519322506295E-5</v>
      </c>
      <c r="V33" s="59">
        <v>226025</v>
      </c>
      <c r="W33" s="58">
        <f t="shared" si="9"/>
        <v>3.0286889639277483E-2</v>
      </c>
      <c r="X33" s="59">
        <v>8303395</v>
      </c>
      <c r="Y33" s="59">
        <v>0</v>
      </c>
      <c r="Z33" s="60">
        <f t="shared" si="10"/>
        <v>0</v>
      </c>
      <c r="AA33" s="59">
        <v>0</v>
      </c>
      <c r="AB33" s="60">
        <f t="shared" si="11"/>
        <v>0</v>
      </c>
      <c r="AC33" s="59">
        <v>0</v>
      </c>
      <c r="AD33" s="60">
        <f t="shared" si="12"/>
        <v>0</v>
      </c>
      <c r="AE33" s="59">
        <v>228266</v>
      </c>
      <c r="AF33" s="58">
        <f t="shared" si="13"/>
        <v>3.0587179074878061E-2</v>
      </c>
      <c r="AG33" s="61">
        <v>228266</v>
      </c>
      <c r="AH33" s="62">
        <f t="shared" si="14"/>
        <v>8531661</v>
      </c>
      <c r="AI33" s="63">
        <f t="shared" si="15"/>
        <v>1.143225196977006</v>
      </c>
      <c r="AJ33" s="64">
        <v>7462800</v>
      </c>
    </row>
    <row r="34" spans="1:36" ht="50.1" customHeight="1">
      <c r="A34" s="54" t="s">
        <v>38</v>
      </c>
      <c r="B34" s="55">
        <v>2236741</v>
      </c>
      <c r="C34" s="56">
        <v>1.1950835079148052</v>
      </c>
      <c r="D34" s="57">
        <v>62927</v>
      </c>
      <c r="E34" s="58">
        <f t="shared" si="0"/>
        <v>3.3621693304032495E-2</v>
      </c>
      <c r="F34" s="59">
        <v>178656</v>
      </c>
      <c r="G34" s="58">
        <f t="shared" si="1"/>
        <v>9.5455325042115943E-2</v>
      </c>
      <c r="H34" s="59">
        <v>381569</v>
      </c>
      <c r="I34" s="58">
        <f t="shared" si="2"/>
        <v>0.20387108701076448</v>
      </c>
      <c r="J34" s="59">
        <v>928952</v>
      </c>
      <c r="K34" s="58">
        <f t="shared" si="3"/>
        <v>0.49633605984978779</v>
      </c>
      <c r="L34" s="59">
        <v>0</v>
      </c>
      <c r="M34" s="60">
        <f t="shared" si="16"/>
        <v>0</v>
      </c>
      <c r="N34" s="59">
        <v>263166</v>
      </c>
      <c r="O34" s="58">
        <f t="shared" si="5"/>
        <v>0.14060874569022863</v>
      </c>
      <c r="P34" s="59">
        <v>13309</v>
      </c>
      <c r="Q34" s="58">
        <f t="shared" si="6"/>
        <v>7.1109558088478476E-3</v>
      </c>
      <c r="R34" s="59">
        <v>359068</v>
      </c>
      <c r="S34" s="58">
        <f t="shared" si="7"/>
        <v>0.1918488752251393</v>
      </c>
      <c r="T34" s="59">
        <v>0</v>
      </c>
      <c r="U34" s="60">
        <f t="shared" si="8"/>
        <v>0</v>
      </c>
      <c r="V34" s="59">
        <v>0</v>
      </c>
      <c r="W34" s="60">
        <f t="shared" si="9"/>
        <v>0</v>
      </c>
      <c r="X34" s="59">
        <v>2187647</v>
      </c>
      <c r="Y34" s="59">
        <v>31399</v>
      </c>
      <c r="Z34" s="58">
        <f t="shared" si="10"/>
        <v>1.6776384509881552E-2</v>
      </c>
      <c r="AA34" s="59">
        <v>0</v>
      </c>
      <c r="AB34" s="60">
        <f t="shared" si="11"/>
        <v>0</v>
      </c>
      <c r="AC34" s="59">
        <v>0</v>
      </c>
      <c r="AD34" s="60">
        <f t="shared" si="12"/>
        <v>0</v>
      </c>
      <c r="AE34" s="59">
        <v>17695</v>
      </c>
      <c r="AF34" s="58">
        <f t="shared" si="13"/>
        <v>9.4543814740072635E-3</v>
      </c>
      <c r="AG34" s="61">
        <v>49094</v>
      </c>
      <c r="AH34" s="62">
        <f t="shared" si="14"/>
        <v>2236741</v>
      </c>
      <c r="AI34" s="63">
        <f t="shared" si="15"/>
        <v>1.1950835079148052</v>
      </c>
      <c r="AJ34" s="64">
        <v>1871619</v>
      </c>
    </row>
    <row r="35" spans="1:36" ht="50.1" customHeight="1">
      <c r="A35" s="54" t="s">
        <v>39</v>
      </c>
      <c r="B35" s="55">
        <v>1886572</v>
      </c>
      <c r="C35" s="56">
        <v>1.3291090905760496</v>
      </c>
      <c r="D35" s="57">
        <v>47753</v>
      </c>
      <c r="E35" s="58">
        <f t="shared" si="0"/>
        <v>3.3642472379680238E-2</v>
      </c>
      <c r="F35" s="59">
        <v>149908</v>
      </c>
      <c r="G35" s="58">
        <f t="shared" si="1"/>
        <v>0.1056117050131532</v>
      </c>
      <c r="H35" s="59">
        <v>344425</v>
      </c>
      <c r="I35" s="58">
        <f t="shared" si="2"/>
        <v>0.24265090254793134</v>
      </c>
      <c r="J35" s="59">
        <v>627192</v>
      </c>
      <c r="K35" s="58">
        <f t="shared" si="3"/>
        <v>0.44186311931724515</v>
      </c>
      <c r="L35" s="59">
        <v>0</v>
      </c>
      <c r="M35" s="60">
        <f t="shared" si="16"/>
        <v>0</v>
      </c>
      <c r="N35" s="59">
        <v>189415</v>
      </c>
      <c r="O35" s="58">
        <f t="shared" si="5"/>
        <v>0.13344478683636907</v>
      </c>
      <c r="P35" s="59">
        <v>3734</v>
      </c>
      <c r="Q35" s="58">
        <f t="shared" si="6"/>
        <v>2.6306408365071514E-3</v>
      </c>
      <c r="R35" s="59">
        <v>476463</v>
      </c>
      <c r="S35" s="58">
        <f t="shared" si="7"/>
        <v>0.33567301148492418</v>
      </c>
      <c r="T35" s="59">
        <v>0</v>
      </c>
      <c r="U35" s="60">
        <f t="shared" si="8"/>
        <v>0</v>
      </c>
      <c r="V35" s="59">
        <v>0</v>
      </c>
      <c r="W35" s="60">
        <f t="shared" si="9"/>
        <v>0</v>
      </c>
      <c r="X35" s="59">
        <v>1838890</v>
      </c>
      <c r="Y35" s="59">
        <v>47682</v>
      </c>
      <c r="Z35" s="58">
        <f t="shared" si="10"/>
        <v>3.3592452160239421E-2</v>
      </c>
      <c r="AA35" s="59">
        <v>0</v>
      </c>
      <c r="AB35" s="60">
        <f t="shared" si="11"/>
        <v>0</v>
      </c>
      <c r="AC35" s="59">
        <v>0</v>
      </c>
      <c r="AD35" s="60">
        <f t="shared" si="12"/>
        <v>0</v>
      </c>
      <c r="AE35" s="59">
        <v>0</v>
      </c>
      <c r="AF35" s="60">
        <f t="shared" si="13"/>
        <v>0</v>
      </c>
      <c r="AG35" s="61">
        <v>47682</v>
      </c>
      <c r="AH35" s="62">
        <f t="shared" si="14"/>
        <v>1886572</v>
      </c>
      <c r="AI35" s="63">
        <f t="shared" si="15"/>
        <v>1.3291090905760496</v>
      </c>
      <c r="AJ35" s="64">
        <v>1419426</v>
      </c>
    </row>
    <row r="36" spans="1:36" ht="50.1" customHeight="1">
      <c r="A36" s="54" t="s">
        <v>40</v>
      </c>
      <c r="B36" s="55">
        <v>2767979</v>
      </c>
      <c r="C36" s="56">
        <v>1.0699037427202123</v>
      </c>
      <c r="D36" s="57">
        <v>57644</v>
      </c>
      <c r="E36" s="58">
        <f t="shared" si="0"/>
        <v>2.228106909241866E-2</v>
      </c>
      <c r="F36" s="59">
        <v>205800</v>
      </c>
      <c r="G36" s="58">
        <f t="shared" si="1"/>
        <v>7.9547637554988559E-2</v>
      </c>
      <c r="H36" s="59">
        <v>190698</v>
      </c>
      <c r="I36" s="58">
        <f t="shared" si="2"/>
        <v>7.3710278845778465E-2</v>
      </c>
      <c r="J36" s="59">
        <v>733490</v>
      </c>
      <c r="K36" s="58">
        <f t="shared" si="3"/>
        <v>0.28351504698837976</v>
      </c>
      <c r="L36" s="59">
        <v>0</v>
      </c>
      <c r="M36" s="60">
        <f t="shared" si="16"/>
        <v>0</v>
      </c>
      <c r="N36" s="59">
        <v>988182</v>
      </c>
      <c r="O36" s="58">
        <f t="shared" si="5"/>
        <v>0.38196085313101896</v>
      </c>
      <c r="P36" s="59">
        <v>51772</v>
      </c>
      <c r="Q36" s="58">
        <f t="shared" si="6"/>
        <v>2.0011371678799163E-2</v>
      </c>
      <c r="R36" s="59">
        <v>325413</v>
      </c>
      <c r="S36" s="58">
        <f t="shared" si="7"/>
        <v>0.12578151302080415</v>
      </c>
      <c r="T36" s="59">
        <v>0</v>
      </c>
      <c r="U36" s="60">
        <f t="shared" si="8"/>
        <v>0</v>
      </c>
      <c r="V36" s="59">
        <v>0</v>
      </c>
      <c r="W36" s="60">
        <f t="shared" si="9"/>
        <v>0</v>
      </c>
      <c r="X36" s="59">
        <v>2552999</v>
      </c>
      <c r="Y36" s="59">
        <v>49667</v>
      </c>
      <c r="Z36" s="58">
        <f t="shared" si="10"/>
        <v>1.9197728447247896E-2</v>
      </c>
      <c r="AA36" s="59">
        <v>0</v>
      </c>
      <c r="AB36" s="60">
        <f t="shared" si="11"/>
        <v>0</v>
      </c>
      <c r="AC36" s="59">
        <v>0</v>
      </c>
      <c r="AD36" s="60">
        <f t="shared" si="12"/>
        <v>0</v>
      </c>
      <c r="AE36" s="59">
        <v>165313</v>
      </c>
      <c r="AF36" s="58">
        <f t="shared" si="13"/>
        <v>6.3898243960776605E-2</v>
      </c>
      <c r="AG36" s="61">
        <v>214980</v>
      </c>
      <c r="AH36" s="62">
        <f t="shared" si="14"/>
        <v>2767979</v>
      </c>
      <c r="AI36" s="63">
        <f t="shared" si="15"/>
        <v>1.0699037427202123</v>
      </c>
      <c r="AJ36" s="64">
        <v>2587129</v>
      </c>
    </row>
    <row r="37" spans="1:36" ht="50.1" customHeight="1">
      <c r="A37" s="54" t="s">
        <v>41</v>
      </c>
      <c r="B37" s="65">
        <v>13770096</v>
      </c>
      <c r="C37" s="66">
        <v>1.5517877664982513</v>
      </c>
      <c r="D37" s="67">
        <v>248380</v>
      </c>
      <c r="E37" s="68">
        <f t="shared" si="0"/>
        <v>2.7990585210359874E-2</v>
      </c>
      <c r="F37" s="69">
        <v>522334</v>
      </c>
      <c r="G37" s="68">
        <f t="shared" si="1"/>
        <v>5.886317068712503E-2</v>
      </c>
      <c r="H37" s="69">
        <v>250261</v>
      </c>
      <c r="I37" s="68">
        <f t="shared" si="2"/>
        <v>2.8202559969924601E-2</v>
      </c>
      <c r="J37" s="69">
        <v>2491018</v>
      </c>
      <c r="K37" s="68">
        <f t="shared" si="3"/>
        <v>0.28071926720967966</v>
      </c>
      <c r="L37" s="69">
        <v>0</v>
      </c>
      <c r="M37" s="70">
        <f t="shared" si="16"/>
        <v>0</v>
      </c>
      <c r="N37" s="69">
        <v>9140895</v>
      </c>
      <c r="O37" s="68">
        <f t="shared" si="5"/>
        <v>1.0301111216541288</v>
      </c>
      <c r="P37" s="69">
        <v>65422</v>
      </c>
      <c r="Q37" s="68">
        <f t="shared" si="6"/>
        <v>7.3725745455840395E-3</v>
      </c>
      <c r="R37" s="69">
        <v>684493</v>
      </c>
      <c r="S37" s="68">
        <f t="shared" si="7"/>
        <v>7.7137288197096629E-2</v>
      </c>
      <c r="T37" s="69">
        <v>0</v>
      </c>
      <c r="U37" s="70">
        <f t="shared" si="8"/>
        <v>0</v>
      </c>
      <c r="V37" s="69">
        <v>17871</v>
      </c>
      <c r="W37" s="68">
        <f t="shared" si="9"/>
        <v>2.013929254748133E-3</v>
      </c>
      <c r="X37" s="69">
        <v>13420674</v>
      </c>
      <c r="Y37" s="69">
        <v>23339</v>
      </c>
      <c r="Z37" s="68">
        <f t="shared" si="10"/>
        <v>2.630132330399344E-3</v>
      </c>
      <c r="AA37" s="69">
        <v>0</v>
      </c>
      <c r="AB37" s="70">
        <f t="shared" si="11"/>
        <v>0</v>
      </c>
      <c r="AC37" s="69">
        <v>0</v>
      </c>
      <c r="AD37" s="70">
        <f t="shared" si="12"/>
        <v>0</v>
      </c>
      <c r="AE37" s="69">
        <v>326083</v>
      </c>
      <c r="AF37" s="68">
        <f t="shared" si="13"/>
        <v>3.6747137439205164E-2</v>
      </c>
      <c r="AG37" s="71">
        <v>349422</v>
      </c>
      <c r="AH37" s="72">
        <f t="shared" si="14"/>
        <v>13770096</v>
      </c>
      <c r="AI37" s="73">
        <f t="shared" si="15"/>
        <v>1.5517877664982513</v>
      </c>
      <c r="AJ37" s="74">
        <v>8873698</v>
      </c>
    </row>
    <row r="38" spans="1:36" ht="50.1" customHeight="1">
      <c r="A38" s="54" t="s">
        <v>42</v>
      </c>
      <c r="B38" s="55">
        <v>7386994</v>
      </c>
      <c r="C38" s="56">
        <v>1.305052981272024</v>
      </c>
      <c r="D38" s="57">
        <v>103009</v>
      </c>
      <c r="E38" s="58">
        <f t="shared" si="0"/>
        <v>1.8198498949349346E-2</v>
      </c>
      <c r="F38" s="59">
        <v>286903</v>
      </c>
      <c r="G38" s="58">
        <f t="shared" si="1"/>
        <v>5.0686871477882277E-2</v>
      </c>
      <c r="H38" s="59">
        <v>453404</v>
      </c>
      <c r="I38" s="58">
        <f t="shared" si="2"/>
        <v>8.0102439763814717E-2</v>
      </c>
      <c r="J38" s="59">
        <v>2311157</v>
      </c>
      <c r="K38" s="58">
        <f t="shared" si="3"/>
        <v>0.4083098392983272</v>
      </c>
      <c r="L38" s="59">
        <v>0</v>
      </c>
      <c r="M38" s="60">
        <f t="shared" si="16"/>
        <v>0</v>
      </c>
      <c r="N38" s="59">
        <v>3215415</v>
      </c>
      <c r="O38" s="58">
        <f t="shared" si="5"/>
        <v>0.56806421282822017</v>
      </c>
      <c r="P38" s="59">
        <v>113675</v>
      </c>
      <c r="Q38" s="58">
        <f t="shared" si="6"/>
        <v>2.0082850703019028E-2</v>
      </c>
      <c r="R38" s="59">
        <v>537411</v>
      </c>
      <c r="S38" s="58">
        <f t="shared" si="7"/>
        <v>9.4943874019442778E-2</v>
      </c>
      <c r="T38" s="59">
        <v>0</v>
      </c>
      <c r="U38" s="60">
        <f t="shared" si="8"/>
        <v>0</v>
      </c>
      <c r="V38" s="59">
        <v>0</v>
      </c>
      <c r="W38" s="60">
        <f t="shared" si="9"/>
        <v>0</v>
      </c>
      <c r="X38" s="59">
        <v>7020974</v>
      </c>
      <c r="Y38" s="59">
        <v>366020</v>
      </c>
      <c r="Z38" s="58">
        <f t="shared" si="10"/>
        <v>6.4664394231968542E-2</v>
      </c>
      <c r="AA38" s="59">
        <v>0</v>
      </c>
      <c r="AB38" s="60">
        <f t="shared" si="11"/>
        <v>0</v>
      </c>
      <c r="AC38" s="59">
        <v>0</v>
      </c>
      <c r="AD38" s="60">
        <f t="shared" si="12"/>
        <v>0</v>
      </c>
      <c r="AE38" s="59">
        <v>0</v>
      </c>
      <c r="AF38" s="60">
        <f t="shared" si="13"/>
        <v>0</v>
      </c>
      <c r="AG38" s="61">
        <v>366020</v>
      </c>
      <c r="AH38" s="62">
        <f t="shared" si="14"/>
        <v>7386994</v>
      </c>
      <c r="AI38" s="63">
        <f t="shared" si="15"/>
        <v>1.305052981272024</v>
      </c>
      <c r="AJ38" s="64">
        <v>5660302</v>
      </c>
    </row>
    <row r="39" spans="1:36" ht="50.1" customHeight="1">
      <c r="A39" s="54" t="s">
        <v>43</v>
      </c>
      <c r="B39" s="55">
        <v>1800346</v>
      </c>
      <c r="C39" s="56">
        <v>1.2809720424660234</v>
      </c>
      <c r="D39" s="57">
        <v>53427</v>
      </c>
      <c r="E39" s="58">
        <f t="shared" si="0"/>
        <v>3.8014078023242331E-2</v>
      </c>
      <c r="F39" s="59">
        <v>84241</v>
      </c>
      <c r="G39" s="58">
        <f t="shared" si="1"/>
        <v>5.9938681691952704E-2</v>
      </c>
      <c r="H39" s="59">
        <v>313450</v>
      </c>
      <c r="I39" s="58">
        <f t="shared" si="2"/>
        <v>0.22302417796966531</v>
      </c>
      <c r="J39" s="59">
        <v>441685</v>
      </c>
      <c r="K39" s="58">
        <f t="shared" si="3"/>
        <v>0.31426522267197837</v>
      </c>
      <c r="L39" s="59">
        <v>0</v>
      </c>
      <c r="M39" s="60">
        <f t="shared" si="16"/>
        <v>0</v>
      </c>
      <c r="N39" s="59">
        <v>487125</v>
      </c>
      <c r="O39" s="58">
        <f t="shared" si="5"/>
        <v>0.34659643545533009</v>
      </c>
      <c r="P39" s="59">
        <v>26535</v>
      </c>
      <c r="Q39" s="58">
        <f t="shared" si="6"/>
        <v>1.8880033697320366E-2</v>
      </c>
      <c r="R39" s="59">
        <v>311233</v>
      </c>
      <c r="S39" s="58">
        <f t="shared" si="7"/>
        <v>0.22144675062061842</v>
      </c>
      <c r="T39" s="59">
        <v>0</v>
      </c>
      <c r="U39" s="60">
        <f t="shared" si="8"/>
        <v>0</v>
      </c>
      <c r="V39" s="59">
        <v>1154</v>
      </c>
      <c r="W39" s="58">
        <f t="shared" si="9"/>
        <v>8.21087578168747E-4</v>
      </c>
      <c r="X39" s="59">
        <v>1718850</v>
      </c>
      <c r="Y39" s="59">
        <v>80662</v>
      </c>
      <c r="Z39" s="58">
        <f t="shared" si="10"/>
        <v>5.7392171776644255E-2</v>
      </c>
      <c r="AA39" s="59">
        <v>0</v>
      </c>
      <c r="AB39" s="60">
        <f t="shared" si="11"/>
        <v>0</v>
      </c>
      <c r="AC39" s="59">
        <v>116</v>
      </c>
      <c r="AD39" s="58">
        <f t="shared" si="12"/>
        <v>8.2535666436373177E-5</v>
      </c>
      <c r="AE39" s="59">
        <v>718</v>
      </c>
      <c r="AF39" s="58">
        <f t="shared" si="13"/>
        <v>5.1086731466651683E-4</v>
      </c>
      <c r="AG39" s="61">
        <v>81496</v>
      </c>
      <c r="AH39" s="62">
        <f t="shared" si="14"/>
        <v>1800346</v>
      </c>
      <c r="AI39" s="63">
        <f t="shared" si="15"/>
        <v>1.2809720424660234</v>
      </c>
      <c r="AJ39" s="64">
        <v>1405453</v>
      </c>
    </row>
    <row r="40" spans="1:36" ht="50.1" customHeight="1">
      <c r="A40" s="54" t="s">
        <v>44</v>
      </c>
      <c r="B40" s="55">
        <v>1580886</v>
      </c>
      <c r="C40" s="56">
        <v>1.5551284081753911</v>
      </c>
      <c r="D40" s="57">
        <v>43115</v>
      </c>
      <c r="E40" s="58">
        <f t="shared" si="0"/>
        <v>4.2412521407920609E-2</v>
      </c>
      <c r="F40" s="59">
        <v>103443</v>
      </c>
      <c r="G40" s="58">
        <f t="shared" si="1"/>
        <v>0.10175758905252306</v>
      </c>
      <c r="H40" s="59">
        <v>183185</v>
      </c>
      <c r="I40" s="58">
        <f t="shared" si="2"/>
        <v>0.18020034173976429</v>
      </c>
      <c r="J40" s="59">
        <v>510002</v>
      </c>
      <c r="K40" s="58">
        <f t="shared" si="3"/>
        <v>0.50169246765817765</v>
      </c>
      <c r="L40" s="59">
        <v>0</v>
      </c>
      <c r="M40" s="60">
        <f t="shared" si="16"/>
        <v>0</v>
      </c>
      <c r="N40" s="59">
        <v>334343</v>
      </c>
      <c r="O40" s="58">
        <f t="shared" si="5"/>
        <v>0.32889550377104027</v>
      </c>
      <c r="P40" s="59">
        <v>36947</v>
      </c>
      <c r="Q40" s="58">
        <f t="shared" si="6"/>
        <v>3.6345017475552424E-2</v>
      </c>
      <c r="R40" s="59">
        <v>321111</v>
      </c>
      <c r="S40" s="58">
        <f t="shared" si="7"/>
        <v>0.31587909455685481</v>
      </c>
      <c r="T40" s="59">
        <v>0</v>
      </c>
      <c r="U40" s="60">
        <f t="shared" si="8"/>
        <v>0</v>
      </c>
      <c r="V40" s="59">
        <v>35211</v>
      </c>
      <c r="W40" s="58">
        <f t="shared" si="9"/>
        <v>3.463730236099484E-2</v>
      </c>
      <c r="X40" s="59">
        <v>1567357</v>
      </c>
      <c r="Y40" s="59">
        <v>2587</v>
      </c>
      <c r="Z40" s="58">
        <f t="shared" si="10"/>
        <v>2.5448496551615592E-3</v>
      </c>
      <c r="AA40" s="59">
        <v>1242</v>
      </c>
      <c r="AB40" s="58">
        <f t="shared" si="11"/>
        <v>1.2217639241247221E-3</v>
      </c>
      <c r="AC40" s="59">
        <v>15</v>
      </c>
      <c r="AD40" s="58">
        <f t="shared" si="12"/>
        <v>1.4755602948366211E-5</v>
      </c>
      <c r="AE40" s="59">
        <v>9685</v>
      </c>
      <c r="AF40" s="58">
        <f t="shared" si="13"/>
        <v>9.5272009703284491E-3</v>
      </c>
      <c r="AG40" s="61">
        <v>13529</v>
      </c>
      <c r="AH40" s="62">
        <f t="shared" si="14"/>
        <v>1580886</v>
      </c>
      <c r="AI40" s="63">
        <f t="shared" si="15"/>
        <v>1.5551284081753911</v>
      </c>
      <c r="AJ40" s="64">
        <v>1016563</v>
      </c>
    </row>
    <row r="41" spans="1:36" ht="50.1" customHeight="1">
      <c r="A41" s="54" t="s">
        <v>45</v>
      </c>
      <c r="B41" s="55">
        <v>1424979</v>
      </c>
      <c r="C41" s="56">
        <v>2.421341765957302</v>
      </c>
      <c r="D41" s="57">
        <v>48306</v>
      </c>
      <c r="E41" s="58">
        <f t="shared" si="0"/>
        <v>8.2082146716782101E-2</v>
      </c>
      <c r="F41" s="59">
        <v>63909</v>
      </c>
      <c r="G41" s="58">
        <f t="shared" si="1"/>
        <v>0.10859495537868644</v>
      </c>
      <c r="H41" s="59">
        <v>140497</v>
      </c>
      <c r="I41" s="58">
        <f t="shared" si="2"/>
        <v>0.23873422281430329</v>
      </c>
      <c r="J41" s="59">
        <v>432780</v>
      </c>
      <c r="K41" s="58">
        <f t="shared" si="3"/>
        <v>0.73538507547900789</v>
      </c>
      <c r="L41" s="59">
        <v>0</v>
      </c>
      <c r="M41" s="60">
        <f t="shared" si="16"/>
        <v>0</v>
      </c>
      <c r="N41" s="59">
        <v>310961</v>
      </c>
      <c r="O41" s="58">
        <f t="shared" si="5"/>
        <v>0.52838873898060856</v>
      </c>
      <c r="P41" s="59">
        <v>57802</v>
      </c>
      <c r="Q41" s="58">
        <f t="shared" si="6"/>
        <v>9.8217866197230969E-2</v>
      </c>
      <c r="R41" s="59">
        <v>282512</v>
      </c>
      <c r="S41" s="58">
        <f t="shared" si="7"/>
        <v>0.48004784981682491</v>
      </c>
      <c r="T41" s="59">
        <v>0</v>
      </c>
      <c r="U41" s="60">
        <f t="shared" si="8"/>
        <v>0</v>
      </c>
      <c r="V41" s="59">
        <v>0</v>
      </c>
      <c r="W41" s="60">
        <f t="shared" si="9"/>
        <v>0</v>
      </c>
      <c r="X41" s="59">
        <v>1336767</v>
      </c>
      <c r="Y41" s="59">
        <v>88198</v>
      </c>
      <c r="Z41" s="58">
        <f t="shared" si="10"/>
        <v>0.1498671216024251</v>
      </c>
      <c r="AA41" s="59">
        <v>0</v>
      </c>
      <c r="AB41" s="60">
        <f t="shared" si="11"/>
        <v>0</v>
      </c>
      <c r="AC41" s="59">
        <v>14</v>
      </c>
      <c r="AD41" s="58">
        <f t="shared" si="12"/>
        <v>2.3788971432843732E-5</v>
      </c>
      <c r="AE41" s="59">
        <v>0</v>
      </c>
      <c r="AF41" s="60">
        <f t="shared" si="13"/>
        <v>0</v>
      </c>
      <c r="AG41" s="61">
        <v>88212</v>
      </c>
      <c r="AH41" s="62">
        <f t="shared" si="14"/>
        <v>1424979</v>
      </c>
      <c r="AI41" s="63">
        <f t="shared" si="15"/>
        <v>2.421341765957302</v>
      </c>
      <c r="AJ41" s="64">
        <v>588508</v>
      </c>
    </row>
    <row r="42" spans="1:36" ht="50.1" customHeight="1">
      <c r="A42" s="54" t="s">
        <v>46</v>
      </c>
      <c r="B42" s="55">
        <v>1868953</v>
      </c>
      <c r="C42" s="56">
        <v>2.6207599132841795</v>
      </c>
      <c r="D42" s="57">
        <v>41489</v>
      </c>
      <c r="E42" s="58">
        <f t="shared" si="0"/>
        <v>5.8178406863226263E-2</v>
      </c>
      <c r="F42" s="59">
        <v>90830</v>
      </c>
      <c r="G42" s="58">
        <f t="shared" si="1"/>
        <v>0.12736736714278102</v>
      </c>
      <c r="H42" s="59">
        <v>232533</v>
      </c>
      <c r="I42" s="58">
        <f t="shared" si="2"/>
        <v>0.3260719584257657</v>
      </c>
      <c r="J42" s="59">
        <v>492154</v>
      </c>
      <c r="K42" s="58">
        <f t="shared" si="3"/>
        <v>0.69012836297245683</v>
      </c>
      <c r="L42" s="59">
        <v>0</v>
      </c>
      <c r="M42" s="60">
        <f t="shared" si="16"/>
        <v>0</v>
      </c>
      <c r="N42" s="59">
        <v>366398</v>
      </c>
      <c r="O42" s="58">
        <f t="shared" si="5"/>
        <v>0.51378562794650096</v>
      </c>
      <c r="P42" s="59">
        <v>39676</v>
      </c>
      <c r="Q42" s="58">
        <f t="shared" si="6"/>
        <v>5.5636107659990969E-2</v>
      </c>
      <c r="R42" s="59">
        <v>200511</v>
      </c>
      <c r="S42" s="58">
        <f t="shared" si="7"/>
        <v>0.2811687565029854</v>
      </c>
      <c r="T42" s="59">
        <v>0</v>
      </c>
      <c r="U42" s="60">
        <f t="shared" si="8"/>
        <v>0</v>
      </c>
      <c r="V42" s="59">
        <v>141393</v>
      </c>
      <c r="W42" s="58">
        <f t="shared" si="9"/>
        <v>0.19826989037123458</v>
      </c>
      <c r="X42" s="59">
        <v>1604984</v>
      </c>
      <c r="Y42" s="59">
        <v>211997</v>
      </c>
      <c r="Z42" s="58">
        <f t="shared" si="10"/>
        <v>0.29727512641382964</v>
      </c>
      <c r="AA42" s="59">
        <v>0</v>
      </c>
      <c r="AB42" s="60">
        <f t="shared" si="11"/>
        <v>0</v>
      </c>
      <c r="AC42" s="59">
        <v>0</v>
      </c>
      <c r="AD42" s="60">
        <f t="shared" si="12"/>
        <v>0</v>
      </c>
      <c r="AE42" s="59">
        <v>51972</v>
      </c>
      <c r="AF42" s="58">
        <f t="shared" si="13"/>
        <v>7.2878308985408077E-2</v>
      </c>
      <c r="AG42" s="61">
        <v>263969</v>
      </c>
      <c r="AH42" s="62">
        <f t="shared" si="14"/>
        <v>1868953</v>
      </c>
      <c r="AI42" s="63">
        <f t="shared" si="15"/>
        <v>2.6207599132841795</v>
      </c>
      <c r="AJ42" s="64">
        <v>713134</v>
      </c>
    </row>
    <row r="43" spans="1:36" ht="50.1" customHeight="1">
      <c r="A43" s="54" t="s">
        <v>47</v>
      </c>
      <c r="B43" s="55">
        <v>2345823</v>
      </c>
      <c r="C43" s="56">
        <v>1.2054074774816901</v>
      </c>
      <c r="D43" s="57">
        <v>59678</v>
      </c>
      <c r="E43" s="58">
        <f t="shared" si="0"/>
        <v>3.0665701308731436E-2</v>
      </c>
      <c r="F43" s="59">
        <v>148568</v>
      </c>
      <c r="G43" s="58">
        <f t="shared" si="1"/>
        <v>7.6342067630208996E-2</v>
      </c>
      <c r="H43" s="59">
        <v>84400</v>
      </c>
      <c r="I43" s="58">
        <f t="shared" si="2"/>
        <v>4.3369167707646587E-2</v>
      </c>
      <c r="J43" s="59">
        <v>979323</v>
      </c>
      <c r="K43" s="58">
        <f t="shared" si="3"/>
        <v>0.5032277657222225</v>
      </c>
      <c r="L43" s="59">
        <v>0</v>
      </c>
      <c r="M43" s="60">
        <f t="shared" si="16"/>
        <v>0</v>
      </c>
      <c r="N43" s="59">
        <v>393088</v>
      </c>
      <c r="O43" s="58">
        <f t="shared" si="5"/>
        <v>0.20198932933487421</v>
      </c>
      <c r="P43" s="59">
        <v>70855</v>
      </c>
      <c r="Q43" s="58">
        <f t="shared" si="6"/>
        <v>3.6409032913806864E-2</v>
      </c>
      <c r="R43" s="59">
        <v>250900</v>
      </c>
      <c r="S43" s="58">
        <f t="shared" si="7"/>
        <v>0.12892564191763661</v>
      </c>
      <c r="T43" s="59">
        <v>0</v>
      </c>
      <c r="U43" s="60">
        <f t="shared" si="8"/>
        <v>0</v>
      </c>
      <c r="V43" s="59">
        <v>279646</v>
      </c>
      <c r="W43" s="58">
        <f t="shared" si="9"/>
        <v>0.14369685157313433</v>
      </c>
      <c r="X43" s="59">
        <v>2266458</v>
      </c>
      <c r="Y43" s="59">
        <v>79365</v>
      </c>
      <c r="Z43" s="58">
        <f t="shared" si="10"/>
        <v>4.0781919373428573E-2</v>
      </c>
      <c r="AA43" s="59">
        <v>0</v>
      </c>
      <c r="AB43" s="60">
        <f t="shared" si="11"/>
        <v>0</v>
      </c>
      <c r="AC43" s="59">
        <v>0</v>
      </c>
      <c r="AD43" s="60">
        <f t="shared" si="12"/>
        <v>0</v>
      </c>
      <c r="AE43" s="59">
        <v>0</v>
      </c>
      <c r="AF43" s="60">
        <f t="shared" si="13"/>
        <v>0</v>
      </c>
      <c r="AG43" s="61">
        <v>79365</v>
      </c>
      <c r="AH43" s="62">
        <f t="shared" si="14"/>
        <v>2345823</v>
      </c>
      <c r="AI43" s="63">
        <f t="shared" si="15"/>
        <v>1.2054074774816901</v>
      </c>
      <c r="AJ43" s="64">
        <v>1946083</v>
      </c>
    </row>
    <row r="44" spans="1:36" ht="50.1" customHeight="1">
      <c r="A44" s="54" t="s">
        <v>48</v>
      </c>
      <c r="B44" s="55">
        <v>3542962</v>
      </c>
      <c r="C44" s="56">
        <v>1.2329337072657567</v>
      </c>
      <c r="D44" s="57">
        <v>79391</v>
      </c>
      <c r="E44" s="58">
        <f t="shared" si="0"/>
        <v>2.7627685522321629E-2</v>
      </c>
      <c r="F44" s="59">
        <v>307285</v>
      </c>
      <c r="G44" s="58">
        <f t="shared" si="1"/>
        <v>0.1069336996098626</v>
      </c>
      <c r="H44" s="59">
        <v>173452</v>
      </c>
      <c r="I44" s="58">
        <f t="shared" si="2"/>
        <v>6.0360460369786643E-2</v>
      </c>
      <c r="J44" s="59">
        <v>1245974</v>
      </c>
      <c r="K44" s="58">
        <f t="shared" si="3"/>
        <v>0.43359294933920933</v>
      </c>
      <c r="L44" s="59">
        <v>0</v>
      </c>
      <c r="M44" s="60">
        <f t="shared" si="16"/>
        <v>0</v>
      </c>
      <c r="N44" s="59">
        <v>1045562</v>
      </c>
      <c r="O44" s="58">
        <f t="shared" si="5"/>
        <v>0.36385053885314012</v>
      </c>
      <c r="P44" s="59">
        <v>73011</v>
      </c>
      <c r="Q44" s="58">
        <f t="shared" si="6"/>
        <v>2.5407476258898672E-2</v>
      </c>
      <c r="R44" s="59">
        <v>383055</v>
      </c>
      <c r="S44" s="58">
        <f t="shared" si="7"/>
        <v>0.13330129457687787</v>
      </c>
      <c r="T44" s="59">
        <v>0</v>
      </c>
      <c r="U44" s="60">
        <f t="shared" si="8"/>
        <v>0</v>
      </c>
      <c r="V44" s="59">
        <v>0</v>
      </c>
      <c r="W44" s="60">
        <f t="shared" si="9"/>
        <v>0</v>
      </c>
      <c r="X44" s="59">
        <v>3307730</v>
      </c>
      <c r="Y44" s="59">
        <v>235232</v>
      </c>
      <c r="Z44" s="58">
        <f t="shared" si="10"/>
        <v>8.1859602735659731E-2</v>
      </c>
      <c r="AA44" s="59">
        <v>0</v>
      </c>
      <c r="AB44" s="60">
        <f t="shared" si="11"/>
        <v>0</v>
      </c>
      <c r="AC44" s="59">
        <v>0</v>
      </c>
      <c r="AD44" s="60">
        <f t="shared" si="12"/>
        <v>0</v>
      </c>
      <c r="AE44" s="59">
        <v>0</v>
      </c>
      <c r="AF44" s="60">
        <f t="shared" si="13"/>
        <v>0</v>
      </c>
      <c r="AG44" s="61">
        <v>235232</v>
      </c>
      <c r="AH44" s="62">
        <f t="shared" si="14"/>
        <v>3542962</v>
      </c>
      <c r="AI44" s="63">
        <f t="shared" si="15"/>
        <v>1.2329337072657567</v>
      </c>
      <c r="AJ44" s="64">
        <v>2873603</v>
      </c>
    </row>
    <row r="45" spans="1:36" ht="50.1" customHeight="1">
      <c r="A45" s="54" t="s">
        <v>49</v>
      </c>
      <c r="B45" s="55">
        <v>2879426</v>
      </c>
      <c r="C45" s="56">
        <v>1.9892421341914572</v>
      </c>
      <c r="D45" s="57">
        <v>106284</v>
      </c>
      <c r="E45" s="58">
        <f t="shared" si="0"/>
        <v>7.3425957461801361E-2</v>
      </c>
      <c r="F45" s="59">
        <v>219174</v>
      </c>
      <c r="G45" s="58">
        <f t="shared" si="1"/>
        <v>0.1514156486463894</v>
      </c>
      <c r="H45" s="59">
        <v>299174</v>
      </c>
      <c r="I45" s="58">
        <f t="shared" si="2"/>
        <v>0.20668338976399983</v>
      </c>
      <c r="J45" s="59">
        <v>844691</v>
      </c>
      <c r="K45" s="58">
        <f t="shared" si="3"/>
        <v>0.58355204390469351</v>
      </c>
      <c r="L45" s="59">
        <v>16739</v>
      </c>
      <c r="M45" s="58">
        <f t="shared" si="16"/>
        <v>1.1564083982096015E-2</v>
      </c>
      <c r="N45" s="59">
        <v>920445</v>
      </c>
      <c r="O45" s="58">
        <f t="shared" si="5"/>
        <v>0.63588644966248686</v>
      </c>
      <c r="P45" s="59">
        <v>59541</v>
      </c>
      <c r="Q45" s="58">
        <f t="shared" si="6"/>
        <v>4.1133707173545545E-2</v>
      </c>
      <c r="R45" s="59">
        <v>392024</v>
      </c>
      <c r="S45" s="58">
        <f t="shared" si="7"/>
        <v>0.27082851179862644</v>
      </c>
      <c r="T45" s="59">
        <v>0</v>
      </c>
      <c r="U45" s="60">
        <f t="shared" si="8"/>
        <v>0</v>
      </c>
      <c r="V45" s="59">
        <v>176</v>
      </c>
      <c r="W45" s="58">
        <f t="shared" si="9"/>
        <v>1.2158903045874298E-4</v>
      </c>
      <c r="X45" s="59">
        <v>2858248</v>
      </c>
      <c r="Y45" s="59">
        <v>21178</v>
      </c>
      <c r="Z45" s="58">
        <f t="shared" si="10"/>
        <v>1.4630752767359425E-2</v>
      </c>
      <c r="AA45" s="59">
        <v>0</v>
      </c>
      <c r="AB45" s="60">
        <f t="shared" si="11"/>
        <v>0</v>
      </c>
      <c r="AC45" s="59">
        <v>0</v>
      </c>
      <c r="AD45" s="60">
        <f t="shared" si="12"/>
        <v>0</v>
      </c>
      <c r="AE45" s="59">
        <v>0</v>
      </c>
      <c r="AF45" s="60">
        <f t="shared" si="13"/>
        <v>0</v>
      </c>
      <c r="AG45" s="61">
        <v>21178</v>
      </c>
      <c r="AH45" s="62">
        <f t="shared" si="14"/>
        <v>2879426</v>
      </c>
      <c r="AI45" s="63">
        <f t="shared" si="15"/>
        <v>1.9892421341914572</v>
      </c>
      <c r="AJ45" s="64">
        <v>1447499</v>
      </c>
    </row>
    <row r="46" spans="1:36" ht="50.1" customHeight="1">
      <c r="A46" s="54" t="s">
        <v>50</v>
      </c>
      <c r="B46" s="55">
        <v>1584040</v>
      </c>
      <c r="C46" s="56">
        <v>2.0178827797671595</v>
      </c>
      <c r="D46" s="57">
        <v>57292</v>
      </c>
      <c r="E46" s="58">
        <f t="shared" si="0"/>
        <v>7.2983346518029915E-2</v>
      </c>
      <c r="F46" s="59">
        <v>89367</v>
      </c>
      <c r="G46" s="58">
        <f t="shared" si="1"/>
        <v>0.11384316707876806</v>
      </c>
      <c r="H46" s="59">
        <v>185073</v>
      </c>
      <c r="I46" s="58">
        <f t="shared" si="2"/>
        <v>0.23576148310639095</v>
      </c>
      <c r="J46" s="59">
        <v>497130</v>
      </c>
      <c r="K46" s="58">
        <f t="shared" si="3"/>
        <v>0.63328581747029622</v>
      </c>
      <c r="L46" s="59">
        <v>0</v>
      </c>
      <c r="M46" s="60">
        <f t="shared" si="16"/>
        <v>0</v>
      </c>
      <c r="N46" s="59">
        <v>320765</v>
      </c>
      <c r="O46" s="58">
        <f t="shared" si="5"/>
        <v>0.40861731386329442</v>
      </c>
      <c r="P46" s="59">
        <v>65690</v>
      </c>
      <c r="Q46" s="58">
        <f t="shared" si="6"/>
        <v>8.3681422061882726E-2</v>
      </c>
      <c r="R46" s="59">
        <v>262874</v>
      </c>
      <c r="S46" s="58">
        <f t="shared" si="7"/>
        <v>0.33487091099247007</v>
      </c>
      <c r="T46" s="59">
        <v>0</v>
      </c>
      <c r="U46" s="60">
        <f t="shared" si="8"/>
        <v>0</v>
      </c>
      <c r="V46" s="59">
        <v>28759</v>
      </c>
      <c r="W46" s="58">
        <f t="shared" si="9"/>
        <v>3.6635622120226599E-2</v>
      </c>
      <c r="X46" s="59">
        <v>1506950</v>
      </c>
      <c r="Y46" s="59">
        <v>70355</v>
      </c>
      <c r="Z46" s="58">
        <f t="shared" si="10"/>
        <v>8.9624089650841204E-2</v>
      </c>
      <c r="AA46" s="59">
        <v>0</v>
      </c>
      <c r="AB46" s="60">
        <f t="shared" si="11"/>
        <v>0</v>
      </c>
      <c r="AC46" s="59">
        <v>0</v>
      </c>
      <c r="AD46" s="60">
        <f t="shared" si="12"/>
        <v>0</v>
      </c>
      <c r="AE46" s="59">
        <v>6735</v>
      </c>
      <c r="AF46" s="58">
        <f t="shared" si="13"/>
        <v>8.5796069049593575E-3</v>
      </c>
      <c r="AG46" s="61">
        <v>77090</v>
      </c>
      <c r="AH46" s="62">
        <f t="shared" si="14"/>
        <v>1584040</v>
      </c>
      <c r="AI46" s="63">
        <f t="shared" si="15"/>
        <v>2.0178827797671595</v>
      </c>
      <c r="AJ46" s="64">
        <v>785001</v>
      </c>
    </row>
    <row r="47" spans="1:36" ht="50.1" customHeight="1">
      <c r="A47" s="54" t="s">
        <v>51</v>
      </c>
      <c r="B47" s="55">
        <v>1776895</v>
      </c>
      <c r="C47" s="56">
        <v>1.7580713302668329</v>
      </c>
      <c r="D47" s="57">
        <v>98542</v>
      </c>
      <c r="E47" s="58">
        <f t="shared" si="0"/>
        <v>9.7498087972082911E-2</v>
      </c>
      <c r="F47" s="59">
        <v>113535</v>
      </c>
      <c r="G47" s="58">
        <f t="shared" si="1"/>
        <v>0.1123322585081532</v>
      </c>
      <c r="H47" s="59">
        <v>147662</v>
      </c>
      <c r="I47" s="58">
        <f t="shared" si="2"/>
        <v>0.14609773158788847</v>
      </c>
      <c r="J47" s="59">
        <v>475866</v>
      </c>
      <c r="K47" s="58">
        <f t="shared" si="3"/>
        <v>0.47082487803092293</v>
      </c>
      <c r="L47" s="59">
        <v>995</v>
      </c>
      <c r="M47" s="58">
        <f t="shared" si="16"/>
        <v>9.8445939327619181E-4</v>
      </c>
      <c r="N47" s="59">
        <v>448201</v>
      </c>
      <c r="O47" s="58">
        <f t="shared" si="5"/>
        <v>0.44345294927214318</v>
      </c>
      <c r="P47" s="59">
        <v>36534</v>
      </c>
      <c r="Q47" s="58">
        <f t="shared" si="6"/>
        <v>3.6146974345680795E-2</v>
      </c>
      <c r="R47" s="59">
        <v>426470</v>
      </c>
      <c r="S47" s="58">
        <f t="shared" si="7"/>
        <v>0.42195215824170607</v>
      </c>
      <c r="T47" s="59">
        <v>0</v>
      </c>
      <c r="U47" s="60">
        <f t="shared" si="8"/>
        <v>0</v>
      </c>
      <c r="V47" s="59">
        <v>0</v>
      </c>
      <c r="W47" s="60">
        <f t="shared" si="9"/>
        <v>0</v>
      </c>
      <c r="X47" s="59">
        <v>1747805</v>
      </c>
      <c r="Y47" s="59">
        <v>26028</v>
      </c>
      <c r="Z47" s="58">
        <f t="shared" si="10"/>
        <v>2.5752270440394694E-2</v>
      </c>
      <c r="AA47" s="59">
        <v>0</v>
      </c>
      <c r="AB47" s="60">
        <f t="shared" si="11"/>
        <v>0</v>
      </c>
      <c r="AC47" s="59">
        <v>0</v>
      </c>
      <c r="AD47" s="60">
        <f t="shared" si="12"/>
        <v>0</v>
      </c>
      <c r="AE47" s="59">
        <v>3062</v>
      </c>
      <c r="AF47" s="58">
        <f t="shared" si="13"/>
        <v>3.0295624745846224E-3</v>
      </c>
      <c r="AG47" s="61">
        <v>29090</v>
      </c>
      <c r="AH47" s="62">
        <f t="shared" si="14"/>
        <v>1776895</v>
      </c>
      <c r="AI47" s="63">
        <f t="shared" si="15"/>
        <v>1.7580713302668329</v>
      </c>
      <c r="AJ47" s="64">
        <v>1010707</v>
      </c>
    </row>
    <row r="48" spans="1:36" ht="50.1" customHeight="1">
      <c r="A48" s="54" t="s">
        <v>52</v>
      </c>
      <c r="B48" s="55">
        <v>1744499</v>
      </c>
      <c r="C48" s="56">
        <v>1.2113592159525928</v>
      </c>
      <c r="D48" s="57">
        <v>45796</v>
      </c>
      <c r="E48" s="58">
        <f t="shared" si="0"/>
        <v>3.1800194012014303E-2</v>
      </c>
      <c r="F48" s="59">
        <v>98476</v>
      </c>
      <c r="G48" s="58">
        <f t="shared" si="1"/>
        <v>6.8380555191001849E-2</v>
      </c>
      <c r="H48" s="59">
        <v>246950</v>
      </c>
      <c r="I48" s="58">
        <f t="shared" si="2"/>
        <v>0.17147912287682182</v>
      </c>
      <c r="J48" s="59">
        <v>585099</v>
      </c>
      <c r="K48" s="58">
        <f t="shared" si="3"/>
        <v>0.40628573928368322</v>
      </c>
      <c r="L48" s="59">
        <v>34550</v>
      </c>
      <c r="M48" s="58">
        <f t="shared" si="16"/>
        <v>2.3991106278170454E-2</v>
      </c>
      <c r="N48" s="59">
        <v>315620</v>
      </c>
      <c r="O48" s="58">
        <f t="shared" si="5"/>
        <v>0.21916274858223325</v>
      </c>
      <c r="P48" s="59">
        <v>45117</v>
      </c>
      <c r="Q48" s="58">
        <f t="shared" si="6"/>
        <v>3.1328704542755902E-2</v>
      </c>
      <c r="R48" s="59">
        <v>268531</v>
      </c>
      <c r="S48" s="58">
        <f t="shared" si="7"/>
        <v>0.18646471085335428</v>
      </c>
      <c r="T48" s="59">
        <v>0</v>
      </c>
      <c r="U48" s="60">
        <f t="shared" si="8"/>
        <v>0</v>
      </c>
      <c r="V48" s="59">
        <v>0</v>
      </c>
      <c r="W48" s="60">
        <f t="shared" si="9"/>
        <v>0</v>
      </c>
      <c r="X48" s="59">
        <v>1640139</v>
      </c>
      <c r="Y48" s="59">
        <v>104360</v>
      </c>
      <c r="Z48" s="58">
        <f t="shared" si="10"/>
        <v>7.2466334332557697E-2</v>
      </c>
      <c r="AA48" s="59">
        <v>0</v>
      </c>
      <c r="AB48" s="60">
        <f t="shared" si="11"/>
        <v>0</v>
      </c>
      <c r="AC48" s="59">
        <v>0</v>
      </c>
      <c r="AD48" s="60">
        <f t="shared" si="12"/>
        <v>0</v>
      </c>
      <c r="AE48" s="59">
        <v>0</v>
      </c>
      <c r="AF48" s="60">
        <f t="shared" si="13"/>
        <v>0</v>
      </c>
      <c r="AG48" s="61">
        <v>104360</v>
      </c>
      <c r="AH48" s="62">
        <f t="shared" si="14"/>
        <v>1744499</v>
      </c>
      <c r="AI48" s="63">
        <f t="shared" si="15"/>
        <v>1.2113592159525928</v>
      </c>
      <c r="AJ48" s="64">
        <v>1440117</v>
      </c>
    </row>
    <row r="49" spans="1:36" ht="50.1" customHeight="1">
      <c r="A49" s="54" t="s">
        <v>53</v>
      </c>
      <c r="B49" s="55">
        <v>1641983</v>
      </c>
      <c r="C49" s="56">
        <v>2.1719524229028271</v>
      </c>
      <c r="D49" s="57">
        <v>40058</v>
      </c>
      <c r="E49" s="58">
        <f t="shared" si="0"/>
        <v>5.2987193020050422E-2</v>
      </c>
      <c r="F49" s="59">
        <v>129478</v>
      </c>
      <c r="G49" s="58">
        <f t="shared" si="1"/>
        <v>0.17126855504144212</v>
      </c>
      <c r="H49" s="59">
        <v>245487</v>
      </c>
      <c r="I49" s="58">
        <f t="shared" si="2"/>
        <v>0.32472083111770728</v>
      </c>
      <c r="J49" s="59">
        <v>516365</v>
      </c>
      <c r="K49" s="58">
        <f t="shared" si="3"/>
        <v>0.68302790762889654</v>
      </c>
      <c r="L49" s="59">
        <v>0</v>
      </c>
      <c r="M49" s="60">
        <f t="shared" si="16"/>
        <v>0</v>
      </c>
      <c r="N49" s="59">
        <v>296850</v>
      </c>
      <c r="O49" s="58">
        <f t="shared" si="5"/>
        <v>0.39266184652259145</v>
      </c>
      <c r="P49" s="59">
        <v>93550</v>
      </c>
      <c r="Q49" s="58">
        <f t="shared" si="6"/>
        <v>0.12374436834154769</v>
      </c>
      <c r="R49" s="59">
        <v>261022</v>
      </c>
      <c r="S49" s="58">
        <f t="shared" si="7"/>
        <v>0.34526993600478312</v>
      </c>
      <c r="T49" s="59">
        <v>0</v>
      </c>
      <c r="U49" s="60">
        <f t="shared" si="8"/>
        <v>0</v>
      </c>
      <c r="V49" s="59">
        <v>0</v>
      </c>
      <c r="W49" s="60">
        <f t="shared" si="9"/>
        <v>0</v>
      </c>
      <c r="X49" s="59">
        <v>1582810</v>
      </c>
      <c r="Y49" s="59">
        <v>58469</v>
      </c>
      <c r="Z49" s="58">
        <f t="shared" si="10"/>
        <v>7.7340560903922523E-2</v>
      </c>
      <c r="AA49" s="59">
        <v>0</v>
      </c>
      <c r="AB49" s="60">
        <f t="shared" si="11"/>
        <v>0</v>
      </c>
      <c r="AC49" s="59">
        <v>0</v>
      </c>
      <c r="AD49" s="60">
        <f t="shared" si="12"/>
        <v>0</v>
      </c>
      <c r="AE49" s="59">
        <v>704</v>
      </c>
      <c r="AF49" s="58">
        <f t="shared" si="13"/>
        <v>9.3122432188615253E-4</v>
      </c>
      <c r="AG49" s="61">
        <v>59173</v>
      </c>
      <c r="AH49" s="62">
        <f t="shared" si="14"/>
        <v>1641983</v>
      </c>
      <c r="AI49" s="63">
        <f t="shared" si="15"/>
        <v>2.1719524229028271</v>
      </c>
      <c r="AJ49" s="64">
        <v>755994</v>
      </c>
    </row>
    <row r="50" spans="1:36" ht="50.1" customHeight="1">
      <c r="A50" s="54" t="s">
        <v>54</v>
      </c>
      <c r="B50" s="55">
        <v>5291088</v>
      </c>
      <c r="C50" s="56">
        <v>1.0363654205612969</v>
      </c>
      <c r="D50" s="57">
        <v>167642</v>
      </c>
      <c r="E50" s="58">
        <f t="shared" si="0"/>
        <v>3.2836038983614889E-2</v>
      </c>
      <c r="F50" s="59">
        <v>282459</v>
      </c>
      <c r="G50" s="58">
        <f t="shared" si="1"/>
        <v>5.532524507744406E-2</v>
      </c>
      <c r="H50" s="59">
        <v>246411</v>
      </c>
      <c r="I50" s="58">
        <f t="shared" si="2"/>
        <v>4.8264523222053705E-2</v>
      </c>
      <c r="J50" s="59">
        <v>1820565</v>
      </c>
      <c r="K50" s="58">
        <f t="shared" si="3"/>
        <v>0.35659407136758592</v>
      </c>
      <c r="L50" s="59">
        <v>0</v>
      </c>
      <c r="M50" s="60">
        <f t="shared" si="16"/>
        <v>0</v>
      </c>
      <c r="N50" s="59">
        <v>1966540</v>
      </c>
      <c r="O50" s="58">
        <f t="shared" si="5"/>
        <v>0.38518619500386547</v>
      </c>
      <c r="P50" s="59">
        <v>4353</v>
      </c>
      <c r="Q50" s="58">
        <f t="shared" si="6"/>
        <v>8.5262212151892484E-4</v>
      </c>
      <c r="R50" s="59">
        <v>531176</v>
      </c>
      <c r="S50" s="58">
        <f t="shared" si="7"/>
        <v>0.10404144452559992</v>
      </c>
      <c r="T50" s="59">
        <v>574</v>
      </c>
      <c r="U50" s="58">
        <f t="shared" si="8"/>
        <v>1.1242938151892094E-4</v>
      </c>
      <c r="V50" s="59">
        <v>0</v>
      </c>
      <c r="W50" s="60">
        <f t="shared" si="9"/>
        <v>0</v>
      </c>
      <c r="X50" s="59">
        <v>5019720</v>
      </c>
      <c r="Y50" s="59">
        <v>271368</v>
      </c>
      <c r="Z50" s="58">
        <f t="shared" si="10"/>
        <v>5.3152850878095015E-2</v>
      </c>
      <c r="AA50" s="59">
        <v>0</v>
      </c>
      <c r="AB50" s="60">
        <f t="shared" si="11"/>
        <v>0</v>
      </c>
      <c r="AC50" s="59">
        <v>0</v>
      </c>
      <c r="AD50" s="60">
        <f t="shared" si="12"/>
        <v>0</v>
      </c>
      <c r="AE50" s="59">
        <v>0</v>
      </c>
      <c r="AF50" s="60">
        <f t="shared" si="13"/>
        <v>0</v>
      </c>
      <c r="AG50" s="61">
        <v>271368</v>
      </c>
      <c r="AH50" s="62">
        <f t="shared" si="14"/>
        <v>5291088</v>
      </c>
      <c r="AI50" s="63">
        <f t="shared" si="15"/>
        <v>1.0363654205612969</v>
      </c>
      <c r="AJ50" s="64">
        <v>5105427</v>
      </c>
    </row>
    <row r="51" spans="1:36" ht="50.1" customHeight="1">
      <c r="A51" s="54" t="s">
        <v>55</v>
      </c>
      <c r="B51" s="55">
        <v>1484510</v>
      </c>
      <c r="C51" s="56">
        <v>1.7396445266312059</v>
      </c>
      <c r="D51" s="57">
        <v>83909</v>
      </c>
      <c r="E51" s="58">
        <f t="shared" si="0"/>
        <v>9.8329975941622405E-2</v>
      </c>
      <c r="F51" s="59">
        <v>46791</v>
      </c>
      <c r="G51" s="58">
        <f t="shared" si="1"/>
        <v>5.4832710487366716E-2</v>
      </c>
      <c r="H51" s="59">
        <v>157414</v>
      </c>
      <c r="I51" s="58">
        <f t="shared" si="2"/>
        <v>0.18446787392144523</v>
      </c>
      <c r="J51" s="59">
        <v>420793</v>
      </c>
      <c r="K51" s="58">
        <f t="shared" si="3"/>
        <v>0.49311236656858159</v>
      </c>
      <c r="L51" s="59">
        <v>17624</v>
      </c>
      <c r="M51" s="58">
        <f t="shared" si="16"/>
        <v>2.0652939446247163E-2</v>
      </c>
      <c r="N51" s="59">
        <v>417926</v>
      </c>
      <c r="O51" s="58">
        <f t="shared" si="5"/>
        <v>0.48975263112870471</v>
      </c>
      <c r="P51" s="59">
        <v>16470</v>
      </c>
      <c r="Q51" s="58">
        <f t="shared" si="6"/>
        <v>1.9300607846101384E-2</v>
      </c>
      <c r="R51" s="59">
        <v>236728</v>
      </c>
      <c r="S51" s="58">
        <f t="shared" si="7"/>
        <v>0.27741313261638667</v>
      </c>
      <c r="T51" s="59">
        <v>484</v>
      </c>
      <c r="U51" s="58">
        <f t="shared" si="8"/>
        <v>5.6718240422058707E-4</v>
      </c>
      <c r="V51" s="59">
        <v>2070</v>
      </c>
      <c r="W51" s="58">
        <f t="shared" si="9"/>
        <v>2.425759456067387E-3</v>
      </c>
      <c r="X51" s="59">
        <v>1400209</v>
      </c>
      <c r="Y51" s="59">
        <v>67398</v>
      </c>
      <c r="Z51" s="58">
        <f t="shared" si="10"/>
        <v>7.8981321652188283E-2</v>
      </c>
      <c r="AA51" s="59">
        <v>1534</v>
      </c>
      <c r="AB51" s="58">
        <f t="shared" si="11"/>
        <v>1.7976400993272325E-3</v>
      </c>
      <c r="AC51" s="59">
        <v>0</v>
      </c>
      <c r="AD51" s="60">
        <f t="shared" si="12"/>
        <v>0</v>
      </c>
      <c r="AE51" s="59">
        <v>15369</v>
      </c>
      <c r="AF51" s="58">
        <f t="shared" si="13"/>
        <v>1.80103850629467E-2</v>
      </c>
      <c r="AG51" s="61">
        <v>84301</v>
      </c>
      <c r="AH51" s="62">
        <f t="shared" si="14"/>
        <v>1484510</v>
      </c>
      <c r="AI51" s="63">
        <f t="shared" si="15"/>
        <v>1.7396445266312059</v>
      </c>
      <c r="AJ51" s="64">
        <v>853341</v>
      </c>
    </row>
    <row r="52" spans="1:36" ht="50.1" customHeight="1">
      <c r="A52" s="54" t="s">
        <v>56</v>
      </c>
      <c r="B52" s="55">
        <v>2640034</v>
      </c>
      <c r="C52" s="56">
        <v>1.8498864506671768</v>
      </c>
      <c r="D52" s="57">
        <v>33000</v>
      </c>
      <c r="E52" s="58">
        <f t="shared" si="0"/>
        <v>2.3123282833485036E-2</v>
      </c>
      <c r="F52" s="59">
        <v>105063</v>
      </c>
      <c r="G52" s="58">
        <f t="shared" si="1"/>
        <v>7.3618226191952671E-2</v>
      </c>
      <c r="H52" s="59">
        <v>267381</v>
      </c>
      <c r="I52" s="58">
        <f t="shared" si="2"/>
        <v>0.1873553481000019</v>
      </c>
      <c r="J52" s="59">
        <v>804209</v>
      </c>
      <c r="K52" s="58">
        <f t="shared" si="3"/>
        <v>0.56351370194648998</v>
      </c>
      <c r="L52" s="59">
        <v>0</v>
      </c>
      <c r="M52" s="60">
        <f t="shared" si="16"/>
        <v>0</v>
      </c>
      <c r="N52" s="59">
        <v>885735</v>
      </c>
      <c r="O52" s="58">
        <f t="shared" si="5"/>
        <v>0.62063942183384446</v>
      </c>
      <c r="P52" s="59">
        <v>47667</v>
      </c>
      <c r="Q52" s="58">
        <f t="shared" si="6"/>
        <v>3.340053099465852E-2</v>
      </c>
      <c r="R52" s="59">
        <v>188778</v>
      </c>
      <c r="S52" s="58">
        <f t="shared" si="7"/>
        <v>0.13227779050726177</v>
      </c>
      <c r="T52" s="59">
        <v>0</v>
      </c>
      <c r="U52" s="60">
        <f t="shared" si="8"/>
        <v>0</v>
      </c>
      <c r="V52" s="59">
        <v>0</v>
      </c>
      <c r="W52" s="60">
        <f t="shared" si="9"/>
        <v>0</v>
      </c>
      <c r="X52" s="59">
        <v>2331833</v>
      </c>
      <c r="Y52" s="59">
        <v>308201</v>
      </c>
      <c r="Z52" s="58">
        <f t="shared" si="10"/>
        <v>0.21595814825948248</v>
      </c>
      <c r="AA52" s="59">
        <v>0</v>
      </c>
      <c r="AB52" s="60">
        <f t="shared" si="11"/>
        <v>0</v>
      </c>
      <c r="AC52" s="59">
        <v>0</v>
      </c>
      <c r="AD52" s="60">
        <f t="shared" si="12"/>
        <v>0</v>
      </c>
      <c r="AE52" s="59">
        <v>0</v>
      </c>
      <c r="AF52" s="60">
        <f t="shared" si="13"/>
        <v>0</v>
      </c>
      <c r="AG52" s="61">
        <v>308201</v>
      </c>
      <c r="AH52" s="62">
        <f t="shared" si="14"/>
        <v>2640034</v>
      </c>
      <c r="AI52" s="63">
        <f t="shared" si="15"/>
        <v>1.8498864506671768</v>
      </c>
      <c r="AJ52" s="64">
        <v>1427133</v>
      </c>
    </row>
    <row r="53" spans="1:36" ht="50.1" customHeight="1">
      <c r="A53" s="54" t="s">
        <v>57</v>
      </c>
      <c r="B53" s="55">
        <v>2309216</v>
      </c>
      <c r="C53" s="56">
        <v>1.265073593661747</v>
      </c>
      <c r="D53" s="57">
        <v>99805</v>
      </c>
      <c r="E53" s="58">
        <f t="shared" si="0"/>
        <v>5.4676855701420154E-2</v>
      </c>
      <c r="F53" s="59">
        <v>127192</v>
      </c>
      <c r="G53" s="58">
        <f t="shared" si="1"/>
        <v>6.9680463207003981E-2</v>
      </c>
      <c r="H53" s="59">
        <v>209476</v>
      </c>
      <c r="I53" s="58">
        <f t="shared" si="2"/>
        <v>0.114758669654934</v>
      </c>
      <c r="J53" s="59">
        <v>908995</v>
      </c>
      <c r="K53" s="58">
        <f t="shared" si="3"/>
        <v>0.49798094733041848</v>
      </c>
      <c r="L53" s="59">
        <v>0</v>
      </c>
      <c r="M53" s="60">
        <f t="shared" si="16"/>
        <v>0</v>
      </c>
      <c r="N53" s="59">
        <v>534001</v>
      </c>
      <c r="O53" s="58">
        <f t="shared" si="5"/>
        <v>0.29254541978271698</v>
      </c>
      <c r="P53" s="59">
        <v>5942</v>
      </c>
      <c r="Q53" s="58">
        <f t="shared" si="6"/>
        <v>3.2552464964464563E-3</v>
      </c>
      <c r="R53" s="59">
        <v>259083</v>
      </c>
      <c r="S53" s="58">
        <f t="shared" si="7"/>
        <v>0.14193521171976392</v>
      </c>
      <c r="T53" s="59">
        <v>0</v>
      </c>
      <c r="U53" s="60">
        <f t="shared" si="8"/>
        <v>0</v>
      </c>
      <c r="V53" s="59">
        <v>2060</v>
      </c>
      <c r="W53" s="58">
        <f t="shared" si="9"/>
        <v>1.1285438880309156E-3</v>
      </c>
      <c r="X53" s="59">
        <v>2146554</v>
      </c>
      <c r="Y53" s="59">
        <v>162481</v>
      </c>
      <c r="Z53" s="58">
        <f t="shared" si="10"/>
        <v>8.9013077413180181E-2</v>
      </c>
      <c r="AA53" s="59">
        <v>0</v>
      </c>
      <c r="AB53" s="60">
        <f t="shared" si="11"/>
        <v>0</v>
      </c>
      <c r="AC53" s="59">
        <v>0</v>
      </c>
      <c r="AD53" s="60">
        <f t="shared" si="12"/>
        <v>0</v>
      </c>
      <c r="AE53" s="59">
        <v>181</v>
      </c>
      <c r="AF53" s="58">
        <f t="shared" si="13"/>
        <v>9.9158467831842576E-5</v>
      </c>
      <c r="AG53" s="61">
        <v>162662</v>
      </c>
      <c r="AH53" s="62">
        <f t="shared" si="14"/>
        <v>2309216</v>
      </c>
      <c r="AI53" s="63">
        <f t="shared" si="15"/>
        <v>1.265073593661747</v>
      </c>
      <c r="AJ53" s="64">
        <v>1825361</v>
      </c>
    </row>
    <row r="54" spans="1:36" ht="50.1" customHeight="1">
      <c r="A54" s="54" t="s">
        <v>58</v>
      </c>
      <c r="B54" s="55">
        <v>2267460</v>
      </c>
      <c r="C54" s="56">
        <v>1.8904936714243192</v>
      </c>
      <c r="D54" s="57">
        <v>63638</v>
      </c>
      <c r="E54" s="58">
        <f t="shared" si="0"/>
        <v>5.3058151527304045E-2</v>
      </c>
      <c r="F54" s="59">
        <v>83365</v>
      </c>
      <c r="G54" s="58">
        <f t="shared" si="1"/>
        <v>6.9505528176147927E-2</v>
      </c>
      <c r="H54" s="59">
        <v>255806</v>
      </c>
      <c r="I54" s="58">
        <f t="shared" si="2"/>
        <v>0.21327812799889279</v>
      </c>
      <c r="J54" s="59">
        <v>810240</v>
      </c>
      <c r="K54" s="58">
        <f t="shared" si="3"/>
        <v>0.67553720565515618</v>
      </c>
      <c r="L54" s="59">
        <v>0</v>
      </c>
      <c r="M54" s="60">
        <f t="shared" si="16"/>
        <v>0</v>
      </c>
      <c r="N54" s="59">
        <v>581972</v>
      </c>
      <c r="O54" s="58">
        <f t="shared" si="5"/>
        <v>0.4852188717534836</v>
      </c>
      <c r="P54" s="59">
        <v>115018</v>
      </c>
      <c r="Q54" s="58">
        <f t="shared" si="6"/>
        <v>9.5896201520592361E-2</v>
      </c>
      <c r="R54" s="59">
        <v>192194</v>
      </c>
      <c r="S54" s="58">
        <f t="shared" si="7"/>
        <v>0.1602416539589345</v>
      </c>
      <c r="T54" s="59">
        <v>0</v>
      </c>
      <c r="U54" s="60">
        <f t="shared" si="8"/>
        <v>0</v>
      </c>
      <c r="V54" s="59">
        <v>0</v>
      </c>
      <c r="W54" s="60">
        <f t="shared" si="9"/>
        <v>0</v>
      </c>
      <c r="X54" s="59">
        <v>2102233</v>
      </c>
      <c r="Y54" s="59">
        <v>115101</v>
      </c>
      <c r="Z54" s="58">
        <f t="shared" si="10"/>
        <v>9.5965402730196159E-2</v>
      </c>
      <c r="AA54" s="59">
        <v>1600</v>
      </c>
      <c r="AB54" s="58">
        <f t="shared" si="11"/>
        <v>1.3339992212779545E-3</v>
      </c>
      <c r="AC54" s="59">
        <v>0</v>
      </c>
      <c r="AD54" s="60">
        <f t="shared" si="12"/>
        <v>0</v>
      </c>
      <c r="AE54" s="59">
        <v>48526</v>
      </c>
      <c r="AF54" s="58">
        <f t="shared" si="13"/>
        <v>4.0458528882333762E-2</v>
      </c>
      <c r="AG54" s="61">
        <v>165227</v>
      </c>
      <c r="AH54" s="62">
        <f t="shared" si="14"/>
        <v>2267460</v>
      </c>
      <c r="AI54" s="63">
        <f t="shared" si="15"/>
        <v>1.8904936714243192</v>
      </c>
      <c r="AJ54" s="64">
        <v>1199401</v>
      </c>
    </row>
    <row r="55" spans="1:36" ht="50.1" customHeight="1">
      <c r="A55" s="54" t="s">
        <v>59</v>
      </c>
      <c r="B55" s="55">
        <v>2120991</v>
      </c>
      <c r="C55" s="56">
        <v>1.857977555255576</v>
      </c>
      <c r="D55" s="57">
        <v>45445</v>
      </c>
      <c r="E55" s="58">
        <f t="shared" si="0"/>
        <v>3.9809593722269283E-2</v>
      </c>
      <c r="F55" s="59">
        <v>104146</v>
      </c>
      <c r="G55" s="58">
        <f t="shared" si="1"/>
        <v>9.1231377440850622E-2</v>
      </c>
      <c r="H55" s="59">
        <v>132765</v>
      </c>
      <c r="I55" s="58">
        <f t="shared" si="2"/>
        <v>0.11630147894239369</v>
      </c>
      <c r="J55" s="59">
        <v>618605</v>
      </c>
      <c r="K55" s="58">
        <f t="shared" si="3"/>
        <v>0.5418948998693891</v>
      </c>
      <c r="L55" s="59">
        <v>16236</v>
      </c>
      <c r="M55" s="58">
        <f t="shared" si="16"/>
        <v>1.4222655158428079E-2</v>
      </c>
      <c r="N55" s="59">
        <v>631177</v>
      </c>
      <c r="O55" s="58">
        <f t="shared" si="5"/>
        <v>0.55290790927144373</v>
      </c>
      <c r="P55" s="59">
        <v>84622</v>
      </c>
      <c r="Q55" s="58">
        <f t="shared" si="6"/>
        <v>7.4128450653886485E-2</v>
      </c>
      <c r="R55" s="59">
        <v>320089</v>
      </c>
      <c r="S55" s="58">
        <f t="shared" si="7"/>
        <v>0.28039637022703162</v>
      </c>
      <c r="T55" s="59">
        <v>0</v>
      </c>
      <c r="U55" s="60">
        <f t="shared" si="8"/>
        <v>0</v>
      </c>
      <c r="V55" s="59">
        <v>0</v>
      </c>
      <c r="W55" s="60">
        <f t="shared" si="9"/>
        <v>0</v>
      </c>
      <c r="X55" s="59">
        <v>1953085</v>
      </c>
      <c r="Y55" s="59">
        <v>163825</v>
      </c>
      <c r="Z55" s="58">
        <f t="shared" si="10"/>
        <v>0.1435098842898177</v>
      </c>
      <c r="AA55" s="59">
        <v>0</v>
      </c>
      <c r="AB55" s="60">
        <f t="shared" si="11"/>
        <v>0</v>
      </c>
      <c r="AC55" s="59">
        <v>0</v>
      </c>
      <c r="AD55" s="60">
        <f t="shared" si="12"/>
        <v>0</v>
      </c>
      <c r="AE55" s="59">
        <v>4081</v>
      </c>
      <c r="AF55" s="58">
        <f t="shared" si="13"/>
        <v>3.5749356800655946E-3</v>
      </c>
      <c r="AG55" s="61">
        <v>167906</v>
      </c>
      <c r="AH55" s="62">
        <f t="shared" si="14"/>
        <v>2120991</v>
      </c>
      <c r="AI55" s="63">
        <f t="shared" si="15"/>
        <v>1.857977555255576</v>
      </c>
      <c r="AJ55" s="64">
        <v>1141559</v>
      </c>
    </row>
    <row r="56" spans="1:36" ht="50.1" customHeight="1">
      <c r="A56" s="54" t="s">
        <v>60</v>
      </c>
      <c r="B56" s="55">
        <v>3266963</v>
      </c>
      <c r="C56" s="56">
        <v>1.9201763032161407</v>
      </c>
      <c r="D56" s="57">
        <v>99532</v>
      </c>
      <c r="E56" s="58">
        <f t="shared" si="0"/>
        <v>5.8500505763826809E-2</v>
      </c>
      <c r="F56" s="59">
        <v>140356</v>
      </c>
      <c r="G56" s="58">
        <f t="shared" si="1"/>
        <v>8.2495046688378371E-2</v>
      </c>
      <c r="H56" s="59">
        <v>349833</v>
      </c>
      <c r="I56" s="58">
        <f t="shared" si="2"/>
        <v>0.2056163588883658</v>
      </c>
      <c r="J56" s="59">
        <v>1064238</v>
      </c>
      <c r="K56" s="58">
        <f t="shared" si="3"/>
        <v>0.62551200873169954</v>
      </c>
      <c r="L56" s="59">
        <v>0</v>
      </c>
      <c r="M56" s="60">
        <f t="shared" si="16"/>
        <v>0</v>
      </c>
      <c r="N56" s="59">
        <v>879988</v>
      </c>
      <c r="O56" s="58">
        <f t="shared" si="5"/>
        <v>0.51721801095224074</v>
      </c>
      <c r="P56" s="59">
        <v>36047</v>
      </c>
      <c r="Q56" s="58">
        <f t="shared" si="6"/>
        <v>2.1186831684972318E-2</v>
      </c>
      <c r="R56" s="59">
        <v>332724</v>
      </c>
      <c r="S56" s="58">
        <f t="shared" si="7"/>
        <v>0.19556044568343359</v>
      </c>
      <c r="T56" s="59">
        <v>0</v>
      </c>
      <c r="U56" s="60">
        <f t="shared" si="8"/>
        <v>0</v>
      </c>
      <c r="V56" s="59">
        <v>192133</v>
      </c>
      <c r="W56" s="58">
        <f t="shared" si="9"/>
        <v>0.11292727639273134</v>
      </c>
      <c r="X56" s="59">
        <v>3094851</v>
      </c>
      <c r="Y56" s="59">
        <v>172112</v>
      </c>
      <c r="Z56" s="58">
        <f t="shared" si="10"/>
        <v>0.10115981843049229</v>
      </c>
      <c r="AA56" s="59">
        <v>0</v>
      </c>
      <c r="AB56" s="60">
        <f t="shared" si="11"/>
        <v>0</v>
      </c>
      <c r="AC56" s="59">
        <v>0</v>
      </c>
      <c r="AD56" s="60">
        <f t="shared" si="12"/>
        <v>0</v>
      </c>
      <c r="AE56" s="59">
        <v>0</v>
      </c>
      <c r="AF56" s="60">
        <f t="shared" si="13"/>
        <v>0</v>
      </c>
      <c r="AG56" s="61">
        <v>172112</v>
      </c>
      <c r="AH56" s="62">
        <f t="shared" si="14"/>
        <v>3266963</v>
      </c>
      <c r="AI56" s="63">
        <f t="shared" si="15"/>
        <v>1.9201763032161407</v>
      </c>
      <c r="AJ56" s="64">
        <v>1701387</v>
      </c>
    </row>
    <row r="57" spans="1:36" ht="50.1" customHeight="1" thickBot="1">
      <c r="A57" s="48" t="s">
        <v>61</v>
      </c>
      <c r="B57" s="44">
        <v>3362171</v>
      </c>
      <c r="C57" s="31">
        <v>2.3380980727318752</v>
      </c>
      <c r="D57" s="27">
        <v>78255</v>
      </c>
      <c r="E57" s="51">
        <f t="shared" si="0"/>
        <v>5.4419559469650082E-2</v>
      </c>
      <c r="F57" s="16">
        <v>116198</v>
      </c>
      <c r="G57" s="51">
        <f t="shared" si="1"/>
        <v>8.0805622276588079E-2</v>
      </c>
      <c r="H57" s="16">
        <v>355174</v>
      </c>
      <c r="I57" s="51">
        <f t="shared" si="2"/>
        <v>0.24699268564402913</v>
      </c>
      <c r="J57" s="16">
        <v>1070968</v>
      </c>
      <c r="K57" s="51">
        <f t="shared" si="3"/>
        <v>0.74476527718474483</v>
      </c>
      <c r="L57" s="16">
        <v>0</v>
      </c>
      <c r="M57" s="52">
        <f t="shared" si="16"/>
        <v>0</v>
      </c>
      <c r="N57" s="16">
        <v>1290714</v>
      </c>
      <c r="O57" s="51">
        <f t="shared" si="5"/>
        <v>0.8975795448381565</v>
      </c>
      <c r="P57" s="16">
        <v>52513</v>
      </c>
      <c r="Q57" s="51">
        <f t="shared" si="6"/>
        <v>3.65182330385245E-2</v>
      </c>
      <c r="R57" s="16">
        <v>332888</v>
      </c>
      <c r="S57" s="51">
        <f t="shared" si="7"/>
        <v>0.23149470721018309</v>
      </c>
      <c r="T57" s="16">
        <v>0</v>
      </c>
      <c r="U57" s="52">
        <f t="shared" si="8"/>
        <v>0</v>
      </c>
      <c r="V57" s="16">
        <v>0</v>
      </c>
      <c r="W57" s="52">
        <f t="shared" si="9"/>
        <v>0</v>
      </c>
      <c r="X57" s="16">
        <v>3296710</v>
      </c>
      <c r="Y57" s="16">
        <v>0</v>
      </c>
      <c r="Z57" s="52">
        <f t="shared" si="10"/>
        <v>0</v>
      </c>
      <c r="AA57" s="16">
        <v>0</v>
      </c>
      <c r="AB57" s="52">
        <f t="shared" si="11"/>
        <v>0</v>
      </c>
      <c r="AC57" s="16">
        <v>0</v>
      </c>
      <c r="AD57" s="52">
        <f t="shared" si="12"/>
        <v>0</v>
      </c>
      <c r="AE57" s="16">
        <v>65461</v>
      </c>
      <c r="AF57" s="51">
        <f t="shared" si="13"/>
        <v>4.5522443069998898E-2</v>
      </c>
      <c r="AG57" s="17">
        <v>65461</v>
      </c>
      <c r="AH57" s="14">
        <f t="shared" si="14"/>
        <v>3362171</v>
      </c>
      <c r="AI57" s="15">
        <f t="shared" si="15"/>
        <v>2.3380980727318752</v>
      </c>
      <c r="AJ57" s="53">
        <v>1437994</v>
      </c>
    </row>
    <row r="58" spans="1:36" ht="50.1" customHeight="1" thickTop="1" thickBot="1">
      <c r="A58" s="49" t="s">
        <v>62</v>
      </c>
      <c r="B58" s="45">
        <v>191566816</v>
      </c>
      <c r="C58" s="33">
        <v>1.4922569723082062</v>
      </c>
      <c r="D58" s="34">
        <v>4025591</v>
      </c>
      <c r="E58" s="35">
        <f t="shared" si="0"/>
        <v>3.1358334198189959E-2</v>
      </c>
      <c r="F58" s="36">
        <v>9882706</v>
      </c>
      <c r="G58" s="37">
        <f t="shared" si="1"/>
        <v>7.6983776426978581E-2</v>
      </c>
      <c r="H58" s="36">
        <v>14321177</v>
      </c>
      <c r="I58" s="35">
        <f t="shared" si="2"/>
        <v>0.11155834124167892</v>
      </c>
      <c r="J58" s="36">
        <v>63243014</v>
      </c>
      <c r="K58" s="35">
        <f t="shared" si="3"/>
        <v>0.49264705945358245</v>
      </c>
      <c r="L58" s="36">
        <v>195603</v>
      </c>
      <c r="M58" s="35">
        <f t="shared" si="16"/>
        <v>1.523697823293164E-3</v>
      </c>
      <c r="N58" s="36">
        <v>65508429</v>
      </c>
      <c r="O58" s="35">
        <f t="shared" si="5"/>
        <v>0.51029406846855507</v>
      </c>
      <c r="P58" s="36">
        <v>2980978</v>
      </c>
      <c r="Q58" s="35">
        <f t="shared" si="6"/>
        <v>2.3221063531156522E-2</v>
      </c>
      <c r="R58" s="36">
        <v>20910876</v>
      </c>
      <c r="S58" s="35">
        <f t="shared" si="7"/>
        <v>0.16289042726519154</v>
      </c>
      <c r="T58" s="36">
        <v>2768</v>
      </c>
      <c r="U58" s="35">
        <f t="shared" si="8"/>
        <v>2.1562018858992335E-5</v>
      </c>
      <c r="V58" s="36">
        <v>1109033</v>
      </c>
      <c r="W58" s="35">
        <f t="shared" si="9"/>
        <v>8.639086149293658E-3</v>
      </c>
      <c r="X58" s="36">
        <v>182180175</v>
      </c>
      <c r="Y58" s="36">
        <v>6761282</v>
      </c>
      <c r="Z58" s="35">
        <f t="shared" si="10"/>
        <v>5.266867413112912E-2</v>
      </c>
      <c r="AA58" s="36">
        <v>4376</v>
      </c>
      <c r="AB58" s="35">
        <f t="shared" si="11"/>
        <v>3.4087931548753779E-5</v>
      </c>
      <c r="AC58" s="36">
        <v>231</v>
      </c>
      <c r="AD58" s="35">
        <f t="shared" si="12"/>
        <v>1.7994314871485654E-6</v>
      </c>
      <c r="AE58" s="36">
        <v>2620752</v>
      </c>
      <c r="AF58" s="35">
        <f t="shared" si="13"/>
        <v>2.041499423726224E-2</v>
      </c>
      <c r="AG58" s="38">
        <v>9386641</v>
      </c>
      <c r="AH58" s="39">
        <f t="shared" si="14"/>
        <v>191566816</v>
      </c>
      <c r="AI58" s="40">
        <f t="shared" si="15"/>
        <v>1.4922569723082062</v>
      </c>
      <c r="AJ58" s="41">
        <v>128373879</v>
      </c>
    </row>
    <row r="59" spans="1:36" ht="50.25" customHeight="1" thickTop="1">
      <c r="A59" s="18" t="s">
        <v>71</v>
      </c>
      <c r="B59" s="19"/>
      <c r="C59" s="19"/>
    </row>
  </sheetData>
  <autoFilter ref="A10:AG58"/>
  <mergeCells count="58">
    <mergeCell ref="D4:E4"/>
    <mergeCell ref="E6:E9"/>
    <mergeCell ref="L5:M5"/>
    <mergeCell ref="M7:M9"/>
    <mergeCell ref="A1:AJ1"/>
    <mergeCell ref="B3:C4"/>
    <mergeCell ref="B6:B9"/>
    <mergeCell ref="C6:C9"/>
    <mergeCell ref="AJ3:AJ9"/>
    <mergeCell ref="A3:A9"/>
    <mergeCell ref="AI6:AI9"/>
    <mergeCell ref="AH3:AI4"/>
    <mergeCell ref="P5:Q5"/>
    <mergeCell ref="Q7:Q9"/>
    <mergeCell ref="P7:P9"/>
    <mergeCell ref="F5:G5"/>
    <mergeCell ref="G7:G9"/>
    <mergeCell ref="F4:I4"/>
    <mergeCell ref="H5:I5"/>
    <mergeCell ref="I7:I9"/>
    <mergeCell ref="J5:K5"/>
    <mergeCell ref="K7:K9"/>
    <mergeCell ref="J4:S4"/>
    <mergeCell ref="R5:S5"/>
    <mergeCell ref="S7:S9"/>
    <mergeCell ref="J7:J9"/>
    <mergeCell ref="L7:L9"/>
    <mergeCell ref="W6:W9"/>
    <mergeCell ref="N5:O5"/>
    <mergeCell ref="U6:U9"/>
    <mergeCell ref="R7:R9"/>
    <mergeCell ref="AC6:AC9"/>
    <mergeCell ref="O7:O9"/>
    <mergeCell ref="N7:N9"/>
    <mergeCell ref="X6:X9"/>
    <mergeCell ref="Y6:Y9"/>
    <mergeCell ref="AH6:AH9"/>
    <mergeCell ref="AD6:AD9"/>
    <mergeCell ref="AF6:AF9"/>
    <mergeCell ref="Z6:Z9"/>
    <mergeCell ref="AE6:AE9"/>
    <mergeCell ref="AA6:AA9"/>
    <mergeCell ref="A2:D2"/>
    <mergeCell ref="D3:X3"/>
    <mergeCell ref="Y3:AG3"/>
    <mergeCell ref="AB6:AB9"/>
    <mergeCell ref="T4:U4"/>
    <mergeCell ref="V4:W4"/>
    <mergeCell ref="Y4:Z4"/>
    <mergeCell ref="AA4:AB4"/>
    <mergeCell ref="AC4:AD4"/>
    <mergeCell ref="AE4:AF4"/>
    <mergeCell ref="AG6:AG9"/>
    <mergeCell ref="D6:D9"/>
    <mergeCell ref="T6:T9"/>
    <mergeCell ref="V6:V9"/>
    <mergeCell ref="F7:F9"/>
    <mergeCell ref="H7:H9"/>
  </mergeCells>
  <phoneticPr fontId="24"/>
  <printOptions horizontalCentered="1" verticalCentered="1"/>
  <pageMargins left="7.874015748031496E-2" right="7.874015748031496E-2" top="0.59055118110236227" bottom="0.19685039370078741" header="0.51181102362204722" footer="0.51181102362204722"/>
  <pageSetup paperSize="9" scale="2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人口入り</vt:lpstr>
      <vt:lpstr>人口入り!Print_Titles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/>
  <dcterms:created xsi:type="dcterms:W3CDTF">2019-02-04T06:46:43Z</dcterms:created>
  <dcterms:modified xsi:type="dcterms:W3CDTF">2019-02-04T06:46:46Z</dcterms:modified>
</cp:coreProperties>
</file>