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showInkAnnotation="0" defaultThemeVersion="124226"/>
  <xr:revisionPtr revIDLastSave="0" documentId="13_ncr:1_{13AE988E-A943-4F02-B46B-66FB47C7E0CF}" xr6:coauthVersionLast="47" xr6:coauthVersionMax="47" xr10:uidLastSave="{00000000-0000-0000-0000-000000000000}"/>
  <bookViews>
    <workbookView xWindow="12" yWindow="204" windowWidth="23028" windowHeight="13356" tabRatio="903" xr2:uid="{00000000-000D-0000-FFFF-FFFF00000000}"/>
  </bookViews>
  <sheets>
    <sheet name="7-1" sheetId="8" r:id="rId1"/>
    <sheet name="7-2" sheetId="9" r:id="rId2"/>
    <sheet name="7-3" sheetId="26" r:id="rId3"/>
    <sheet name="7-4" sheetId="29" r:id="rId4"/>
    <sheet name="7-5" sheetId="27" r:id="rId5"/>
    <sheet name="7-6" sheetId="30" r:id="rId6"/>
    <sheet name="7-7" sheetId="31" r:id="rId7"/>
    <sheet name="7-8" sheetId="28" r:id="rId8"/>
    <sheet name="7-9" sheetId="32" r:id="rId9"/>
    <sheet name="7-10" sheetId="20" r:id="rId10"/>
    <sheet name="7-11" sheetId="33" r:id="rId11"/>
    <sheet name="7-12" sheetId="34" r:id="rId12"/>
    <sheet name="7-13" sheetId="15" r:id="rId13"/>
    <sheet name="7-14" sheetId="35" r:id="rId14"/>
    <sheet name="7-15" sheetId="16" r:id="rId15"/>
    <sheet name="7-16" sheetId="17" r:id="rId16"/>
  </sheets>
  <externalReferences>
    <externalReference r:id="rId17"/>
  </externalReferences>
  <definedNames>
    <definedName name="_xlnm.Print_Area" localSheetId="0">'7-1'!$A$1:$P$77</definedName>
    <definedName name="_xlnm.Print_Area" localSheetId="9">'7-10'!$A$1:$K$85</definedName>
    <definedName name="_xlnm.Print_Area" localSheetId="11">'7-12'!$A$1:$L$15</definedName>
    <definedName name="_xlnm.Print_Area" localSheetId="12">'7-13'!$A$1:$M$18</definedName>
    <definedName name="_xlnm.Print_Area" localSheetId="13">'7-14'!$A$1:$M$25</definedName>
    <definedName name="_xlnm.Print_Area" localSheetId="14">'7-15'!$A$1:$S$78</definedName>
    <definedName name="_xlnm.Print_Area" localSheetId="15">'7-16'!$A$1:$K$73</definedName>
    <definedName name="_xlnm.Print_Area" localSheetId="1">'7-2'!$A$1:$S$77</definedName>
    <definedName name="_xlnm.Print_Area" localSheetId="2">'7-3'!$A$1:$S$27</definedName>
    <definedName name="_xlnm.Print_Area" localSheetId="3">'7-4'!$A$1:$V$27</definedName>
    <definedName name="_xlnm.Print_Area" localSheetId="4">'7-5'!$A$1:$U$51</definedName>
    <definedName name="_xlnm.Print_Area" localSheetId="5">'7-6'!$A$1:$I$27</definedName>
    <definedName name="_xlnm.Print_Area" localSheetId="6">'7-7'!$A$1:$K$28</definedName>
    <definedName name="_xlnm.Print_Area" localSheetId="7">'7-8'!$A$1:$G$27</definedName>
    <definedName name="_xlnm.Print_Area" localSheetId="8">'7-9'!$A$1:$M$27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2" i="29" l="1"/>
  <c r="U12" i="29"/>
  <c r="S12" i="29"/>
  <c r="R12" i="29"/>
  <c r="J76" i="16"/>
  <c r="C76" i="16"/>
  <c r="B76" i="16"/>
  <c r="J75" i="16"/>
  <c r="C75" i="16"/>
  <c r="B75" i="16"/>
  <c r="J74" i="16"/>
  <c r="C74" i="16"/>
  <c r="B74" i="16" s="1"/>
  <c r="J73" i="16"/>
  <c r="C73" i="16"/>
  <c r="B73" i="16"/>
  <c r="J72" i="16"/>
  <c r="C72" i="16"/>
  <c r="B72" i="16"/>
  <c r="J70" i="16"/>
  <c r="B70" i="16" s="1"/>
  <c r="C70" i="16"/>
  <c r="J69" i="16"/>
  <c r="C69" i="16"/>
  <c r="B69" i="16"/>
  <c r="J68" i="16"/>
  <c r="C68" i="16"/>
  <c r="B68" i="16"/>
  <c r="J67" i="16"/>
  <c r="C67" i="16"/>
  <c r="B67" i="16"/>
  <c r="J66" i="16"/>
  <c r="C66" i="16"/>
  <c r="B66" i="16"/>
  <c r="J64" i="16"/>
  <c r="C64" i="16"/>
  <c r="B64" i="16" s="1"/>
  <c r="J63" i="16"/>
  <c r="C63" i="16"/>
  <c r="B63" i="16"/>
  <c r="J62" i="16"/>
  <c r="C62" i="16"/>
  <c r="C20" i="16" s="1"/>
  <c r="B62" i="16"/>
  <c r="J60" i="16"/>
  <c r="B60" i="16" s="1"/>
  <c r="B20" i="16" s="1"/>
  <c r="C60" i="16"/>
  <c r="J59" i="16"/>
  <c r="C59" i="16"/>
  <c r="B59" i="16"/>
  <c r="J58" i="16"/>
  <c r="C58" i="16"/>
  <c r="C21" i="16" s="1"/>
  <c r="B58" i="16"/>
  <c r="J57" i="16"/>
  <c r="C57" i="16"/>
  <c r="B57" i="16"/>
  <c r="J56" i="16"/>
  <c r="C56" i="16"/>
  <c r="B56" i="16"/>
  <c r="J54" i="16"/>
  <c r="C54" i="16"/>
  <c r="B54" i="16" s="1"/>
  <c r="J53" i="16"/>
  <c r="C53" i="16"/>
  <c r="B53" i="16"/>
  <c r="J52" i="16"/>
  <c r="C52" i="16"/>
  <c r="B52" i="16"/>
  <c r="J51" i="16"/>
  <c r="B51" i="16" s="1"/>
  <c r="B21" i="16" s="1"/>
  <c r="C51" i="16"/>
  <c r="J50" i="16"/>
  <c r="C50" i="16"/>
  <c r="B50" i="16"/>
  <c r="J48" i="16"/>
  <c r="C48" i="16"/>
  <c r="B48" i="16"/>
  <c r="J47" i="16"/>
  <c r="C47" i="16"/>
  <c r="B47" i="16"/>
  <c r="J46" i="16"/>
  <c r="C46" i="16"/>
  <c r="B46" i="16"/>
  <c r="J45" i="16"/>
  <c r="C45" i="16"/>
  <c r="B45" i="16" s="1"/>
  <c r="J44" i="16"/>
  <c r="C44" i="16"/>
  <c r="B44" i="16"/>
  <c r="J42" i="16"/>
  <c r="J22" i="16" s="1"/>
  <c r="C42" i="16"/>
  <c r="C22" i="16" s="1"/>
  <c r="B42" i="16"/>
  <c r="B22" i="16" s="1"/>
  <c r="J41" i="16"/>
  <c r="B41" i="16" s="1"/>
  <c r="C41" i="16"/>
  <c r="J40" i="16"/>
  <c r="C40" i="16"/>
  <c r="B40" i="16"/>
  <c r="J39" i="16"/>
  <c r="C39" i="16"/>
  <c r="B39" i="16"/>
  <c r="J38" i="16"/>
  <c r="C38" i="16"/>
  <c r="B38" i="16"/>
  <c r="J36" i="16"/>
  <c r="C36" i="16"/>
  <c r="B36" i="16"/>
  <c r="J35" i="16"/>
  <c r="J24" i="16" s="1"/>
  <c r="C35" i="16"/>
  <c r="B35" i="16" s="1"/>
  <c r="J34" i="16"/>
  <c r="C34" i="16"/>
  <c r="B34" i="16"/>
  <c r="J33" i="16"/>
  <c r="C33" i="16"/>
  <c r="B33" i="16"/>
  <c r="J32" i="16"/>
  <c r="B32" i="16" s="1"/>
  <c r="B18" i="16" s="1"/>
  <c r="C32" i="16"/>
  <c r="J30" i="16"/>
  <c r="C30" i="16"/>
  <c r="B30" i="16"/>
  <c r="J29" i="16"/>
  <c r="C29" i="16"/>
  <c r="C19" i="16" s="1"/>
  <c r="B29" i="16"/>
  <c r="B19" i="16" s="1"/>
  <c r="J28" i="16"/>
  <c r="C28" i="16"/>
  <c r="C24" i="16" s="1"/>
  <c r="B28" i="16"/>
  <c r="J27" i="16"/>
  <c r="J23" i="16" s="1"/>
  <c r="C27" i="16"/>
  <c r="C23" i="16" s="1"/>
  <c r="B27" i="16"/>
  <c r="B23" i="16" s="1"/>
  <c r="J26" i="16"/>
  <c r="J17" i="16" s="1"/>
  <c r="C26" i="16"/>
  <c r="B26" i="16" s="1"/>
  <c r="B17" i="16" s="1"/>
  <c r="S24" i="16"/>
  <c r="R24" i="16"/>
  <c r="Q24" i="16"/>
  <c r="O24" i="16"/>
  <c r="N24" i="16"/>
  <c r="M24" i="16"/>
  <c r="L24" i="16"/>
  <c r="K24" i="16"/>
  <c r="I24" i="16"/>
  <c r="H24" i="16"/>
  <c r="G24" i="16"/>
  <c r="F24" i="16"/>
  <c r="E24" i="16"/>
  <c r="D24" i="16"/>
  <c r="S23" i="16"/>
  <c r="R23" i="16"/>
  <c r="Q23" i="16"/>
  <c r="O23" i="16"/>
  <c r="N23" i="16"/>
  <c r="M23" i="16"/>
  <c r="M15" i="16" s="1"/>
  <c r="L23" i="16"/>
  <c r="K23" i="16"/>
  <c r="I23" i="16"/>
  <c r="H23" i="16"/>
  <c r="G23" i="16"/>
  <c r="F23" i="16"/>
  <c r="E23" i="16"/>
  <c r="E15" i="16" s="1"/>
  <c r="D23" i="16"/>
  <c r="S22" i="16"/>
  <c r="R22" i="16"/>
  <c r="Q22" i="16"/>
  <c r="O22" i="16"/>
  <c r="N22" i="16"/>
  <c r="N15" i="16" s="1"/>
  <c r="M22" i="16"/>
  <c r="L22" i="16"/>
  <c r="K22" i="16"/>
  <c r="I22" i="16"/>
  <c r="H22" i="16"/>
  <c r="G22" i="16"/>
  <c r="F22" i="16"/>
  <c r="F15" i="16" s="1"/>
  <c r="E22" i="16"/>
  <c r="D22" i="16"/>
  <c r="S21" i="16"/>
  <c r="R21" i="16"/>
  <c r="Q21" i="16"/>
  <c r="O21" i="16"/>
  <c r="O15" i="16" s="1"/>
  <c r="N21" i="16"/>
  <c r="M21" i="16"/>
  <c r="L21" i="16"/>
  <c r="K21" i="16"/>
  <c r="I21" i="16"/>
  <c r="H21" i="16"/>
  <c r="G21" i="16"/>
  <c r="G15" i="16" s="1"/>
  <c r="F21" i="16"/>
  <c r="E21" i="16"/>
  <c r="D21" i="16"/>
  <c r="S20" i="16"/>
  <c r="R20" i="16"/>
  <c r="Q20" i="16"/>
  <c r="Q15" i="16" s="1"/>
  <c r="O20" i="16"/>
  <c r="N20" i="16"/>
  <c r="M20" i="16"/>
  <c r="L20" i="16"/>
  <c r="K20" i="16"/>
  <c r="I20" i="16"/>
  <c r="H20" i="16"/>
  <c r="H15" i="16" s="1"/>
  <c r="G20" i="16"/>
  <c r="F20" i="16"/>
  <c r="E20" i="16"/>
  <c r="D20" i="16"/>
  <c r="S19" i="16"/>
  <c r="R19" i="16"/>
  <c r="R15" i="16" s="1"/>
  <c r="Q19" i="16"/>
  <c r="O19" i="16"/>
  <c r="N19" i="16"/>
  <c r="M19" i="16"/>
  <c r="L19" i="16"/>
  <c r="K19" i="16"/>
  <c r="J19" i="16"/>
  <c r="I19" i="16"/>
  <c r="I15" i="16" s="1"/>
  <c r="H19" i="16"/>
  <c r="G19" i="16"/>
  <c r="F19" i="16"/>
  <c r="E19" i="16"/>
  <c r="D19" i="16"/>
  <c r="S18" i="16"/>
  <c r="S15" i="16" s="1"/>
  <c r="R18" i="16"/>
  <c r="Q18" i="16"/>
  <c r="O18" i="16"/>
  <c r="N18" i="16"/>
  <c r="M18" i="16"/>
  <c r="L18" i="16"/>
  <c r="K18" i="16"/>
  <c r="J18" i="16"/>
  <c r="I18" i="16"/>
  <c r="H18" i="16"/>
  <c r="G18" i="16"/>
  <c r="F18" i="16"/>
  <c r="E18" i="16"/>
  <c r="D18" i="16"/>
  <c r="S17" i="16"/>
  <c r="R17" i="16"/>
  <c r="Q17" i="16"/>
  <c r="O17" i="16"/>
  <c r="N17" i="16"/>
  <c r="M17" i="16"/>
  <c r="L17" i="16"/>
  <c r="K17" i="16"/>
  <c r="K15" i="16" s="1"/>
  <c r="I17" i="16"/>
  <c r="H17" i="16"/>
  <c r="G17" i="16"/>
  <c r="F17" i="16"/>
  <c r="E17" i="16"/>
  <c r="D17" i="16"/>
  <c r="C17" i="16"/>
  <c r="L15" i="16"/>
  <c r="D15" i="16"/>
  <c r="B24" i="16" l="1"/>
  <c r="B15" i="16" s="1"/>
  <c r="J20" i="16"/>
  <c r="J15" i="16" s="1"/>
  <c r="J21" i="16"/>
  <c r="C18" i="16"/>
  <c r="C15" i="16" s="1"/>
</calcChain>
</file>

<file path=xl/sharedStrings.xml><?xml version="1.0" encoding="utf-8"?>
<sst xmlns="http://schemas.openxmlformats.org/spreadsheetml/2006/main" count="944" uniqueCount="452">
  <si>
    <t>棟</t>
  </si>
  <si>
    <t>千円</t>
  </si>
  <si>
    <t>大阪市地域</t>
  </si>
  <si>
    <t>三島地域</t>
  </si>
  <si>
    <t>豊能地域</t>
  </si>
  <si>
    <t>北河内地域</t>
  </si>
  <si>
    <t>中河内地域</t>
  </si>
  <si>
    <t>南河内地域</t>
  </si>
  <si>
    <t>泉北地域</t>
  </si>
  <si>
    <t>泉南地域</t>
  </si>
  <si>
    <t>大阪市</t>
  </si>
  <si>
    <t>堺市</t>
  </si>
  <si>
    <t>岸和田市</t>
  </si>
  <si>
    <t>豊中市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</si>
  <si>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</si>
  <si>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</si>
  <si>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</si>
  <si>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</si>
  <si>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</si>
  <si>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</si>
  <si>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</si>
  <si>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</si>
  <si>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</si>
  <si>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</si>
  <si>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</si>
  <si>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</si>
  <si>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</si>
  <si>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</si>
  <si>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</si>
  <si>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</si>
  <si>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</si>
  <si>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</si>
  <si>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</si>
  <si>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</si>
  <si>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</si>
  <si>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</si>
  <si>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</si>
  <si>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</si>
  <si>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</si>
  <si>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</si>
  <si>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</si>
  <si>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</si>
  <si>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</si>
  <si>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</si>
  <si>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</si>
  <si>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</si>
  <si>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</si>
  <si>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</si>
  <si>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</si>
  <si>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</si>
  <si>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</si>
  <si>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</si>
  <si>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池田市</t>
    <phoneticPr fontId="7"/>
  </si>
  <si>
    <t xml:space="preserve">        ２）併用住宅等その他の家屋を含むため、総数と内訳の合計とは必ずしも一致しない。</t>
    <rPh sb="10" eb="12">
      <t>ヘイヨウ</t>
    </rPh>
    <rPh sb="12" eb="14">
      <t>ジュウタク</t>
    </rPh>
    <rPh sb="14" eb="15">
      <t>ナド</t>
    </rPh>
    <rPh sb="15" eb="18">
      <t>ソノタ</t>
    </rPh>
    <rPh sb="19" eb="21">
      <t>カオク</t>
    </rPh>
    <rPh sb="22" eb="23">
      <t>フク</t>
    </rPh>
    <rPh sb="33" eb="35">
      <t>ゴウケイ</t>
    </rPh>
    <rPh sb="37" eb="38">
      <t>カナラ</t>
    </rPh>
    <phoneticPr fontId="7"/>
  </si>
  <si>
    <t xml:space="preserve">        １）各市町村保管の固定資産課税台帳に登録されている家屋に関するものである。</t>
    <rPh sb="10" eb="11">
      <t>カク</t>
    </rPh>
    <rPh sb="26" eb="28">
      <t>トウロク</t>
    </rPh>
    <rPh sb="33" eb="35">
      <t>カオク</t>
    </rPh>
    <rPh sb="36" eb="37">
      <t>カン</t>
    </rPh>
    <phoneticPr fontId="7"/>
  </si>
  <si>
    <r>
      <t>決定</t>
    </r>
    <r>
      <rPr>
        <sz val="11"/>
        <rFont val="ＭＳ 明朝"/>
        <family val="1"/>
        <charset val="128"/>
      </rPr>
      <t>価</t>
    </r>
    <r>
      <rPr>
        <sz val="11"/>
        <rFont val="ＭＳ 明朝"/>
        <family val="1"/>
        <charset val="128"/>
      </rPr>
      <t>格</t>
    </r>
    <phoneticPr fontId="7"/>
  </si>
  <si>
    <t xml:space="preserve">総数 </t>
    <phoneticPr fontId="7"/>
  </si>
  <si>
    <t>棟数</t>
    <phoneticPr fontId="7"/>
  </si>
  <si>
    <r>
      <t>床面</t>
    </r>
    <r>
      <rPr>
        <sz val="11"/>
        <rFont val="ＭＳ 明朝"/>
        <family val="1"/>
        <charset val="128"/>
      </rPr>
      <t>積</t>
    </r>
    <phoneticPr fontId="7"/>
  </si>
  <si>
    <t>民有木造家屋棟数等</t>
    <phoneticPr fontId="7"/>
  </si>
  <si>
    <t xml:space="preserve">         ７－１</t>
    <phoneticPr fontId="7"/>
  </si>
  <si>
    <t>市町村、用途別</t>
    <phoneticPr fontId="7"/>
  </si>
  <si>
    <r>
      <t>市</t>
    </r>
    <r>
      <rPr>
        <sz val="11"/>
        <rFont val="ＭＳ 明朝"/>
        <family val="1"/>
        <charset val="128"/>
      </rPr>
      <t>町</t>
    </r>
    <r>
      <rPr>
        <sz val="11"/>
        <rFont val="ＭＳ 明朝"/>
        <family val="1"/>
        <charset val="128"/>
      </rPr>
      <t>村</t>
    </r>
    <phoneticPr fontId="7"/>
  </si>
  <si>
    <t>工場 ・倉庫</t>
    <phoneticPr fontId="7"/>
  </si>
  <si>
    <t>（各年１月１日現在）</t>
    <phoneticPr fontId="9"/>
  </si>
  <si>
    <r>
      <t>ｍ</t>
    </r>
    <r>
      <rPr>
        <vertAlign val="superscript"/>
        <sz val="11"/>
        <rFont val="ＭＳ 明朝"/>
        <family val="1"/>
        <charset val="128"/>
      </rPr>
      <t>2</t>
    </r>
    <phoneticPr fontId="12"/>
  </si>
  <si>
    <t xml:space="preserve">  資料    大阪府総務部市町村局行政課「家屋に関する概要調書等報告書」</t>
    <rPh sb="30" eb="32">
      <t>チョウショ</t>
    </rPh>
    <rPh sb="32" eb="33">
      <t>トウ</t>
    </rPh>
    <phoneticPr fontId="7"/>
  </si>
  <si>
    <t>池田市</t>
  </si>
  <si>
    <r>
      <t>決定</t>
    </r>
    <r>
      <rPr>
        <sz val="11"/>
        <rFont val="ＭＳ 明朝"/>
        <family val="1"/>
        <charset val="128"/>
      </rPr>
      <t>価格</t>
    </r>
    <phoneticPr fontId="7"/>
  </si>
  <si>
    <t>れんが造り・コンクリートブロック造</t>
    <phoneticPr fontId="7"/>
  </si>
  <si>
    <t>軽量鉄骨造</t>
    <phoneticPr fontId="7"/>
  </si>
  <si>
    <t>鉄骨造</t>
    <phoneticPr fontId="7"/>
  </si>
  <si>
    <t>鉄筋コンクリート造</t>
  </si>
  <si>
    <t>鉄骨鉄筋コンクリート造</t>
    <phoneticPr fontId="7"/>
  </si>
  <si>
    <r>
      <t>市町</t>
    </r>
    <r>
      <rPr>
        <sz val="11"/>
        <rFont val="ＭＳ 明朝"/>
        <family val="1"/>
        <charset val="128"/>
      </rPr>
      <t>村</t>
    </r>
    <phoneticPr fontId="7"/>
  </si>
  <si>
    <t>(各年１月１日現在)</t>
    <rPh sb="1" eb="3">
      <t>カクネン</t>
    </rPh>
    <rPh sb="4" eb="5">
      <t>ガツ</t>
    </rPh>
    <rPh sb="6" eb="7">
      <t>ニチ</t>
    </rPh>
    <rPh sb="7" eb="9">
      <t>ゲンザイ</t>
    </rPh>
    <phoneticPr fontId="7"/>
  </si>
  <si>
    <t xml:space="preserve">        ２）その他の構造分家屋を含むため、総数と内訳の合計とは必ずしも一致しない。</t>
    <rPh sb="10" eb="13">
      <t>ソノタ</t>
    </rPh>
    <rPh sb="14" eb="16">
      <t>コウゾウ</t>
    </rPh>
    <rPh sb="16" eb="17">
      <t>ブン</t>
    </rPh>
    <rPh sb="17" eb="19">
      <t>カオク</t>
    </rPh>
    <rPh sb="20" eb="21">
      <t>フク</t>
    </rPh>
    <rPh sb="31" eb="33">
      <t>ゴウケイ</t>
    </rPh>
    <rPh sb="35" eb="36">
      <t>カナラ</t>
    </rPh>
    <phoneticPr fontId="7"/>
  </si>
  <si>
    <t xml:space="preserve">        １）各市町村保管の固定資産課税台帳に登録されている家屋に関するものである。</t>
    <rPh sb="10" eb="11">
      <t>カク</t>
    </rPh>
    <rPh sb="36" eb="37">
      <t>カン</t>
    </rPh>
    <phoneticPr fontId="7"/>
  </si>
  <si>
    <t>　市町村、主体構造別民有非木造家屋の棟数、床面積、決定価格</t>
    <phoneticPr fontId="7"/>
  </si>
  <si>
    <t xml:space="preserve">         ７－２</t>
    <phoneticPr fontId="7"/>
  </si>
  <si>
    <t xml:space="preserve">  資料    国土交通省「建築着工統計調査」</t>
    <rPh sb="8" eb="10">
      <t>コクド</t>
    </rPh>
    <rPh sb="10" eb="13">
      <t>コウツウショウ</t>
    </rPh>
    <rPh sb="14" eb="16">
      <t>ケンチク</t>
    </rPh>
    <rPh sb="16" eb="18">
      <t>チャッコウ</t>
    </rPh>
    <rPh sb="18" eb="20">
      <t>トウケイ</t>
    </rPh>
    <rPh sb="20" eb="22">
      <t>チョウサ</t>
    </rPh>
    <phoneticPr fontId="7"/>
  </si>
  <si>
    <t>万円</t>
  </si>
  <si>
    <t>工事費予定額</t>
  </si>
  <si>
    <t>床面積の合計</t>
  </si>
  <si>
    <t>個人</t>
    <phoneticPr fontId="7"/>
  </si>
  <si>
    <t>会社・会社でない団体</t>
  </si>
  <si>
    <t>市町村</t>
    <phoneticPr fontId="7"/>
  </si>
  <si>
    <t>大阪府</t>
    <phoneticPr fontId="7"/>
  </si>
  <si>
    <t>国</t>
  </si>
  <si>
    <t>総数</t>
    <phoneticPr fontId="7"/>
  </si>
  <si>
    <t>年月</t>
    <phoneticPr fontId="7"/>
  </si>
  <si>
    <t xml:space="preserve">        １）調査の対象は延面積10㎡以上の建築物（改築を含む。）である。</t>
    <phoneticPr fontId="7"/>
  </si>
  <si>
    <t>（着工）</t>
  </si>
  <si>
    <t>月、建築主別建築物</t>
    <phoneticPr fontId="7"/>
  </si>
  <si>
    <t xml:space="preserve"> </t>
    <phoneticPr fontId="7"/>
  </si>
  <si>
    <t xml:space="preserve">         ７－３</t>
    <phoneticPr fontId="7"/>
  </si>
  <si>
    <t>他に分類されない建築物</t>
    <rPh sb="8" eb="11">
      <t>ケンチクブツ</t>
    </rPh>
    <phoneticPr fontId="7"/>
  </si>
  <si>
    <t>公務用</t>
    <rPh sb="0" eb="1">
      <t>コウ</t>
    </rPh>
    <rPh sb="1" eb="2">
      <t>ツトム</t>
    </rPh>
    <rPh sb="2" eb="3">
      <t>ヨウ</t>
    </rPh>
    <phoneticPr fontId="7"/>
  </si>
  <si>
    <t>その他のサービス業用</t>
    <rPh sb="2" eb="3">
      <t>タ</t>
    </rPh>
    <rPh sb="8" eb="9">
      <t>ギョウ</t>
    </rPh>
    <rPh sb="9" eb="10">
      <t>ヨウ</t>
    </rPh>
    <phoneticPr fontId="7"/>
  </si>
  <si>
    <r>
      <t>医療,</t>
    </r>
    <r>
      <rPr>
        <sz val="11"/>
        <rFont val="ＭＳ 明朝"/>
        <family val="1"/>
        <charset val="128"/>
      </rPr>
      <t xml:space="preserve"> 福祉用</t>
    </r>
    <rPh sb="0" eb="2">
      <t>イリョウ</t>
    </rPh>
    <rPh sb="4" eb="6">
      <t>フクシ</t>
    </rPh>
    <rPh sb="6" eb="7">
      <t>ヨウ</t>
    </rPh>
    <phoneticPr fontId="7"/>
  </si>
  <si>
    <r>
      <t>教育,</t>
    </r>
    <r>
      <rPr>
        <sz val="11"/>
        <rFont val="ＭＳ 明朝"/>
        <family val="1"/>
        <charset val="128"/>
      </rPr>
      <t xml:space="preserve"> 学習支援業用</t>
    </r>
    <rPh sb="0" eb="2">
      <t>キョウイク</t>
    </rPh>
    <rPh sb="4" eb="6">
      <t>ガクシュウ</t>
    </rPh>
    <rPh sb="6" eb="8">
      <t>シエン</t>
    </rPh>
    <rPh sb="8" eb="9">
      <t>ギョウ</t>
    </rPh>
    <rPh sb="9" eb="10">
      <t>ヨウ</t>
    </rPh>
    <phoneticPr fontId="7"/>
  </si>
  <si>
    <r>
      <t>宿泊業，飲食サービス業</t>
    </r>
    <r>
      <rPr>
        <sz val="11"/>
        <rFont val="ＭＳ 明朝"/>
        <family val="1"/>
        <charset val="128"/>
      </rPr>
      <t>用</t>
    </r>
    <rPh sb="0" eb="2">
      <t>シュクハク</t>
    </rPh>
    <rPh sb="2" eb="3">
      <t>ギョウ</t>
    </rPh>
    <rPh sb="4" eb="6">
      <t>インショク</t>
    </rPh>
    <rPh sb="10" eb="11">
      <t>ギョウ</t>
    </rPh>
    <rPh sb="11" eb="12">
      <t>ヨウ</t>
    </rPh>
    <phoneticPr fontId="7"/>
  </si>
  <si>
    <r>
      <t>不動</t>
    </r>
    <r>
      <rPr>
        <sz val="11"/>
        <rFont val="ＭＳ 明朝"/>
        <family val="1"/>
        <charset val="128"/>
      </rPr>
      <t>産業用</t>
    </r>
    <rPh sb="0" eb="1">
      <t>フ</t>
    </rPh>
    <rPh sb="1" eb="2">
      <t>ドウ</t>
    </rPh>
    <rPh sb="2" eb="3">
      <t>サン</t>
    </rPh>
    <rPh sb="3" eb="4">
      <t>ギョウ</t>
    </rPh>
    <rPh sb="4" eb="5">
      <t>ヨウ</t>
    </rPh>
    <phoneticPr fontId="7"/>
  </si>
  <si>
    <t>金融業，保険業用</t>
    <rPh sb="0" eb="2">
      <t>キンユウ</t>
    </rPh>
    <rPh sb="2" eb="3">
      <t>ギョウ</t>
    </rPh>
    <rPh sb="4" eb="7">
      <t>ホケンギョウ</t>
    </rPh>
    <rPh sb="7" eb="8">
      <t>ヨウ</t>
    </rPh>
    <phoneticPr fontId="7"/>
  </si>
  <si>
    <t>卸売業，小売業用</t>
    <rPh sb="0" eb="2">
      <t>オロシウ</t>
    </rPh>
    <rPh sb="2" eb="3">
      <t>ギョウ</t>
    </rPh>
    <rPh sb="4" eb="7">
      <t>コウリギョウ</t>
    </rPh>
    <phoneticPr fontId="7"/>
  </si>
  <si>
    <r>
      <t>運輸</t>
    </r>
    <r>
      <rPr>
        <sz val="11"/>
        <rFont val="ＭＳ 明朝"/>
        <family val="1"/>
        <charset val="128"/>
      </rPr>
      <t>業用</t>
    </r>
    <rPh sb="0" eb="1">
      <t>ウン</t>
    </rPh>
    <rPh sb="1" eb="2">
      <t>ユ</t>
    </rPh>
    <rPh sb="2" eb="3">
      <t>ギョウ</t>
    </rPh>
    <rPh sb="3" eb="4">
      <t>ヨウ</t>
    </rPh>
    <phoneticPr fontId="7"/>
  </si>
  <si>
    <t>建築物</t>
    <phoneticPr fontId="7"/>
  </si>
  <si>
    <t xml:space="preserve">産業用               </t>
    <phoneticPr fontId="7"/>
  </si>
  <si>
    <t>情報通信業用</t>
    <rPh sb="0" eb="2">
      <t>ジョウホウ</t>
    </rPh>
    <rPh sb="2" eb="5">
      <t>ツウシンギョウ</t>
    </rPh>
    <phoneticPr fontId="7"/>
  </si>
  <si>
    <t>電気・ガス・熱供給
・水道業用</t>
    <rPh sb="0" eb="2">
      <t>デンキ</t>
    </rPh>
    <rPh sb="6" eb="7">
      <t>ネツ</t>
    </rPh>
    <rPh sb="7" eb="9">
      <t>キョウキュウ</t>
    </rPh>
    <rPh sb="11" eb="13">
      <t>スイドウ</t>
    </rPh>
    <rPh sb="13" eb="14">
      <t>ギョウ</t>
    </rPh>
    <rPh sb="14" eb="15">
      <t>ヨウ</t>
    </rPh>
    <phoneticPr fontId="7"/>
  </si>
  <si>
    <r>
      <t>製造</t>
    </r>
    <r>
      <rPr>
        <sz val="11"/>
        <rFont val="ＭＳ 明朝"/>
        <family val="1"/>
        <charset val="128"/>
      </rPr>
      <t>業用</t>
    </r>
    <rPh sb="0" eb="1">
      <t>セイ</t>
    </rPh>
    <rPh sb="1" eb="2">
      <t>ヅクリ</t>
    </rPh>
    <rPh sb="2" eb="3">
      <t>ギョウ</t>
    </rPh>
    <rPh sb="3" eb="4">
      <t>ヨウ</t>
    </rPh>
    <phoneticPr fontId="7"/>
  </si>
  <si>
    <t>鉱業，採石業，
砂利採取業，建設業用</t>
    <rPh sb="0" eb="2">
      <t>コウギョウ</t>
    </rPh>
    <rPh sb="3" eb="5">
      <t>サイセキ</t>
    </rPh>
    <rPh sb="5" eb="6">
      <t>ギョウ</t>
    </rPh>
    <rPh sb="8" eb="10">
      <t>ジャリ</t>
    </rPh>
    <rPh sb="10" eb="12">
      <t>サイシュ</t>
    </rPh>
    <rPh sb="12" eb="13">
      <t>ギョウ</t>
    </rPh>
    <rPh sb="14" eb="17">
      <t>ケンセツギョウ</t>
    </rPh>
    <phoneticPr fontId="7"/>
  </si>
  <si>
    <t>農林水産業用</t>
    <phoneticPr fontId="7"/>
  </si>
  <si>
    <t>産業用建築物</t>
    <phoneticPr fontId="7"/>
  </si>
  <si>
    <t>居住産業併用建築物</t>
    <rPh sb="6" eb="9">
      <t>ケンチクブツ</t>
    </rPh>
    <phoneticPr fontId="7"/>
  </si>
  <si>
    <t>居住専用準住宅</t>
    <rPh sb="2" eb="4">
      <t>センヨウ</t>
    </rPh>
    <rPh sb="4" eb="5">
      <t>ジュン</t>
    </rPh>
    <rPh sb="5" eb="7">
      <t>ジュウタク</t>
    </rPh>
    <phoneticPr fontId="7"/>
  </si>
  <si>
    <r>
      <t>居住専用</t>
    </r>
    <r>
      <rPr>
        <sz val="11"/>
        <rFont val="ＭＳ 明朝"/>
        <family val="1"/>
        <charset val="128"/>
      </rPr>
      <t>住宅</t>
    </r>
    <rPh sb="4" eb="5">
      <t>ジュウ</t>
    </rPh>
    <rPh sb="5" eb="6">
      <t>タク</t>
    </rPh>
    <phoneticPr fontId="7"/>
  </si>
  <si>
    <t xml:space="preserve">        １）調査の対象は延面積が10㎡以上の建築物（改築を含む。）である。</t>
    <rPh sb="10" eb="12">
      <t>チョウサ</t>
    </rPh>
    <rPh sb="13" eb="15">
      <t>タイショウ</t>
    </rPh>
    <rPh sb="16" eb="17">
      <t>ノベ</t>
    </rPh>
    <rPh sb="17" eb="19">
      <t>メンセキ</t>
    </rPh>
    <rPh sb="23" eb="25">
      <t>イジョウ</t>
    </rPh>
    <rPh sb="26" eb="29">
      <t>ケンチクブツ</t>
    </rPh>
    <rPh sb="30" eb="32">
      <t>カイチク</t>
    </rPh>
    <rPh sb="33" eb="34">
      <t>フク</t>
    </rPh>
    <phoneticPr fontId="7"/>
  </si>
  <si>
    <t xml:space="preserve">　　　月、用途別建築物（着工） </t>
    <phoneticPr fontId="7"/>
  </si>
  <si>
    <t xml:space="preserve">         ７－５</t>
    <phoneticPr fontId="7"/>
  </si>
  <si>
    <t xml:space="preserve">  資料    国土交通省「建築着工統計調査」</t>
    <rPh sb="8" eb="10">
      <t>コクド</t>
    </rPh>
    <rPh sb="10" eb="13">
      <t>コウツウショウ</t>
    </rPh>
    <rPh sb="16" eb="18">
      <t>チャッコウ</t>
    </rPh>
    <rPh sb="18" eb="20">
      <t>トウケイ</t>
    </rPh>
    <phoneticPr fontId="7"/>
  </si>
  <si>
    <t>戸</t>
  </si>
  <si>
    <t>戸数</t>
    <phoneticPr fontId="7"/>
  </si>
  <si>
    <r>
      <t>そ</t>
    </r>
    <r>
      <rPr>
        <sz val="11"/>
        <rFont val="ＭＳ 明朝"/>
        <family val="1"/>
        <charset val="128"/>
      </rPr>
      <t>の他</t>
    </r>
    <phoneticPr fontId="7"/>
  </si>
  <si>
    <t>新設</t>
    <phoneticPr fontId="7"/>
  </si>
  <si>
    <t>月、工事別建設住宅（着工）</t>
    <rPh sb="2" eb="4">
      <t>コウジ</t>
    </rPh>
    <phoneticPr fontId="7"/>
  </si>
  <si>
    <t xml:space="preserve">         ７－８</t>
    <phoneticPr fontId="7"/>
  </si>
  <si>
    <t xml:space="preserve">  資料    総務省統計局「住宅・土地統計調査結果」</t>
    <rPh sb="10" eb="11">
      <t>ショウ</t>
    </rPh>
    <rPh sb="11" eb="14">
      <t>トウケイキョク</t>
    </rPh>
    <rPh sb="18" eb="20">
      <t>トチ</t>
    </rPh>
    <rPh sb="24" eb="26">
      <t>ケッカ</t>
    </rPh>
    <phoneticPr fontId="7"/>
  </si>
  <si>
    <t>郡          部</t>
  </si>
  <si>
    <t>阪    南    市</t>
  </si>
  <si>
    <t>大 阪 狭 山 市</t>
  </si>
  <si>
    <t>交    野    市</t>
  </si>
  <si>
    <t>四  條  畷  市</t>
  </si>
  <si>
    <t>-</t>
  </si>
  <si>
    <t>泉    南    市</t>
  </si>
  <si>
    <t>東  大  阪  市</t>
  </si>
  <si>
    <t>藤  井  寺  市</t>
  </si>
  <si>
    <t>高    石    市</t>
  </si>
  <si>
    <t>摂    津    市</t>
  </si>
  <si>
    <t>門    真    市</t>
  </si>
  <si>
    <t>羽  曳  野  市</t>
  </si>
  <si>
    <t>柏    原    市</t>
  </si>
  <si>
    <t>箕    面    市</t>
  </si>
  <si>
    <t>和    泉    市</t>
  </si>
  <si>
    <t>大    東    市</t>
  </si>
  <si>
    <t>松    原    市</t>
  </si>
  <si>
    <t>河 内 長 野 市</t>
  </si>
  <si>
    <t>寝  屋  川  市</t>
  </si>
  <si>
    <t>富  田  林  市</t>
  </si>
  <si>
    <t>泉  佐  野  市</t>
  </si>
  <si>
    <t>八    尾    市</t>
  </si>
  <si>
    <t>茨    木    市</t>
  </si>
  <si>
    <t>枚    方    市</t>
  </si>
  <si>
    <t>守    口    市</t>
  </si>
  <si>
    <t>貝    塚    市</t>
  </si>
  <si>
    <t>高    槻    市</t>
  </si>
  <si>
    <t>泉  大  津  市</t>
  </si>
  <si>
    <t>吹    田    市</t>
  </si>
  <si>
    <t>池    田    市</t>
  </si>
  <si>
    <t>豊    中    市</t>
  </si>
  <si>
    <t>岸  和  田  市</t>
  </si>
  <si>
    <t>美原区</t>
  </si>
  <si>
    <t>北区</t>
  </si>
  <si>
    <t>南区</t>
  </si>
  <si>
    <t>西区</t>
  </si>
  <si>
    <t>東区</t>
  </si>
  <si>
    <t>中区</t>
  </si>
  <si>
    <t>堺区</t>
  </si>
  <si>
    <t>堺          市</t>
  </si>
  <si>
    <t>中央区</t>
  </si>
  <si>
    <t>平野区</t>
  </si>
  <si>
    <t>住之江区</t>
  </si>
  <si>
    <t>鶴見区</t>
  </si>
  <si>
    <t>淀川区</t>
  </si>
  <si>
    <t>西成区</t>
  </si>
  <si>
    <t>東住吉区</t>
  </si>
  <si>
    <t>住吉区</t>
  </si>
  <si>
    <t>阿倍野区</t>
  </si>
  <si>
    <t>城東区</t>
  </si>
  <si>
    <t>旭区</t>
  </si>
  <si>
    <t>生野区</t>
  </si>
  <si>
    <t>東成区</t>
  </si>
  <si>
    <t>東淀川区</t>
  </si>
  <si>
    <t>西淀川区</t>
  </si>
  <si>
    <t>浪速区</t>
  </si>
  <si>
    <t>天王寺区</t>
  </si>
  <si>
    <t>大正区</t>
  </si>
  <si>
    <t>港区</t>
  </si>
  <si>
    <t>此花区</t>
  </si>
  <si>
    <t>福島区</t>
  </si>
  <si>
    <t>都島区</t>
  </si>
  <si>
    <t>大    阪    市</t>
  </si>
  <si>
    <t>市          部</t>
  </si>
  <si>
    <t>総          数</t>
  </si>
  <si>
    <t>世帯</t>
  </si>
  <si>
    <t>建築中</t>
    <phoneticPr fontId="7"/>
  </si>
  <si>
    <t>空き家</t>
    <phoneticPr fontId="7"/>
  </si>
  <si>
    <t>一時現在者のみ</t>
  </si>
  <si>
    <t>総数</t>
    <rPh sb="0" eb="2">
      <t>ソウスウ</t>
    </rPh>
    <phoneticPr fontId="7"/>
  </si>
  <si>
    <t>住宅以外の
建物に居住</t>
    <rPh sb="6" eb="8">
      <t>タテモノ</t>
    </rPh>
    <rPh sb="9" eb="11">
      <t>キョジュウ</t>
    </rPh>
    <phoneticPr fontId="7"/>
  </si>
  <si>
    <t>住宅に居住</t>
  </si>
  <si>
    <t>居住世帯なし</t>
    <phoneticPr fontId="7"/>
  </si>
  <si>
    <t>居住世帯あり</t>
  </si>
  <si>
    <t>世帯数</t>
    <phoneticPr fontId="7"/>
  </si>
  <si>
    <t>住宅</t>
    <phoneticPr fontId="7"/>
  </si>
  <si>
    <t>市郡</t>
    <phoneticPr fontId="7"/>
  </si>
  <si>
    <t xml:space="preserve">        ２）標本調査による推計値であるため、総数と内訳の合計とは必ずしも一致しない。</t>
    <rPh sb="26" eb="28">
      <t>ソウスウ</t>
    </rPh>
    <rPh sb="29" eb="31">
      <t>ウチワケ</t>
    </rPh>
    <rPh sb="32" eb="34">
      <t>ゴウケイ</t>
    </rPh>
    <rPh sb="36" eb="37">
      <t>カナラ</t>
    </rPh>
    <rPh sb="40" eb="42">
      <t>イッチ</t>
    </rPh>
    <phoneticPr fontId="7"/>
  </si>
  <si>
    <t xml:space="preserve">      　１）人口15千人未満の町村については表章の対象としていないため、大阪府の総数とは一致しない。</t>
    <rPh sb="9" eb="11">
      <t>ジンコウ</t>
    </rPh>
    <rPh sb="13" eb="14">
      <t>セン</t>
    </rPh>
    <rPh sb="14" eb="15">
      <t>ニン</t>
    </rPh>
    <rPh sb="15" eb="17">
      <t>ミマン</t>
    </rPh>
    <rPh sb="18" eb="20">
      <t>チョウソン</t>
    </rPh>
    <rPh sb="25" eb="26">
      <t>ヒョウ</t>
    </rPh>
    <rPh sb="26" eb="27">
      <t>ショウ</t>
    </rPh>
    <rPh sb="28" eb="30">
      <t>タイショウ</t>
    </rPh>
    <rPh sb="39" eb="42">
      <t>オオサカフ</t>
    </rPh>
    <rPh sb="43" eb="45">
      <t>ソウスウ</t>
    </rPh>
    <rPh sb="47" eb="49">
      <t>イッチ</t>
    </rPh>
    <phoneticPr fontId="7"/>
  </si>
  <si>
    <t>市区別住宅数及び世帯数</t>
    <phoneticPr fontId="7"/>
  </si>
  <si>
    <t xml:space="preserve">         ７－１０</t>
    <phoneticPr fontId="7"/>
  </si>
  <si>
    <t>大阪市</t>
    <rPh sb="0" eb="3">
      <t>オオサカシ</t>
    </rPh>
    <phoneticPr fontId="7"/>
  </si>
  <si>
    <t>大阪府</t>
    <rPh sb="0" eb="3">
      <t>オオサカフ</t>
    </rPh>
    <phoneticPr fontId="7"/>
  </si>
  <si>
    <t xml:space="preserve">ウ)地方住宅供給公社  </t>
    <rPh sb="2" eb="3">
      <t>チ</t>
    </rPh>
    <rPh sb="3" eb="4">
      <t>カタ</t>
    </rPh>
    <rPh sb="4" eb="5">
      <t>ジュウ</t>
    </rPh>
    <phoneticPr fontId="7"/>
  </si>
  <si>
    <t>都市再生機構</t>
    <rPh sb="0" eb="2">
      <t>トシ</t>
    </rPh>
    <rPh sb="2" eb="4">
      <t>サイセイ</t>
    </rPh>
    <rPh sb="4" eb="6">
      <t>キコウ</t>
    </rPh>
    <phoneticPr fontId="7"/>
  </si>
  <si>
    <t xml:space="preserve">イ）市町村 </t>
    <phoneticPr fontId="7"/>
  </si>
  <si>
    <t>ア）大阪府</t>
    <rPh sb="2" eb="5">
      <t>オオサカフ</t>
    </rPh>
    <phoneticPr fontId="7"/>
  </si>
  <si>
    <t>年度</t>
    <phoneticPr fontId="7"/>
  </si>
  <si>
    <t xml:space="preserve">        ウ）( )内は特定優良賃貸住宅分戸数である。</t>
    <phoneticPr fontId="7"/>
  </si>
  <si>
    <t xml:space="preserve">        イ）災害用公営住宅及び住宅地区改良法による改良住宅を含む。( )内は特定公共賃貸住宅分戸数である。</t>
    <phoneticPr fontId="7"/>
  </si>
  <si>
    <t xml:space="preserve">        ア）災害用を含む。( )内は特定公共賃貸住宅分戸数である。</t>
    <phoneticPr fontId="7"/>
  </si>
  <si>
    <t xml:space="preserve">        １）( )内は、すべて内数である。</t>
    <phoneticPr fontId="7"/>
  </si>
  <si>
    <t>事業主体別公共賃貸住宅建設戸数</t>
    <phoneticPr fontId="7"/>
  </si>
  <si>
    <t xml:space="preserve">         ７－１３</t>
    <phoneticPr fontId="7"/>
  </si>
  <si>
    <t>高層</t>
    <phoneticPr fontId="7"/>
  </si>
  <si>
    <t>中耐</t>
    <phoneticPr fontId="7"/>
  </si>
  <si>
    <t>低耐</t>
    <rPh sb="0" eb="1">
      <t>テイ</t>
    </rPh>
    <rPh sb="1" eb="2">
      <t>タ</t>
    </rPh>
    <phoneticPr fontId="7"/>
  </si>
  <si>
    <t>準耐火</t>
    <rPh sb="0" eb="1">
      <t>ジュン</t>
    </rPh>
    <rPh sb="1" eb="2">
      <t>タ</t>
    </rPh>
    <rPh sb="2" eb="3">
      <t>ヒ</t>
    </rPh>
    <phoneticPr fontId="7"/>
  </si>
  <si>
    <t>木造</t>
    <phoneticPr fontId="7"/>
  </si>
  <si>
    <t>特定公共
賃貸住宅</t>
    <phoneticPr fontId="7"/>
  </si>
  <si>
    <t>簡耐</t>
    <phoneticPr fontId="7"/>
  </si>
  <si>
    <t>ア）住宅供給公社</t>
    <phoneticPr fontId="7"/>
  </si>
  <si>
    <t>市町村営住宅管理戸数</t>
    <phoneticPr fontId="7"/>
  </si>
  <si>
    <t>府営住宅管理戸数</t>
    <phoneticPr fontId="7"/>
  </si>
  <si>
    <t>(各年度末現在）</t>
    <rPh sb="1" eb="5">
      <t>カクネンドマツ</t>
    </rPh>
    <rPh sb="5" eb="7">
      <t>ゲンザイ</t>
    </rPh>
    <phoneticPr fontId="7"/>
  </si>
  <si>
    <t xml:space="preserve">        ア）(　）内は特定優良賃貸住宅分戸数である。</t>
    <phoneticPr fontId="7"/>
  </si>
  <si>
    <t xml:space="preserve">        １）(　）内は、すべて内数である。</t>
    <phoneticPr fontId="7"/>
  </si>
  <si>
    <t xml:space="preserve">        </t>
    <phoneticPr fontId="7"/>
  </si>
  <si>
    <t xml:space="preserve">         ７－１５</t>
    <phoneticPr fontId="7"/>
  </si>
  <si>
    <t>沖縄県</t>
  </si>
  <si>
    <t>鹿児島県</t>
  </si>
  <si>
    <t>宮崎県</t>
  </si>
  <si>
    <t>大分県</t>
  </si>
  <si>
    <t>熊本県</t>
  </si>
  <si>
    <t>長崎県</t>
  </si>
  <si>
    <t>佐賀県</t>
  </si>
  <si>
    <t>福岡県</t>
  </si>
  <si>
    <t>高知県</t>
  </si>
  <si>
    <t>愛媛県</t>
  </si>
  <si>
    <t>香川県</t>
  </si>
  <si>
    <t>徳島県</t>
  </si>
  <si>
    <t>山口県</t>
  </si>
  <si>
    <t>広島県</t>
  </si>
  <si>
    <t>岡山県</t>
  </si>
  <si>
    <t>島根県</t>
  </si>
  <si>
    <t>鳥取県</t>
  </si>
  <si>
    <t>和歌山県</t>
  </si>
  <si>
    <t>奈良県</t>
  </si>
  <si>
    <t>兵庫県</t>
  </si>
  <si>
    <t>大阪府</t>
  </si>
  <si>
    <t>京都府</t>
  </si>
  <si>
    <t>滋賀県</t>
  </si>
  <si>
    <t>三重県</t>
  </si>
  <si>
    <t>愛知県</t>
  </si>
  <si>
    <t>静岡県</t>
  </si>
  <si>
    <t>岐阜県</t>
  </si>
  <si>
    <t>長野県</t>
  </si>
  <si>
    <t>山梨県</t>
  </si>
  <si>
    <t>福井県</t>
  </si>
  <si>
    <t>石川県</t>
  </si>
  <si>
    <t>富山県</t>
  </si>
  <si>
    <t>新潟県</t>
  </si>
  <si>
    <t>神奈川県</t>
  </si>
  <si>
    <t>東京都</t>
  </si>
  <si>
    <t>千葉県</t>
  </si>
  <si>
    <t>埼玉県</t>
  </si>
  <si>
    <t>群馬県</t>
  </si>
  <si>
    <t>栃木県</t>
  </si>
  <si>
    <t>茨城県</t>
  </si>
  <si>
    <t>福島県</t>
  </si>
  <si>
    <t>山形県</t>
  </si>
  <si>
    <t>秋田県</t>
  </si>
  <si>
    <t>宮城県</t>
  </si>
  <si>
    <t>岩手県</t>
  </si>
  <si>
    <t>青森県</t>
  </si>
  <si>
    <t>北海道</t>
  </si>
  <si>
    <t>一時現在
者のみ</t>
    <rPh sb="5" eb="6">
      <t>シャ</t>
    </rPh>
    <phoneticPr fontId="7"/>
  </si>
  <si>
    <t>住宅以外
の建物に
居住</t>
    <rPh sb="6" eb="8">
      <t>タテモノ</t>
    </rPh>
    <rPh sb="10" eb="11">
      <t>キョ</t>
    </rPh>
    <rPh sb="11" eb="12">
      <t>ジュウ</t>
    </rPh>
    <phoneticPr fontId="7"/>
  </si>
  <si>
    <t>居住世帯 
あり</t>
    <phoneticPr fontId="7"/>
  </si>
  <si>
    <t>１世帯
当たりの
住宅数</t>
    <rPh sb="4" eb="5">
      <t>ア</t>
    </rPh>
    <rPh sb="9" eb="12">
      <t>ジュウタクスウ</t>
    </rPh>
    <rPh sb="11" eb="12">
      <t>スウ</t>
    </rPh>
    <phoneticPr fontId="7"/>
  </si>
  <si>
    <t>住宅数</t>
    <phoneticPr fontId="7"/>
  </si>
  <si>
    <t>都道府県</t>
    <phoneticPr fontId="7"/>
  </si>
  <si>
    <t>（各年10月１日現在）</t>
    <rPh sb="1" eb="3">
      <t>カクネン</t>
    </rPh>
    <phoneticPr fontId="7"/>
  </si>
  <si>
    <t xml:space="preserve">        １）標本調査による推計値であるため、総数と内訳の合計とは必ずしも一致しない。</t>
    <rPh sb="26" eb="28">
      <t>ソウスウ</t>
    </rPh>
    <rPh sb="29" eb="31">
      <t>ウチワケ</t>
    </rPh>
    <phoneticPr fontId="7"/>
  </si>
  <si>
    <t>都道府県別住宅数及び世帯数</t>
    <phoneticPr fontId="7"/>
  </si>
  <si>
    <t xml:space="preserve">         ７－１６</t>
    <phoneticPr fontId="7"/>
  </si>
  <si>
    <r>
      <rPr>
        <sz val="11"/>
        <color theme="0"/>
        <rFont val="ＭＳ 明朝"/>
        <family val="1"/>
        <charset val="128"/>
      </rPr>
      <t>令和</t>
    </r>
    <r>
      <rPr>
        <sz val="11"/>
        <rFont val="ＭＳ 明朝"/>
        <family val="1"/>
        <charset val="128"/>
      </rPr>
      <t>４</t>
    </r>
    <r>
      <rPr>
        <sz val="11"/>
        <color indexed="9"/>
        <rFont val="ＭＳ 明朝"/>
        <family val="1"/>
        <charset val="128"/>
      </rPr>
      <t>年</t>
    </r>
    <rPh sb="0" eb="2">
      <t>レイワ</t>
    </rPh>
    <phoneticPr fontId="9"/>
  </si>
  <si>
    <r>
      <rPr>
        <sz val="11"/>
        <color theme="0"/>
        <rFont val="ＭＳ 明朝"/>
        <family val="1"/>
        <charset val="128"/>
      </rPr>
      <t>令和</t>
    </r>
    <r>
      <rPr>
        <sz val="11"/>
        <rFont val="ＭＳ 明朝"/>
        <family val="1"/>
        <charset val="128"/>
      </rPr>
      <t>４</t>
    </r>
    <r>
      <rPr>
        <sz val="11"/>
        <color indexed="9"/>
        <rFont val="ＭＳ 明朝"/>
        <family val="1"/>
        <charset val="128"/>
      </rPr>
      <t>年</t>
    </r>
    <rPh sb="0" eb="2">
      <t>レイワ</t>
    </rPh>
    <phoneticPr fontId="7"/>
  </si>
  <si>
    <r>
      <rPr>
        <sz val="11"/>
        <color theme="0"/>
        <rFont val="ＭＳ 明朝"/>
        <family val="1"/>
        <charset val="128"/>
      </rPr>
      <t>令和</t>
    </r>
    <r>
      <rPr>
        <sz val="11"/>
        <rFont val="ＭＳ 明朝"/>
        <family val="1"/>
        <charset val="128"/>
      </rPr>
      <t>３</t>
    </r>
    <r>
      <rPr>
        <sz val="11"/>
        <color theme="0"/>
        <rFont val="ＭＳ 明朝"/>
        <family val="1"/>
        <charset val="128"/>
      </rPr>
      <t>年</t>
    </r>
    <rPh sb="0" eb="1">
      <t>レイ</t>
    </rPh>
    <rPh sb="1" eb="2">
      <t>ワ</t>
    </rPh>
    <phoneticPr fontId="7"/>
  </si>
  <si>
    <t xml:space="preserve">市町村別公共賃貸住宅管理戸数 </t>
    <rPh sb="4" eb="5">
      <t>コウ</t>
    </rPh>
    <rPh sb="5" eb="6">
      <t>トモ</t>
    </rPh>
    <rPh sb="6" eb="7">
      <t>チン</t>
    </rPh>
    <rPh sb="7" eb="8">
      <t>カシ</t>
    </rPh>
    <phoneticPr fontId="7"/>
  </si>
  <si>
    <r>
      <rPr>
        <sz val="11"/>
        <color theme="0"/>
        <rFont val="ＭＳ 明朝"/>
        <family val="1"/>
        <charset val="128"/>
      </rPr>
      <t>令和</t>
    </r>
    <r>
      <rPr>
        <sz val="11"/>
        <rFont val="ＭＳ 明朝"/>
        <family val="1"/>
        <charset val="128"/>
      </rPr>
      <t>３</t>
    </r>
    <r>
      <rPr>
        <sz val="11"/>
        <color indexed="9"/>
        <rFont val="ＭＳ 明朝"/>
        <family val="1"/>
        <charset val="128"/>
      </rPr>
      <t>年度</t>
    </r>
    <rPh sb="0" eb="2">
      <t>レイワ</t>
    </rPh>
    <rPh sb="4" eb="5">
      <t>ド</t>
    </rPh>
    <phoneticPr fontId="7"/>
  </si>
  <si>
    <r>
      <t xml:space="preserve">  資料    大阪府</t>
    </r>
    <r>
      <rPr>
        <sz val="11"/>
        <rFont val="ＭＳ 明朝"/>
        <family val="1"/>
        <charset val="128"/>
      </rPr>
      <t>都市整備部住宅建築局居住企画課、大阪府都市整備部住宅建築局住宅経営室経営管理課</t>
    </r>
    <rPh sb="30" eb="35">
      <t>トシセイビブ</t>
    </rPh>
    <rPh sb="35" eb="37">
      <t>ジュウタク</t>
    </rPh>
    <rPh sb="37" eb="39">
      <t>ケンチク</t>
    </rPh>
    <rPh sb="39" eb="40">
      <t>キョク</t>
    </rPh>
    <rPh sb="45" eb="47">
      <t>ケイエイ</t>
    </rPh>
    <rPh sb="47" eb="49">
      <t>カンリ</t>
    </rPh>
    <rPh sb="49" eb="50">
      <t>カ</t>
    </rPh>
    <phoneticPr fontId="7"/>
  </si>
  <si>
    <r>
      <rPr>
        <sz val="11"/>
        <color theme="0"/>
        <rFont val="ＭＳ 明朝"/>
        <family val="1"/>
        <charset val="128"/>
      </rPr>
      <t>令和</t>
    </r>
    <r>
      <rPr>
        <sz val="11"/>
        <rFont val="ＭＳ 明朝"/>
        <family val="1"/>
        <charset val="128"/>
      </rPr>
      <t>３</t>
    </r>
    <r>
      <rPr>
        <sz val="11"/>
        <color indexed="9"/>
        <rFont val="ＭＳ 明朝"/>
        <family val="1"/>
        <charset val="128"/>
      </rPr>
      <t>年度</t>
    </r>
    <rPh sb="0" eb="2">
      <t>レイワ</t>
    </rPh>
    <rPh sb="3" eb="5">
      <t>ネンド</t>
    </rPh>
    <phoneticPr fontId="7"/>
  </si>
  <si>
    <r>
      <rPr>
        <sz val="11"/>
        <color theme="0"/>
        <rFont val="ＭＳ 明朝"/>
        <family val="1"/>
        <charset val="128"/>
      </rPr>
      <t>令和</t>
    </r>
    <r>
      <rPr>
        <sz val="11"/>
        <rFont val="ＭＳ 明朝"/>
        <family val="1"/>
        <charset val="128"/>
      </rPr>
      <t>４</t>
    </r>
    <r>
      <rPr>
        <sz val="11"/>
        <color indexed="9"/>
        <rFont val="ＭＳ 明朝"/>
        <family val="1"/>
        <charset val="128"/>
      </rPr>
      <t>年度</t>
    </r>
    <rPh sb="0" eb="2">
      <t>レイワ</t>
    </rPh>
    <rPh sb="3" eb="5">
      <t>ネンド</t>
    </rPh>
    <phoneticPr fontId="7"/>
  </si>
  <si>
    <r>
      <t xml:space="preserve">  資料    大阪府都市整備部住宅建築局居住企画課、</t>
    </r>
    <r>
      <rPr>
        <sz val="11"/>
        <rFont val="ＭＳ 明朝"/>
        <family val="1"/>
        <charset val="128"/>
      </rPr>
      <t>大阪府都市整備部住宅建築局住宅経営室経営管理課</t>
    </r>
    <rPh sb="11" eb="13">
      <t>トシ</t>
    </rPh>
    <rPh sb="13" eb="15">
      <t>セイビ</t>
    </rPh>
    <rPh sb="15" eb="16">
      <t>ブ</t>
    </rPh>
    <rPh sb="16" eb="18">
      <t>ジュウタク</t>
    </rPh>
    <rPh sb="18" eb="20">
      <t>ケンチク</t>
    </rPh>
    <rPh sb="20" eb="21">
      <t>キョク</t>
    </rPh>
    <rPh sb="21" eb="23">
      <t>キョジュウ</t>
    </rPh>
    <rPh sb="23" eb="25">
      <t>キカク</t>
    </rPh>
    <rPh sb="25" eb="26">
      <t>カ</t>
    </rPh>
    <rPh sb="40" eb="45">
      <t>ジュウタクケイエイシツ</t>
    </rPh>
    <rPh sb="45" eb="50">
      <t>ケイエイカンリカ</t>
    </rPh>
    <phoneticPr fontId="7"/>
  </si>
  <si>
    <t>戸建形式住宅</t>
    <rPh sb="0" eb="2">
      <t>コダ</t>
    </rPh>
    <rPh sb="2" eb="4">
      <t>ケイシキ</t>
    </rPh>
    <rPh sb="4" eb="6">
      <t>ジュウタク</t>
    </rPh>
    <phoneticPr fontId="7"/>
  </si>
  <si>
    <t>集合形式住宅</t>
    <rPh sb="0" eb="6">
      <t>シュウゴウケイシキジュウタク</t>
    </rPh>
    <phoneticPr fontId="7"/>
  </si>
  <si>
    <t>事務所・店舗</t>
    <phoneticPr fontId="7"/>
  </si>
  <si>
    <r>
      <rPr>
        <sz val="11"/>
        <color theme="0"/>
        <rFont val="ＭＳ 明朝"/>
        <family val="1"/>
        <charset val="128"/>
      </rPr>
      <t>令和</t>
    </r>
    <r>
      <rPr>
        <sz val="11"/>
        <rFont val="ＭＳ 明朝"/>
        <family val="1"/>
        <charset val="128"/>
      </rPr>
      <t>５</t>
    </r>
    <r>
      <rPr>
        <sz val="11"/>
        <color theme="0"/>
        <rFont val="ＭＳ 明朝"/>
        <family val="1"/>
        <charset val="128"/>
      </rPr>
      <t>年</t>
    </r>
    <rPh sb="0" eb="2">
      <t>レイワ</t>
    </rPh>
    <phoneticPr fontId="9"/>
  </si>
  <si>
    <t>令和６年</t>
    <phoneticPr fontId="7"/>
  </si>
  <si>
    <t xml:space="preserve">  資料    大阪府総務部市町村局行政課「家屋に関する概要調書等報告書」  </t>
    <rPh sb="30" eb="32">
      <t>チョウショ</t>
    </rPh>
    <rPh sb="32" eb="33">
      <t>トウ</t>
    </rPh>
    <phoneticPr fontId="7"/>
  </si>
  <si>
    <r>
      <rPr>
        <sz val="11"/>
        <color theme="0"/>
        <rFont val="ＭＳ 明朝"/>
        <family val="1"/>
        <charset val="128"/>
      </rPr>
      <t>令和</t>
    </r>
    <r>
      <rPr>
        <sz val="11"/>
        <rFont val="ＭＳ 明朝"/>
        <family val="1"/>
        <charset val="128"/>
      </rPr>
      <t>５</t>
    </r>
    <r>
      <rPr>
        <sz val="11"/>
        <color theme="0"/>
        <rFont val="ＭＳ 明朝"/>
        <family val="1"/>
        <charset val="128"/>
      </rPr>
      <t>年</t>
    </r>
    <rPh sb="0" eb="2">
      <t>レイワ</t>
    </rPh>
    <phoneticPr fontId="7"/>
  </si>
  <si>
    <t>（令和５年10月１日現在）</t>
    <rPh sb="1" eb="3">
      <t>レイワ</t>
    </rPh>
    <phoneticPr fontId="7"/>
  </si>
  <si>
    <r>
      <rPr>
        <sz val="11"/>
        <color theme="0"/>
        <rFont val="ＭＳ 明朝"/>
        <family val="1"/>
        <charset val="128"/>
      </rPr>
      <t>令和</t>
    </r>
    <r>
      <rPr>
        <sz val="11"/>
        <rFont val="ＭＳ 明朝"/>
        <family val="1"/>
        <charset val="128"/>
      </rPr>
      <t>４</t>
    </r>
    <r>
      <rPr>
        <sz val="11"/>
        <color indexed="9"/>
        <rFont val="ＭＳ 明朝"/>
        <family val="1"/>
        <charset val="128"/>
      </rPr>
      <t>年度</t>
    </r>
    <rPh sb="0" eb="2">
      <t>レイワ</t>
    </rPh>
    <rPh sb="4" eb="5">
      <t>ド</t>
    </rPh>
    <phoneticPr fontId="7"/>
  </si>
  <si>
    <t>令和５年</t>
    <rPh sb="0" eb="2">
      <t>レイワ</t>
    </rPh>
    <rPh sb="3" eb="4">
      <t>ネン</t>
    </rPh>
    <phoneticPr fontId="7"/>
  </si>
  <si>
    <t>令和２年</t>
    <rPh sb="0" eb="1">
      <t>レイ</t>
    </rPh>
    <rPh sb="1" eb="2">
      <t>ワ</t>
    </rPh>
    <phoneticPr fontId="7"/>
  </si>
  <si>
    <r>
      <rPr>
        <sz val="11"/>
        <color theme="0"/>
        <rFont val="ＭＳ 明朝"/>
        <family val="1"/>
        <charset val="128"/>
      </rPr>
      <t>令和</t>
    </r>
    <r>
      <rPr>
        <sz val="11"/>
        <rFont val="ＭＳ 明朝"/>
        <family val="1"/>
        <charset val="128"/>
      </rPr>
      <t>４</t>
    </r>
    <r>
      <rPr>
        <sz val="11"/>
        <color theme="0"/>
        <rFont val="ＭＳ 明朝"/>
        <family val="1"/>
        <charset val="128"/>
      </rPr>
      <t>年</t>
    </r>
    <rPh sb="0" eb="1">
      <t>レイ</t>
    </rPh>
    <rPh sb="1" eb="2">
      <t>ワ</t>
    </rPh>
    <phoneticPr fontId="7"/>
  </si>
  <si>
    <r>
      <t>令和</t>
    </r>
    <r>
      <rPr>
        <sz val="11"/>
        <color theme="1"/>
        <rFont val="ＭＳ 明朝"/>
        <family val="1"/>
        <charset val="128"/>
      </rPr>
      <t>５</t>
    </r>
    <r>
      <rPr>
        <sz val="11"/>
        <color theme="0"/>
        <rFont val="ＭＳ 明朝"/>
        <family val="1"/>
        <charset val="128"/>
      </rPr>
      <t>年</t>
    </r>
    <rPh sb="0" eb="1">
      <t>レイ</t>
    </rPh>
    <rPh sb="1" eb="2">
      <t>ワ</t>
    </rPh>
    <phoneticPr fontId="7"/>
  </si>
  <si>
    <t>令和６年１月</t>
    <phoneticPr fontId="7"/>
  </si>
  <si>
    <r>
      <t>令和６年</t>
    </r>
    <r>
      <rPr>
        <sz val="11"/>
        <rFont val="ＭＳ 明朝"/>
        <family val="1"/>
        <charset val="128"/>
      </rPr>
      <t>２</t>
    </r>
    <r>
      <rPr>
        <sz val="11"/>
        <color theme="0"/>
        <rFont val="ＭＳ 明朝"/>
        <family val="1"/>
        <charset val="128"/>
      </rPr>
      <t>月</t>
    </r>
    <phoneticPr fontId="7"/>
  </si>
  <si>
    <r>
      <t>令和６年</t>
    </r>
    <r>
      <rPr>
        <sz val="11"/>
        <rFont val="ＭＳ 明朝"/>
        <family val="1"/>
        <charset val="128"/>
      </rPr>
      <t>３</t>
    </r>
    <r>
      <rPr>
        <sz val="11"/>
        <color theme="0"/>
        <rFont val="ＭＳ 明朝"/>
        <family val="1"/>
        <charset val="128"/>
      </rPr>
      <t>月</t>
    </r>
    <phoneticPr fontId="7"/>
  </si>
  <si>
    <r>
      <t>令和６年</t>
    </r>
    <r>
      <rPr>
        <sz val="11"/>
        <rFont val="ＭＳ 明朝"/>
        <family val="1"/>
        <charset val="128"/>
      </rPr>
      <t>４</t>
    </r>
    <r>
      <rPr>
        <sz val="11"/>
        <color theme="0"/>
        <rFont val="ＭＳ 明朝"/>
        <family val="1"/>
        <charset val="128"/>
      </rPr>
      <t>月</t>
    </r>
    <phoneticPr fontId="7"/>
  </si>
  <si>
    <r>
      <t>令和６年</t>
    </r>
    <r>
      <rPr>
        <sz val="11"/>
        <rFont val="ＭＳ 明朝"/>
        <family val="1"/>
        <charset val="128"/>
      </rPr>
      <t>５</t>
    </r>
    <r>
      <rPr>
        <sz val="11"/>
        <color theme="0"/>
        <rFont val="ＭＳ 明朝"/>
        <family val="1"/>
        <charset val="128"/>
      </rPr>
      <t>月</t>
    </r>
    <rPh sb="5" eb="6">
      <t>ガツ</t>
    </rPh>
    <phoneticPr fontId="7"/>
  </si>
  <si>
    <r>
      <t>令和６年</t>
    </r>
    <r>
      <rPr>
        <sz val="11"/>
        <rFont val="ＭＳ 明朝"/>
        <family val="1"/>
        <charset val="128"/>
      </rPr>
      <t>６</t>
    </r>
    <r>
      <rPr>
        <sz val="11"/>
        <color theme="0"/>
        <rFont val="ＭＳ 明朝"/>
        <family val="1"/>
        <charset val="128"/>
      </rPr>
      <t>月</t>
    </r>
    <phoneticPr fontId="7"/>
  </si>
  <si>
    <r>
      <t>令和６年</t>
    </r>
    <r>
      <rPr>
        <sz val="11"/>
        <rFont val="ＭＳ 明朝"/>
        <family val="1"/>
        <charset val="128"/>
      </rPr>
      <t>７</t>
    </r>
    <r>
      <rPr>
        <sz val="11"/>
        <color theme="0"/>
        <rFont val="ＭＳ 明朝"/>
        <family val="1"/>
        <charset val="128"/>
      </rPr>
      <t>月</t>
    </r>
    <phoneticPr fontId="7"/>
  </si>
  <si>
    <r>
      <t>令和６年</t>
    </r>
    <r>
      <rPr>
        <sz val="11"/>
        <rFont val="ＭＳ 明朝"/>
        <family val="1"/>
        <charset val="128"/>
      </rPr>
      <t>８</t>
    </r>
    <r>
      <rPr>
        <sz val="11"/>
        <color theme="0"/>
        <rFont val="ＭＳ 明朝"/>
        <family val="1"/>
        <charset val="128"/>
      </rPr>
      <t>月</t>
    </r>
    <phoneticPr fontId="7"/>
  </si>
  <si>
    <r>
      <t>令和６年</t>
    </r>
    <r>
      <rPr>
        <sz val="11"/>
        <rFont val="ＭＳ 明朝"/>
        <family val="1"/>
        <charset val="128"/>
      </rPr>
      <t>９</t>
    </r>
    <r>
      <rPr>
        <sz val="11"/>
        <color theme="0"/>
        <rFont val="ＭＳ 明朝"/>
        <family val="1"/>
        <charset val="128"/>
      </rPr>
      <t>月</t>
    </r>
    <phoneticPr fontId="7"/>
  </si>
  <si>
    <r>
      <t>令和６年</t>
    </r>
    <r>
      <rPr>
        <sz val="11"/>
        <rFont val="ＭＳ 明朝"/>
        <family val="1"/>
        <charset val="128"/>
      </rPr>
      <t>10</t>
    </r>
    <r>
      <rPr>
        <sz val="11"/>
        <color theme="0"/>
        <rFont val="ＭＳ 明朝"/>
        <family val="1"/>
        <charset val="128"/>
      </rPr>
      <t>月</t>
    </r>
    <phoneticPr fontId="7"/>
  </si>
  <si>
    <r>
      <t>令和６年</t>
    </r>
    <r>
      <rPr>
        <sz val="11"/>
        <rFont val="ＭＳ 明朝"/>
        <family val="1"/>
        <charset val="128"/>
      </rPr>
      <t>11</t>
    </r>
    <r>
      <rPr>
        <sz val="11"/>
        <color theme="0"/>
        <rFont val="ＭＳ 明朝"/>
        <family val="1"/>
        <charset val="128"/>
      </rPr>
      <t>月</t>
    </r>
    <phoneticPr fontId="7"/>
  </si>
  <si>
    <r>
      <t>令和６年</t>
    </r>
    <r>
      <rPr>
        <sz val="11"/>
        <rFont val="ＭＳ 明朝"/>
        <family val="1"/>
        <charset val="128"/>
      </rPr>
      <t>12</t>
    </r>
    <r>
      <rPr>
        <sz val="11"/>
        <color theme="0"/>
        <rFont val="ＭＳ 明朝"/>
        <family val="1"/>
        <charset val="128"/>
      </rPr>
      <t>月</t>
    </r>
    <phoneticPr fontId="7"/>
  </si>
  <si>
    <r>
      <t>令和６年</t>
    </r>
    <r>
      <rPr>
        <sz val="11"/>
        <rFont val="ＭＳ 明朝"/>
        <family val="1"/>
        <charset val="128"/>
      </rPr>
      <t>５</t>
    </r>
    <r>
      <rPr>
        <sz val="11"/>
        <color theme="0"/>
        <rFont val="ＭＳ 明朝"/>
        <family val="1"/>
        <charset val="128"/>
      </rPr>
      <t>月</t>
    </r>
    <phoneticPr fontId="7"/>
  </si>
  <si>
    <t>令和２年度</t>
    <rPh sb="0" eb="2">
      <t>レイワ</t>
    </rPh>
    <rPh sb="3" eb="5">
      <t>ネンド</t>
    </rPh>
    <phoneticPr fontId="7"/>
  </si>
  <si>
    <r>
      <rPr>
        <sz val="11"/>
        <color theme="0"/>
        <rFont val="ＭＳ 明朝"/>
        <family val="1"/>
        <charset val="128"/>
      </rPr>
      <t>令和</t>
    </r>
    <r>
      <rPr>
        <sz val="11"/>
        <rFont val="ＭＳ 明朝"/>
        <family val="1"/>
        <charset val="128"/>
      </rPr>
      <t>５</t>
    </r>
    <r>
      <rPr>
        <sz val="11"/>
        <color theme="0"/>
        <rFont val="ＭＳ 明朝"/>
        <family val="1"/>
        <charset val="128"/>
      </rPr>
      <t>年度</t>
    </r>
    <phoneticPr fontId="9"/>
  </si>
  <si>
    <t>令和６年度</t>
    <rPh sb="4" eb="5">
      <t>ド</t>
    </rPh>
    <phoneticPr fontId="7"/>
  </si>
  <si>
    <t>令和３年</t>
    <rPh sb="0" eb="2">
      <t>レイワ</t>
    </rPh>
    <phoneticPr fontId="9"/>
  </si>
  <si>
    <r>
      <rPr>
        <sz val="11"/>
        <color theme="0"/>
        <rFont val="ＭＳ 明朝"/>
        <family val="1"/>
        <charset val="128"/>
      </rPr>
      <t>令和</t>
    </r>
    <r>
      <rPr>
        <sz val="11"/>
        <rFont val="ＭＳ 明朝"/>
        <family val="1"/>
        <charset val="128"/>
      </rPr>
      <t>６</t>
    </r>
    <r>
      <rPr>
        <sz val="11"/>
        <color theme="0"/>
        <rFont val="ＭＳ 明朝"/>
        <family val="1"/>
        <charset val="128"/>
      </rPr>
      <t>年</t>
    </r>
    <phoneticPr fontId="9"/>
  </si>
  <si>
    <t>令和７年</t>
    <phoneticPr fontId="7"/>
  </si>
  <si>
    <t>令和３年</t>
    <rPh sb="0" eb="2">
      <t>レイワ</t>
    </rPh>
    <phoneticPr fontId="7"/>
  </si>
  <si>
    <t>令和２年度</t>
    <rPh sb="0" eb="2">
      <t>レイワ</t>
    </rPh>
    <rPh sb="4" eb="5">
      <t>ド</t>
    </rPh>
    <phoneticPr fontId="7"/>
  </si>
  <si>
    <r>
      <rPr>
        <sz val="11"/>
        <color theme="0"/>
        <rFont val="ＭＳ 明朝"/>
        <family val="1"/>
        <charset val="128"/>
      </rPr>
      <t>令和</t>
    </r>
    <r>
      <rPr>
        <sz val="11"/>
        <rFont val="ＭＳ 明朝"/>
        <family val="1"/>
        <charset val="128"/>
      </rPr>
      <t>５</t>
    </r>
    <r>
      <rPr>
        <sz val="11"/>
        <color theme="0"/>
        <rFont val="ＭＳ 明朝"/>
        <family val="1"/>
        <charset val="128"/>
      </rPr>
      <t>年度</t>
    </r>
    <rPh sb="4" eb="5">
      <t>ド</t>
    </rPh>
    <phoneticPr fontId="7"/>
  </si>
  <si>
    <t>令和６年度</t>
    <phoneticPr fontId="7"/>
  </si>
  <si>
    <t>平成25年</t>
    <rPh sb="0" eb="2">
      <t>ヘイセイ</t>
    </rPh>
    <rPh sb="4" eb="5">
      <t>ネン</t>
    </rPh>
    <phoneticPr fontId="7"/>
  </si>
  <si>
    <r>
      <rPr>
        <sz val="11"/>
        <color theme="0"/>
        <rFont val="ＭＳ 明朝"/>
        <family val="1"/>
        <charset val="128"/>
      </rPr>
      <t>平成</t>
    </r>
    <r>
      <rPr>
        <sz val="11"/>
        <color theme="1"/>
        <rFont val="ＭＳ 明朝"/>
        <family val="1"/>
        <charset val="128"/>
      </rPr>
      <t>30</t>
    </r>
    <r>
      <rPr>
        <sz val="11"/>
        <color theme="0"/>
        <rFont val="ＭＳ 明朝"/>
        <family val="1"/>
        <charset val="128"/>
      </rPr>
      <t>年</t>
    </r>
    <phoneticPr fontId="9"/>
  </si>
  <si>
    <t>(  -  )</t>
  </si>
  <si>
    <t>(  -  )</t>
    <phoneticPr fontId="9"/>
  </si>
  <si>
    <t xml:space="preserve">         ７－４</t>
  </si>
  <si>
    <t>月、構造別</t>
  </si>
  <si>
    <t xml:space="preserve">建築物（着工） </t>
  </si>
  <si>
    <t>鉄筋コンクリート造</t>
    <rPh sb="0" eb="2">
      <t>テッキン</t>
    </rPh>
    <rPh sb="8" eb="9">
      <t>ヅク</t>
    </rPh>
    <phoneticPr fontId="7"/>
  </si>
  <si>
    <t>コンクリートブロック造</t>
  </si>
  <si>
    <t>その他</t>
    <phoneticPr fontId="7"/>
  </si>
  <si>
    <t xml:space="preserve">         ７－６</t>
    <phoneticPr fontId="7"/>
  </si>
  <si>
    <t>月、種類別新設住宅（着工）</t>
    <phoneticPr fontId="7"/>
  </si>
  <si>
    <t>年月</t>
    <rPh sb="0" eb="2">
      <t>ネンゲツ</t>
    </rPh>
    <phoneticPr fontId="7"/>
  </si>
  <si>
    <t>専用住宅</t>
    <phoneticPr fontId="7"/>
  </si>
  <si>
    <t>併用住宅</t>
    <phoneticPr fontId="7"/>
  </si>
  <si>
    <t>その他の住宅</t>
    <phoneticPr fontId="7"/>
  </si>
  <si>
    <r>
      <t>令和６年</t>
    </r>
    <r>
      <rPr>
        <sz val="11"/>
        <rFont val="ＭＳ 明朝"/>
        <family val="1"/>
        <charset val="128"/>
      </rPr>
      <t>２</t>
    </r>
    <r>
      <rPr>
        <sz val="11"/>
        <color theme="0"/>
        <rFont val="ＭＳ 明朝"/>
        <family val="1"/>
        <charset val="128"/>
      </rPr>
      <t>月</t>
    </r>
    <phoneticPr fontId="9"/>
  </si>
  <si>
    <r>
      <t>令和６年</t>
    </r>
    <r>
      <rPr>
        <sz val="11"/>
        <rFont val="ＭＳ 明朝"/>
        <family val="1"/>
        <charset val="128"/>
      </rPr>
      <t>３</t>
    </r>
    <r>
      <rPr>
        <sz val="11"/>
        <color theme="0"/>
        <rFont val="ＭＳ 明朝"/>
        <family val="1"/>
        <charset val="128"/>
      </rPr>
      <t>月</t>
    </r>
    <phoneticPr fontId="9"/>
  </si>
  <si>
    <r>
      <t>令和６年</t>
    </r>
    <r>
      <rPr>
        <sz val="11"/>
        <rFont val="ＭＳ 明朝"/>
        <family val="1"/>
        <charset val="128"/>
      </rPr>
      <t>４</t>
    </r>
    <r>
      <rPr>
        <sz val="11"/>
        <color theme="0"/>
        <rFont val="ＭＳ 明朝"/>
        <family val="1"/>
        <charset val="128"/>
      </rPr>
      <t>月</t>
    </r>
    <phoneticPr fontId="9"/>
  </si>
  <si>
    <r>
      <t>令和６年</t>
    </r>
    <r>
      <rPr>
        <sz val="11"/>
        <rFont val="ＭＳ 明朝"/>
        <family val="1"/>
        <charset val="128"/>
      </rPr>
      <t>５</t>
    </r>
    <r>
      <rPr>
        <sz val="11"/>
        <color theme="0"/>
        <rFont val="ＭＳ 明朝"/>
        <family val="1"/>
        <charset val="128"/>
      </rPr>
      <t>月</t>
    </r>
    <phoneticPr fontId="9"/>
  </si>
  <si>
    <r>
      <t>令和６年</t>
    </r>
    <r>
      <rPr>
        <sz val="11"/>
        <rFont val="ＭＳ 明朝"/>
        <family val="1"/>
        <charset val="128"/>
      </rPr>
      <t>６</t>
    </r>
    <r>
      <rPr>
        <sz val="11"/>
        <color theme="0"/>
        <rFont val="ＭＳ 明朝"/>
        <family val="1"/>
        <charset val="128"/>
      </rPr>
      <t>月</t>
    </r>
    <phoneticPr fontId="9"/>
  </si>
  <si>
    <r>
      <t>令和６年</t>
    </r>
    <r>
      <rPr>
        <sz val="11"/>
        <rFont val="ＭＳ 明朝"/>
        <family val="1"/>
        <charset val="128"/>
      </rPr>
      <t>７</t>
    </r>
    <r>
      <rPr>
        <sz val="11"/>
        <color theme="0"/>
        <rFont val="ＭＳ 明朝"/>
        <family val="1"/>
        <charset val="128"/>
      </rPr>
      <t>月</t>
    </r>
    <phoneticPr fontId="9"/>
  </si>
  <si>
    <r>
      <t>令和６年</t>
    </r>
    <r>
      <rPr>
        <sz val="11"/>
        <rFont val="ＭＳ 明朝"/>
        <family val="1"/>
        <charset val="128"/>
      </rPr>
      <t>８</t>
    </r>
    <r>
      <rPr>
        <sz val="11"/>
        <color theme="0"/>
        <rFont val="ＭＳ 明朝"/>
        <family val="1"/>
        <charset val="128"/>
      </rPr>
      <t>月</t>
    </r>
    <phoneticPr fontId="9"/>
  </si>
  <si>
    <r>
      <t>令和６年</t>
    </r>
    <r>
      <rPr>
        <sz val="11"/>
        <rFont val="ＭＳ 明朝"/>
        <family val="1"/>
        <charset val="128"/>
      </rPr>
      <t>９</t>
    </r>
    <r>
      <rPr>
        <sz val="11"/>
        <color theme="0"/>
        <rFont val="ＭＳ 明朝"/>
        <family val="1"/>
        <charset val="128"/>
      </rPr>
      <t>月</t>
    </r>
    <phoneticPr fontId="9"/>
  </si>
  <si>
    <r>
      <t>令和６年</t>
    </r>
    <r>
      <rPr>
        <sz val="11"/>
        <rFont val="ＭＳ 明朝"/>
        <family val="1"/>
        <charset val="128"/>
      </rPr>
      <t>10</t>
    </r>
    <r>
      <rPr>
        <sz val="11"/>
        <color theme="0"/>
        <rFont val="ＭＳ 明朝"/>
        <family val="1"/>
        <charset val="128"/>
      </rPr>
      <t>月</t>
    </r>
    <phoneticPr fontId="9"/>
  </si>
  <si>
    <r>
      <t>令和６年</t>
    </r>
    <r>
      <rPr>
        <sz val="11"/>
        <rFont val="ＭＳ 明朝"/>
        <family val="1"/>
        <charset val="128"/>
      </rPr>
      <t>11</t>
    </r>
    <r>
      <rPr>
        <sz val="11"/>
        <color theme="0"/>
        <rFont val="ＭＳ 明朝"/>
        <family val="1"/>
        <charset val="128"/>
      </rPr>
      <t>月</t>
    </r>
    <phoneticPr fontId="9"/>
  </si>
  <si>
    <r>
      <t>令和６年</t>
    </r>
    <r>
      <rPr>
        <sz val="11"/>
        <rFont val="ＭＳ 明朝"/>
        <family val="1"/>
        <charset val="128"/>
      </rPr>
      <t>12</t>
    </r>
    <r>
      <rPr>
        <sz val="11"/>
        <color theme="0"/>
        <rFont val="ＭＳ 明朝"/>
        <family val="1"/>
        <charset val="128"/>
      </rPr>
      <t>月</t>
    </r>
    <phoneticPr fontId="9"/>
  </si>
  <si>
    <t xml:space="preserve">  資料   国土交通省「建築着工統計調査」</t>
    <rPh sb="7" eb="9">
      <t>コクド</t>
    </rPh>
    <rPh sb="9" eb="12">
      <t>コウツウショウ</t>
    </rPh>
    <rPh sb="13" eb="15">
      <t>ケンチク</t>
    </rPh>
    <rPh sb="15" eb="17">
      <t>チャッコウ</t>
    </rPh>
    <rPh sb="17" eb="19">
      <t>トウケイ</t>
    </rPh>
    <phoneticPr fontId="7"/>
  </si>
  <si>
    <t xml:space="preserve">       ７－７</t>
    <phoneticPr fontId="7"/>
  </si>
  <si>
    <t>月、利用関係別新設住宅（着工）</t>
    <phoneticPr fontId="7"/>
  </si>
  <si>
    <t xml:space="preserve">        ア）建築主が自分で居住する目的で建築するもの。  イ）建て売り又は分譲の目的で建築するもの。</t>
    <phoneticPr fontId="7"/>
  </si>
  <si>
    <t>ア）持ち家</t>
    <phoneticPr fontId="7"/>
  </si>
  <si>
    <t>貸家</t>
    <phoneticPr fontId="7"/>
  </si>
  <si>
    <t>給与住宅</t>
    <phoneticPr fontId="7"/>
  </si>
  <si>
    <t>イ）分譲住宅</t>
    <phoneticPr fontId="7"/>
  </si>
  <si>
    <r>
      <t>令和２</t>
    </r>
    <r>
      <rPr>
        <sz val="11"/>
        <color theme="1"/>
        <rFont val="ＭＳ 明朝"/>
        <family val="1"/>
        <charset val="128"/>
      </rPr>
      <t>年</t>
    </r>
    <rPh sb="0" eb="1">
      <t>レイ</t>
    </rPh>
    <rPh sb="1" eb="2">
      <t>ワ</t>
    </rPh>
    <phoneticPr fontId="7"/>
  </si>
  <si>
    <t xml:space="preserve">         ７－９</t>
    <phoneticPr fontId="7"/>
  </si>
  <si>
    <t>月、資金別新設住宅（着工）</t>
    <phoneticPr fontId="7"/>
  </si>
  <si>
    <r>
      <t>年</t>
    </r>
    <r>
      <rPr>
        <sz val="11"/>
        <rFont val="ＭＳ 明朝"/>
        <family val="1"/>
        <charset val="128"/>
      </rPr>
      <t>月</t>
    </r>
    <phoneticPr fontId="7"/>
  </si>
  <si>
    <r>
      <t>民間資金
によ</t>
    </r>
    <r>
      <rPr>
        <sz val="11"/>
        <rFont val="ＭＳ 明朝"/>
        <family val="1"/>
        <charset val="128"/>
      </rPr>
      <t xml:space="preserve">る住宅 </t>
    </r>
    <phoneticPr fontId="7"/>
  </si>
  <si>
    <t>公営住宅</t>
    <phoneticPr fontId="7"/>
  </si>
  <si>
    <t>住宅金融公
庫融資住宅</t>
    <rPh sb="0" eb="2">
      <t>ジュウタク</t>
    </rPh>
    <phoneticPr fontId="7"/>
  </si>
  <si>
    <t>都市再生機
構建設住宅</t>
    <rPh sb="0" eb="2">
      <t>トシ</t>
    </rPh>
    <rPh sb="2" eb="4">
      <t>サイセイ</t>
    </rPh>
    <rPh sb="6" eb="7">
      <t>ガマエル</t>
    </rPh>
    <rPh sb="7" eb="9">
      <t>ケンセツ</t>
    </rPh>
    <phoneticPr fontId="7"/>
  </si>
  <si>
    <t>戸数</t>
    <rPh sb="0" eb="2">
      <t>コスウ</t>
    </rPh>
    <phoneticPr fontId="7"/>
  </si>
  <si>
    <t>床面積
の合計</t>
    <rPh sb="0" eb="3">
      <t>ユカメンセキ</t>
    </rPh>
    <rPh sb="5" eb="7">
      <t>ゴウケイ</t>
    </rPh>
    <phoneticPr fontId="7"/>
  </si>
  <si>
    <t xml:space="preserve">  資料    国土交通省「建築着工統計調査」</t>
    <rPh sb="8" eb="10">
      <t>コクド</t>
    </rPh>
    <rPh sb="10" eb="13">
      <t>コウツウショウ</t>
    </rPh>
    <rPh sb="16" eb="18">
      <t>チャッコウ</t>
    </rPh>
    <rPh sb="18" eb="20">
      <t>トウケイ</t>
    </rPh>
    <rPh sb="20" eb="22">
      <t>チョウサ</t>
    </rPh>
    <phoneticPr fontId="7"/>
  </si>
  <si>
    <t xml:space="preserve">         ７－１１</t>
    <phoneticPr fontId="7"/>
  </si>
  <si>
    <t xml:space="preserve">   住宅の所有関係、住宅の建て方別住宅に住む</t>
    <rPh sb="11" eb="13">
      <t>ジュウタク</t>
    </rPh>
    <rPh sb="14" eb="15">
      <t>タ</t>
    </rPh>
    <rPh sb="16" eb="17">
      <t>カタ</t>
    </rPh>
    <phoneticPr fontId="7"/>
  </si>
  <si>
    <t xml:space="preserve">   一般世帯数､一般世帯人員</t>
    <rPh sb="3" eb="5">
      <t>イッパン</t>
    </rPh>
    <phoneticPr fontId="7"/>
  </si>
  <si>
    <t>（各年10月１日現在）</t>
    <rPh sb="1" eb="2">
      <t>カク</t>
    </rPh>
    <phoneticPr fontId="9"/>
  </si>
  <si>
    <t>区分</t>
    <rPh sb="0" eb="2">
      <t>クブン</t>
    </rPh>
    <phoneticPr fontId="9"/>
  </si>
  <si>
    <t>単位</t>
    <rPh sb="0" eb="2">
      <t>タンイ</t>
    </rPh>
    <phoneticPr fontId="9"/>
  </si>
  <si>
    <t>総数</t>
    <rPh sb="0" eb="2">
      <t>ソウスウ</t>
    </rPh>
    <phoneticPr fontId="9"/>
  </si>
  <si>
    <t>住宅の所有関係</t>
    <rPh sb="0" eb="2">
      <t>ジュウタク</t>
    </rPh>
    <rPh sb="3" eb="5">
      <t>ショユウ</t>
    </rPh>
    <rPh sb="5" eb="7">
      <t>カンケイ</t>
    </rPh>
    <phoneticPr fontId="9"/>
  </si>
  <si>
    <t>住宅の建て方</t>
    <rPh sb="0" eb="2">
      <t>ジュウタク</t>
    </rPh>
    <rPh sb="3" eb="4">
      <t>タ</t>
    </rPh>
    <rPh sb="5" eb="6">
      <t>カタ</t>
    </rPh>
    <phoneticPr fontId="9"/>
  </si>
  <si>
    <t>主世帯</t>
    <rPh sb="0" eb="1">
      <t>シュ</t>
    </rPh>
    <rPh sb="1" eb="3">
      <t>セタイ</t>
    </rPh>
    <phoneticPr fontId="9"/>
  </si>
  <si>
    <t>間借り</t>
    <rPh sb="0" eb="2">
      <t>マガ</t>
    </rPh>
    <phoneticPr fontId="9"/>
  </si>
  <si>
    <t>一戸建</t>
    <rPh sb="0" eb="2">
      <t>イッコ</t>
    </rPh>
    <rPh sb="2" eb="3">
      <t>ダ</t>
    </rPh>
    <phoneticPr fontId="9"/>
  </si>
  <si>
    <t>長屋建</t>
    <rPh sb="0" eb="2">
      <t>ナガヤ</t>
    </rPh>
    <rPh sb="2" eb="3">
      <t>タ</t>
    </rPh>
    <phoneticPr fontId="9"/>
  </si>
  <si>
    <t>共同住宅</t>
    <rPh sb="0" eb="2">
      <t>キョウドウ</t>
    </rPh>
    <rPh sb="2" eb="4">
      <t>ジュウタク</t>
    </rPh>
    <phoneticPr fontId="9"/>
  </si>
  <si>
    <t>その他</t>
    <rPh sb="2" eb="3">
      <t>タ</t>
    </rPh>
    <phoneticPr fontId="9"/>
  </si>
  <si>
    <t>持ち家</t>
    <rPh sb="0" eb="1">
      <t>モ</t>
    </rPh>
    <rPh sb="2" eb="3">
      <t>イエ</t>
    </rPh>
    <phoneticPr fontId="9"/>
  </si>
  <si>
    <t>公営の借家</t>
    <rPh sb="0" eb="2">
      <t>コウエイ</t>
    </rPh>
    <rPh sb="3" eb="5">
      <t>シャクヤ</t>
    </rPh>
    <phoneticPr fontId="9"/>
  </si>
  <si>
    <t>都市再生
機構・
公社の借家</t>
    <rPh sb="0" eb="2">
      <t>トシ</t>
    </rPh>
    <rPh sb="2" eb="4">
      <t>サイセイ</t>
    </rPh>
    <rPh sb="5" eb="7">
      <t>キコウ</t>
    </rPh>
    <rPh sb="9" eb="11">
      <t>コウシャ</t>
    </rPh>
    <rPh sb="12" eb="14">
      <t>シャクヤ</t>
    </rPh>
    <phoneticPr fontId="9"/>
  </si>
  <si>
    <t>民営の借家</t>
    <rPh sb="0" eb="2">
      <t>ミンエイ</t>
    </rPh>
    <rPh sb="3" eb="5">
      <t>シャクヤ</t>
    </rPh>
    <phoneticPr fontId="9"/>
  </si>
  <si>
    <t>給与住宅</t>
    <rPh sb="0" eb="2">
      <t>キュウヨ</t>
    </rPh>
    <rPh sb="2" eb="4">
      <t>ジュウタク</t>
    </rPh>
    <phoneticPr fontId="9"/>
  </si>
  <si>
    <t>平成27年</t>
    <rPh sb="0" eb="2">
      <t>ヘイセイ</t>
    </rPh>
    <rPh sb="4" eb="5">
      <t>ネン</t>
    </rPh>
    <phoneticPr fontId="9"/>
  </si>
  <si>
    <t>世帯数</t>
    <rPh sb="0" eb="3">
      <t>セタイスウ</t>
    </rPh>
    <phoneticPr fontId="9"/>
  </si>
  <si>
    <t>世帯</t>
    <rPh sb="0" eb="2">
      <t>セタイ</t>
    </rPh>
    <phoneticPr fontId="9"/>
  </si>
  <si>
    <t>世帯人員</t>
    <rPh sb="0" eb="2">
      <t>セタイ</t>
    </rPh>
    <rPh sb="2" eb="4">
      <t>ジンイン</t>
    </rPh>
    <phoneticPr fontId="9"/>
  </si>
  <si>
    <t>人</t>
    <rPh sb="0" eb="1">
      <t>ニン</t>
    </rPh>
    <phoneticPr fontId="9"/>
  </si>
  <si>
    <t>令和２年</t>
    <rPh sb="0" eb="2">
      <t>レイワ</t>
    </rPh>
    <rPh sb="3" eb="4">
      <t>ネン</t>
    </rPh>
    <phoneticPr fontId="9"/>
  </si>
  <si>
    <t xml:space="preserve">  資料    総務省統計局「国勢調査結果」</t>
    <rPh sb="10" eb="11">
      <t>ショウ</t>
    </rPh>
    <rPh sb="11" eb="14">
      <t>トウケイキョク</t>
    </rPh>
    <rPh sb="19" eb="21">
      <t>ケッカ</t>
    </rPh>
    <phoneticPr fontId="7"/>
  </si>
  <si>
    <t xml:space="preserve">         ７－１２</t>
    <phoneticPr fontId="7"/>
  </si>
  <si>
    <t xml:space="preserve">   居住世帯のある住宅の建て方</t>
    <rPh sb="3" eb="7">
      <t>キョジュウセタイ</t>
    </rPh>
    <rPh sb="10" eb="12">
      <t>ジュウタク</t>
    </rPh>
    <rPh sb="13" eb="14">
      <t>タ</t>
    </rPh>
    <rPh sb="15" eb="16">
      <t>カタ</t>
    </rPh>
    <phoneticPr fontId="7"/>
  </si>
  <si>
    <t xml:space="preserve">   及び階数別住宅数</t>
    <phoneticPr fontId="7"/>
  </si>
  <si>
    <t xml:space="preserve">        １）標本調査による推計値であるため、総数と内訳の合計とは必ずしも一致しない。</t>
  </si>
  <si>
    <t>年次</t>
    <phoneticPr fontId="7"/>
  </si>
  <si>
    <t>一戸建</t>
    <rPh sb="0" eb="2">
      <t>イッコ</t>
    </rPh>
    <rPh sb="2" eb="3">
      <t>タ</t>
    </rPh>
    <phoneticPr fontId="7"/>
  </si>
  <si>
    <t>長屋建</t>
    <rPh sb="0" eb="2">
      <t>ナガヤ</t>
    </rPh>
    <rPh sb="2" eb="3">
      <t>タ</t>
    </rPh>
    <phoneticPr fontId="7"/>
  </si>
  <si>
    <t>共同住宅</t>
    <rPh sb="0" eb="2">
      <t>キョウドウ</t>
    </rPh>
    <rPh sb="2" eb="4">
      <t>ジュウタク</t>
    </rPh>
    <phoneticPr fontId="7"/>
  </si>
  <si>
    <t>その他</t>
    <rPh sb="2" eb="3">
      <t>ホカ</t>
    </rPh>
    <phoneticPr fontId="7"/>
  </si>
  <si>
    <t>１階建</t>
    <rPh sb="1" eb="2">
      <t>カイ</t>
    </rPh>
    <rPh sb="2" eb="3">
      <t>タ</t>
    </rPh>
    <phoneticPr fontId="7"/>
  </si>
  <si>
    <t>２階建以上</t>
    <rPh sb="1" eb="2">
      <t>カイ</t>
    </rPh>
    <rPh sb="2" eb="3">
      <t>タ</t>
    </rPh>
    <rPh sb="3" eb="5">
      <t>イジョウ</t>
    </rPh>
    <phoneticPr fontId="7"/>
  </si>
  <si>
    <t>１・２階建</t>
    <rPh sb="3" eb="4">
      <t>カイ</t>
    </rPh>
    <rPh sb="4" eb="5">
      <t>タ</t>
    </rPh>
    <phoneticPr fontId="7"/>
  </si>
  <si>
    <t>３～５階建</t>
    <rPh sb="3" eb="4">
      <t>カイ</t>
    </rPh>
    <rPh sb="4" eb="5">
      <t>タ</t>
    </rPh>
    <phoneticPr fontId="7"/>
  </si>
  <si>
    <t>６～10階建</t>
    <rPh sb="4" eb="5">
      <t>カイ</t>
    </rPh>
    <rPh sb="5" eb="6">
      <t>タ</t>
    </rPh>
    <phoneticPr fontId="7"/>
  </si>
  <si>
    <t>11階建以上</t>
    <rPh sb="2" eb="3">
      <t>カイ</t>
    </rPh>
    <rPh sb="3" eb="4">
      <t>タ</t>
    </rPh>
    <rPh sb="4" eb="6">
      <t>イジョウ</t>
    </rPh>
    <phoneticPr fontId="7"/>
  </si>
  <si>
    <t>平成15年</t>
    <rPh sb="0" eb="2">
      <t>ヘイセイ</t>
    </rPh>
    <rPh sb="4" eb="5">
      <t>ネン</t>
    </rPh>
    <phoneticPr fontId="7"/>
  </si>
  <si>
    <r>
      <rPr>
        <sz val="11"/>
        <color indexed="9"/>
        <rFont val="ＭＳ 明朝"/>
        <family val="1"/>
        <charset val="128"/>
      </rPr>
      <t>平成</t>
    </r>
    <r>
      <rPr>
        <sz val="11"/>
        <rFont val="ＭＳ 明朝"/>
        <family val="1"/>
        <charset val="128"/>
      </rPr>
      <t>20</t>
    </r>
    <r>
      <rPr>
        <sz val="11"/>
        <color indexed="9"/>
        <rFont val="ＭＳ 明朝"/>
        <family val="1"/>
        <charset val="128"/>
      </rPr>
      <t>年</t>
    </r>
    <rPh sb="0" eb="2">
      <t>ヘイセイ</t>
    </rPh>
    <rPh sb="4" eb="5">
      <t>ネン</t>
    </rPh>
    <phoneticPr fontId="7"/>
  </si>
  <si>
    <r>
      <rPr>
        <sz val="11"/>
        <color indexed="9"/>
        <rFont val="ＭＳ 明朝"/>
        <family val="1"/>
        <charset val="128"/>
      </rPr>
      <t>平成</t>
    </r>
    <r>
      <rPr>
        <sz val="11"/>
        <rFont val="ＭＳ 明朝"/>
        <family val="1"/>
        <charset val="128"/>
      </rPr>
      <t>25</t>
    </r>
    <r>
      <rPr>
        <sz val="11"/>
        <color indexed="9"/>
        <rFont val="ＭＳ 明朝"/>
        <family val="1"/>
        <charset val="128"/>
      </rPr>
      <t>年</t>
    </r>
    <rPh sb="0" eb="2">
      <t>ヘイセイ</t>
    </rPh>
    <rPh sb="4" eb="5">
      <t>ネン</t>
    </rPh>
    <phoneticPr fontId="7"/>
  </si>
  <si>
    <r>
      <rPr>
        <sz val="11"/>
        <color theme="0"/>
        <rFont val="ＭＳ 明朝"/>
        <family val="1"/>
        <charset val="128"/>
      </rPr>
      <t>平成</t>
    </r>
    <r>
      <rPr>
        <sz val="11"/>
        <rFont val="ＭＳ 明朝"/>
        <family val="1"/>
        <charset val="128"/>
      </rPr>
      <t>30</t>
    </r>
    <r>
      <rPr>
        <sz val="11"/>
        <color theme="0"/>
        <rFont val="ＭＳ 明朝"/>
        <family val="1"/>
        <charset val="128"/>
      </rPr>
      <t>年</t>
    </r>
    <rPh sb="0" eb="2">
      <t>ヘイセイ</t>
    </rPh>
    <rPh sb="4" eb="5">
      <t>ネン</t>
    </rPh>
    <phoneticPr fontId="7"/>
  </si>
  <si>
    <t>令和５年</t>
    <rPh sb="0" eb="1">
      <t>レイ</t>
    </rPh>
    <rPh sb="1" eb="2">
      <t>ワ</t>
    </rPh>
    <rPh sb="3" eb="4">
      <t>ネン</t>
    </rPh>
    <phoneticPr fontId="7"/>
  </si>
  <si>
    <t xml:space="preserve">         ７－１４</t>
    <phoneticPr fontId="7"/>
  </si>
  <si>
    <t>構造（２区分）別除却建築物</t>
    <phoneticPr fontId="7"/>
  </si>
  <si>
    <r>
      <t>　　　　</t>
    </r>
    <r>
      <rPr>
        <sz val="11"/>
        <rFont val="ＭＳ 明朝"/>
        <family val="1"/>
        <charset val="128"/>
      </rPr>
      <t>１）令和元年～令和３年は「建築統計年報」の数値であり、令和４年以後は「建築物滅失統計調査」の月次データより算出した数値である。</t>
    </r>
    <rPh sb="6" eb="8">
      <t>レイワ</t>
    </rPh>
    <rPh sb="8" eb="10">
      <t>ガンネン</t>
    </rPh>
    <rPh sb="35" eb="37">
      <t>イゴ</t>
    </rPh>
    <phoneticPr fontId="7"/>
  </si>
  <si>
    <t>うち居住</t>
    <phoneticPr fontId="7"/>
  </si>
  <si>
    <t>建築物
の数</t>
    <phoneticPr fontId="7"/>
  </si>
  <si>
    <t>床面積
の合計</t>
    <phoneticPr fontId="7"/>
  </si>
  <si>
    <t>建築物の
評価額</t>
    <phoneticPr fontId="7"/>
  </si>
  <si>
    <r>
      <t>うち老朽して危険が</t>
    </r>
    <r>
      <rPr>
        <sz val="11"/>
        <rFont val="ＭＳ 明朝"/>
        <family val="1"/>
        <charset val="128"/>
      </rPr>
      <t>あるため</t>
    </r>
    <phoneticPr fontId="7"/>
  </si>
  <si>
    <t>建築物
の数</t>
    <rPh sb="5" eb="6">
      <t>カズ</t>
    </rPh>
    <phoneticPr fontId="7"/>
  </si>
  <si>
    <t>棟</t>
    <phoneticPr fontId="7"/>
  </si>
  <si>
    <t>令和元年</t>
    <rPh sb="0" eb="2">
      <t>レイワ</t>
    </rPh>
    <rPh sb="2" eb="3">
      <t>ガン</t>
    </rPh>
    <phoneticPr fontId="7"/>
  </si>
  <si>
    <r>
      <rPr>
        <sz val="11"/>
        <color theme="0"/>
        <rFont val="ＭＳ 明朝"/>
        <family val="1"/>
        <charset val="128"/>
      </rPr>
      <t>令和</t>
    </r>
    <r>
      <rPr>
        <sz val="11"/>
        <rFont val="ＭＳ 明朝"/>
        <family val="1"/>
        <charset val="128"/>
      </rPr>
      <t>２</t>
    </r>
    <r>
      <rPr>
        <sz val="11"/>
        <color theme="0"/>
        <rFont val="ＭＳ 明朝"/>
        <family val="1"/>
        <charset val="128"/>
      </rPr>
      <t>年</t>
    </r>
    <rPh sb="0" eb="2">
      <t>レイワ</t>
    </rPh>
    <phoneticPr fontId="7"/>
  </si>
  <si>
    <r>
      <rPr>
        <sz val="11"/>
        <color theme="0"/>
        <rFont val="ＭＳ 明朝"/>
        <family val="1"/>
        <charset val="128"/>
      </rPr>
      <t>令和</t>
    </r>
    <r>
      <rPr>
        <sz val="11"/>
        <rFont val="ＭＳ 明朝"/>
        <family val="1"/>
        <charset val="128"/>
      </rPr>
      <t>３</t>
    </r>
    <r>
      <rPr>
        <sz val="11"/>
        <color theme="0"/>
        <rFont val="ＭＳ 明朝"/>
        <family val="1"/>
        <charset val="128"/>
      </rPr>
      <t>年</t>
    </r>
    <rPh sb="0" eb="2">
      <t>レイワ</t>
    </rPh>
    <phoneticPr fontId="7"/>
  </si>
  <si>
    <r>
      <t>令和</t>
    </r>
    <r>
      <rPr>
        <sz val="11"/>
        <color theme="1"/>
        <rFont val="ＭＳ 明朝"/>
        <family val="1"/>
        <charset val="128"/>
      </rPr>
      <t>４</t>
    </r>
    <r>
      <rPr>
        <sz val="11"/>
        <color theme="0"/>
        <rFont val="ＭＳ 明朝"/>
        <family val="1"/>
        <charset val="128"/>
      </rPr>
      <t>年</t>
    </r>
    <rPh sb="0" eb="2">
      <t>レイワ</t>
    </rPh>
    <phoneticPr fontId="7"/>
  </si>
  <si>
    <t>…</t>
  </si>
  <si>
    <t>令和５年</t>
    <phoneticPr fontId="7"/>
  </si>
  <si>
    <t>木造以外</t>
    <rPh sb="0" eb="2">
      <t>モクゾウ</t>
    </rPh>
    <rPh sb="2" eb="4">
      <t>イガイ</t>
    </rPh>
    <phoneticPr fontId="7"/>
  </si>
  <si>
    <t xml:space="preserve">  資料    国土交通省「建築統計年報」</t>
    <rPh sb="2" eb="4">
      <t>シリョウ</t>
    </rPh>
    <phoneticPr fontId="7"/>
  </si>
  <si>
    <t xml:space="preserve">          国土交通省「建築物滅失統計調査」</t>
    <rPh sb="10" eb="15">
      <t>コクドコウツウショウ</t>
    </rPh>
    <rPh sb="16" eb="19">
      <t>ケンチクブツ</t>
    </rPh>
    <rPh sb="19" eb="21">
      <t>メッシツ</t>
    </rPh>
    <rPh sb="21" eb="25">
      <t>トウケイチョウサ</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</si>
</sst>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0"/>
    <numFmt numFmtId="177" formatCode="###\ ###\ ###\ ##0;;&quot;－&quot;"/>
    <numFmt numFmtId="178" formatCode="###\ ###\ ###"/>
    <numFmt numFmtId="179" formatCode="###,###,##0;&quot;△&quot;###,###,##0;\-"/>
    <numFmt numFmtId="180" formatCode="#\ ###;&quot;△&quot;#\ ###;\-"/>
    <numFmt numFmtId="181" formatCode="###\ ###\ ###\ ##0;;&quot;ー&quot;"/>
    <numFmt numFmtId="182" formatCode="###,###,##0;&quot;△&quot;###,###,##0;&quot;-&quot;"/>
    <numFmt numFmtId="183" formatCode="#,##0;&quot;△ &quot;#,##0"/>
    <numFmt numFmtId="184" formatCode="#\ ###\ ##0;;&quot;-&quot;"/>
    <numFmt numFmtId="185" formatCode="#\ ##0;[Red]\-#\ ##0"/>
    <numFmt numFmtId="186" formatCode="###\ ###\ ###;&quot;△&quot;###\ ###\ ###;\-;@"/>
    <numFmt numFmtId="187" formatCode="#,##0;&quot;△ &quot;#,##0;\-"/>
    <numFmt numFmtId="188" formatCode="#\ ###\ ##0;[Red]&quot;△&quot;#\ ##0;&quot;-&quot;"/>
    <numFmt numFmtId="189" formatCode="#,###,##0;&quot;△&quot;#,###,##0;&quot;-&quot;"/>
    <numFmt numFmtId="190" formatCode="\(#,###,##0\);&quot;△&quot;#,###,##0;&quot;-&quot;"/>
    <numFmt numFmtId="191" formatCode="\(#\ ###\ ##0\);&quot;△&quot;#\ ###\ ##0;&quot;-&quot;"/>
    <numFmt numFmtId="192" formatCode="#,##0.00;&quot;△ &quot;#,##0.00"/>
    <numFmt numFmtId="193" formatCode="0.00_);[Red]\(0.00\)"/>
    <numFmt numFmtId="194" formatCode="#\ ###\ ##0;[Red]&quot;△&quot;#\ ###\ ##0;&quot;-&quot;"/>
    <numFmt numFmtId="195" formatCode="#\ ###\ ##0;[Red]&quot;△&quot;#\ ###\ ##0;&quot;－&quot;"/>
    <numFmt numFmtId="196" formatCode="\ ###,###,##0;&quot;-&quot;###,###,##0"/>
  </numFmts>
  <fonts count="35">
    <font>
      <sz val="11"/>
      <name val="ＭＳ 明朝"/>
      <family val="1"/>
      <charset val="128"/>
    </font>
    <font>
      <sz val="11"/>
      <name val="明朝"/>
      <family val="1"/>
      <charset val="128"/>
    </font>
    <font>
      <sz val="11"/>
      <name val="ＭＳ ゴシック"/>
      <family val="3"/>
      <charset val="128"/>
    </font>
    <font>
      <sz val="14"/>
      <name val="ＭＳ 明朝"/>
      <family val="1"/>
      <charset val="128"/>
    </font>
    <font>
      <sz val="11"/>
      <name val="ＭＳ 明朝"/>
      <family val="1"/>
      <charset val="128"/>
    </font>
    <font>
      <sz val="20"/>
      <name val="ＭＳ 明朝"/>
      <family val="1"/>
      <charset val="128"/>
    </font>
    <font>
      <sz val="10"/>
      <name val="ＭＳ 明朝"/>
      <family val="1"/>
      <charset val="128"/>
    </font>
    <font>
      <sz val="6"/>
      <name val="ＭＳ Ｐ明朝"/>
      <family val="1"/>
      <charset val="128"/>
    </font>
    <font>
      <sz val="16"/>
      <name val="ＭＳ 明朝"/>
      <family val="1"/>
      <charset val="128"/>
    </font>
    <font>
      <sz val="6"/>
      <name val="ＭＳ 明朝"/>
      <family val="1"/>
      <charset val="128"/>
    </font>
    <font>
      <sz val="11"/>
      <color indexed="9"/>
      <name val="ＭＳ 明朝"/>
      <family val="1"/>
      <charset val="128"/>
    </font>
    <font>
      <vertAlign val="superscript"/>
      <sz val="11"/>
      <name val="ＭＳ 明朝"/>
      <family val="1"/>
      <charset val="128"/>
    </font>
    <font>
      <sz val="6"/>
      <name val="ＭＳ Ｐゴシック"/>
      <family val="3"/>
      <charset val="128"/>
    </font>
    <font>
      <sz val="11"/>
      <color theme="0"/>
      <name val="ＭＳ 明朝"/>
      <family val="1"/>
      <charset val="128"/>
    </font>
    <font>
      <sz val="11"/>
      <color theme="1"/>
      <name val="ＭＳ ゴシック"/>
      <family val="3"/>
      <charset val="128"/>
    </font>
    <font>
      <sz val="11"/>
      <color theme="1"/>
      <name val="ＭＳ 明朝"/>
      <family val="1"/>
      <charset val="128"/>
    </font>
    <font>
      <u/>
      <sz val="8.25"/>
      <color indexed="12"/>
      <name val="ＭＳ 明朝"/>
      <family val="1"/>
      <charset val="128"/>
    </font>
    <font>
      <sz val="9"/>
      <name val="ＭＳ 明朝"/>
      <family val="1"/>
      <charset val="128"/>
    </font>
    <font>
      <sz val="10"/>
      <name val="ＭＳ ゴシック"/>
      <family val="3"/>
      <charset val="128"/>
    </font>
    <font>
      <sz val="20"/>
      <name val="ＭＳ ゴシック"/>
      <family val="3"/>
      <charset val="128"/>
    </font>
    <font>
      <sz val="14"/>
      <name val="ＭＳ ゴシック"/>
      <family val="3"/>
      <charset val="128"/>
    </font>
    <font>
      <sz val="9"/>
      <name val="ＭＳ ゴシック"/>
      <family val="3"/>
      <charset val="128"/>
    </font>
    <font>
      <b/>
      <sz val="11"/>
      <name val="ＭＳ ゴシック"/>
      <family val="3"/>
      <charset val="128"/>
    </font>
    <font>
      <b/>
      <sz val="11"/>
      <name val="ＭＳ 明朝"/>
      <family val="1"/>
      <charset val="128"/>
    </font>
    <font>
      <sz val="10"/>
      <color indexed="10"/>
      <name val="ＭＳ 明朝"/>
      <family val="1"/>
      <charset val="128"/>
    </font>
    <font>
      <u/>
      <sz val="11"/>
      <color theme="10"/>
      <name val="ＭＳ 明朝"/>
      <family val="1"/>
      <charset val="128"/>
    </font>
    <font>
      <sz val="11"/>
      <color theme="10"/>
      <name val="ＭＳ 明朝"/>
      <family val="1"/>
      <charset val="128"/>
    </font>
    <font>
      <sz val="11"/>
      <color indexed="12"/>
      <name val="ＭＳ 明朝"/>
      <family val="1"/>
      <charset val="128"/>
    </font>
    <font>
      <sz val="11"/>
      <color indexed="8"/>
      <name val="ＭＳ 明朝"/>
      <family val="1"/>
      <charset val="128"/>
    </font>
    <font>
      <sz val="10"/>
      <color theme="1"/>
      <name val="ＭＳ 明朝"/>
      <family val="1"/>
      <charset val="128"/>
    </font>
    <font>
      <sz val="20"/>
      <color theme="1"/>
      <name val="ＭＳ 明朝"/>
      <family val="1"/>
      <charset val="128"/>
    </font>
    <font>
      <u/>
      <sz val="11"/>
      <color indexed="12"/>
      <name val="ＭＳ 明朝"/>
      <family val="1"/>
      <charset val="128"/>
    </font>
    <font>
      <sz val="10"/>
      <color theme="1"/>
      <name val="ＭＳ ゴシック"/>
      <family val="3"/>
      <charset val="128"/>
    </font>
    <font>
      <sz val="20"/>
      <color rgb="FFFF0000"/>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5">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26">
    <xf numFmtId="176" fontId="0" fillId="0" borderId="0"/>
    <xf numFmtId="38" fontId="1" fillId="0" borderId="0" applyFont="0" applyFill="0" applyBorder="0" applyAlignment="0" applyProtection="0"/>
    <xf numFmtId="0" fontId="4" fillId="0" borderId="0"/>
    <xf numFmtId="0" fontId="4" fillId="0" borderId="0"/>
    <xf numFmtId="0" fontId="16" fillId="0" borderId="0" applyNumberFormat="0" applyFill="0" applyBorder="0" applyAlignment="0" applyProtection="0">
      <alignment vertical="top"/>
      <protection locked="0"/>
    </xf>
    <xf numFmtId="0" fontId="4" fillId="0" borderId="0"/>
    <xf numFmtId="38" fontId="4" fillId="0" borderId="0" applyFont="0" applyFill="0" applyBorder="0" applyAlignment="0" applyProtection="0"/>
    <xf numFmtId="0" fontId="4" fillId="0" borderId="0"/>
    <xf numFmtId="0" fontId="4" fillId="0" borderId="0"/>
    <xf numFmtId="0" fontId="4" fillId="0" borderId="0"/>
    <xf numFmtId="0" fontId="25" fillId="0" borderId="0" applyNumberFormat="0" applyFill="0" applyBorder="0" applyAlignment="0" applyProtection="0"/>
    <xf numFmtId="0" fontId="4" fillId="0" borderId="0"/>
    <xf numFmtId="0" fontId="4" fillId="0" borderId="0"/>
    <xf numFmtId="0" fontId="4" fillId="0" borderId="0"/>
    <xf numFmtId="0" fontId="4" fillId="0" borderId="0"/>
    <xf numFmtId="0" fontId="31"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775">
    <xf numFmtId="176" fontId="0" fillId="0" borderId="0" xfId="0"/>
    <xf numFmtId="176" fontId="2" fillId="0" borderId="0" xfId="0" applyFont="1"/>
    <xf numFmtId="176" fontId="3" fillId="0" borderId="0" xfId="0" applyFont="1"/>
    <xf numFmtId="176" fontId="4" fillId="0" borderId="0" xfId="0" applyFont="1"/>
    <xf numFmtId="176" fontId="4" fillId="0" borderId="1" xfId="0" applyFont="1" applyBorder="1"/>
    <xf numFmtId="177" fontId="4" fillId="0" borderId="0" xfId="0" applyNumberFormat="1" applyFont="1"/>
    <xf numFmtId="176" fontId="6" fillId="0" borderId="0" xfId="0" applyFont="1" applyAlignment="1">
      <alignment vertical="top"/>
    </xf>
    <xf numFmtId="178" fontId="6" fillId="0" borderId="0" xfId="0" applyNumberFormat="1" applyFont="1" applyAlignment="1">
      <alignment vertical="top"/>
    </xf>
    <xf numFmtId="176" fontId="6" fillId="0" borderId="0" xfId="0" applyFont="1" applyAlignment="1">
      <alignment horizontal="right" vertical="top"/>
    </xf>
    <xf numFmtId="176" fontId="4" fillId="0" borderId="0" xfId="0" applyFont="1" applyFill="1"/>
    <xf numFmtId="176" fontId="4" fillId="0" borderId="5" xfId="0" applyFont="1" applyBorder="1" applyAlignment="1">
      <alignment horizontal="distributed" vertical="center"/>
    </xf>
    <xf numFmtId="176" fontId="2" fillId="0" borderId="5" xfId="0" applyFont="1" applyBorder="1" applyAlignment="1">
      <alignment vertical="center"/>
    </xf>
    <xf numFmtId="179" fontId="4" fillId="0" borderId="0" xfId="0" applyNumberFormat="1" applyFont="1" applyAlignment="1">
      <alignment horizontal="right" vertical="center"/>
    </xf>
    <xf numFmtId="176" fontId="6" fillId="0" borderId="0" xfId="0" applyFont="1" applyAlignment="1">
      <alignment horizontal="left" vertical="top"/>
    </xf>
    <xf numFmtId="176" fontId="4" fillId="0" borderId="5" xfId="0" applyFont="1" applyBorder="1" applyAlignment="1">
      <alignment horizontal="right" vertical="top"/>
    </xf>
    <xf numFmtId="176" fontId="4" fillId="0" borderId="0" xfId="0" applyFont="1" applyAlignment="1">
      <alignment horizontal="right" vertical="top"/>
    </xf>
    <xf numFmtId="176" fontId="5" fillId="0" borderId="0" xfId="0" quotePrefix="1" applyFont="1" applyAlignment="1">
      <alignment vertical="center"/>
    </xf>
    <xf numFmtId="179" fontId="2" fillId="0" borderId="0" xfId="1" applyNumberFormat="1" applyFont="1" applyFill="1" applyAlignment="1">
      <alignment horizontal="right" vertical="center"/>
    </xf>
    <xf numFmtId="0" fontId="4" fillId="0" borderId="0" xfId="2" applyFont="1"/>
    <xf numFmtId="182" fontId="4" fillId="0" borderId="0" xfId="1" applyNumberFormat="1" applyFont="1" applyFill="1" applyAlignment="1">
      <alignment horizontal="right" vertical="center"/>
    </xf>
    <xf numFmtId="0" fontId="4" fillId="0" borderId="0" xfId="2" applyFont="1" applyFill="1"/>
    <xf numFmtId="0" fontId="2" fillId="0" borderId="0" xfId="2" applyFont="1"/>
    <xf numFmtId="0" fontId="2" fillId="0" borderId="5" xfId="2" applyFont="1" applyBorder="1" applyAlignment="1">
      <alignment horizontal="distributed" vertical="center"/>
    </xf>
    <xf numFmtId="0" fontId="2" fillId="0" borderId="5" xfId="2" applyFont="1" applyBorder="1" applyAlignment="1">
      <alignment vertical="center"/>
    </xf>
    <xf numFmtId="176" fontId="0" fillId="0" borderId="5" xfId="0" quotePrefix="1" applyBorder="1" applyAlignment="1">
      <alignment horizontal="distributed" vertical="center"/>
    </xf>
    <xf numFmtId="0" fontId="4" fillId="0" borderId="0" xfId="2" applyFont="1" applyAlignment="1">
      <alignment horizontal="right" vertical="top"/>
    </xf>
    <xf numFmtId="0" fontId="0" fillId="0" borderId="4" xfId="2" applyFont="1" applyBorder="1" applyAlignment="1">
      <alignment horizontal="distributed" vertical="center" justifyLastLine="1"/>
    </xf>
    <xf numFmtId="0" fontId="0" fillId="0" borderId="6" xfId="2" applyFont="1" applyBorder="1" applyAlignment="1">
      <alignment horizontal="distributed" vertical="center" justifyLastLine="1"/>
    </xf>
    <xf numFmtId="0" fontId="0" fillId="0" borderId="13" xfId="2" applyFont="1" applyBorder="1" applyAlignment="1">
      <alignment horizontal="distributed" vertical="center" justifyLastLine="1"/>
    </xf>
    <xf numFmtId="0" fontId="6" fillId="0" borderId="0" xfId="2" applyFont="1" applyAlignment="1">
      <alignment vertical="top"/>
    </xf>
    <xf numFmtId="0" fontId="6" fillId="0" borderId="0" xfId="2" applyFont="1" applyAlignment="1">
      <alignment horizontal="left" vertical="top"/>
    </xf>
    <xf numFmtId="178" fontId="6" fillId="0" borderId="0" xfId="2" applyNumberFormat="1" applyFont="1" applyAlignment="1">
      <alignment vertical="top"/>
    </xf>
    <xf numFmtId="0" fontId="4" fillId="0" borderId="0" xfId="2" applyFont="1" applyAlignment="1">
      <alignment vertical="center"/>
    </xf>
    <xf numFmtId="0" fontId="3" fillId="0" borderId="0" xfId="2" applyFont="1" applyAlignment="1">
      <alignment vertical="center"/>
    </xf>
    <xf numFmtId="0" fontId="2" fillId="0" borderId="0" xfId="3" applyFont="1"/>
    <xf numFmtId="182" fontId="4" fillId="0" borderId="0" xfId="6" applyNumberFormat="1" applyFont="1" applyFill="1" applyAlignment="1">
      <alignment vertical="center"/>
    </xf>
    <xf numFmtId="182" fontId="2" fillId="0" borderId="0" xfId="6" applyNumberFormat="1" applyFont="1" applyFill="1" applyAlignment="1">
      <alignment vertical="center"/>
    </xf>
    <xf numFmtId="182" fontId="4" fillId="0" borderId="0" xfId="6" applyNumberFormat="1" applyFont="1" applyFill="1" applyAlignment="1">
      <alignment horizontal="right" vertical="center"/>
    </xf>
    <xf numFmtId="182" fontId="4" fillId="0" borderId="0" xfId="6" applyNumberFormat="1" applyFont="1" applyFill="1" applyBorder="1" applyAlignment="1">
      <alignment horizontal="right" vertical="center"/>
    </xf>
    <xf numFmtId="182" fontId="2" fillId="0" borderId="0" xfId="6" applyNumberFormat="1" applyFont="1" applyFill="1" applyAlignment="1">
      <alignment horizontal="right" vertical="center"/>
    </xf>
    <xf numFmtId="38" fontId="0" fillId="0" borderId="0" xfId="6" applyFont="1" applyFill="1"/>
    <xf numFmtId="38" fontId="0" fillId="0" borderId="0" xfId="6" applyFont="1" applyFill="1" applyAlignment="1">
      <alignment horizontal="left"/>
    </xf>
    <xf numFmtId="38" fontId="4" fillId="0" borderId="3" xfId="6" applyFont="1" applyFill="1" applyBorder="1"/>
    <xf numFmtId="38" fontId="4" fillId="0" borderId="2" xfId="6" applyFont="1" applyFill="1" applyBorder="1"/>
    <xf numFmtId="38" fontId="4" fillId="0" borderId="0" xfId="6" applyFont="1" applyFill="1" applyAlignment="1">
      <alignment horizontal="right" vertical="center"/>
    </xf>
    <xf numFmtId="38" fontId="4" fillId="0" borderId="0" xfId="6" applyFont="1" applyFill="1" applyBorder="1" applyAlignment="1">
      <alignment horizontal="right" vertical="center"/>
    </xf>
    <xf numFmtId="38" fontId="0" fillId="0" borderId="0" xfId="6" applyFont="1" applyFill="1" applyBorder="1" applyAlignment="1">
      <alignment horizontal="right" vertical="center"/>
    </xf>
    <xf numFmtId="38" fontId="2" fillId="0" borderId="0" xfId="6" applyFont="1" applyFill="1"/>
    <xf numFmtId="38" fontId="4" fillId="0" borderId="0" xfId="6" quotePrefix="1" applyFont="1" applyFill="1" applyAlignment="1">
      <alignment horizontal="right" vertical="center"/>
    </xf>
    <xf numFmtId="38" fontId="0" fillId="0" borderId="5" xfId="6" applyFont="1" applyFill="1" applyBorder="1" applyAlignment="1">
      <alignment vertical="center"/>
    </xf>
    <xf numFmtId="38" fontId="0" fillId="0" borderId="0" xfId="6" applyFont="1" applyFill="1" applyBorder="1" applyAlignment="1">
      <alignment vertical="center"/>
    </xf>
    <xf numFmtId="38" fontId="2" fillId="0" borderId="0" xfId="6" applyFont="1" applyFill="1" applyAlignment="1">
      <alignment horizontal="right" vertical="center"/>
    </xf>
    <xf numFmtId="38" fontId="0" fillId="0" borderId="0" xfId="6" applyFont="1" applyFill="1" applyAlignment="1">
      <alignment horizontal="right" vertical="top"/>
    </xf>
    <xf numFmtId="38" fontId="0" fillId="0" borderId="5" xfId="6" applyFont="1" applyFill="1" applyBorder="1" applyAlignment="1">
      <alignment horizontal="right" vertical="top"/>
    </xf>
    <xf numFmtId="38" fontId="0" fillId="0" borderId="0" xfId="6" applyFont="1" applyFill="1" applyBorder="1" applyAlignment="1">
      <alignment horizontal="right" vertical="top"/>
    </xf>
    <xf numFmtId="38" fontId="0" fillId="0" borderId="2" xfId="6" applyFont="1" applyFill="1" applyBorder="1" applyAlignment="1">
      <alignment horizontal="distributed" vertical="center" justifyLastLine="1"/>
    </xf>
    <xf numFmtId="38" fontId="0" fillId="0" borderId="0" xfId="6" applyFont="1" applyFill="1" applyAlignment="1">
      <alignment vertical="top"/>
    </xf>
    <xf numFmtId="38" fontId="6" fillId="0" borderId="0" xfId="6" applyFont="1" applyFill="1" applyAlignment="1">
      <alignment horizontal="right" vertical="top"/>
    </xf>
    <xf numFmtId="38" fontId="4" fillId="0" borderId="0" xfId="6" applyFont="1" applyFill="1" applyAlignment="1">
      <alignment vertical="top"/>
    </xf>
    <xf numFmtId="38" fontId="0" fillId="0" borderId="0" xfId="6" applyFont="1" applyFill="1" applyAlignment="1">
      <alignment horizontal="left" vertical="top"/>
    </xf>
    <xf numFmtId="38" fontId="6" fillId="0" borderId="0" xfId="6" applyFont="1" applyFill="1" applyAlignment="1">
      <alignment horizontal="left" vertical="top"/>
    </xf>
    <xf numFmtId="38" fontId="6" fillId="0" borderId="0" xfId="6" applyFont="1" applyFill="1"/>
    <xf numFmtId="38" fontId="3" fillId="0" borderId="0" xfId="6" applyFont="1" applyFill="1"/>
    <xf numFmtId="38" fontId="8" fillId="0" borderId="0" xfId="6" applyFont="1" applyFill="1" applyAlignment="1">
      <alignment vertical="center"/>
    </xf>
    <xf numFmtId="0" fontId="4" fillId="0" borderId="0" xfId="3"/>
    <xf numFmtId="0" fontId="4" fillId="0" borderId="0" xfId="8" applyFont="1"/>
    <xf numFmtId="185" fontId="2" fillId="0" borderId="0" xfId="8" quotePrefix="1" applyNumberFormat="1" applyFont="1"/>
    <xf numFmtId="185" fontId="2" fillId="0" borderId="0" xfId="8" applyNumberFormat="1" applyFont="1"/>
    <xf numFmtId="185" fontId="4" fillId="0" borderId="0" xfId="8" applyNumberFormat="1" applyFont="1" applyFill="1"/>
    <xf numFmtId="185" fontId="4" fillId="0" borderId="0" xfId="8" applyNumberFormat="1" applyFont="1"/>
    <xf numFmtId="185" fontId="2" fillId="0" borderId="0" xfId="8" applyNumberFormat="1" applyFont="1" applyFill="1"/>
    <xf numFmtId="185" fontId="4" fillId="0" borderId="0" xfId="8" quotePrefix="1" applyNumberFormat="1" applyFont="1"/>
    <xf numFmtId="0" fontId="4" fillId="0" borderId="0" xfId="8" applyFont="1" applyFill="1" applyAlignment="1">
      <alignment vertical="center"/>
    </xf>
    <xf numFmtId="0" fontId="4" fillId="0" borderId="0" xfId="8" applyFont="1" applyAlignment="1"/>
    <xf numFmtId="0" fontId="2" fillId="0" borderId="0" xfId="8" applyFont="1"/>
    <xf numFmtId="0" fontId="4" fillId="0" borderId="0" xfId="8" applyFont="1" applyAlignment="1">
      <alignment horizontal="right" vertical="top"/>
    </xf>
    <xf numFmtId="0" fontId="6" fillId="0" borderId="0" xfId="8" applyFont="1" applyAlignment="1">
      <alignment horizontal="left" vertical="top"/>
    </xf>
    <xf numFmtId="0" fontId="0" fillId="0" borderId="0" xfId="9" applyFont="1"/>
    <xf numFmtId="0" fontId="15" fillId="0" borderId="0" xfId="9" applyFont="1"/>
    <xf numFmtId="0" fontId="0" fillId="0" borderId="0" xfId="9" applyFont="1" applyAlignment="1">
      <alignment horizontal="left"/>
    </xf>
    <xf numFmtId="0" fontId="0" fillId="0" borderId="0" xfId="9" applyFont="1" applyFill="1"/>
    <xf numFmtId="191" fontId="0" fillId="0" borderId="0" xfId="6" applyNumberFormat="1" applyFont="1" applyFill="1" applyBorder="1" applyAlignment="1">
      <alignment horizontal="right" vertical="center"/>
    </xf>
    <xf numFmtId="189" fontId="0" fillId="0" borderId="0" xfId="6" applyNumberFormat="1" applyFont="1" applyFill="1" applyAlignment="1">
      <alignment horizontal="right" vertical="center"/>
    </xf>
    <xf numFmtId="190" fontId="0" fillId="0" borderId="0" xfId="6" applyNumberFormat="1" applyFont="1" applyFill="1" applyAlignment="1">
      <alignment horizontal="right" vertical="center"/>
    </xf>
    <xf numFmtId="191" fontId="0" fillId="0" borderId="0" xfId="6" applyNumberFormat="1" applyFont="1" applyFill="1" applyAlignment="1">
      <alignment horizontal="right" vertical="center"/>
    </xf>
    <xf numFmtId="0" fontId="2" fillId="0" borderId="0" xfId="9" applyFont="1"/>
    <xf numFmtId="189" fontId="2" fillId="0" borderId="0" xfId="6" applyNumberFormat="1" applyFont="1" applyFill="1" applyAlignment="1">
      <alignment horizontal="right" vertical="center"/>
    </xf>
    <xf numFmtId="190" fontId="2" fillId="0" borderId="0" xfId="6" applyNumberFormat="1" applyFont="1" applyFill="1" applyAlignment="1">
      <alignment horizontal="right" vertical="center"/>
    </xf>
    <xf numFmtId="191" fontId="2" fillId="0" borderId="0" xfId="6" applyNumberFormat="1" applyFont="1" applyFill="1" applyAlignment="1">
      <alignment horizontal="right" vertical="center"/>
    </xf>
    <xf numFmtId="38" fontId="0" fillId="0" borderId="0" xfId="6" applyFont="1"/>
    <xf numFmtId="0" fontId="0" fillId="0" borderId="0" xfId="9" applyFont="1" applyAlignment="1">
      <alignment horizontal="right" vertical="top"/>
    </xf>
    <xf numFmtId="0" fontId="6" fillId="0" borderId="0" xfId="9" applyFont="1" applyAlignment="1">
      <alignment horizontal="left" vertical="top"/>
    </xf>
    <xf numFmtId="0" fontId="4" fillId="2" borderId="0" xfId="3" applyFill="1"/>
    <xf numFmtId="187" fontId="4" fillId="0" borderId="0" xfId="3" applyNumberFormat="1"/>
    <xf numFmtId="187" fontId="4" fillId="0" borderId="0" xfId="6" applyNumberFormat="1" applyFont="1" applyFill="1" applyAlignment="1">
      <alignment horizontal="right" vertical="center"/>
    </xf>
    <xf numFmtId="187" fontId="2" fillId="0" borderId="0" xfId="6" applyNumberFormat="1" applyFont="1" applyFill="1" applyAlignment="1">
      <alignment horizontal="right" vertical="center"/>
    </xf>
    <xf numFmtId="0" fontId="4" fillId="0" borderId="0" xfId="3" applyAlignment="1">
      <alignment vertical="center"/>
    </xf>
    <xf numFmtId="0" fontId="4" fillId="0" borderId="0" xfId="3" applyAlignment="1">
      <alignment horizontal="right" vertical="top"/>
    </xf>
    <xf numFmtId="0" fontId="4" fillId="0" borderId="0" xfId="3" applyAlignment="1">
      <alignment vertical="top"/>
    </xf>
    <xf numFmtId="176" fontId="8" fillId="0" borderId="0" xfId="0" applyFont="1" applyAlignment="1">
      <alignment horizontal="left" vertical="center"/>
    </xf>
    <xf numFmtId="178" fontId="6" fillId="0" borderId="0" xfId="0" quotePrefix="1" applyNumberFormat="1" applyFont="1" applyAlignment="1">
      <alignment horizontal="left" vertical="top"/>
    </xf>
    <xf numFmtId="3" fontId="6" fillId="0" borderId="0" xfId="0" applyNumberFormat="1" applyFont="1" applyAlignment="1">
      <alignment vertical="top"/>
    </xf>
    <xf numFmtId="176" fontId="0" fillId="0" borderId="4" xfId="0" applyBorder="1" applyAlignment="1">
      <alignment horizontal="distributed" vertical="center" justifyLastLine="1" shrinkToFit="1"/>
    </xf>
    <xf numFmtId="176" fontId="0" fillId="0" borderId="7" xfId="0" applyBorder="1" applyAlignment="1">
      <alignment horizontal="distributed" vertical="center" justifyLastLine="1" shrinkToFit="1"/>
    </xf>
    <xf numFmtId="180" fontId="0" fillId="0" borderId="12" xfId="0" applyNumberFormat="1" applyBorder="1" applyAlignment="1">
      <alignment horizontal="right" vertical="top"/>
    </xf>
    <xf numFmtId="179" fontId="2" fillId="0" borderId="0" xfId="0" applyNumberFormat="1" applyFont="1" applyAlignment="1">
      <alignment horizontal="right" vertical="center"/>
    </xf>
    <xf numFmtId="177" fontId="2" fillId="0" borderId="0" xfId="0" applyNumberFormat="1" applyFont="1" applyAlignment="1">
      <alignment horizontal="right" vertical="center"/>
    </xf>
    <xf numFmtId="179" fontId="0" fillId="0" borderId="0" xfId="0" applyNumberFormat="1" applyAlignment="1">
      <alignment horizontal="right" vertical="center"/>
    </xf>
    <xf numFmtId="176" fontId="4" fillId="0" borderId="2" xfId="0" applyFont="1" applyBorder="1"/>
    <xf numFmtId="176" fontId="4" fillId="0" borderId="3" xfId="0" applyFont="1" applyBorder="1"/>
    <xf numFmtId="176" fontId="0" fillId="0" borderId="0" xfId="0" applyAlignment="1">
      <alignment horizontal="left"/>
    </xf>
    <xf numFmtId="0" fontId="4" fillId="0" borderId="0" xfId="2"/>
    <xf numFmtId="0" fontId="8" fillId="0" borderId="0" xfId="2" applyFont="1" applyAlignment="1">
      <alignment vertical="center"/>
    </xf>
    <xf numFmtId="0" fontId="4" fillId="0" borderId="0" xfId="2" applyAlignment="1">
      <alignment vertical="center"/>
    </xf>
    <xf numFmtId="178" fontId="6" fillId="0" borderId="0" xfId="2" quotePrefix="1" applyNumberFormat="1" applyFont="1" applyAlignment="1">
      <alignment horizontal="left" vertical="top"/>
    </xf>
    <xf numFmtId="3" fontId="6" fillId="0" borderId="0" xfId="2" applyNumberFormat="1" applyFont="1" applyAlignment="1">
      <alignment vertical="top"/>
    </xf>
    <xf numFmtId="0" fontId="4" fillId="0" borderId="5" xfId="2" applyBorder="1" applyAlignment="1">
      <alignment horizontal="right" vertical="top"/>
    </xf>
    <xf numFmtId="0" fontId="4" fillId="0" borderId="0" xfId="2" applyAlignment="1">
      <alignment horizontal="right" vertical="top"/>
    </xf>
    <xf numFmtId="182" fontId="4" fillId="0" borderId="0" xfId="2" applyNumberFormat="1" applyAlignment="1">
      <alignment horizontal="right" vertical="center"/>
    </xf>
    <xf numFmtId="3" fontId="4" fillId="0" borderId="0" xfId="2" applyNumberFormat="1"/>
    <xf numFmtId="0" fontId="4" fillId="0" borderId="5" xfId="2" applyBorder="1" applyAlignment="1">
      <alignment horizontal="distributed" vertical="center"/>
    </xf>
    <xf numFmtId="182" fontId="2" fillId="0" borderId="0" xfId="2" applyNumberFormat="1" applyFont="1" applyAlignment="1">
      <alignment horizontal="right" vertical="center"/>
    </xf>
    <xf numFmtId="183" fontId="4" fillId="0" borderId="0" xfId="2" applyNumberFormat="1" applyAlignment="1">
      <alignment horizontal="right" vertical="center"/>
    </xf>
    <xf numFmtId="182" fontId="0" fillId="0" borderId="0" xfId="0" applyNumberFormat="1" applyAlignment="1">
      <alignment horizontal="right" vertical="center"/>
    </xf>
    <xf numFmtId="182" fontId="4" fillId="0" borderId="0" xfId="0" applyNumberFormat="1" applyFont="1" applyAlignment="1">
      <alignment horizontal="right" vertical="center"/>
    </xf>
    <xf numFmtId="0" fontId="4" fillId="0" borderId="1" xfId="2" applyBorder="1"/>
    <xf numFmtId="176" fontId="4" fillId="0" borderId="3" xfId="2" applyNumberFormat="1" applyBorder="1"/>
    <xf numFmtId="0" fontId="4" fillId="0" borderId="0" xfId="2" applyAlignment="1">
      <alignment horizontal="left"/>
    </xf>
    <xf numFmtId="181" fontId="4" fillId="0" borderId="0" xfId="2" applyNumberFormat="1"/>
    <xf numFmtId="176" fontId="8" fillId="0" borderId="0" xfId="0" applyFont="1" applyAlignment="1">
      <alignment vertical="center"/>
    </xf>
    <xf numFmtId="176" fontId="0" fillId="0" borderId="5" xfId="0" applyBorder="1" applyAlignment="1">
      <alignment vertical="center"/>
    </xf>
    <xf numFmtId="38" fontId="4" fillId="0" borderId="0" xfId="6" applyFont="1" applyFill="1"/>
    <xf numFmtId="176" fontId="5" fillId="0" borderId="0" xfId="0" applyFont="1"/>
    <xf numFmtId="176" fontId="0" fillId="0" borderId="12" xfId="0" applyBorder="1"/>
    <xf numFmtId="176" fontId="0" fillId="0" borderId="5" xfId="0" applyBorder="1"/>
    <xf numFmtId="176" fontId="0" fillId="0" borderId="3" xfId="0" applyBorder="1"/>
    <xf numFmtId="176" fontId="0" fillId="0" borderId="1" xfId="0" applyBorder="1"/>
    <xf numFmtId="176" fontId="24" fillId="0" borderId="0" xfId="0" applyFont="1" applyAlignment="1">
      <alignment horizontal="left" vertical="top"/>
    </xf>
    <xf numFmtId="176" fontId="24" fillId="0" borderId="21" xfId="0" applyFont="1" applyBorder="1" applyAlignment="1">
      <alignment horizontal="left" vertical="top"/>
    </xf>
    <xf numFmtId="187" fontId="0" fillId="0" borderId="0" xfId="0" applyNumberFormat="1" applyAlignment="1">
      <alignment horizontal="right" vertical="center"/>
    </xf>
    <xf numFmtId="186" fontId="0" fillId="0" borderId="0" xfId="0" applyNumberFormat="1" applyAlignment="1">
      <alignment horizontal="right" vertical="center"/>
    </xf>
    <xf numFmtId="187" fontId="2" fillId="0" borderId="0" xfId="0" applyNumberFormat="1" applyFont="1" applyAlignment="1">
      <alignment horizontal="right" vertical="center"/>
    </xf>
    <xf numFmtId="185" fontId="2" fillId="0" borderId="0" xfId="0" quotePrefix="1" applyNumberFormat="1" applyFont="1" applyAlignment="1">
      <alignment horizontal="right" vertical="center"/>
    </xf>
    <xf numFmtId="186" fontId="2" fillId="0" borderId="0" xfId="0" applyNumberFormat="1" applyFont="1" applyAlignment="1">
      <alignment horizontal="right" vertical="center"/>
    </xf>
    <xf numFmtId="176" fontId="0" fillId="0" borderId="5" xfId="0" applyBorder="1" applyAlignment="1">
      <alignment horizontal="right" vertical="top"/>
    </xf>
    <xf numFmtId="176" fontId="0" fillId="0" borderId="0" xfId="0" applyAlignment="1">
      <alignment horizontal="right" vertical="top"/>
    </xf>
    <xf numFmtId="3" fontId="0" fillId="0" borderId="0" xfId="0" applyNumberFormat="1"/>
    <xf numFmtId="190" fontId="0" fillId="0" borderId="0" xfId="0" applyNumberFormat="1"/>
    <xf numFmtId="189" fontId="0" fillId="0" borderId="0" xfId="0" applyNumberFormat="1" applyAlignment="1">
      <alignment horizontal="right" vertical="center"/>
    </xf>
    <xf numFmtId="189" fontId="2" fillId="0" borderId="0" xfId="0" applyNumberFormat="1" applyFont="1" applyAlignment="1">
      <alignment horizontal="right" vertical="center"/>
    </xf>
    <xf numFmtId="188" fontId="0" fillId="0" borderId="0" xfId="0" applyNumberFormat="1" applyAlignment="1">
      <alignment horizontal="right" vertical="center"/>
    </xf>
    <xf numFmtId="188" fontId="0" fillId="0" borderId="3" xfId="0" applyNumberFormat="1" applyBorder="1" applyAlignment="1">
      <alignment horizontal="right" vertical="center"/>
    </xf>
    <xf numFmtId="188" fontId="0" fillId="0" borderId="0" xfId="0" quotePrefix="1" applyNumberFormat="1" applyAlignment="1">
      <alignment horizontal="right" vertical="center"/>
    </xf>
    <xf numFmtId="0" fontId="0" fillId="0" borderId="0" xfId="8" applyFont="1"/>
    <xf numFmtId="0" fontId="27" fillId="0" borderId="0" xfId="4" applyFont="1" applyAlignment="1" applyProtection="1">
      <alignment horizontal="left"/>
    </xf>
    <xf numFmtId="182" fontId="4" fillId="2" borderId="0" xfId="6" applyNumberFormat="1" applyFont="1" applyFill="1" applyAlignment="1">
      <alignment horizontal="right" vertical="center"/>
    </xf>
    <xf numFmtId="182" fontId="4" fillId="2" borderId="0" xfId="6" applyNumberFormat="1" applyFont="1" applyFill="1" applyAlignment="1">
      <alignment vertical="center"/>
    </xf>
    <xf numFmtId="185" fontId="0" fillId="0" borderId="0" xfId="0" quotePrefix="1" applyNumberFormat="1" applyAlignment="1">
      <alignment horizontal="right" vertical="center"/>
    </xf>
    <xf numFmtId="3" fontId="0" fillId="0" borderId="0" xfId="0" applyNumberFormat="1" applyAlignment="1">
      <alignment vertical="center"/>
    </xf>
    <xf numFmtId="176" fontId="4" fillId="0" borderId="5" xfId="0" applyFont="1" applyBorder="1" applyAlignment="1">
      <alignment vertical="center"/>
    </xf>
    <xf numFmtId="187" fontId="28" fillId="0" borderId="0" xfId="0" applyNumberFormat="1" applyFont="1" applyAlignment="1">
      <alignment horizontal="right" vertical="center"/>
    </xf>
    <xf numFmtId="185" fontId="28" fillId="0" borderId="0" xfId="0" applyNumberFormat="1" applyFont="1" applyAlignment="1">
      <alignment horizontal="right" vertical="center"/>
    </xf>
    <xf numFmtId="186" fontId="28" fillId="0" borderId="0" xfId="0" applyNumberFormat="1" applyFont="1" applyAlignment="1">
      <alignment horizontal="right" vertical="center"/>
    </xf>
    <xf numFmtId="38" fontId="4" fillId="0" borderId="0" xfId="1" applyFont="1"/>
    <xf numFmtId="182" fontId="4" fillId="3" borderId="0" xfId="2" applyNumberFormat="1" applyFill="1" applyAlignment="1">
      <alignment horizontal="right" vertical="center"/>
    </xf>
    <xf numFmtId="181" fontId="4" fillId="3" borderId="0" xfId="2" applyNumberFormat="1" applyFill="1"/>
    <xf numFmtId="38" fontId="0" fillId="0" borderId="3" xfId="6" applyFont="1" applyFill="1" applyBorder="1" applyAlignment="1">
      <alignment horizontal="left"/>
    </xf>
    <xf numFmtId="38" fontId="0" fillId="0" borderId="1" xfId="6" applyFont="1" applyFill="1" applyBorder="1" applyAlignment="1">
      <alignment horizontal="left"/>
    </xf>
    <xf numFmtId="38" fontId="27" fillId="0" borderId="0" xfId="4" applyNumberFormat="1" applyFont="1" applyFill="1" applyAlignment="1" applyProtection="1">
      <alignment horizontal="left"/>
    </xf>
    <xf numFmtId="189" fontId="4" fillId="0" borderId="0" xfId="0" applyNumberFormat="1" applyFont="1" applyAlignment="1">
      <alignment horizontal="right" vertical="center"/>
    </xf>
    <xf numFmtId="189" fontId="4" fillId="0" borderId="0" xfId="6" applyNumberFormat="1" applyFont="1" applyFill="1" applyAlignment="1">
      <alignment horizontal="right" vertical="center"/>
    </xf>
    <xf numFmtId="190" fontId="4" fillId="0" borderId="0" xfId="6" applyNumberFormat="1" applyFont="1" applyFill="1" applyAlignment="1">
      <alignment horizontal="right" vertical="center"/>
    </xf>
    <xf numFmtId="176" fontId="0" fillId="0" borderId="0" xfId="0" applyAlignment="1">
      <alignment vertical="center"/>
    </xf>
    <xf numFmtId="176" fontId="0" fillId="0" borderId="0" xfId="0" applyAlignment="1">
      <alignment vertical="top"/>
    </xf>
    <xf numFmtId="193" fontId="4" fillId="0" borderId="0" xfId="0" applyNumberFormat="1" applyFont="1"/>
    <xf numFmtId="187" fontId="4" fillId="0" borderId="0" xfId="0" applyNumberFormat="1" applyFont="1" applyAlignment="1">
      <alignment horizontal="right" vertical="center"/>
    </xf>
    <xf numFmtId="192" fontId="4" fillId="0" borderId="0" xfId="0" applyNumberFormat="1" applyFont="1" applyAlignment="1">
      <alignment horizontal="right" vertical="center"/>
    </xf>
    <xf numFmtId="176" fontId="15" fillId="0" borderId="5" xfId="0" applyFont="1" applyBorder="1" applyAlignment="1">
      <alignment horizontal="distributed" vertical="center"/>
    </xf>
    <xf numFmtId="192" fontId="2" fillId="0" borderId="0" xfId="0" applyNumberFormat="1" applyFont="1" applyAlignment="1">
      <alignment horizontal="right" vertical="center"/>
    </xf>
    <xf numFmtId="37" fontId="29" fillId="0" borderId="0" xfId="0" applyNumberFormat="1" applyFont="1" applyAlignment="1">
      <alignment horizontal="right" vertical="center"/>
    </xf>
    <xf numFmtId="187" fontId="0" fillId="2" borderId="0" xfId="0" applyNumberFormat="1" applyFill="1"/>
    <xf numFmtId="176" fontId="2" fillId="0" borderId="5" xfId="0" applyFont="1" applyBorder="1" applyAlignment="1">
      <alignment horizontal="distributed" vertical="center"/>
    </xf>
    <xf numFmtId="176" fontId="0" fillId="0" borderId="5" xfId="0" applyBorder="1" applyAlignment="1">
      <alignment horizontal="distributed" vertical="center"/>
    </xf>
    <xf numFmtId="176" fontId="4" fillId="0" borderId="0" xfId="0" applyFont="1" applyAlignment="1">
      <alignment horizontal="right" vertical="top"/>
    </xf>
    <xf numFmtId="0" fontId="4" fillId="2" borderId="0" xfId="16" applyFill="1"/>
    <xf numFmtId="0" fontId="0" fillId="0" borderId="0" xfId="16" applyFont="1" applyAlignment="1">
      <alignment horizontal="left" vertical="center"/>
    </xf>
    <xf numFmtId="0" fontId="4" fillId="0" borderId="0" xfId="16"/>
    <xf numFmtId="0" fontId="8" fillId="2" borderId="0" xfId="16" applyFont="1" applyFill="1" applyAlignment="1">
      <alignment vertical="center"/>
    </xf>
    <xf numFmtId="0" fontId="3" fillId="2" borderId="0" xfId="16" applyFont="1" applyFill="1"/>
    <xf numFmtId="0" fontId="5" fillId="2" borderId="0" xfId="16" applyFont="1" applyFill="1" applyAlignment="1">
      <alignment vertical="center"/>
    </xf>
    <xf numFmtId="182" fontId="4" fillId="2" borderId="0" xfId="16" applyNumberFormat="1" applyFill="1"/>
    <xf numFmtId="0" fontId="6" fillId="2" borderId="0" xfId="16" applyFont="1" applyFill="1" applyAlignment="1">
      <alignment vertical="top"/>
    </xf>
    <xf numFmtId="0" fontId="4" fillId="2" borderId="0" xfId="16" applyFill="1" applyAlignment="1">
      <alignment horizontal="right" vertical="top"/>
    </xf>
    <xf numFmtId="0" fontId="4" fillId="2" borderId="0" xfId="16" applyFill="1" applyAlignment="1">
      <alignment vertical="top"/>
    </xf>
    <xf numFmtId="0" fontId="0" fillId="2" borderId="3" xfId="16" applyFont="1" applyFill="1" applyBorder="1" applyAlignment="1">
      <alignment horizontal="distributed" vertical="center" justifyLastLine="1"/>
    </xf>
    <xf numFmtId="0" fontId="4" fillId="2" borderId="2" xfId="16" applyFill="1" applyBorder="1" applyAlignment="1">
      <alignment horizontal="distributed" vertical="center" justifyLastLine="1"/>
    </xf>
    <xf numFmtId="0" fontId="0" fillId="2" borderId="6" xfId="16" applyFont="1" applyFill="1" applyBorder="1" applyAlignment="1">
      <alignment horizontal="distributed" vertical="center" justifyLastLine="1"/>
    </xf>
    <xf numFmtId="0" fontId="4" fillId="2" borderId="14" xfId="16" applyFill="1" applyBorder="1" applyAlignment="1">
      <alignment horizontal="distributed" vertical="center" justifyLastLine="1"/>
    </xf>
    <xf numFmtId="0" fontId="4" fillId="2" borderId="5" xfId="16" applyFill="1" applyBorder="1" applyAlignment="1">
      <alignment horizontal="right" vertical="top"/>
    </xf>
    <xf numFmtId="180" fontId="0" fillId="0" borderId="12" xfId="16" applyNumberFormat="1" applyFont="1" applyBorder="1" applyAlignment="1">
      <alignment horizontal="right" vertical="top"/>
    </xf>
    <xf numFmtId="0" fontId="4" fillId="0" borderId="0" xfId="16" applyAlignment="1">
      <alignment horizontal="right" vertical="top"/>
    </xf>
    <xf numFmtId="49" fontId="15" fillId="2" borderId="5" xfId="16" applyNumberFormat="1" applyFont="1" applyFill="1" applyBorder="1" applyAlignment="1">
      <alignment horizontal="distributed" vertical="center" wrapText="1"/>
    </xf>
    <xf numFmtId="182" fontId="4" fillId="2" borderId="0" xfId="16" applyNumberFormat="1" applyFill="1" applyAlignment="1">
      <alignment horizontal="right" vertical="center"/>
    </xf>
    <xf numFmtId="49" fontId="0" fillId="2" borderId="5" xfId="16" applyNumberFormat="1" applyFont="1" applyFill="1" applyBorder="1" applyAlignment="1">
      <alignment horizontal="distributed" vertical="center" wrapText="1"/>
    </xf>
    <xf numFmtId="182" fontId="0" fillId="2" borderId="0" xfId="16" applyNumberFormat="1" applyFont="1" applyFill="1" applyAlignment="1">
      <alignment horizontal="right" vertical="center"/>
    </xf>
    <xf numFmtId="49" fontId="13" fillId="2" borderId="5" xfId="16" applyNumberFormat="1" applyFont="1" applyFill="1" applyBorder="1" applyAlignment="1">
      <alignment horizontal="distributed" vertical="center" wrapText="1"/>
    </xf>
    <xf numFmtId="49" fontId="2" fillId="0" borderId="5" xfId="16" applyNumberFormat="1" applyFont="1" applyBorder="1" applyAlignment="1">
      <alignment horizontal="distributed" wrapText="1"/>
    </xf>
    <xf numFmtId="182" fontId="2" fillId="0" borderId="0" xfId="16" applyNumberFormat="1" applyFont="1" applyAlignment="1">
      <alignment horizontal="right"/>
    </xf>
    <xf numFmtId="0" fontId="2" fillId="0" borderId="0" xfId="16" applyFont="1"/>
    <xf numFmtId="49" fontId="0" fillId="0" borderId="5" xfId="16" applyNumberFormat="1" applyFont="1" applyBorder="1" applyAlignment="1">
      <alignment vertical="center"/>
    </xf>
    <xf numFmtId="182" fontId="4" fillId="0" borderId="0" xfId="16" applyNumberFormat="1" applyAlignment="1">
      <alignment horizontal="right" vertical="center"/>
    </xf>
    <xf numFmtId="49" fontId="0" fillId="0" borderId="5" xfId="16" applyNumberFormat="1" applyFont="1" applyBorder="1" applyAlignment="1">
      <alignment horizontal="distributed" vertical="center"/>
    </xf>
    <xf numFmtId="182" fontId="0" fillId="0" borderId="0" xfId="16" applyNumberFormat="1" applyFont="1" applyAlignment="1">
      <alignment horizontal="right" vertical="center"/>
    </xf>
    <xf numFmtId="49" fontId="13" fillId="0" borderId="5" xfId="16" applyNumberFormat="1" applyFont="1" applyBorder="1" applyAlignment="1">
      <alignment horizontal="distributed" vertical="center"/>
    </xf>
    <xf numFmtId="0" fontId="4" fillId="0" borderId="1" xfId="16" applyBorder="1"/>
    <xf numFmtId="184" fontId="4" fillId="0" borderId="3" xfId="16" applyNumberFormat="1" applyBorder="1"/>
    <xf numFmtId="0" fontId="4" fillId="2" borderId="4" xfId="16" applyFill="1" applyBorder="1" applyAlignment="1">
      <alignment horizontal="distributed" vertical="center" justifyLastLine="1"/>
    </xf>
    <xf numFmtId="0" fontId="4" fillId="0" borderId="0" xfId="17"/>
    <xf numFmtId="182" fontId="4" fillId="0" borderId="0" xfId="17" applyNumberFormat="1"/>
    <xf numFmtId="0" fontId="0" fillId="0" borderId="0" xfId="17" applyFont="1" applyAlignment="1">
      <alignment horizontal="left" vertical="center"/>
    </xf>
    <xf numFmtId="0" fontId="8" fillId="0" borderId="0" xfId="17" applyFont="1" applyAlignment="1">
      <alignment vertical="center"/>
    </xf>
    <xf numFmtId="0" fontId="3" fillId="0" borderId="0" xfId="17" applyFont="1"/>
    <xf numFmtId="0" fontId="2" fillId="0" borderId="0" xfId="17" applyFont="1"/>
    <xf numFmtId="182" fontId="2" fillId="0" borderId="0" xfId="17" applyNumberFormat="1" applyFont="1"/>
    <xf numFmtId="0" fontId="6" fillId="0" borderId="0" xfId="17" applyFont="1" applyAlignment="1">
      <alignment vertical="top"/>
    </xf>
    <xf numFmtId="0" fontId="18" fillId="0" borderId="0" xfId="17" applyFont="1" applyAlignment="1">
      <alignment vertical="top"/>
    </xf>
    <xf numFmtId="0" fontId="0" fillId="0" borderId="13" xfId="17" applyFont="1" applyBorder="1" applyAlignment="1">
      <alignment horizontal="distributed" vertical="center" justifyLastLine="1"/>
    </xf>
    <xf numFmtId="0" fontId="4" fillId="0" borderId="6" xfId="17" applyBorder="1" applyAlignment="1">
      <alignment horizontal="distributed" vertical="center" justifyLastLine="1"/>
    </xf>
    <xf numFmtId="0" fontId="4" fillId="0" borderId="4" xfId="17" applyBorder="1" applyAlignment="1">
      <alignment horizontal="distributed" vertical="center" justifyLastLine="1"/>
    </xf>
    <xf numFmtId="0" fontId="0" fillId="0" borderId="4" xfId="17" applyFont="1" applyBorder="1" applyAlignment="1">
      <alignment horizontal="distributed" vertical="center" justifyLastLine="1"/>
    </xf>
    <xf numFmtId="0" fontId="4" fillId="0" borderId="5" xfId="17" applyBorder="1" applyAlignment="1">
      <alignment horizontal="right" vertical="top"/>
    </xf>
    <xf numFmtId="0" fontId="4" fillId="0" borderId="0" xfId="17" applyAlignment="1">
      <alignment horizontal="right" vertical="top"/>
    </xf>
    <xf numFmtId="180" fontId="0" fillId="0" borderId="12" xfId="17" applyNumberFormat="1" applyFont="1" applyBorder="1" applyAlignment="1">
      <alignment horizontal="right" vertical="top"/>
    </xf>
    <xf numFmtId="0" fontId="2" fillId="0" borderId="0" xfId="17" applyFont="1" applyAlignment="1">
      <alignment horizontal="right" vertical="top"/>
    </xf>
    <xf numFmtId="49" fontId="15" fillId="2" borderId="5" xfId="17" applyNumberFormat="1" applyFont="1" applyFill="1" applyBorder="1" applyAlignment="1">
      <alignment horizontal="distributed" vertical="center" wrapText="1"/>
    </xf>
    <xf numFmtId="49" fontId="0" fillId="2" borderId="5" xfId="17" applyNumberFormat="1" applyFont="1" applyFill="1" applyBorder="1" applyAlignment="1">
      <alignment horizontal="distributed" vertical="center" wrapText="1"/>
    </xf>
    <xf numFmtId="182" fontId="4" fillId="2" borderId="0" xfId="17" applyNumberFormat="1" applyFill="1" applyAlignment="1">
      <alignment horizontal="right" vertical="center"/>
    </xf>
    <xf numFmtId="0" fontId="2" fillId="0" borderId="0" xfId="17" applyFont="1" applyAlignment="1">
      <alignment vertical="center"/>
    </xf>
    <xf numFmtId="49" fontId="13" fillId="2" borderId="5" xfId="17" applyNumberFormat="1" applyFont="1" applyFill="1" applyBorder="1" applyAlignment="1">
      <alignment horizontal="distributed" vertical="center" wrapText="1"/>
    </xf>
    <xf numFmtId="49" fontId="2" fillId="0" borderId="5" xfId="17" applyNumberFormat="1" applyFont="1" applyBorder="1" applyAlignment="1">
      <alignment horizontal="distributed" wrapText="1"/>
    </xf>
    <xf numFmtId="182" fontId="2" fillId="0" borderId="0" xfId="6" applyNumberFormat="1" applyFont="1" applyFill="1" applyAlignment="1">
      <alignment horizontal="right"/>
    </xf>
    <xf numFmtId="0" fontId="2" fillId="0" borderId="5" xfId="17" applyFont="1" applyBorder="1" applyAlignment="1">
      <alignment horizontal="distributed" vertical="center"/>
    </xf>
    <xf numFmtId="49" fontId="28" fillId="0" borderId="5" xfId="17" applyNumberFormat="1" applyFont="1" applyBorder="1" applyAlignment="1">
      <alignment horizontal="distributed" vertical="center"/>
    </xf>
    <xf numFmtId="182" fontId="4" fillId="0" borderId="0" xfId="17" applyNumberFormat="1" applyAlignment="1">
      <alignment horizontal="right" vertical="center"/>
    </xf>
    <xf numFmtId="49" fontId="13" fillId="0" borderId="5" xfId="17" applyNumberFormat="1" applyFont="1" applyBorder="1" applyAlignment="1">
      <alignment horizontal="distributed" vertical="center"/>
    </xf>
    <xf numFmtId="49" fontId="4" fillId="0" borderId="5" xfId="17" applyNumberFormat="1" applyBorder="1"/>
    <xf numFmtId="0" fontId="4" fillId="2" borderId="0" xfId="17" applyFill="1"/>
    <xf numFmtId="0" fontId="0" fillId="2" borderId="4" xfId="17" applyFont="1" applyFill="1" applyBorder="1" applyAlignment="1">
      <alignment horizontal="distributed" vertical="center" justifyLastLine="1"/>
    </xf>
    <xf numFmtId="0" fontId="4" fillId="2" borderId="6" xfId="17" applyFill="1" applyBorder="1" applyAlignment="1">
      <alignment horizontal="distributed" vertical="center" justifyLastLine="1"/>
    </xf>
    <xf numFmtId="0" fontId="0" fillId="2" borderId="13" xfId="17" applyFont="1" applyFill="1" applyBorder="1" applyAlignment="1">
      <alignment horizontal="distributed" vertical="center" justifyLastLine="1"/>
    </xf>
    <xf numFmtId="0" fontId="4" fillId="2" borderId="4" xfId="17" applyFill="1" applyBorder="1" applyAlignment="1">
      <alignment horizontal="distributed" vertical="center" justifyLastLine="1"/>
    </xf>
    <xf numFmtId="0" fontId="0" fillId="2" borderId="6" xfId="17" applyFont="1" applyFill="1" applyBorder="1" applyAlignment="1">
      <alignment horizontal="distributed" vertical="center" justifyLastLine="1"/>
    </xf>
    <xf numFmtId="0" fontId="4" fillId="2" borderId="4" xfId="17" applyFill="1" applyBorder="1" applyAlignment="1">
      <alignment horizontal="center" vertical="center"/>
    </xf>
    <xf numFmtId="184" fontId="4" fillId="2" borderId="0" xfId="17" applyNumberFormat="1" applyFill="1" applyAlignment="1">
      <alignment horizontal="right" vertical="top"/>
    </xf>
    <xf numFmtId="182" fontId="4" fillId="2" borderId="0" xfId="17" applyNumberFormat="1" applyFill="1" applyAlignment="1">
      <alignment vertical="center"/>
    </xf>
    <xf numFmtId="182" fontId="2" fillId="0" borderId="0" xfId="6" applyNumberFormat="1" applyFont="1" applyFill="1" applyAlignment="1"/>
    <xf numFmtId="182" fontId="4" fillId="0" borderId="0" xfId="17" applyNumberFormat="1" applyAlignment="1">
      <alignment vertical="center"/>
    </xf>
    <xf numFmtId="0" fontId="2" fillId="0" borderId="1" xfId="17" applyFont="1" applyBorder="1"/>
    <xf numFmtId="0" fontId="4" fillId="0" borderId="3" xfId="17" applyBorder="1"/>
    <xf numFmtId="0" fontId="4" fillId="0" borderId="3" xfId="17" applyBorder="1" applyAlignment="1">
      <alignment horizontal="left" indent="1"/>
    </xf>
    <xf numFmtId="0" fontId="4" fillId="2" borderId="0" xfId="18" applyFill="1"/>
    <xf numFmtId="0" fontId="0" fillId="0" borderId="0" xfId="18" applyFont="1" applyAlignment="1">
      <alignment horizontal="left" vertical="center"/>
    </xf>
    <xf numFmtId="0" fontId="4" fillId="0" borderId="0" xfId="18"/>
    <xf numFmtId="0" fontId="8" fillId="2" borderId="0" xfId="18" applyFont="1" applyFill="1" applyAlignment="1">
      <alignment vertical="center"/>
    </xf>
    <xf numFmtId="0" fontId="3" fillId="2" borderId="0" xfId="18" applyFont="1" applyFill="1"/>
    <xf numFmtId="0" fontId="2" fillId="2" borderId="0" xfId="18" applyFont="1" applyFill="1"/>
    <xf numFmtId="0" fontId="20" fillId="2" borderId="0" xfId="18" applyFont="1" applyFill="1"/>
    <xf numFmtId="0" fontId="19" fillId="2" borderId="0" xfId="18" applyFont="1" applyFill="1"/>
    <xf numFmtId="0" fontId="6" fillId="2" borderId="0" xfId="18" applyFont="1" applyFill="1" applyAlignment="1">
      <alignment horizontal="left" vertical="top"/>
    </xf>
    <xf numFmtId="0" fontId="18" fillId="2" borderId="0" xfId="18" applyFont="1" applyFill="1" applyAlignment="1">
      <alignment vertical="top"/>
    </xf>
    <xf numFmtId="0" fontId="6" fillId="0" borderId="0" xfId="18" applyFont="1" applyAlignment="1">
      <alignment vertical="top"/>
    </xf>
    <xf numFmtId="0" fontId="0" fillId="2" borderId="4" xfId="18" applyFont="1" applyFill="1" applyBorder="1" applyAlignment="1">
      <alignment horizontal="distributed" vertical="center" justifyLastLine="1"/>
    </xf>
    <xf numFmtId="0" fontId="4" fillId="2" borderId="4" xfId="18" applyFill="1" applyBorder="1" applyAlignment="1">
      <alignment horizontal="distributed" vertical="center" justifyLastLine="1"/>
    </xf>
    <xf numFmtId="0" fontId="4" fillId="2" borderId="5" xfId="18" applyFill="1" applyBorder="1"/>
    <xf numFmtId="0" fontId="4" fillId="2" borderId="0" xfId="18" applyFill="1" applyAlignment="1">
      <alignment horizontal="right" vertical="top"/>
    </xf>
    <xf numFmtId="180" fontId="0" fillId="0" borderId="12" xfId="18" applyNumberFormat="1" applyFont="1" applyBorder="1" applyAlignment="1">
      <alignment horizontal="right" vertical="top"/>
    </xf>
    <xf numFmtId="49" fontId="15" fillId="2" borderId="5" xfId="3" applyNumberFormat="1" applyFont="1" applyFill="1" applyBorder="1" applyAlignment="1">
      <alignment horizontal="distributed" vertical="center" wrapText="1"/>
    </xf>
    <xf numFmtId="182" fontId="4" fillId="2" borderId="0" xfId="18" applyNumberFormat="1" applyFill="1" applyAlignment="1">
      <alignment horizontal="right" vertical="center"/>
    </xf>
    <xf numFmtId="49" fontId="0" fillId="2" borderId="5" xfId="18" applyNumberFormat="1" applyFont="1" applyFill="1" applyBorder="1" applyAlignment="1">
      <alignment horizontal="distributed" vertical="center" wrapText="1"/>
    </xf>
    <xf numFmtId="182" fontId="0" fillId="2" borderId="0" xfId="18" applyNumberFormat="1" applyFont="1" applyFill="1" applyAlignment="1">
      <alignment horizontal="right" vertical="center"/>
    </xf>
    <xf numFmtId="49" fontId="13" fillId="2" borderId="5" xfId="18" applyNumberFormat="1" applyFont="1" applyFill="1" applyBorder="1" applyAlignment="1">
      <alignment horizontal="distributed" vertical="center" wrapText="1"/>
    </xf>
    <xf numFmtId="49" fontId="2" fillId="2" borderId="5" xfId="18" applyNumberFormat="1" applyFont="1" applyFill="1" applyBorder="1" applyAlignment="1">
      <alignment horizontal="distributed" wrapText="1"/>
    </xf>
    <xf numFmtId="182" fontId="2" fillId="0" borderId="0" xfId="18" applyNumberFormat="1" applyFont="1" applyAlignment="1">
      <alignment horizontal="right"/>
    </xf>
    <xf numFmtId="0" fontId="2" fillId="0" borderId="0" xfId="18" applyFont="1"/>
    <xf numFmtId="0" fontId="4" fillId="0" borderId="5" xfId="18" applyBorder="1" applyAlignment="1">
      <alignment vertical="center"/>
    </xf>
    <xf numFmtId="182" fontId="2" fillId="0" borderId="0" xfId="18" applyNumberFormat="1" applyFont="1" applyAlignment="1">
      <alignment horizontal="right" vertical="center"/>
    </xf>
    <xf numFmtId="49" fontId="0" fillId="0" borderId="5" xfId="18" applyNumberFormat="1" applyFont="1" applyBorder="1" applyAlignment="1">
      <alignment horizontal="distributed" vertical="center"/>
    </xf>
    <xf numFmtId="182" fontId="4" fillId="0" borderId="0" xfId="18" applyNumberFormat="1" applyAlignment="1">
      <alignment horizontal="right" vertical="center"/>
    </xf>
    <xf numFmtId="49" fontId="13" fillId="0" borderId="5" xfId="18" applyNumberFormat="1" applyFont="1" applyBorder="1" applyAlignment="1">
      <alignment horizontal="distributed" vertical="center"/>
    </xf>
    <xf numFmtId="0" fontId="4" fillId="0" borderId="1" xfId="18" applyBorder="1"/>
    <xf numFmtId="0" fontId="4" fillId="0" borderId="3" xfId="18" applyBorder="1"/>
    <xf numFmtId="182" fontId="4" fillId="0" borderId="0" xfId="18" applyNumberFormat="1"/>
    <xf numFmtId="38" fontId="0" fillId="0" borderId="5" xfId="6" applyFont="1" applyFill="1" applyBorder="1" applyAlignment="1">
      <alignment horizontal="distributed" vertical="center"/>
    </xf>
    <xf numFmtId="176" fontId="2" fillId="0" borderId="5" xfId="0" applyFont="1" applyBorder="1" applyAlignment="1">
      <alignment horizontal="distributed" vertical="center"/>
    </xf>
    <xf numFmtId="176" fontId="0" fillId="0" borderId="5" xfId="0" applyBorder="1" applyAlignment="1">
      <alignment horizontal="distributed" vertical="center"/>
    </xf>
    <xf numFmtId="176" fontId="4" fillId="0" borderId="0" xfId="0" applyFont="1" applyAlignment="1">
      <alignment horizontal="right" vertical="top"/>
    </xf>
    <xf numFmtId="176" fontId="15" fillId="0" borderId="5" xfId="0" quotePrefix="1" applyFont="1" applyBorder="1" applyAlignment="1">
      <alignment horizontal="distributed" vertical="center"/>
    </xf>
    <xf numFmtId="38" fontId="15" fillId="0" borderId="5" xfId="6" applyFont="1" applyFill="1" applyBorder="1" applyAlignment="1">
      <alignment horizontal="distributed" vertical="center"/>
    </xf>
    <xf numFmtId="37" fontId="32" fillId="0" borderId="0" xfId="0" applyNumberFormat="1" applyFont="1" applyAlignment="1">
      <alignment horizontal="right" vertical="center"/>
    </xf>
    <xf numFmtId="0" fontId="26" fillId="0" borderId="0" xfId="10" applyFont="1" applyFill="1"/>
    <xf numFmtId="187" fontId="0" fillId="0" borderId="0" xfId="0" applyNumberFormat="1"/>
    <xf numFmtId="38" fontId="0" fillId="0" borderId="14" xfId="6" applyFont="1" applyFill="1" applyBorder="1" applyAlignment="1">
      <alignment horizontal="distributed" vertical="center" justifyLastLine="1"/>
    </xf>
    <xf numFmtId="38" fontId="4" fillId="0" borderId="14" xfId="6" applyFont="1" applyFill="1" applyBorder="1" applyAlignment="1">
      <alignment horizontal="distributed" vertical="center" justifyLastLine="1"/>
    </xf>
    <xf numFmtId="38" fontId="4" fillId="0" borderId="0" xfId="6" applyFont="1" applyFill="1" applyBorder="1" applyAlignment="1">
      <alignment horizontal="distributed" vertical="center"/>
    </xf>
    <xf numFmtId="38" fontId="4" fillId="0" borderId="5" xfId="6" applyFont="1" applyFill="1" applyBorder="1" applyAlignment="1">
      <alignment horizontal="distributed" vertical="center"/>
    </xf>
    <xf numFmtId="38" fontId="0" fillId="0" borderId="5" xfId="6" applyFont="1" applyFill="1" applyBorder="1" applyAlignment="1">
      <alignment horizontal="distributed" vertical="center"/>
    </xf>
    <xf numFmtId="38" fontId="0" fillId="0" borderId="0" xfId="6" applyFont="1" applyFill="1" applyAlignment="1">
      <alignment horizontal="centerContinuous" vertical="center"/>
    </xf>
    <xf numFmtId="38" fontId="0" fillId="0" borderId="5" xfId="6" applyFont="1" applyFill="1" applyBorder="1" applyAlignment="1">
      <alignment horizontal="centerContinuous" vertical="center"/>
    </xf>
    <xf numFmtId="0" fontId="6" fillId="0" borderId="0" xfId="8" applyFont="1"/>
    <xf numFmtId="176" fontId="0" fillId="0" borderId="2" xfId="0" applyBorder="1" applyAlignment="1">
      <alignment horizontal="distributed" vertical="center" justifyLastLine="1" shrinkToFit="1"/>
    </xf>
    <xf numFmtId="176" fontId="6" fillId="0" borderId="21" xfId="0" applyFont="1" applyBorder="1" applyAlignment="1">
      <alignment horizontal="left" vertical="top"/>
    </xf>
    <xf numFmtId="176" fontId="6" fillId="0" borderId="21" xfId="0" applyFont="1" applyBorder="1" applyAlignment="1">
      <alignment vertical="top"/>
    </xf>
    <xf numFmtId="0" fontId="0" fillId="0" borderId="2" xfId="2" applyFont="1" applyBorder="1" applyAlignment="1">
      <alignment horizontal="distributed" vertical="center" justifyLastLine="1"/>
    </xf>
    <xf numFmtId="0" fontId="6" fillId="0" borderId="21" xfId="2" applyFont="1" applyBorder="1" applyAlignment="1">
      <alignment horizontal="left" vertical="top"/>
    </xf>
    <xf numFmtId="0" fontId="6" fillId="0" borderId="21" xfId="2" applyFont="1" applyBorder="1" applyAlignment="1">
      <alignment vertical="top"/>
    </xf>
    <xf numFmtId="37" fontId="14" fillId="0" borderId="0" xfId="0" applyNumberFormat="1" applyFont="1" applyAlignment="1">
      <alignment horizontal="right" vertical="center"/>
    </xf>
    <xf numFmtId="0" fontId="4" fillId="0" borderId="0" xfId="19"/>
    <xf numFmtId="0" fontId="8" fillId="2" borderId="0" xfId="19" applyFont="1" applyFill="1" applyAlignment="1">
      <alignment vertical="center"/>
    </xf>
    <xf numFmtId="0" fontId="3" fillId="2" borderId="0" xfId="19" applyFont="1" applyFill="1"/>
    <xf numFmtId="0" fontId="4" fillId="2" borderId="0" xfId="19" applyFill="1"/>
    <xf numFmtId="0" fontId="0" fillId="0" borderId="0" xfId="19" applyFont="1" applyAlignment="1">
      <alignment horizontal="left" vertical="center"/>
    </xf>
    <xf numFmtId="0" fontId="6" fillId="2" borderId="0" xfId="19" applyFont="1" applyFill="1" applyAlignment="1">
      <alignment vertical="top"/>
    </xf>
    <xf numFmtId="0" fontId="4" fillId="2" borderId="0" xfId="19" applyFill="1" applyAlignment="1">
      <alignment horizontal="right" vertical="top"/>
    </xf>
    <xf numFmtId="0" fontId="4" fillId="2" borderId="0" xfId="19" applyFill="1" applyAlignment="1">
      <alignment vertical="top"/>
    </xf>
    <xf numFmtId="0" fontId="0" fillId="2" borderId="3" xfId="19" applyFont="1" applyFill="1" applyBorder="1" applyAlignment="1">
      <alignment horizontal="distributed" vertical="center" justifyLastLine="1"/>
    </xf>
    <xf numFmtId="0" fontId="4" fillId="2" borderId="2" xfId="19" applyFill="1" applyBorder="1" applyAlignment="1">
      <alignment horizontal="distributed" vertical="center" justifyLastLine="1"/>
    </xf>
    <xf numFmtId="0" fontId="0" fillId="2" borderId="6" xfId="19" applyFont="1" applyFill="1" applyBorder="1" applyAlignment="1">
      <alignment horizontal="distributed" vertical="center" justifyLastLine="1"/>
    </xf>
    <xf numFmtId="0" fontId="4" fillId="2" borderId="6" xfId="19" applyFill="1" applyBorder="1" applyAlignment="1">
      <alignment horizontal="distributed" vertical="center" justifyLastLine="1"/>
    </xf>
    <xf numFmtId="0" fontId="0" fillId="2" borderId="7" xfId="19" applyFont="1" applyFill="1" applyBorder="1" applyAlignment="1">
      <alignment horizontal="distributed" vertical="center" justifyLastLine="1"/>
    </xf>
    <xf numFmtId="0" fontId="4" fillId="2" borderId="2" xfId="19" applyFill="1" applyBorder="1" applyAlignment="1">
      <alignment horizontal="center" vertical="center" justifyLastLine="1"/>
    </xf>
    <xf numFmtId="0" fontId="4" fillId="2" borderId="14" xfId="19" applyFill="1" applyBorder="1" applyAlignment="1">
      <alignment horizontal="distributed" vertical="center" justifyLastLine="1"/>
    </xf>
    <xf numFmtId="0" fontId="4" fillId="2" borderId="2" xfId="19" applyFill="1" applyBorder="1" applyAlignment="1">
      <alignment horizontal="center" vertical="center"/>
    </xf>
    <xf numFmtId="0" fontId="4" fillId="2" borderId="5" xfId="19" applyFill="1" applyBorder="1" applyAlignment="1">
      <alignment horizontal="right" vertical="top"/>
    </xf>
    <xf numFmtId="180" fontId="0" fillId="0" borderId="12" xfId="19" applyNumberFormat="1" applyFont="1" applyBorder="1" applyAlignment="1">
      <alignment horizontal="right" vertical="top"/>
    </xf>
    <xf numFmtId="38" fontId="4" fillId="2" borderId="0" xfId="6" applyFont="1" applyFill="1" applyAlignment="1">
      <alignment horizontal="right" vertical="top"/>
    </xf>
    <xf numFmtId="0" fontId="4" fillId="0" borderId="0" xfId="19" applyAlignment="1">
      <alignment horizontal="right" vertical="top"/>
    </xf>
    <xf numFmtId="49" fontId="15" fillId="2" borderId="5" xfId="19" applyNumberFormat="1" applyFont="1" applyFill="1" applyBorder="1" applyAlignment="1">
      <alignment horizontal="distributed" vertical="center" wrapText="1"/>
    </xf>
    <xf numFmtId="182" fontId="4" fillId="2" borderId="0" xfId="19" applyNumberFormat="1" applyFill="1" applyAlignment="1">
      <alignment horizontal="right" vertical="center"/>
    </xf>
    <xf numFmtId="49" fontId="0" fillId="2" borderId="5" xfId="19" applyNumberFormat="1" applyFont="1" applyFill="1" applyBorder="1" applyAlignment="1">
      <alignment horizontal="distributed" vertical="center" wrapText="1"/>
    </xf>
    <xf numFmtId="49" fontId="13" fillId="2" borderId="5" xfId="19" applyNumberFormat="1" applyFont="1" applyFill="1" applyBorder="1" applyAlignment="1">
      <alignment horizontal="distributed" vertical="center" wrapText="1"/>
    </xf>
    <xf numFmtId="49" fontId="2" fillId="0" borderId="5" xfId="19" applyNumberFormat="1" applyFont="1" applyBorder="1" applyAlignment="1">
      <alignment horizontal="distributed" wrapText="1"/>
    </xf>
    <xf numFmtId="182" fontId="2" fillId="0" borderId="0" xfId="19" applyNumberFormat="1" applyFont="1" applyAlignment="1">
      <alignment horizontal="right"/>
    </xf>
    <xf numFmtId="0" fontId="2" fillId="0" borderId="0" xfId="19" applyFont="1"/>
    <xf numFmtId="49" fontId="0" fillId="0" borderId="5" xfId="19" applyNumberFormat="1" applyFont="1" applyBorder="1" applyAlignment="1">
      <alignment vertical="center"/>
    </xf>
    <xf numFmtId="182" fontId="4" fillId="0" borderId="0" xfId="19" applyNumberFormat="1" applyAlignment="1">
      <alignment horizontal="right" vertical="center"/>
    </xf>
    <xf numFmtId="49" fontId="0" fillId="0" borderId="5" xfId="19" applyNumberFormat="1" applyFont="1" applyBorder="1" applyAlignment="1">
      <alignment horizontal="distributed" vertical="center"/>
    </xf>
    <xf numFmtId="182" fontId="0" fillId="0" borderId="0" xfId="19" applyNumberFormat="1" applyFont="1" applyAlignment="1">
      <alignment horizontal="right" vertical="center"/>
    </xf>
    <xf numFmtId="49" fontId="13" fillId="0" borderId="5" xfId="19" applyNumberFormat="1" applyFont="1" applyBorder="1" applyAlignment="1">
      <alignment horizontal="distributed" vertical="center"/>
    </xf>
    <xf numFmtId="0" fontId="4" fillId="0" borderId="1" xfId="19" applyBorder="1"/>
    <xf numFmtId="0" fontId="4" fillId="0" borderId="3" xfId="19" applyBorder="1"/>
    <xf numFmtId="0" fontId="27" fillId="0" borderId="0" xfId="15" applyFont="1" applyFill="1" applyAlignment="1" applyProtection="1">
      <alignment horizontal="left"/>
    </xf>
    <xf numFmtId="182" fontId="4" fillId="0" borderId="0" xfId="19" applyNumberFormat="1"/>
    <xf numFmtId="0" fontId="4" fillId="0" borderId="0" xfId="20"/>
    <xf numFmtId="0" fontId="8" fillId="2" borderId="0" xfId="20" applyFont="1" applyFill="1" applyAlignment="1">
      <alignment vertical="center"/>
    </xf>
    <xf numFmtId="0" fontId="3" fillId="2" borderId="0" xfId="20" applyFont="1" applyFill="1"/>
    <xf numFmtId="0" fontId="4" fillId="2" borderId="0" xfId="20" applyFill="1"/>
    <xf numFmtId="0" fontId="0" fillId="0" borderId="0" xfId="20" applyFont="1" applyAlignment="1">
      <alignment horizontal="left" vertical="center"/>
    </xf>
    <xf numFmtId="0" fontId="4" fillId="2" borderId="0" xfId="20" applyFill="1" applyAlignment="1">
      <alignment vertical="top"/>
    </xf>
    <xf numFmtId="0" fontId="4" fillId="2" borderId="0" xfId="20" applyFill="1" applyAlignment="1">
      <alignment horizontal="center"/>
    </xf>
    <xf numFmtId="0" fontId="6" fillId="2" borderId="21" xfId="20" applyFont="1" applyFill="1" applyBorder="1" applyAlignment="1">
      <alignment horizontal="left" vertical="top"/>
    </xf>
    <xf numFmtId="0" fontId="6" fillId="2" borderId="21" xfId="20" applyFont="1" applyFill="1" applyBorder="1" applyAlignment="1">
      <alignment vertical="top"/>
    </xf>
    <xf numFmtId="0" fontId="6" fillId="2" borderId="0" xfId="20" applyFont="1" applyFill="1" applyAlignment="1">
      <alignment vertical="top"/>
    </xf>
    <xf numFmtId="0" fontId="6" fillId="0" borderId="0" xfId="20" applyFont="1" applyAlignment="1">
      <alignment vertical="top"/>
    </xf>
    <xf numFmtId="0" fontId="0" fillId="2" borderId="13" xfId="20" applyFont="1" applyFill="1" applyBorder="1" applyAlignment="1">
      <alignment horizontal="distributed" vertical="center" justifyLastLine="1"/>
    </xf>
    <xf numFmtId="0" fontId="4" fillId="2" borderId="6" xfId="20" applyFill="1" applyBorder="1" applyAlignment="1">
      <alignment horizontal="distributed" vertical="center" justifyLastLine="1"/>
    </xf>
    <xf numFmtId="0" fontId="0" fillId="2" borderId="2" xfId="20" applyFont="1" applyFill="1" applyBorder="1" applyAlignment="1">
      <alignment horizontal="distributed" vertical="center" justifyLastLine="1"/>
    </xf>
    <xf numFmtId="0" fontId="4" fillId="2" borderId="2" xfId="20" applyFill="1" applyBorder="1" applyAlignment="1">
      <alignment horizontal="distributed" vertical="center" justifyLastLine="1"/>
    </xf>
    <xf numFmtId="0" fontId="4" fillId="2" borderId="5" xfId="20" applyFill="1" applyBorder="1"/>
    <xf numFmtId="0" fontId="4" fillId="2" borderId="0" xfId="20" applyFill="1" applyAlignment="1">
      <alignment horizontal="right" vertical="top"/>
    </xf>
    <xf numFmtId="180" fontId="0" fillId="0" borderId="12" xfId="20" applyNumberFormat="1" applyFont="1" applyBorder="1" applyAlignment="1">
      <alignment horizontal="right" vertical="top"/>
    </xf>
    <xf numFmtId="182" fontId="4" fillId="2" borderId="0" xfId="20" applyNumberFormat="1" applyFill="1" applyAlignment="1">
      <alignment horizontal="right" vertical="center"/>
    </xf>
    <xf numFmtId="49" fontId="4" fillId="2" borderId="5" xfId="3" applyNumberFormat="1" applyFill="1" applyBorder="1" applyAlignment="1">
      <alignment horizontal="distributed" vertical="center" wrapText="1"/>
    </xf>
    <xf numFmtId="49" fontId="0" fillId="2" borderId="5" xfId="3" applyNumberFormat="1" applyFont="1" applyFill="1" applyBorder="1" applyAlignment="1">
      <alignment horizontal="distributed" vertical="center" wrapText="1"/>
    </xf>
    <xf numFmtId="49" fontId="13" fillId="2" borderId="5" xfId="3" applyNumberFormat="1" applyFont="1" applyFill="1" applyBorder="1" applyAlignment="1">
      <alignment horizontal="distributed" vertical="center" wrapText="1"/>
    </xf>
    <xf numFmtId="182" fontId="0" fillId="2" borderId="0" xfId="20" applyNumberFormat="1" applyFont="1" applyFill="1" applyAlignment="1">
      <alignment horizontal="right" vertical="center"/>
    </xf>
    <xf numFmtId="49" fontId="2" fillId="0" borderId="5" xfId="3" applyNumberFormat="1" applyFont="1" applyBorder="1" applyAlignment="1">
      <alignment horizontal="distributed" vertical="center" wrapText="1"/>
    </xf>
    <xf numFmtId="182" fontId="2" fillId="0" borderId="0" xfId="20" applyNumberFormat="1" applyFont="1" applyAlignment="1">
      <alignment horizontal="right" vertical="center"/>
    </xf>
    <xf numFmtId="0" fontId="2" fillId="2" borderId="0" xfId="20" applyFont="1" applyFill="1"/>
    <xf numFmtId="0" fontId="2" fillId="0" borderId="0" xfId="20" applyFont="1"/>
    <xf numFmtId="194" fontId="4" fillId="0" borderId="5" xfId="3" applyNumberFormat="1" applyBorder="1" applyAlignment="1">
      <alignment vertical="distributed"/>
    </xf>
    <xf numFmtId="49" fontId="4" fillId="0" borderId="5" xfId="3" applyNumberFormat="1" applyBorder="1" applyAlignment="1">
      <alignment horizontal="distributed" vertical="center"/>
    </xf>
    <xf numFmtId="182" fontId="4" fillId="0" borderId="0" xfId="20" applyNumberFormat="1" applyAlignment="1">
      <alignment horizontal="right" vertical="center"/>
    </xf>
    <xf numFmtId="49" fontId="13" fillId="0" borderId="5" xfId="3" applyNumberFormat="1" applyFont="1" applyBorder="1" applyAlignment="1">
      <alignment horizontal="distributed" vertical="center"/>
    </xf>
    <xf numFmtId="195" fontId="4" fillId="2" borderId="0" xfId="20" applyNumberFormat="1" applyFill="1"/>
    <xf numFmtId="194" fontId="4" fillId="0" borderId="1" xfId="20" applyNumberFormat="1" applyBorder="1"/>
    <xf numFmtId="194" fontId="4" fillId="0" borderId="2" xfId="6" applyNumberFormat="1" applyFont="1" applyFill="1" applyBorder="1" applyAlignment="1">
      <alignment vertical="distributed"/>
    </xf>
    <xf numFmtId="194" fontId="4" fillId="0" borderId="3" xfId="6" applyNumberFormat="1" applyFont="1" applyFill="1" applyBorder="1" applyAlignment="1">
      <alignment vertical="distributed"/>
    </xf>
    <xf numFmtId="194" fontId="4" fillId="0" borderId="3" xfId="20" applyNumberFormat="1" applyBorder="1"/>
    <xf numFmtId="182" fontId="4" fillId="0" borderId="0" xfId="20" applyNumberFormat="1"/>
    <xf numFmtId="0" fontId="4" fillId="0" borderId="0" xfId="21"/>
    <xf numFmtId="0" fontId="8" fillId="2" borderId="0" xfId="21" applyFont="1" applyFill="1" applyAlignment="1">
      <alignment vertical="center"/>
    </xf>
    <xf numFmtId="0" fontId="3" fillId="2" borderId="0" xfId="21" applyFont="1" applyFill="1"/>
    <xf numFmtId="0" fontId="4" fillId="2" borderId="0" xfId="21" applyFill="1"/>
    <xf numFmtId="0" fontId="0" fillId="0" borderId="0" xfId="21" applyFont="1" applyAlignment="1">
      <alignment horizontal="left" vertical="center"/>
    </xf>
    <xf numFmtId="0" fontId="5" fillId="2" borderId="0" xfId="21" applyFont="1" applyFill="1"/>
    <xf numFmtId="0" fontId="6" fillId="2" borderId="0" xfId="21" applyFont="1" applyFill="1" applyAlignment="1">
      <alignment vertical="top"/>
    </xf>
    <xf numFmtId="0" fontId="6" fillId="0" borderId="0" xfId="21" applyFont="1" applyAlignment="1">
      <alignment vertical="top"/>
    </xf>
    <xf numFmtId="0" fontId="6" fillId="2" borderId="21" xfId="21" applyFont="1" applyFill="1" applyBorder="1" applyAlignment="1">
      <alignment vertical="top"/>
    </xf>
    <xf numFmtId="0" fontId="0" fillId="2" borderId="13" xfId="21" applyFont="1" applyFill="1" applyBorder="1" applyAlignment="1">
      <alignment horizontal="distributed" vertical="center" justifyLastLine="1"/>
    </xf>
    <xf numFmtId="0" fontId="4" fillId="2" borderId="6" xfId="21" applyFill="1" applyBorder="1" applyAlignment="1">
      <alignment horizontal="center" vertical="center"/>
    </xf>
    <xf numFmtId="0" fontId="4" fillId="2" borderId="4" xfId="21" applyFill="1" applyBorder="1" applyAlignment="1">
      <alignment horizontal="center" vertical="center"/>
    </xf>
    <xf numFmtId="0" fontId="4" fillId="2" borderId="5" xfId="21" applyFill="1" applyBorder="1"/>
    <xf numFmtId="0" fontId="4" fillId="2" borderId="0" xfId="21" applyFill="1" applyAlignment="1">
      <alignment horizontal="right" vertical="top"/>
    </xf>
    <xf numFmtId="180" fontId="0" fillId="0" borderId="12" xfId="21" applyNumberFormat="1" applyFont="1" applyBorder="1" applyAlignment="1">
      <alignment horizontal="right" vertical="top"/>
    </xf>
    <xf numFmtId="182" fontId="4" fillId="2" borderId="0" xfId="21" applyNumberFormat="1" applyFill="1" applyAlignment="1">
      <alignment horizontal="right" vertical="center"/>
    </xf>
    <xf numFmtId="49" fontId="2" fillId="2" borderId="5" xfId="3" applyNumberFormat="1" applyFont="1" applyFill="1" applyBorder="1" applyAlignment="1">
      <alignment horizontal="distributed" vertical="center" wrapText="1"/>
    </xf>
    <xf numFmtId="182" fontId="2" fillId="0" borderId="0" xfId="21" applyNumberFormat="1" applyFont="1" applyAlignment="1">
      <alignment horizontal="right" vertical="center"/>
    </xf>
    <xf numFmtId="0" fontId="2" fillId="0" borderId="0" xfId="21" applyFont="1" applyAlignment="1">
      <alignment vertical="center"/>
    </xf>
    <xf numFmtId="49" fontId="4" fillId="2" borderId="5" xfId="21" applyNumberFormat="1" applyFill="1" applyBorder="1" applyAlignment="1">
      <alignment vertical="center"/>
    </xf>
    <xf numFmtId="182" fontId="4" fillId="0" borderId="0" xfId="21" applyNumberFormat="1" applyAlignment="1">
      <alignment horizontal="right" vertical="center"/>
    </xf>
    <xf numFmtId="182" fontId="4" fillId="0" borderId="0" xfId="21" applyNumberFormat="1" applyAlignment="1">
      <alignment vertical="center"/>
    </xf>
    <xf numFmtId="182" fontId="4" fillId="0" borderId="22" xfId="21" applyNumberFormat="1" applyBorder="1" applyAlignment="1">
      <alignment horizontal="right" vertical="center"/>
    </xf>
    <xf numFmtId="0" fontId="4" fillId="0" borderId="1" xfId="21" applyBorder="1"/>
    <xf numFmtId="0" fontId="4" fillId="0" borderId="3" xfId="21" applyBorder="1"/>
    <xf numFmtId="0" fontId="27" fillId="0" borderId="0" xfId="15" applyFont="1" applyAlignment="1" applyProtection="1">
      <alignment horizontal="left"/>
    </xf>
    <xf numFmtId="182" fontId="4" fillId="0" borderId="0" xfId="21" applyNumberFormat="1"/>
    <xf numFmtId="0" fontId="4" fillId="0" borderId="0" xfId="22"/>
    <xf numFmtId="3" fontId="8" fillId="2" borderId="0" xfId="22" applyNumberFormat="1" applyFont="1" applyFill="1" applyAlignment="1">
      <alignment vertical="center"/>
    </xf>
    <xf numFmtId="0" fontId="4" fillId="2" borderId="0" xfId="22" applyFill="1"/>
    <xf numFmtId="0" fontId="5" fillId="2" borderId="0" xfId="22" applyFont="1" applyFill="1" applyAlignment="1">
      <alignment horizontal="distributed" vertical="center" justifyLastLine="1"/>
    </xf>
    <xf numFmtId="0" fontId="0" fillId="0" borderId="0" xfId="22" applyFont="1" applyAlignment="1">
      <alignment horizontal="left" vertical="center"/>
    </xf>
    <xf numFmtId="0" fontId="3" fillId="2" borderId="0" xfId="22" applyFont="1" applyFill="1"/>
    <xf numFmtId="0" fontId="5" fillId="2" borderId="0" xfId="22" applyFont="1" applyFill="1"/>
    <xf numFmtId="0" fontId="6" fillId="2" borderId="0" xfId="22" applyFont="1" applyFill="1" applyAlignment="1">
      <alignment vertical="top"/>
    </xf>
    <xf numFmtId="0" fontId="6" fillId="2" borderId="21" xfId="22" applyFont="1" applyFill="1" applyBorder="1" applyAlignment="1">
      <alignment vertical="top"/>
    </xf>
    <xf numFmtId="0" fontId="6" fillId="0" borderId="0" xfId="22" applyFont="1" applyAlignment="1">
      <alignment vertical="top"/>
    </xf>
    <xf numFmtId="0" fontId="0" fillId="2" borderId="14" xfId="22" applyFont="1" applyFill="1" applyBorder="1" applyAlignment="1">
      <alignment horizontal="distributed" vertical="center" justifyLastLine="1"/>
    </xf>
    <xf numFmtId="0" fontId="0" fillId="2" borderId="14" xfId="22" applyFont="1" applyFill="1" applyBorder="1" applyAlignment="1">
      <alignment horizontal="distributed" vertical="center" wrapText="1" justifyLastLine="1"/>
    </xf>
    <xf numFmtId="0" fontId="0" fillId="2" borderId="4" xfId="22" applyFont="1" applyFill="1" applyBorder="1" applyAlignment="1">
      <alignment horizontal="distributed" vertical="center" wrapText="1" justifyLastLine="1"/>
    </xf>
    <xf numFmtId="0" fontId="4" fillId="2" borderId="5" xfId="22" applyFill="1" applyBorder="1"/>
    <xf numFmtId="0" fontId="4" fillId="2" borderId="0" xfId="22" applyFill="1" applyAlignment="1">
      <alignment horizontal="right" vertical="top"/>
    </xf>
    <xf numFmtId="180" fontId="0" fillId="0" borderId="12" xfId="22" applyNumberFormat="1" applyFont="1" applyBorder="1" applyAlignment="1">
      <alignment horizontal="right" vertical="top"/>
    </xf>
    <xf numFmtId="182" fontId="4" fillId="2" borderId="0" xfId="22" applyNumberFormat="1" applyFill="1"/>
    <xf numFmtId="182" fontId="4" fillId="2" borderId="0" xfId="22" applyNumberFormat="1" applyFill="1" applyAlignment="1">
      <alignment horizontal="right" vertical="center"/>
    </xf>
    <xf numFmtId="49" fontId="4" fillId="2" borderId="5" xfId="22" applyNumberFormat="1" applyFill="1" applyBorder="1" applyAlignment="1">
      <alignment horizontal="distributed" vertical="center" wrapText="1"/>
    </xf>
    <xf numFmtId="49" fontId="13" fillId="2" borderId="5" xfId="22" applyNumberFormat="1" applyFont="1" applyFill="1" applyBorder="1" applyAlignment="1">
      <alignment horizontal="distributed" vertical="center" wrapText="1"/>
    </xf>
    <xf numFmtId="49" fontId="2" fillId="2" borderId="5" xfId="22" applyNumberFormat="1" applyFont="1" applyFill="1" applyBorder="1" applyAlignment="1">
      <alignment horizontal="distributed" wrapText="1"/>
    </xf>
    <xf numFmtId="182" fontId="2" fillId="0" borderId="0" xfId="22" applyNumberFormat="1" applyFont="1" applyAlignment="1">
      <alignment horizontal="right"/>
    </xf>
    <xf numFmtId="0" fontId="2" fillId="2" borderId="0" xfId="22" applyFont="1" applyFill="1"/>
    <xf numFmtId="0" fontId="2" fillId="0" borderId="0" xfId="22" applyFont="1"/>
    <xf numFmtId="0" fontId="4" fillId="0" borderId="5" xfId="22" applyBorder="1" applyAlignment="1">
      <alignment vertical="center"/>
    </xf>
    <xf numFmtId="182" fontId="4" fillId="0" borderId="0" xfId="22" applyNumberFormat="1" applyAlignment="1">
      <alignment horizontal="right" vertical="center"/>
    </xf>
    <xf numFmtId="49" fontId="4" fillId="0" borderId="5" xfId="22" applyNumberFormat="1" applyBorder="1" applyAlignment="1">
      <alignment horizontal="distributed" vertical="center"/>
    </xf>
    <xf numFmtId="49" fontId="13" fillId="0" borderId="5" xfId="22" applyNumberFormat="1" applyFont="1" applyBorder="1" applyAlignment="1">
      <alignment horizontal="distributed" vertical="center"/>
    </xf>
    <xf numFmtId="0" fontId="4" fillId="0" borderId="1" xfId="22" applyBorder="1"/>
    <xf numFmtId="0" fontId="4" fillId="0" borderId="3" xfId="22" applyBorder="1"/>
    <xf numFmtId="182" fontId="4" fillId="0" borderId="0" xfId="22" applyNumberFormat="1"/>
    <xf numFmtId="0" fontId="4" fillId="0" borderId="0" xfId="23"/>
    <xf numFmtId="0" fontId="8" fillId="0" borderId="0" xfId="23" applyFont="1" applyAlignment="1">
      <alignment vertical="center"/>
    </xf>
    <xf numFmtId="0" fontId="3" fillId="0" borderId="0" xfId="23" applyFont="1" applyAlignment="1">
      <alignment vertical="center"/>
    </xf>
    <xf numFmtId="0" fontId="5" fillId="0" borderId="0" xfId="23" applyFont="1"/>
    <xf numFmtId="0" fontId="6" fillId="0" borderId="0" xfId="23" applyFont="1" applyAlignment="1">
      <alignment horizontal="right"/>
    </xf>
    <xf numFmtId="0" fontId="4" fillId="0" borderId="13" xfId="23" applyBorder="1"/>
    <xf numFmtId="0" fontId="4" fillId="0" borderId="7" xfId="23" applyBorder="1"/>
    <xf numFmtId="0" fontId="4" fillId="0" borderId="6" xfId="23" applyBorder="1" applyAlignment="1">
      <alignment horizontal="distributed" vertical="center" justifyLastLine="1"/>
    </xf>
    <xf numFmtId="0" fontId="6" fillId="0" borderId="6" xfId="23" applyFont="1" applyBorder="1" applyAlignment="1">
      <alignment horizontal="distributed" vertical="center" justifyLastLine="1"/>
    </xf>
    <xf numFmtId="0" fontId="4" fillId="0" borderId="12" xfId="23" applyBorder="1"/>
    <xf numFmtId="0" fontId="4" fillId="0" borderId="18" xfId="23" applyBorder="1"/>
    <xf numFmtId="0" fontId="4" fillId="0" borderId="0" xfId="23" applyAlignment="1">
      <alignment horizontal="center" vertical="center"/>
    </xf>
    <xf numFmtId="0" fontId="4" fillId="0" borderId="0" xfId="23" applyAlignment="1">
      <alignment horizontal="center" vertical="center" wrapText="1"/>
    </xf>
    <xf numFmtId="0" fontId="0" fillId="0" borderId="0" xfId="23" applyFont="1" applyAlignment="1">
      <alignment horizontal="distributed"/>
    </xf>
    <xf numFmtId="0" fontId="17" fillId="0" borderId="18" xfId="23" applyFont="1" applyBorder="1"/>
    <xf numFmtId="0" fontId="23" fillId="0" borderId="0" xfId="23" applyFont="1" applyAlignment="1">
      <alignment horizontal="center" vertical="center"/>
    </xf>
    <xf numFmtId="0" fontId="23" fillId="0" borderId="0" xfId="23" applyFont="1" applyAlignment="1">
      <alignment horizontal="center" vertical="center" wrapText="1"/>
    </xf>
    <xf numFmtId="0" fontId="0" fillId="0" borderId="0" xfId="23" applyFont="1" applyAlignment="1">
      <alignment horizontal="distributed" vertical="center"/>
    </xf>
    <xf numFmtId="0" fontId="17" fillId="0" borderId="18" xfId="23" applyFont="1" applyBorder="1" applyAlignment="1">
      <alignment horizontal="distributed" vertical="center"/>
    </xf>
    <xf numFmtId="183" fontId="0" fillId="0" borderId="0" xfId="23" applyNumberFormat="1" applyFont="1"/>
    <xf numFmtId="196" fontId="4" fillId="0" borderId="0" xfId="23" applyNumberFormat="1"/>
    <xf numFmtId="0" fontId="4" fillId="0" borderId="0" xfId="23" applyAlignment="1">
      <alignment horizontal="distributed"/>
    </xf>
    <xf numFmtId="0" fontId="14" fillId="0" borderId="0" xfId="23" applyFont="1" applyAlignment="1">
      <alignment horizontal="distributed"/>
    </xf>
    <xf numFmtId="0" fontId="21" fillId="0" borderId="18" xfId="23" applyFont="1" applyBorder="1"/>
    <xf numFmtId="0" fontId="22" fillId="0" borderId="0" xfId="23" applyFont="1" applyAlignment="1">
      <alignment horizontal="center" vertical="center"/>
    </xf>
    <xf numFmtId="0" fontId="22" fillId="0" borderId="0" xfId="23" applyFont="1" applyAlignment="1">
      <alignment horizontal="center" vertical="center" wrapText="1"/>
    </xf>
    <xf numFmtId="0" fontId="2" fillId="0" borderId="0" xfId="23" applyFont="1" applyAlignment="1">
      <alignment horizontal="distributed" vertical="center"/>
    </xf>
    <xf numFmtId="0" fontId="21" fillId="0" borderId="18" xfId="23" applyFont="1" applyBorder="1" applyAlignment="1">
      <alignment horizontal="distributed" vertical="center"/>
    </xf>
    <xf numFmtId="183" fontId="2" fillId="0" borderId="0" xfId="23" applyNumberFormat="1" applyFont="1"/>
    <xf numFmtId="0" fontId="4" fillId="0" borderId="3" xfId="23" applyBorder="1"/>
    <xf numFmtId="0" fontId="4" fillId="0" borderId="14" xfId="23" applyBorder="1"/>
    <xf numFmtId="0" fontId="27" fillId="0" borderId="0" xfId="4" applyFont="1" applyAlignment="1" applyProtection="1"/>
    <xf numFmtId="0" fontId="4" fillId="0" borderId="0" xfId="24"/>
    <xf numFmtId="0" fontId="4" fillId="2" borderId="0" xfId="24" applyFill="1"/>
    <xf numFmtId="0" fontId="8" fillId="0" borderId="0" xfId="24" applyFont="1" applyAlignment="1">
      <alignment vertical="center"/>
    </xf>
    <xf numFmtId="0" fontId="4" fillId="0" borderId="0" xfId="24" applyAlignment="1">
      <alignment vertical="center"/>
    </xf>
    <xf numFmtId="0" fontId="5" fillId="0" borderId="0" xfId="24" applyFont="1"/>
    <xf numFmtId="0" fontId="33" fillId="0" borderId="0" xfId="24" applyFont="1"/>
    <xf numFmtId="0" fontId="34" fillId="0" borderId="0" xfId="24" applyFont="1"/>
    <xf numFmtId="0" fontId="6" fillId="0" borderId="0" xfId="24" applyFont="1" applyAlignment="1">
      <alignment horizontal="left" vertical="top"/>
    </xf>
    <xf numFmtId="0" fontId="4" fillId="0" borderId="0" xfId="24" applyAlignment="1">
      <alignment vertical="top"/>
    </xf>
    <xf numFmtId="0" fontId="4" fillId="2" borderId="0" xfId="24" applyFill="1" applyAlignment="1">
      <alignment vertical="top"/>
    </xf>
    <xf numFmtId="0" fontId="6" fillId="0" borderId="0" xfId="24" applyFont="1" applyAlignment="1">
      <alignment horizontal="right" vertical="top"/>
    </xf>
    <xf numFmtId="0" fontId="4" fillId="0" borderId="14" xfId="24" applyBorder="1" applyAlignment="1">
      <alignment horizontal="distributed" vertical="center" justifyLastLine="1"/>
    </xf>
    <xf numFmtId="0" fontId="4" fillId="0" borderId="14" xfId="24" applyBorder="1" applyAlignment="1">
      <alignment horizontal="distributed" vertical="center" wrapText="1"/>
    </xf>
    <xf numFmtId="0" fontId="4" fillId="2" borderId="6" xfId="24" applyFill="1" applyBorder="1" applyAlignment="1">
      <alignment vertical="center" justifyLastLine="1"/>
    </xf>
    <xf numFmtId="0" fontId="4" fillId="0" borderId="6" xfId="24" applyBorder="1" applyAlignment="1">
      <alignment vertical="center" wrapText="1"/>
    </xf>
    <xf numFmtId="0" fontId="4" fillId="0" borderId="5" xfId="24" applyBorder="1" applyAlignment="1">
      <alignment horizontal="right" vertical="top"/>
    </xf>
    <xf numFmtId="0" fontId="4" fillId="0" borderId="0" xfId="24" applyAlignment="1">
      <alignment horizontal="right" vertical="top"/>
    </xf>
    <xf numFmtId="0" fontId="4" fillId="2" borderId="0" xfId="24" applyFill="1" applyAlignment="1">
      <alignment horizontal="right" vertical="top"/>
    </xf>
    <xf numFmtId="0" fontId="0" fillId="0" borderId="5" xfId="24" applyFont="1" applyBorder="1" applyAlignment="1">
      <alignment horizontal="distributed" vertical="center"/>
    </xf>
    <xf numFmtId="187" fontId="4" fillId="0" borderId="0" xfId="24" applyNumberFormat="1" applyAlignment="1">
      <alignment horizontal="right" vertical="center"/>
    </xf>
    <xf numFmtId="183" fontId="4" fillId="0" borderId="0" xfId="24" applyNumberFormat="1" applyAlignment="1">
      <alignment horizontal="right" vertical="center"/>
    </xf>
    <xf numFmtId="187" fontId="4" fillId="2" borderId="0" xfId="6" applyNumberFormat="1" applyFont="1" applyFill="1" applyAlignment="1">
      <alignment horizontal="right" vertical="center"/>
    </xf>
    <xf numFmtId="0" fontId="4" fillId="0" borderId="5" xfId="24" applyBorder="1" applyAlignment="1">
      <alignment horizontal="distributed" vertical="center"/>
    </xf>
    <xf numFmtId="38" fontId="0" fillId="0" borderId="0" xfId="6" applyFont="1" applyAlignment="1">
      <alignment vertical="center"/>
    </xf>
    <xf numFmtId="38" fontId="4" fillId="2" borderId="0" xfId="6" applyFont="1" applyFill="1" applyAlignment="1">
      <alignment vertical="center"/>
    </xf>
    <xf numFmtId="38" fontId="4" fillId="0" borderId="0" xfId="6" applyFont="1" applyAlignment="1">
      <alignment vertical="center"/>
    </xf>
    <xf numFmtId="0" fontId="0" fillId="0" borderId="5" xfId="24" applyFont="1" applyBorder="1" applyAlignment="1">
      <alignment horizontal="distributed"/>
    </xf>
    <xf numFmtId="187" fontId="0" fillId="0" borderId="0" xfId="6" applyNumberFormat="1" applyFont="1" applyFill="1" applyAlignment="1">
      <alignment horizontal="right"/>
    </xf>
    <xf numFmtId="187" fontId="0" fillId="0" borderId="0" xfId="24" applyNumberFormat="1" applyFont="1" applyAlignment="1">
      <alignment horizontal="right"/>
    </xf>
    <xf numFmtId="38" fontId="0" fillId="0" borderId="0" xfId="6" applyFont="1" applyFill="1" applyAlignment="1"/>
    <xf numFmtId="183" fontId="0" fillId="0" borderId="0" xfId="24" applyNumberFormat="1" applyFont="1" applyAlignment="1">
      <alignment horizontal="right"/>
    </xf>
    <xf numFmtId="0" fontId="2" fillId="0" borderId="0" xfId="24" applyFont="1"/>
    <xf numFmtId="0" fontId="4" fillId="0" borderId="1" xfId="24" applyBorder="1"/>
    <xf numFmtId="0" fontId="4" fillId="0" borderId="3" xfId="24" applyBorder="1"/>
    <xf numFmtId="0" fontId="4" fillId="2" borderId="3" xfId="24" applyFill="1" applyBorder="1"/>
    <xf numFmtId="0" fontId="26" fillId="0" borderId="0" xfId="10" applyFont="1"/>
    <xf numFmtId="187" fontId="4" fillId="2" borderId="0" xfId="24" applyNumberFormat="1" applyFill="1"/>
    <xf numFmtId="176" fontId="5" fillId="0" borderId="0" xfId="0" quotePrefix="1" applyFont="1" applyAlignment="1">
      <alignment horizontal="distributed" vertical="center" indent="2"/>
    </xf>
    <xf numFmtId="176" fontId="5" fillId="0" borderId="0" xfId="0" quotePrefix="1" applyFont="1" applyAlignment="1">
      <alignment horizontal="distributed" vertical="center"/>
    </xf>
    <xf numFmtId="176" fontId="0" fillId="0" borderId="8" xfId="0" applyBorder="1" applyAlignment="1">
      <alignment horizontal="distributed" vertical="center" justifyLastLine="1"/>
    </xf>
    <xf numFmtId="176" fontId="0" fillId="0" borderId="1" xfId="0" applyBorder="1" applyAlignment="1">
      <alignment horizontal="distributed" vertical="center" justifyLastLine="1"/>
    </xf>
    <xf numFmtId="176" fontId="0" fillId="0" borderId="9" xfId="0" applyBorder="1" applyAlignment="1">
      <alignment horizontal="distributed" vertical="center" justifyLastLine="1" shrinkToFit="1"/>
    </xf>
    <xf numFmtId="176" fontId="0" fillId="0" borderId="10" xfId="0" applyBorder="1" applyAlignment="1">
      <alignment horizontal="distributed" vertical="center" justifyLastLine="1" shrinkToFit="1"/>
    </xf>
    <xf numFmtId="176" fontId="0" fillId="0" borderId="11" xfId="0" applyBorder="1" applyAlignment="1">
      <alignment horizontal="distributed" vertical="center" justifyLastLine="1" shrinkToFit="1"/>
    </xf>
    <xf numFmtId="0" fontId="4" fillId="0" borderId="9" xfId="3" applyBorder="1" applyAlignment="1">
      <alignment horizontal="distributed" vertical="center" justifyLastLine="1" shrinkToFit="1"/>
    </xf>
    <xf numFmtId="0" fontId="4" fillId="0" borderId="10" xfId="3" applyBorder="1" applyAlignment="1">
      <alignment horizontal="distributed" vertical="center" justifyLastLine="1" shrinkToFit="1"/>
    </xf>
    <xf numFmtId="176" fontId="4" fillId="0" borderId="10" xfId="0" applyFont="1" applyBorder="1" applyAlignment="1">
      <alignment horizontal="distributed" vertical="center" justifyLastLine="1" shrinkToFit="1"/>
    </xf>
    <xf numFmtId="176" fontId="4" fillId="0" borderId="11" xfId="0" applyFont="1" applyBorder="1" applyAlignment="1">
      <alignment horizontal="distributed" vertical="center" justifyLastLine="1" shrinkToFit="1"/>
    </xf>
    <xf numFmtId="0" fontId="5" fillId="0" borderId="0" xfId="2" applyFont="1" applyAlignment="1">
      <alignment horizontal="distributed" vertical="center" indent="1"/>
    </xf>
    <xf numFmtId="0" fontId="0" fillId="0" borderId="9" xfId="2" applyFont="1" applyBorder="1" applyAlignment="1">
      <alignment horizontal="distributed" vertical="center" justifyLastLine="1"/>
    </xf>
    <xf numFmtId="0" fontId="4" fillId="0" borderId="10" xfId="2" applyBorder="1" applyAlignment="1">
      <alignment horizontal="distributed" vertical="center" justifyLastLine="1"/>
    </xf>
    <xf numFmtId="0" fontId="0" fillId="0" borderId="8" xfId="2" applyFont="1" applyBorder="1" applyAlignment="1">
      <alignment horizontal="distributed" vertical="center" justifyLastLine="1"/>
    </xf>
    <xf numFmtId="0" fontId="4" fillId="0" borderId="1" xfId="2" applyBorder="1" applyAlignment="1">
      <alignment horizontal="distributed" vertical="center" justifyLastLine="1"/>
    </xf>
    <xf numFmtId="0" fontId="4" fillId="0" borderId="11" xfId="2" applyBorder="1" applyAlignment="1">
      <alignment horizontal="distributed" vertical="center" justifyLastLine="1"/>
    </xf>
    <xf numFmtId="0" fontId="4" fillId="0" borderId="9" xfId="2" applyBorder="1" applyAlignment="1">
      <alignment horizontal="distributed" vertical="center" justifyLastLine="1"/>
    </xf>
    <xf numFmtId="0" fontId="0" fillId="0" borderId="10" xfId="2" applyFont="1" applyBorder="1" applyAlignment="1">
      <alignment horizontal="distributed" vertical="center" justifyLastLine="1"/>
    </xf>
    <xf numFmtId="0" fontId="0" fillId="0" borderId="11" xfId="2" applyFont="1" applyBorder="1" applyAlignment="1">
      <alignment horizontal="distributed" vertical="center" justifyLastLine="1"/>
    </xf>
    <xf numFmtId="0" fontId="0" fillId="2" borderId="9" xfId="16" applyFont="1" applyFill="1" applyBorder="1" applyAlignment="1">
      <alignment horizontal="distributed" vertical="center" indent="4"/>
    </xf>
    <xf numFmtId="0" fontId="0" fillId="2" borderId="10" xfId="16" applyFont="1" applyFill="1" applyBorder="1" applyAlignment="1">
      <alignment horizontal="distributed" vertical="center" indent="4"/>
    </xf>
    <xf numFmtId="0" fontId="30" fillId="2" borderId="0" xfId="16" applyFont="1" applyFill="1" applyAlignment="1">
      <alignment horizontal="distributed" vertical="center"/>
    </xf>
    <xf numFmtId="0" fontId="30" fillId="2" borderId="0" xfId="16" applyFont="1" applyFill="1" applyAlignment="1">
      <alignment horizontal="distributed" vertical="center" justifyLastLine="1"/>
    </xf>
    <xf numFmtId="0" fontId="0" fillId="2" borderId="8" xfId="16" applyFont="1" applyFill="1" applyBorder="1" applyAlignment="1">
      <alignment horizontal="distributed" vertical="center" justifyLastLine="1"/>
    </xf>
    <xf numFmtId="0" fontId="4" fillId="2" borderId="1" xfId="16" applyFill="1" applyBorder="1" applyAlignment="1">
      <alignment horizontal="distributed" vertical="center" justifyLastLine="1"/>
    </xf>
    <xf numFmtId="0" fontId="0" fillId="2" borderId="11" xfId="16" applyFont="1" applyFill="1" applyBorder="1" applyAlignment="1">
      <alignment horizontal="distributed" vertical="center" indent="4"/>
    </xf>
    <xf numFmtId="0" fontId="4" fillId="2" borderId="9" xfId="16" applyFill="1" applyBorder="1" applyAlignment="1">
      <alignment horizontal="center" vertical="center"/>
    </xf>
    <xf numFmtId="0" fontId="4" fillId="2" borderId="10" xfId="16" applyFill="1" applyBorder="1" applyAlignment="1">
      <alignment horizontal="center" vertical="center"/>
    </xf>
    <xf numFmtId="0" fontId="4" fillId="2" borderId="11" xfId="16" applyFill="1" applyBorder="1" applyAlignment="1">
      <alignment horizontal="center" vertical="center"/>
    </xf>
    <xf numFmtId="0" fontId="0" fillId="2" borderId="9" xfId="16" applyFont="1" applyFill="1" applyBorder="1" applyAlignment="1">
      <alignment horizontal="distributed" vertical="center" indent="3"/>
    </xf>
    <xf numFmtId="0" fontId="0" fillId="2" borderId="10" xfId="16" applyFont="1" applyFill="1" applyBorder="1" applyAlignment="1">
      <alignment horizontal="distributed" vertical="center" indent="3"/>
    </xf>
    <xf numFmtId="0" fontId="0" fillId="2" borderId="11" xfId="16" applyFont="1" applyFill="1" applyBorder="1" applyAlignment="1">
      <alignment horizontal="distributed" vertical="center" indent="3"/>
    </xf>
    <xf numFmtId="0" fontId="4" fillId="2" borderId="9" xfId="16" applyFill="1" applyBorder="1" applyAlignment="1">
      <alignment horizontal="distributed" vertical="center" indent="2"/>
    </xf>
    <xf numFmtId="0" fontId="4" fillId="2" borderId="10" xfId="16" applyFill="1" applyBorder="1" applyAlignment="1">
      <alignment horizontal="distributed" vertical="center" indent="2"/>
    </xf>
    <xf numFmtId="0" fontId="4" fillId="2" borderId="11" xfId="16" applyFill="1" applyBorder="1" applyAlignment="1">
      <alignment horizontal="distributed" vertical="center" indent="2"/>
    </xf>
    <xf numFmtId="0" fontId="4" fillId="2" borderId="9" xfId="19" applyFill="1" applyBorder="1" applyAlignment="1">
      <alignment horizontal="distributed" vertical="center" justifyLastLine="1"/>
    </xf>
    <xf numFmtId="0" fontId="4" fillId="2" borderId="10" xfId="19" applyFill="1" applyBorder="1" applyAlignment="1">
      <alignment horizontal="distributed" vertical="center" justifyLastLine="1"/>
    </xf>
    <xf numFmtId="0" fontId="4" fillId="2" borderId="11" xfId="19" applyFill="1" applyBorder="1" applyAlignment="1">
      <alignment horizontal="distributed" vertical="center" justifyLastLine="1"/>
    </xf>
    <xf numFmtId="0" fontId="0" fillId="2" borderId="9" xfId="19" applyFont="1" applyFill="1" applyBorder="1" applyAlignment="1">
      <alignment horizontal="distributed" vertical="center" justifyLastLine="1"/>
    </xf>
    <xf numFmtId="0" fontId="0" fillId="2" borderId="10" xfId="19" applyFont="1" applyFill="1" applyBorder="1" applyAlignment="1">
      <alignment horizontal="distributed" vertical="center" justifyLastLine="1"/>
    </xf>
    <xf numFmtId="0" fontId="5" fillId="2" borderId="0" xfId="19" applyFont="1" applyFill="1" applyAlignment="1">
      <alignment horizontal="distributed" vertical="center" justifyLastLine="1"/>
    </xf>
    <xf numFmtId="0" fontId="5" fillId="2" borderId="0" xfId="19" applyFont="1" applyFill="1" applyAlignment="1">
      <alignment horizontal="distributed" vertical="center"/>
    </xf>
    <xf numFmtId="0" fontId="0" fillId="2" borderId="8" xfId="19" applyFont="1" applyFill="1" applyBorder="1" applyAlignment="1">
      <alignment horizontal="distributed" vertical="center" justifyLastLine="1"/>
    </xf>
    <xf numFmtId="0" fontId="4" fillId="2" borderId="1" xfId="19" applyFill="1" applyBorder="1" applyAlignment="1">
      <alignment horizontal="distributed" vertical="center" justifyLastLine="1"/>
    </xf>
    <xf numFmtId="0" fontId="0" fillId="2" borderId="11" xfId="19" applyFont="1" applyFill="1" applyBorder="1" applyAlignment="1">
      <alignment horizontal="distributed" vertical="center" justifyLastLine="1"/>
    </xf>
    <xf numFmtId="0" fontId="0" fillId="0" borderId="13" xfId="17" applyFont="1" applyBorder="1" applyAlignment="1">
      <alignment horizontal="distributed" vertical="center" justifyLastLine="1"/>
    </xf>
    <xf numFmtId="0" fontId="0" fillId="0" borderId="7" xfId="17" applyFont="1" applyBorder="1" applyAlignment="1">
      <alignment horizontal="distributed" vertical="center" justifyLastLine="1"/>
    </xf>
    <xf numFmtId="0" fontId="5" fillId="0" borderId="0" xfId="17" applyFont="1" applyAlignment="1">
      <alignment horizontal="distributed" vertical="center"/>
    </xf>
    <xf numFmtId="0" fontId="0" fillId="0" borderId="8" xfId="17" applyFont="1" applyBorder="1" applyAlignment="1">
      <alignment horizontal="distributed" vertical="center" justifyLastLine="1"/>
    </xf>
    <xf numFmtId="0" fontId="4" fillId="0" borderId="5" xfId="17" applyBorder="1" applyAlignment="1">
      <alignment horizontal="distributed" vertical="center" justifyLastLine="1"/>
    </xf>
    <xf numFmtId="0" fontId="4" fillId="0" borderId="1" xfId="17" applyBorder="1" applyAlignment="1">
      <alignment horizontal="distributed" vertical="center" justifyLastLine="1"/>
    </xf>
    <xf numFmtId="0" fontId="0" fillId="0" borderId="9" xfId="17" applyFont="1" applyBorder="1" applyAlignment="1">
      <alignment horizontal="distributed" vertical="center" justifyLastLine="1"/>
    </xf>
    <xf numFmtId="0" fontId="0" fillId="0" borderId="11" xfId="17" applyFont="1" applyBorder="1" applyAlignment="1">
      <alignment horizontal="distributed" vertical="center" justifyLastLine="1"/>
    </xf>
    <xf numFmtId="0" fontId="4" fillId="0" borderId="9" xfId="17" applyBorder="1" applyAlignment="1">
      <alignment horizontal="distributed" vertical="center" justifyLastLine="1"/>
    </xf>
    <xf numFmtId="0" fontId="4" fillId="0" borderId="11" xfId="17" applyBorder="1" applyAlignment="1">
      <alignment horizontal="distributed" vertical="center" justifyLastLine="1"/>
    </xf>
    <xf numFmtId="0" fontId="4" fillId="0" borderId="10" xfId="17" applyBorder="1" applyAlignment="1">
      <alignment horizontal="distributed" vertical="center" justifyLastLine="1"/>
    </xf>
    <xf numFmtId="0" fontId="0" fillId="0" borderId="10" xfId="17" applyFont="1" applyBorder="1" applyAlignment="1">
      <alignment horizontal="distributed" vertical="center" indent="10"/>
    </xf>
    <xf numFmtId="0" fontId="0" fillId="0" borderId="15" xfId="17" applyFont="1" applyBorder="1" applyAlignment="1">
      <alignment horizontal="distributed" vertical="center" justifyLastLine="1"/>
    </xf>
    <xf numFmtId="0" fontId="4" fillId="0" borderId="14" xfId="17" applyBorder="1" applyAlignment="1">
      <alignment horizontal="distributed" vertical="center" justifyLastLine="1"/>
    </xf>
    <xf numFmtId="0" fontId="4" fillId="0" borderId="15" xfId="17" applyBorder="1" applyAlignment="1">
      <alignment horizontal="distributed" vertical="center" justifyLastLine="1"/>
    </xf>
    <xf numFmtId="0" fontId="4" fillId="0" borderId="16" xfId="17" applyBorder="1" applyAlignment="1">
      <alignment horizontal="distributed" vertical="center" justifyLastLine="1"/>
    </xf>
    <xf numFmtId="0" fontId="4" fillId="0" borderId="2" xfId="17" applyBorder="1" applyAlignment="1">
      <alignment horizontal="distributed" vertical="center" justifyLastLine="1"/>
    </xf>
    <xf numFmtId="0" fontId="0" fillId="2" borderId="9" xfId="17" applyFont="1" applyFill="1" applyBorder="1" applyAlignment="1">
      <alignment horizontal="distributed" vertical="center" indent="10"/>
    </xf>
    <xf numFmtId="0" fontId="0" fillId="2" borderId="10" xfId="17" applyFont="1" applyFill="1" applyBorder="1" applyAlignment="1">
      <alignment horizontal="distributed" vertical="center" indent="10"/>
    </xf>
    <xf numFmtId="0" fontId="0" fillId="2" borderId="4" xfId="17" applyFont="1" applyFill="1" applyBorder="1" applyAlignment="1">
      <alignment horizontal="distributed" vertical="center" justifyLastLine="1"/>
    </xf>
    <xf numFmtId="0" fontId="0" fillId="2" borderId="7" xfId="17" applyFont="1" applyFill="1" applyBorder="1" applyAlignment="1">
      <alignment horizontal="distributed" vertical="center" justifyLastLine="1"/>
    </xf>
    <xf numFmtId="0" fontId="4" fillId="2" borderId="7" xfId="17" applyFill="1" applyBorder="1" applyAlignment="1">
      <alignment horizontal="distributed" vertical="center" justifyLastLine="1"/>
    </xf>
    <xf numFmtId="0" fontId="6" fillId="2" borderId="4" xfId="17" applyFont="1" applyFill="1" applyBorder="1" applyAlignment="1">
      <alignment horizontal="distributed" vertical="center" justifyLastLine="1"/>
    </xf>
    <xf numFmtId="0" fontId="6" fillId="2" borderId="13" xfId="17" applyFont="1" applyFill="1" applyBorder="1" applyAlignment="1">
      <alignment horizontal="distributed" vertical="center" justifyLastLine="1"/>
    </xf>
    <xf numFmtId="0" fontId="0" fillId="2" borderId="13" xfId="17" applyFont="1" applyFill="1" applyBorder="1" applyAlignment="1">
      <alignment horizontal="distributed" vertical="center" justifyLastLine="1"/>
    </xf>
    <xf numFmtId="0" fontId="4" fillId="0" borderId="4" xfId="17" applyBorder="1" applyAlignment="1">
      <alignment horizontal="distributed" vertical="center" justifyLastLine="1"/>
    </xf>
    <xf numFmtId="0" fontId="4" fillId="0" borderId="7" xfId="17" applyBorder="1" applyAlignment="1">
      <alignment horizontal="distributed" vertical="center" justifyLastLine="1"/>
    </xf>
    <xf numFmtId="0" fontId="4" fillId="2" borderId="4" xfId="17" applyFill="1" applyBorder="1" applyAlignment="1">
      <alignment horizontal="distributed" vertical="center" justifyLastLine="1"/>
    </xf>
    <xf numFmtId="0" fontId="0" fillId="0" borderId="4" xfId="17" applyFont="1" applyBorder="1" applyAlignment="1">
      <alignment horizontal="distributed" vertical="center" justifyLastLine="1"/>
    </xf>
    <xf numFmtId="0" fontId="17" fillId="0" borderId="4" xfId="17" applyFont="1" applyBorder="1" applyAlignment="1">
      <alignment horizontal="distributed" vertical="center" justifyLastLine="1"/>
    </xf>
    <xf numFmtId="0" fontId="17" fillId="0" borderId="7" xfId="17" applyFont="1" applyBorder="1" applyAlignment="1">
      <alignment horizontal="distributed" vertical="center" justifyLastLine="1"/>
    </xf>
    <xf numFmtId="0" fontId="4" fillId="0" borderId="13" xfId="17" applyBorder="1" applyAlignment="1">
      <alignment horizontal="distributed" vertical="center" justifyLastLine="1"/>
    </xf>
    <xf numFmtId="0" fontId="5" fillId="2" borderId="0" xfId="20" applyFont="1" applyFill="1" applyAlignment="1">
      <alignment horizontal="distributed" vertical="center" indent="3"/>
    </xf>
    <xf numFmtId="0" fontId="0" fillId="2" borderId="5" xfId="20" applyFont="1" applyFill="1" applyBorder="1" applyAlignment="1">
      <alignment horizontal="distributed" vertical="center" justifyLastLine="1"/>
    </xf>
    <xf numFmtId="0" fontId="4" fillId="2" borderId="1" xfId="20" applyFill="1" applyBorder="1" applyAlignment="1">
      <alignment horizontal="distributed" vertical="center" justifyLastLine="1"/>
    </xf>
    <xf numFmtId="0" fontId="0" fillId="2" borderId="2" xfId="20" applyFont="1" applyFill="1" applyBorder="1" applyAlignment="1">
      <alignment horizontal="distributed" vertical="center" justifyLastLine="1"/>
    </xf>
    <xf numFmtId="0" fontId="0" fillId="2" borderId="1" xfId="20" applyFont="1" applyFill="1" applyBorder="1" applyAlignment="1">
      <alignment horizontal="distributed" vertical="center" justifyLastLine="1"/>
    </xf>
    <xf numFmtId="0" fontId="0" fillId="0" borderId="2" xfId="20" applyFont="1" applyBorder="1" applyAlignment="1">
      <alignment horizontal="distributed" vertical="center" justifyLastLine="1"/>
    </xf>
    <xf numFmtId="0" fontId="0" fillId="0" borderId="3" xfId="20" applyFont="1" applyBorder="1" applyAlignment="1">
      <alignment horizontal="distributed" vertical="center" justifyLastLine="1"/>
    </xf>
    <xf numFmtId="0" fontId="5" fillId="2" borderId="0" xfId="21" applyFont="1" applyFill="1" applyAlignment="1">
      <alignment horizontal="distributed" vertical="center" indent="2"/>
    </xf>
    <xf numFmtId="0" fontId="0" fillId="2" borderId="5" xfId="21" applyFont="1" applyFill="1" applyBorder="1" applyAlignment="1">
      <alignment horizontal="distributed" vertical="center" justifyLastLine="1"/>
    </xf>
    <xf numFmtId="0" fontId="4" fillId="2" borderId="1" xfId="21" applyFill="1" applyBorder="1" applyAlignment="1">
      <alignment horizontal="distributed" vertical="center" justifyLastLine="1"/>
    </xf>
    <xf numFmtId="0" fontId="0" fillId="2" borderId="2" xfId="21" applyFont="1" applyFill="1" applyBorder="1" applyAlignment="1">
      <alignment horizontal="distributed" vertical="center" justifyLastLine="1"/>
    </xf>
    <xf numFmtId="0" fontId="0" fillId="2" borderId="2" xfId="21" applyFont="1" applyFill="1" applyBorder="1" applyAlignment="1">
      <alignment horizontal="distributed" vertical="center" indent="1"/>
    </xf>
    <xf numFmtId="0" fontId="0" fillId="2" borderId="1" xfId="21" applyFont="1" applyFill="1" applyBorder="1" applyAlignment="1">
      <alignment horizontal="distributed" vertical="center" indent="1"/>
    </xf>
    <xf numFmtId="0" fontId="0" fillId="2" borderId="1" xfId="21" applyFont="1" applyFill="1" applyBorder="1" applyAlignment="1">
      <alignment horizontal="distributed" vertical="center" justifyLastLine="1"/>
    </xf>
    <xf numFmtId="0" fontId="0" fillId="2" borderId="3" xfId="21" applyFont="1" applyFill="1" applyBorder="1" applyAlignment="1">
      <alignment horizontal="distributed" vertical="center" indent="1"/>
    </xf>
    <xf numFmtId="0" fontId="5" fillId="2" borderId="0" xfId="18" applyFont="1" applyFill="1" applyAlignment="1">
      <alignment horizontal="distributed" vertical="center" justifyLastLine="1"/>
    </xf>
    <xf numFmtId="0" fontId="0" fillId="2" borderId="8" xfId="18" applyFont="1" applyFill="1" applyBorder="1" applyAlignment="1">
      <alignment horizontal="distributed" vertical="center" justifyLastLine="1"/>
    </xf>
    <xf numFmtId="0" fontId="4" fillId="2" borderId="1" xfId="18" applyFill="1" applyBorder="1" applyAlignment="1">
      <alignment horizontal="distributed" vertical="center" justifyLastLine="1"/>
    </xf>
    <xf numFmtId="0" fontId="0" fillId="2" borderId="9" xfId="18" applyFont="1" applyFill="1" applyBorder="1" applyAlignment="1">
      <alignment horizontal="distributed" vertical="center" justifyLastLine="1"/>
    </xf>
    <xf numFmtId="0" fontId="4" fillId="2" borderId="11" xfId="18" applyFill="1" applyBorder="1" applyAlignment="1">
      <alignment horizontal="distributed" vertical="center" justifyLastLine="1"/>
    </xf>
    <xf numFmtId="0" fontId="4" fillId="2" borderId="10" xfId="18" applyFill="1" applyBorder="1" applyAlignment="1">
      <alignment horizontal="distributed" vertical="center" justifyLastLine="1"/>
    </xf>
    <xf numFmtId="0" fontId="0" fillId="2" borderId="9" xfId="22" applyFont="1" applyFill="1" applyBorder="1" applyAlignment="1">
      <alignment horizontal="distributed" vertical="center" justifyLastLine="1"/>
    </xf>
    <xf numFmtId="0" fontId="0" fillId="2" borderId="10" xfId="22" applyFont="1" applyFill="1" applyBorder="1" applyAlignment="1">
      <alignment horizontal="distributed" vertical="center" justifyLastLine="1"/>
    </xf>
    <xf numFmtId="0" fontId="5" fillId="2" borderId="0" xfId="22" applyFont="1" applyFill="1" applyAlignment="1">
      <alignment horizontal="distributed" vertical="center"/>
    </xf>
    <xf numFmtId="0" fontId="0" fillId="2" borderId="8" xfId="22" applyFont="1" applyFill="1" applyBorder="1" applyAlignment="1">
      <alignment horizontal="distributed" vertical="center" justifyLastLine="1"/>
    </xf>
    <xf numFmtId="0" fontId="4" fillId="2" borderId="1" xfId="22" applyFill="1" applyBorder="1" applyAlignment="1">
      <alignment horizontal="distributed" vertical="center" justifyLastLine="1"/>
    </xf>
    <xf numFmtId="0" fontId="0" fillId="2" borderId="11" xfId="22" applyFont="1" applyFill="1" applyBorder="1" applyAlignment="1">
      <alignment horizontal="distributed" vertical="center" justifyLastLine="1"/>
    </xf>
    <xf numFmtId="0" fontId="0" fillId="2" borderId="9" xfId="22" applyFont="1" applyFill="1" applyBorder="1" applyAlignment="1">
      <alignment horizontal="distributed" vertical="center" wrapText="1" justifyLastLine="1"/>
    </xf>
    <xf numFmtId="0" fontId="0" fillId="2" borderId="11" xfId="22" applyFont="1" applyFill="1" applyBorder="1" applyAlignment="1">
      <alignment horizontal="distributed" vertical="center" wrapText="1" justifyLastLine="1"/>
    </xf>
    <xf numFmtId="38" fontId="0" fillId="0" borderId="0" xfId="6" applyFont="1" applyFill="1" applyAlignment="1">
      <alignment horizontal="distributed" vertical="center"/>
    </xf>
    <xf numFmtId="38" fontId="0" fillId="0" borderId="5" xfId="6" applyFont="1" applyFill="1" applyBorder="1" applyAlignment="1">
      <alignment horizontal="distributed" vertical="center"/>
    </xf>
    <xf numFmtId="38" fontId="4" fillId="0" borderId="0" xfId="6" applyFont="1" applyFill="1" applyBorder="1" applyAlignment="1">
      <alignment horizontal="distributed" vertical="center"/>
    </xf>
    <xf numFmtId="38" fontId="0" fillId="0" borderId="0" xfId="6" applyFont="1" applyFill="1" applyBorder="1" applyAlignment="1">
      <alignment horizontal="distributed" vertical="center"/>
    </xf>
    <xf numFmtId="38" fontId="2" fillId="0" borderId="0" xfId="6" applyFont="1" applyFill="1" applyBorder="1" applyAlignment="1">
      <alignment horizontal="distributed" vertical="center"/>
    </xf>
    <xf numFmtId="38" fontId="5" fillId="0" borderId="0" xfId="6" applyFont="1" applyFill="1" applyAlignment="1">
      <alignment horizontal="distributed" vertical="center" justifyLastLine="1"/>
    </xf>
    <xf numFmtId="38" fontId="0" fillId="0" borderId="17" xfId="6" applyFont="1" applyFill="1" applyBorder="1" applyAlignment="1">
      <alignment horizontal="distributed" vertical="center" justifyLastLine="1"/>
    </xf>
    <xf numFmtId="38" fontId="0" fillId="0" borderId="8" xfId="6" applyFont="1" applyFill="1" applyBorder="1" applyAlignment="1">
      <alignment horizontal="distributed" vertical="center" justifyLastLine="1"/>
    </xf>
    <xf numFmtId="38" fontId="0" fillId="0" borderId="0" xfId="6" applyFont="1" applyFill="1" applyAlignment="1">
      <alignment horizontal="distributed" vertical="center" justifyLastLine="1"/>
    </xf>
    <xf numFmtId="38" fontId="0" fillId="0" borderId="5" xfId="6" applyFont="1" applyFill="1" applyBorder="1" applyAlignment="1">
      <alignment horizontal="distributed" vertical="center" justifyLastLine="1"/>
    </xf>
    <xf numFmtId="38" fontId="0" fillId="0" borderId="3" xfId="6" applyFont="1" applyFill="1" applyBorder="1" applyAlignment="1">
      <alignment horizontal="distributed" vertical="center" justifyLastLine="1"/>
    </xf>
    <xf numFmtId="38" fontId="0" fillId="0" borderId="1" xfId="6" applyFont="1" applyFill="1" applyBorder="1" applyAlignment="1">
      <alignment horizontal="distributed" vertical="center" justifyLastLine="1"/>
    </xf>
    <xf numFmtId="38" fontId="0" fillId="0" borderId="9" xfId="6" applyFont="1" applyFill="1" applyBorder="1" applyAlignment="1">
      <alignment horizontal="distributed" vertical="center" justifyLastLine="1"/>
    </xf>
    <xf numFmtId="38" fontId="0" fillId="0" borderId="10" xfId="6" applyFont="1" applyFill="1" applyBorder="1" applyAlignment="1">
      <alignment horizontal="distributed" vertical="center" justifyLastLine="1"/>
    </xf>
    <xf numFmtId="38" fontId="0" fillId="0" borderId="11" xfId="6" applyFont="1" applyFill="1" applyBorder="1" applyAlignment="1">
      <alignment horizontal="distributed" vertical="center" justifyLastLine="1"/>
    </xf>
    <xf numFmtId="38" fontId="0" fillId="0" borderId="15" xfId="6" applyFont="1" applyFill="1" applyBorder="1" applyAlignment="1">
      <alignment horizontal="distributed" vertical="center" justifyLastLine="1"/>
    </xf>
    <xf numFmtId="38" fontId="0" fillId="0" borderId="14" xfId="6" applyFont="1" applyFill="1" applyBorder="1" applyAlignment="1">
      <alignment horizontal="distributed" vertical="center" justifyLastLine="1"/>
    </xf>
    <xf numFmtId="38" fontId="0" fillId="0" borderId="4" xfId="6" applyFont="1" applyFill="1" applyBorder="1" applyAlignment="1">
      <alignment horizontal="distributed" vertical="center" justifyLastLine="1"/>
    </xf>
    <xf numFmtId="38" fontId="0" fillId="0" borderId="13" xfId="6" applyFont="1" applyFill="1" applyBorder="1" applyAlignment="1">
      <alignment horizontal="distributed" vertical="center" justifyLastLine="1"/>
    </xf>
    <xf numFmtId="38" fontId="0" fillId="0" borderId="7" xfId="6" applyFont="1" applyFill="1" applyBorder="1" applyAlignment="1">
      <alignment horizontal="distributed" vertical="center" justifyLastLine="1"/>
    </xf>
    <xf numFmtId="38" fontId="4" fillId="2" borderId="15" xfId="6" applyFont="1" applyFill="1" applyBorder="1" applyAlignment="1">
      <alignment horizontal="distributed" vertical="center" justifyLastLine="1"/>
    </xf>
    <xf numFmtId="38" fontId="4" fillId="2" borderId="14" xfId="6" applyFont="1" applyFill="1" applyBorder="1" applyAlignment="1">
      <alignment horizontal="distributed" vertical="center" justifyLastLine="1"/>
    </xf>
    <xf numFmtId="38" fontId="4" fillId="2" borderId="16" xfId="6" applyFont="1" applyFill="1" applyBorder="1" applyAlignment="1">
      <alignment horizontal="distributed" vertical="center" justifyLastLine="1"/>
    </xf>
    <xf numFmtId="38" fontId="4" fillId="2" borderId="2" xfId="6" applyFont="1" applyFill="1" applyBorder="1" applyAlignment="1">
      <alignment horizontal="distributed" vertical="center" justifyLastLine="1"/>
    </xf>
    <xf numFmtId="0" fontId="4" fillId="0" borderId="16" xfId="23" applyBorder="1" applyAlignment="1">
      <alignment horizontal="distributed" vertical="center" justifyLastLine="1"/>
    </xf>
    <xf numFmtId="0" fontId="4" fillId="0" borderId="2" xfId="23" applyBorder="1" applyAlignment="1">
      <alignment horizontal="distributed" vertical="center" justifyLastLine="1"/>
    </xf>
    <xf numFmtId="0" fontId="4" fillId="0" borderId="8" xfId="23" applyBorder="1" applyAlignment="1">
      <alignment horizontal="distributed" vertical="center" justifyLastLine="1"/>
    </xf>
    <xf numFmtId="0" fontId="4" fillId="0" borderId="5" xfId="23" applyBorder="1" applyAlignment="1">
      <alignment horizontal="distributed" vertical="center" justifyLastLine="1"/>
    </xf>
    <xf numFmtId="0" fontId="4" fillId="0" borderId="1" xfId="23" applyBorder="1" applyAlignment="1">
      <alignment horizontal="distributed" vertical="center" justifyLastLine="1"/>
    </xf>
    <xf numFmtId="0" fontId="6" fillId="0" borderId="19" xfId="23" applyFont="1" applyBorder="1" applyAlignment="1">
      <alignment horizontal="center" vertical="center"/>
    </xf>
    <xf numFmtId="0" fontId="6" fillId="0" borderId="18" xfId="23" applyFont="1" applyBorder="1" applyAlignment="1">
      <alignment horizontal="center" vertical="center"/>
    </xf>
    <xf numFmtId="0" fontId="6" fillId="0" borderId="14" xfId="23" applyFont="1" applyBorder="1" applyAlignment="1">
      <alignment horizontal="center" vertical="center"/>
    </xf>
    <xf numFmtId="0" fontId="4" fillId="0" borderId="9" xfId="23" applyBorder="1" applyAlignment="1">
      <alignment horizontal="distributed" vertical="center" justifyLastLine="1"/>
    </xf>
    <xf numFmtId="0" fontId="4" fillId="0" borderId="10" xfId="23" applyBorder="1" applyAlignment="1">
      <alignment horizontal="distributed" vertical="center" justifyLastLine="1"/>
    </xf>
    <xf numFmtId="0" fontId="4" fillId="0" borderId="11" xfId="23" applyBorder="1" applyAlignment="1">
      <alignment horizontal="distributed" vertical="center" justifyLastLine="1"/>
    </xf>
    <xf numFmtId="0" fontId="4" fillId="0" borderId="15" xfId="23" applyBorder="1" applyAlignment="1">
      <alignment horizontal="distributed" vertical="center" justifyLastLine="1"/>
    </xf>
    <xf numFmtId="0" fontId="4" fillId="0" borderId="14" xfId="23" applyBorder="1" applyAlignment="1">
      <alignment horizontal="distributed" vertical="center" justifyLastLine="1"/>
    </xf>
    <xf numFmtId="0" fontId="4" fillId="2" borderId="10" xfId="24" applyFill="1" applyBorder="1" applyAlignment="1">
      <alignment horizontal="center" vertical="center" justifyLastLine="1"/>
    </xf>
    <xf numFmtId="0" fontId="4" fillId="2" borderId="11" xfId="24" applyFill="1" applyBorder="1" applyAlignment="1">
      <alignment horizontal="center" vertical="center" justifyLastLine="1"/>
    </xf>
    <xf numFmtId="0" fontId="4" fillId="0" borderId="20" xfId="24" applyBorder="1" applyAlignment="1">
      <alignment horizontal="distributed" vertical="center" wrapText="1" justifyLastLine="1"/>
    </xf>
    <xf numFmtId="0" fontId="4" fillId="0" borderId="2" xfId="24" applyBorder="1" applyAlignment="1">
      <alignment horizontal="distributed" vertical="center" wrapText="1" justifyLastLine="1"/>
    </xf>
    <xf numFmtId="0" fontId="4" fillId="0" borderId="8" xfId="24" applyBorder="1" applyAlignment="1">
      <alignment horizontal="distributed" vertical="center" indent="1"/>
    </xf>
    <xf numFmtId="0" fontId="4" fillId="0" borderId="1" xfId="24" applyBorder="1" applyAlignment="1">
      <alignment horizontal="distributed" vertical="center" indent="1"/>
    </xf>
    <xf numFmtId="0" fontId="4" fillId="0" borderId="20" xfId="24" applyBorder="1" applyAlignment="1">
      <alignment horizontal="distributed" vertical="center" justifyLastLine="1"/>
    </xf>
    <xf numFmtId="0" fontId="4" fillId="0" borderId="2" xfId="24" applyBorder="1" applyAlignment="1">
      <alignment horizontal="distributed" vertical="center" justifyLastLine="1"/>
    </xf>
    <xf numFmtId="0" fontId="4" fillId="0" borderId="14" xfId="24" applyBorder="1" applyAlignment="1">
      <alignment horizontal="distributed" vertical="center" wrapText="1" justifyLastLine="1"/>
    </xf>
    <xf numFmtId="0" fontId="4" fillId="0" borderId="11" xfId="24" applyBorder="1" applyAlignment="1">
      <alignment horizontal="center" vertical="center"/>
    </xf>
    <xf numFmtId="0" fontId="4" fillId="0" borderId="24" xfId="24" applyBorder="1" applyAlignment="1">
      <alignment horizontal="center" vertical="center"/>
    </xf>
    <xf numFmtId="176" fontId="0" fillId="0" borderId="19" xfId="0" applyBorder="1" applyAlignment="1">
      <alignment horizontal="distributed" vertical="center" justifyLastLine="1"/>
    </xf>
    <xf numFmtId="176" fontId="0" fillId="0" borderId="14" xfId="0" applyBorder="1" applyAlignment="1">
      <alignment horizontal="distributed" vertical="center" justifyLastLine="1"/>
    </xf>
    <xf numFmtId="176" fontId="0" fillId="0" borderId="9" xfId="0" applyBorder="1" applyAlignment="1">
      <alignment horizontal="distributed" vertical="center" indent="3"/>
    </xf>
    <xf numFmtId="176" fontId="4" fillId="0" borderId="10" xfId="0" applyFont="1" applyBorder="1" applyAlignment="1">
      <alignment horizontal="distributed" vertical="center" indent="3"/>
    </xf>
    <xf numFmtId="176" fontId="4" fillId="0" borderId="0" xfId="0" applyFont="1" applyAlignment="1">
      <alignment horizontal="right" vertical="top"/>
    </xf>
    <xf numFmtId="176" fontId="4" fillId="0" borderId="12" xfId="0" applyFont="1" applyBorder="1" applyAlignment="1">
      <alignment horizontal="right" vertical="top"/>
    </xf>
    <xf numFmtId="176" fontId="5" fillId="0" borderId="0" xfId="0" applyFont="1" applyAlignment="1">
      <alignment horizontal="distributed" vertical="center" indent="2"/>
    </xf>
    <xf numFmtId="176" fontId="0" fillId="0" borderId="6" xfId="0" applyBorder="1" applyAlignment="1">
      <alignment horizontal="distributed" vertical="center" indent="2"/>
    </xf>
    <xf numFmtId="176" fontId="0" fillId="0" borderId="4" xfId="0" applyBorder="1" applyAlignment="1">
      <alignment horizontal="distributed" vertical="center" indent="2"/>
    </xf>
    <xf numFmtId="176" fontId="4" fillId="0" borderId="13" xfId="0" applyFont="1" applyBorder="1" applyAlignment="1">
      <alignment horizontal="distributed" vertical="center" indent="2"/>
    </xf>
    <xf numFmtId="176" fontId="4" fillId="0" borderId="19" xfId="0" applyFont="1" applyBorder="1" applyAlignment="1">
      <alignment horizontal="distributed" vertical="center" justifyLastLine="1"/>
    </xf>
    <xf numFmtId="176" fontId="4" fillId="0" borderId="14" xfId="0" applyFont="1" applyBorder="1" applyAlignment="1">
      <alignment horizontal="distributed" vertical="center" justifyLastLine="1"/>
    </xf>
    <xf numFmtId="176" fontId="0" fillId="0" borderId="20" xfId="0" applyBorder="1" applyAlignment="1">
      <alignment horizontal="center" vertical="center"/>
    </xf>
    <xf numFmtId="176" fontId="0" fillId="0" borderId="8" xfId="0" applyBorder="1" applyAlignment="1">
      <alignment horizontal="center" vertical="center"/>
    </xf>
    <xf numFmtId="176" fontId="0" fillId="0" borderId="2" xfId="0" applyBorder="1" applyAlignment="1">
      <alignment horizontal="center" vertical="center"/>
    </xf>
    <xf numFmtId="176" fontId="0" fillId="0" borderId="1" xfId="0" applyBorder="1" applyAlignment="1">
      <alignment horizontal="center" vertical="center"/>
    </xf>
    <xf numFmtId="176" fontId="5" fillId="0" borderId="0" xfId="0" applyFont="1" applyAlignment="1">
      <alignment horizontal="distributed" vertical="center" indent="4"/>
    </xf>
    <xf numFmtId="176" fontId="0" fillId="0" borderId="9" xfId="0" applyBorder="1" applyAlignment="1">
      <alignment horizontal="distributed" vertical="center" indent="7"/>
    </xf>
    <xf numFmtId="176" fontId="0" fillId="0" borderId="10" xfId="0" applyBorder="1" applyAlignment="1">
      <alignment horizontal="distributed" vertical="center" indent="7"/>
    </xf>
    <xf numFmtId="176" fontId="0" fillId="0" borderId="16" xfId="0" applyBorder="1" applyAlignment="1">
      <alignment horizontal="distributed" vertical="center" wrapText="1" justifyLastLine="1"/>
    </xf>
    <xf numFmtId="176" fontId="0" fillId="0" borderId="2" xfId="0" applyBorder="1" applyAlignment="1">
      <alignment horizontal="distributed" vertical="center" justifyLastLine="1"/>
    </xf>
    <xf numFmtId="176" fontId="0" fillId="0" borderId="10" xfId="0" applyBorder="1" applyAlignment="1">
      <alignment horizontal="distributed" vertical="center" indent="6"/>
    </xf>
    <xf numFmtId="176" fontId="0" fillId="0" borderId="11" xfId="0" applyBorder="1" applyAlignment="1">
      <alignment horizontal="distributed" vertical="center" indent="6"/>
    </xf>
    <xf numFmtId="176" fontId="0" fillId="0" borderId="20" xfId="0" applyBorder="1" applyAlignment="1">
      <alignment horizontal="distributed" vertical="center" justifyLastLine="1"/>
    </xf>
    <xf numFmtId="176" fontId="0" fillId="0" borderId="17" xfId="0" applyBorder="1" applyAlignment="1">
      <alignment horizontal="distributed" vertical="center" justifyLastLine="1"/>
    </xf>
    <xf numFmtId="176" fontId="0" fillId="0" borderId="22" xfId="0" applyBorder="1" applyAlignment="1">
      <alignment horizontal="distributed" vertical="center" justifyLastLine="1"/>
    </xf>
    <xf numFmtId="176" fontId="0" fillId="0" borderId="0" xfId="0" applyAlignment="1">
      <alignment horizontal="distributed" vertical="center" justifyLastLine="1"/>
    </xf>
    <xf numFmtId="176" fontId="0" fillId="0" borderId="5" xfId="0" applyBorder="1" applyAlignment="1">
      <alignment horizontal="distributed" vertical="center" justifyLastLine="1"/>
    </xf>
    <xf numFmtId="176" fontId="0" fillId="0" borderId="3" xfId="0" applyBorder="1" applyAlignment="1">
      <alignment horizontal="distributed" vertical="center" justifyLastLine="1"/>
    </xf>
    <xf numFmtId="176" fontId="0" fillId="0" borderId="18" xfId="0" applyBorder="1" applyAlignment="1">
      <alignment horizontal="distributed" vertical="center" justifyLastLine="1"/>
    </xf>
    <xf numFmtId="176" fontId="0" fillId="0" borderId="23" xfId="0" applyBorder="1" applyAlignment="1">
      <alignment horizontal="distributed" vertical="center" justifyLastLine="1"/>
    </xf>
    <xf numFmtId="176" fontId="0" fillId="0" borderId="22" xfId="0" applyBorder="1" applyAlignment="1">
      <alignment horizontal="center" vertical="center"/>
    </xf>
    <xf numFmtId="176" fontId="0" fillId="0" borderId="15" xfId="0" applyBorder="1" applyAlignment="1">
      <alignment horizontal="distributed" vertical="center" justifyLastLine="1"/>
    </xf>
    <xf numFmtId="176" fontId="0" fillId="0" borderId="9" xfId="0" applyBorder="1" applyAlignment="1">
      <alignment horizontal="distributed" vertical="center" indent="6"/>
    </xf>
    <xf numFmtId="176" fontId="0" fillId="0" borderId="9" xfId="0" applyBorder="1" applyAlignment="1">
      <alignment horizontal="distributed" vertical="center" indent="2"/>
    </xf>
    <xf numFmtId="176" fontId="0" fillId="0" borderId="10" xfId="0" applyBorder="1" applyAlignment="1">
      <alignment horizontal="distributed" vertical="center" indent="2"/>
    </xf>
    <xf numFmtId="176" fontId="0" fillId="0" borderId="11" xfId="0" applyBorder="1" applyAlignment="1">
      <alignment horizontal="distributed" vertical="center" indent="2"/>
    </xf>
    <xf numFmtId="176" fontId="0" fillId="0" borderId="20" xfId="0" applyBorder="1" applyAlignment="1">
      <alignment horizontal="distributed" vertical="center" wrapText="1"/>
    </xf>
    <xf numFmtId="176" fontId="0" fillId="0" borderId="22" xfId="0" applyBorder="1" applyAlignment="1">
      <alignment horizontal="distributed" vertical="center" wrapText="1"/>
    </xf>
    <xf numFmtId="176" fontId="0" fillId="0" borderId="2" xfId="0" applyBorder="1" applyAlignment="1">
      <alignment horizontal="distributed" vertical="center" wrapText="1"/>
    </xf>
    <xf numFmtId="176" fontId="0" fillId="0" borderId="15" xfId="0" applyBorder="1" applyAlignment="1">
      <alignment horizontal="distributed" vertical="center" wrapText="1"/>
    </xf>
    <xf numFmtId="176" fontId="0" fillId="0" borderId="18" xfId="0" applyBorder="1" applyAlignment="1">
      <alignment horizontal="distributed" vertical="center" wrapText="1"/>
    </xf>
    <xf numFmtId="176" fontId="0" fillId="0" borderId="14" xfId="0" applyBorder="1" applyAlignment="1">
      <alignment horizontal="distributed" vertical="center" wrapText="1"/>
    </xf>
    <xf numFmtId="176" fontId="0" fillId="0" borderId="13" xfId="0" applyBorder="1" applyAlignment="1">
      <alignment horizontal="distributed" vertical="center" indent="2"/>
    </xf>
    <xf numFmtId="176" fontId="0" fillId="0" borderId="7" xfId="0" applyBorder="1" applyAlignment="1">
      <alignment horizontal="distributed" vertical="center" indent="2"/>
    </xf>
    <xf numFmtId="176" fontId="0" fillId="0" borderId="15" xfId="0" applyBorder="1" applyAlignment="1">
      <alignment horizontal="center" vertical="center" wrapText="1"/>
    </xf>
    <xf numFmtId="176" fontId="0" fillId="0" borderId="18" xfId="0" applyBorder="1" applyAlignment="1">
      <alignment horizontal="center" vertical="center" wrapText="1"/>
    </xf>
    <xf numFmtId="176" fontId="0" fillId="0" borderId="14" xfId="0" applyBorder="1" applyAlignment="1">
      <alignment horizontal="center" vertical="center" wrapText="1"/>
    </xf>
    <xf numFmtId="0" fontId="4" fillId="0" borderId="0" xfId="25"/>
    <xf numFmtId="0" fontId="8" fillId="0" borderId="0" xfId="25" applyFont="1" applyAlignment="1">
      <alignment vertical="center"/>
    </xf>
    <xf numFmtId="0" fontId="5" fillId="0" borderId="0" xfId="25" applyFont="1" applyAlignment="1">
      <alignment horizontal="distributed" vertical="center" justifyLastLine="1"/>
    </xf>
    <xf numFmtId="0" fontId="0" fillId="0" borderId="0" xfId="25" applyFont="1" applyAlignment="1">
      <alignment horizontal="left" vertical="center"/>
    </xf>
    <xf numFmtId="0" fontId="5" fillId="0" borderId="0" xfId="25" applyFont="1" applyAlignment="1">
      <alignment horizontal="distributed" vertical="center" justifyLastLine="1"/>
    </xf>
    <xf numFmtId="0" fontId="0" fillId="0" borderId="0" xfId="25" applyFont="1" applyAlignment="1">
      <alignment vertical="center"/>
    </xf>
    <xf numFmtId="0" fontId="0" fillId="0" borderId="0" xfId="25" applyFont="1"/>
    <xf numFmtId="0" fontId="0" fillId="0" borderId="17" xfId="25" applyFont="1" applyBorder="1" applyAlignment="1">
      <alignment horizontal="distributed" vertical="center" indent="1"/>
    </xf>
    <xf numFmtId="0" fontId="0" fillId="0" borderId="8" xfId="25" applyFont="1" applyBorder="1" applyAlignment="1">
      <alignment horizontal="distributed" vertical="center" indent="1"/>
    </xf>
    <xf numFmtId="0" fontId="0" fillId="0" borderId="9" xfId="25" applyFont="1" applyBorder="1" applyAlignment="1">
      <alignment horizontal="distributed" vertical="center" justifyLastLine="1"/>
    </xf>
    <xf numFmtId="0" fontId="0" fillId="0" borderId="10" xfId="25" applyFont="1" applyBorder="1" applyAlignment="1">
      <alignment horizontal="distributed" vertical="center" justifyLastLine="1"/>
    </xf>
    <xf numFmtId="0" fontId="0" fillId="0" borderId="11" xfId="25" applyFont="1" applyBorder="1" applyAlignment="1">
      <alignment horizontal="distributed" vertical="center" justifyLastLine="1"/>
    </xf>
    <xf numFmtId="0" fontId="0" fillId="0" borderId="0" xfId="25" applyFont="1" applyAlignment="1">
      <alignment horizontal="distributed" vertical="center" indent="1"/>
    </xf>
    <xf numFmtId="0" fontId="0" fillId="0" borderId="5" xfId="25" applyFont="1" applyBorder="1" applyAlignment="1">
      <alignment horizontal="distributed" vertical="center" indent="1"/>
    </xf>
    <xf numFmtId="0" fontId="0" fillId="0" borderId="15" xfId="25" applyFont="1" applyBorder="1" applyAlignment="1">
      <alignment horizontal="distributed" vertical="center" justifyLastLine="1"/>
    </xf>
    <xf numFmtId="0" fontId="0" fillId="0" borderId="4" xfId="25" applyFont="1" applyBorder="1" applyAlignment="1">
      <alignment horizontal="distributed" vertical="center" justifyLastLine="1"/>
    </xf>
    <xf numFmtId="0" fontId="0" fillId="0" borderId="13" xfId="25" applyFont="1" applyBorder="1" applyAlignment="1">
      <alignment horizontal="distributed" vertical="center" justifyLastLine="1"/>
    </xf>
    <xf numFmtId="0" fontId="0" fillId="0" borderId="7" xfId="25" applyFont="1" applyBorder="1" applyAlignment="1">
      <alignment horizontal="distributed" vertical="center" justifyLastLine="1"/>
    </xf>
    <xf numFmtId="0" fontId="4" fillId="0" borderId="18" xfId="25" applyBorder="1" applyAlignment="1">
      <alignment horizontal="distributed" vertical="center" justifyLastLine="1"/>
    </xf>
    <xf numFmtId="0" fontId="0" fillId="0" borderId="16" xfId="25" applyFont="1" applyBorder="1" applyAlignment="1">
      <alignment horizontal="distributed" vertical="center" justifyLastLine="1"/>
    </xf>
    <xf numFmtId="0" fontId="0" fillId="0" borderId="3" xfId="25" applyFont="1" applyBorder="1" applyAlignment="1">
      <alignment horizontal="distributed" vertical="center" indent="1"/>
    </xf>
    <xf numFmtId="0" fontId="0" fillId="0" borderId="1" xfId="25" applyFont="1" applyBorder="1" applyAlignment="1">
      <alignment horizontal="distributed" vertical="center" indent="1"/>
    </xf>
    <xf numFmtId="0" fontId="4" fillId="0" borderId="14" xfId="25" applyBorder="1" applyAlignment="1">
      <alignment horizontal="distributed" vertical="center" justifyLastLine="1"/>
    </xf>
    <xf numFmtId="0" fontId="0" fillId="0" borderId="14" xfId="25" applyFont="1" applyBorder="1" applyAlignment="1">
      <alignment horizontal="distributed" vertical="center" justifyLastLine="1"/>
    </xf>
    <xf numFmtId="0" fontId="0" fillId="0" borderId="2" xfId="25" applyFont="1" applyBorder="1" applyAlignment="1">
      <alignment horizontal="distributed" vertical="center" justifyLastLine="1"/>
    </xf>
    <xf numFmtId="0" fontId="4" fillId="0" borderId="12" xfId="25" applyBorder="1" applyAlignment="1">
      <alignment horizontal="right" vertical="top"/>
    </xf>
    <xf numFmtId="0" fontId="4" fillId="0" borderId="23" xfId="25" applyBorder="1" applyAlignment="1">
      <alignment horizontal="right" vertical="top"/>
    </xf>
    <xf numFmtId="0" fontId="0" fillId="0" borderId="0" xfId="25" applyFont="1" applyAlignment="1">
      <alignment horizontal="right" vertical="top"/>
    </xf>
    <xf numFmtId="180" fontId="0" fillId="0" borderId="12" xfId="25" applyNumberFormat="1" applyFont="1" applyBorder="1" applyAlignment="1">
      <alignment horizontal="right" vertical="top"/>
    </xf>
    <xf numFmtId="0" fontId="4" fillId="0" borderId="0" xfId="25" applyAlignment="1">
      <alignment horizontal="right" vertical="top"/>
    </xf>
    <xf numFmtId="0" fontId="2" fillId="0" borderId="0" xfId="25" applyFont="1" applyAlignment="1">
      <alignment horizontal="distributed" vertical="center"/>
    </xf>
    <xf numFmtId="0" fontId="2" fillId="0" borderId="5" xfId="25" applyFont="1" applyBorder="1" applyAlignment="1">
      <alignment horizontal="distributed" vertical="center"/>
    </xf>
    <xf numFmtId="0" fontId="0" fillId="0" borderId="0" xfId="25" applyFont="1" applyAlignment="1">
      <alignment horizontal="distributed" vertical="center"/>
    </xf>
    <xf numFmtId="0" fontId="15" fillId="0" borderId="5" xfId="25" applyFont="1" applyBorder="1" applyAlignment="1">
      <alignment horizontal="distributed" vertical="center"/>
    </xf>
    <xf numFmtId="182" fontId="4" fillId="0" borderId="22" xfId="25" applyNumberFormat="1" applyBorder="1" applyAlignment="1">
      <alignment horizontal="right" vertical="center"/>
    </xf>
    <xf numFmtId="182" fontId="4" fillId="0" borderId="0" xfId="25" applyNumberFormat="1" applyAlignment="1">
      <alignment horizontal="right" vertical="center"/>
    </xf>
    <xf numFmtId="49" fontId="0" fillId="0" borderId="0" xfId="25" applyNumberFormat="1" applyFont="1" applyAlignment="1">
      <alignment vertical="center"/>
    </xf>
    <xf numFmtId="0" fontId="0" fillId="0" borderId="5" xfId="25" applyFont="1" applyBorder="1" applyAlignment="1">
      <alignment horizontal="distributed" vertical="center"/>
    </xf>
    <xf numFmtId="182" fontId="0" fillId="0" borderId="22" xfId="25" applyNumberFormat="1" applyFont="1" applyBorder="1" applyAlignment="1">
      <alignment horizontal="right" vertical="center"/>
    </xf>
    <xf numFmtId="182" fontId="0" fillId="0" borderId="0" xfId="25" applyNumberFormat="1" applyFont="1" applyAlignment="1">
      <alignment horizontal="right" vertical="center"/>
    </xf>
    <xf numFmtId="0" fontId="13" fillId="0" borderId="5" xfId="25" applyFont="1" applyBorder="1" applyAlignment="1">
      <alignment horizontal="distributed" vertical="center"/>
    </xf>
    <xf numFmtId="0" fontId="2" fillId="0" borderId="0" xfId="25" applyFont="1" applyAlignment="1">
      <alignment horizontal="distributed" vertical="center"/>
    </xf>
    <xf numFmtId="38" fontId="2" fillId="0" borderId="22" xfId="6" applyFont="1" applyFill="1" applyBorder="1" applyAlignment="1">
      <alignment horizontal="right" vertical="center"/>
    </xf>
    <xf numFmtId="0" fontId="2" fillId="0" borderId="0" xfId="25" applyFont="1"/>
    <xf numFmtId="0" fontId="4" fillId="0" borderId="0" xfId="25" applyAlignment="1">
      <alignment vertical="center"/>
    </xf>
    <xf numFmtId="182" fontId="4" fillId="0" borderId="22" xfId="25" applyNumberFormat="1" applyBorder="1"/>
    <xf numFmtId="182" fontId="4" fillId="0" borderId="0" xfId="25" applyNumberFormat="1"/>
    <xf numFmtId="182" fontId="2" fillId="0" borderId="22" xfId="25" applyNumberFormat="1" applyFont="1" applyBorder="1" applyAlignment="1">
      <alignment horizontal="right" vertical="center"/>
    </xf>
    <xf numFmtId="182" fontId="2" fillId="0" borderId="0" xfId="25" applyNumberFormat="1" applyFont="1" applyAlignment="1">
      <alignment horizontal="right" vertical="center"/>
    </xf>
    <xf numFmtId="0" fontId="4" fillId="0" borderId="3" xfId="25" applyBorder="1" applyAlignment="1">
      <alignment vertical="center"/>
    </xf>
    <xf numFmtId="0" fontId="4" fillId="0" borderId="1" xfId="25" applyBorder="1" applyAlignment="1">
      <alignment vertical="center"/>
    </xf>
    <xf numFmtId="0" fontId="4" fillId="0" borderId="3" xfId="25" applyBorder="1"/>
    <xf numFmtId="0" fontId="26" fillId="0" borderId="0" xfId="10" applyFont="1" applyFill="1" applyAlignment="1">
      <alignment horizontal="left"/>
    </xf>
    <xf numFmtId="0" fontId="0" fillId="0" borderId="0" xfId="25" applyFont="1" applyAlignment="1">
      <alignment horizontal="left"/>
    </xf>
    <xf numFmtId="0" fontId="4" fillId="0" borderId="0" xfId="25" applyAlignment="1">
      <alignment horizontal="left"/>
    </xf>
    <xf numFmtId="182" fontId="4" fillId="2" borderId="0" xfId="25" applyNumberFormat="1" applyFill="1"/>
  </cellXfs>
  <cellStyles count="26">
    <cellStyle name="ハイパーリンク" xfId="4" builtinId="8"/>
    <cellStyle name="ハイパーリンク 2" xfId="10" xr:uid="{00000000-0005-0000-0000-000001000000}"/>
    <cellStyle name="ハイパーリンク 3" xfId="15" xr:uid="{457381EA-3A00-4834-A653-55B101E36EF9}"/>
    <cellStyle name="桁区切り" xfId="1" builtinId="6"/>
    <cellStyle name="桁区切り 2" xfId="6" xr:uid="{00000000-0005-0000-0000-000003000000}"/>
    <cellStyle name="標準" xfId="0" builtinId="0"/>
    <cellStyle name="標準 10" xfId="14" xr:uid="{33360914-2CC1-46CD-9DE3-C0C28B0DB7B0}"/>
    <cellStyle name="標準 11" xfId="16" xr:uid="{FBBD034A-B1AB-4F77-A1DD-0811345178CB}"/>
    <cellStyle name="標準 12" xfId="17" xr:uid="{265D5BA5-2675-464B-BF80-1733FCEB1E9A}"/>
    <cellStyle name="標準 13" xfId="18" xr:uid="{2A05F331-1A1E-47FA-9643-BC301E95D1C8}"/>
    <cellStyle name="標準 14" xfId="19" xr:uid="{985C5A94-EF3B-45B6-8A3F-9869B6B6867C}"/>
    <cellStyle name="標準 15" xfId="20" xr:uid="{07B37BD8-CD04-4E5A-A822-9C984CA39E64}"/>
    <cellStyle name="標準 16" xfId="21" xr:uid="{FA069526-9E4B-4533-96FB-77C253293F05}"/>
    <cellStyle name="標準 17" xfId="22" xr:uid="{F9307870-98FF-4A76-8701-FB4D947880D7}"/>
    <cellStyle name="標準 18" xfId="23" xr:uid="{B281290C-1CDE-4F73-A58B-BD7C7354C43E}"/>
    <cellStyle name="標準 19" xfId="24" xr:uid="{864EFCB3-0B3F-46C8-A533-F311A9E26713}"/>
    <cellStyle name="標準 2" xfId="3" xr:uid="{00000000-0005-0000-0000-000005000000}"/>
    <cellStyle name="標準 20" xfId="25" xr:uid="{A3A24A0B-12E0-4513-ADEF-26D2ED8D95D2}"/>
    <cellStyle name="標準 3" xfId="5" xr:uid="{00000000-0005-0000-0000-000006000000}"/>
    <cellStyle name="標準 4" xfId="7" xr:uid="{00000000-0005-0000-0000-000007000000}"/>
    <cellStyle name="標準 5" xfId="8" xr:uid="{00000000-0005-0000-0000-000008000000}"/>
    <cellStyle name="標準 6" xfId="9" xr:uid="{00000000-0005-0000-0000-000009000000}"/>
    <cellStyle name="標準 7" xfId="11" xr:uid="{00000000-0005-0000-0000-00000A000000}"/>
    <cellStyle name="標準 8" xfId="12" xr:uid="{C37362C0-74FB-4862-8F04-C34B1083C859}"/>
    <cellStyle name="標準 9" xfId="13" xr:uid="{D9D664E8-D619-4D05-878C-C069BCCFCE90}"/>
    <cellStyle name="標準_（税政Ｇ）N-07-02" xfId="2"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chibanaMi/Downloads/613b006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用"/>
      <sheetName val="B006"/>
      <sheetName val="B006 (2)"/>
      <sheetName val="B006 (3)"/>
      <sheetName val="B006 (4)"/>
      <sheetName val="B006 (5)"/>
      <sheetName val="B006 (6)"/>
      <sheetName val="B006 (7)"/>
      <sheetName val="B006 (8)"/>
      <sheetName val="B006 (9)"/>
      <sheetName val="B006 (10)"/>
      <sheetName val="B006 (11)"/>
      <sheetName val="B006 (12)"/>
      <sheetName val="B006 (13)"/>
    </sheetNames>
    <sheetDataSet>
      <sheetData sheetId="0"/>
      <sheetData sheetId="1">
        <row r="35">
          <cell r="T35">
            <v>462</v>
          </cell>
          <cell r="U35">
            <v>13760</v>
          </cell>
          <cell r="W35">
            <v>31850</v>
          </cell>
          <cell r="X35">
            <v>1117703</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stat.go.jp/stat-search/files?page=1&amp;toukei=00200522&amp;tstat=000001207800"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stat.go.jp/stat-search?page=1&amp;toukei=00200521"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stat.go.jp/stat-search/files?page=1&amp;toukei=00200522"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mlit.go.jp/sogoseisaku/jouhouka/sosei_jouhouka_tk4_000057.html" TargetMode="External"/><Relationship Id="rId1" Type="http://schemas.openxmlformats.org/officeDocument/2006/relationships/hyperlink" Target="https://www.e-stat.go.jp/stat-search/files?page=1&amp;toukei=00600240"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e-stat.go.jp/stat-search/files?page=1&amp;toukei=00200522&amp;metadata=1&amp;data=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stat.go.jp/stat-search/files?page=1&amp;toukei=00600120&amp;tstat=000001016965"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stat.go.jp/stat-search/files?page=1&amp;toukei=00600120&amp;tstat=000001016965"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stat.go.jp/stat-search/files?page=1&amp;toukei=00600120&amp;tstat=000001016965"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stat.go.jp/stat-search/files?page=1&amp;toukei=00600120&amp;tstat=000001016966&amp;second=1"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stat.go.jp/stat-search/files?page=1&amp;toukei=00600120&amp;tstat=000001016966&amp;second=1"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stat.go.jp/stat-search/files?page=1&amp;toukei=00600120&amp;tstat=000001016966&amp;second=1"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stat.go.jp/stat-search/files?page=1&amp;toukei=00600120&amp;tstat=000001016966&amp;second=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8"/>
  <sheetViews>
    <sheetView showGridLines="0" tabSelected="1" view="pageBreakPreview" zoomScale="75" zoomScaleNormal="75" zoomScaleSheetLayoutView="75" workbookViewId="0"/>
  </sheetViews>
  <sheetFormatPr defaultRowHeight="13.2"/>
  <cols>
    <col min="1" max="1" width="14.6640625" customWidth="1"/>
    <col min="2" max="2" width="11.109375" customWidth="1"/>
    <col min="3" max="3" width="13.88671875" customWidth="1"/>
    <col min="4" max="4" width="15.6640625" customWidth="1"/>
    <col min="5" max="5" width="11.109375" customWidth="1"/>
    <col min="6" max="6" width="13.88671875" customWidth="1"/>
    <col min="7" max="7" width="15.6640625" customWidth="1"/>
    <col min="8" max="8" width="9.33203125" customWidth="1"/>
    <col min="9" max="9" width="12.109375" customWidth="1"/>
    <col min="10" max="10" width="14.21875" customWidth="1"/>
    <col min="11" max="11" width="15.6640625" customWidth="1"/>
    <col min="12" max="13" width="20.6640625" customWidth="1"/>
    <col min="14" max="14" width="15.6640625" customWidth="1"/>
    <col min="15" max="16" width="20.6640625" customWidth="1"/>
  </cols>
  <sheetData>
    <row r="1" spans="1:16" ht="21.75" customHeight="1">
      <c r="K1" s="16"/>
      <c r="L1" s="16"/>
      <c r="M1" s="16"/>
      <c r="N1" s="16"/>
    </row>
    <row r="2" spans="1:16" s="3" customFormat="1" ht="21.75" customHeight="1">
      <c r="A2" s="99" t="s">
        <v>60</v>
      </c>
      <c r="B2" s="2"/>
      <c r="E2" s="16"/>
      <c r="F2" s="516" t="s">
        <v>61</v>
      </c>
      <c r="G2" s="516"/>
      <c r="H2" s="516"/>
      <c r="I2" s="516"/>
      <c r="J2" s="516"/>
      <c r="K2" s="517" t="s">
        <v>59</v>
      </c>
      <c r="L2" s="517"/>
      <c r="M2" s="517"/>
      <c r="N2" s="517"/>
      <c r="O2" s="517"/>
    </row>
    <row r="3" spans="1:16" ht="24" customHeight="1"/>
    <row r="4" spans="1:16" s="7" customFormat="1" ht="12" customHeight="1">
      <c r="A4" s="13" t="s">
        <v>54</v>
      </c>
      <c r="B4" s="100"/>
      <c r="C4" s="101"/>
      <c r="H4" s="13"/>
      <c r="P4" s="101"/>
    </row>
    <row r="5" spans="1:16" s="6" customFormat="1" ht="15" customHeight="1" thickBot="1">
      <c r="A5" s="13" t="s">
        <v>53</v>
      </c>
      <c r="H5" s="310"/>
      <c r="I5" s="311"/>
      <c r="J5" s="311"/>
      <c r="P5" s="8" t="s">
        <v>64</v>
      </c>
    </row>
    <row r="6" spans="1:16" s="3" customFormat="1" ht="25.5" customHeight="1">
      <c r="A6" s="518" t="s">
        <v>62</v>
      </c>
      <c r="B6" s="520" t="s">
        <v>56</v>
      </c>
      <c r="C6" s="521"/>
      <c r="D6" s="522"/>
      <c r="E6" s="523" t="s">
        <v>304</v>
      </c>
      <c r="F6" s="524"/>
      <c r="G6" s="524"/>
      <c r="H6" s="523" t="s">
        <v>305</v>
      </c>
      <c r="I6" s="524"/>
      <c r="J6" s="524"/>
      <c r="K6" s="525" t="s">
        <v>63</v>
      </c>
      <c r="L6" s="525"/>
      <c r="M6" s="526"/>
      <c r="N6" s="523" t="s">
        <v>306</v>
      </c>
      <c r="O6" s="524"/>
      <c r="P6" s="524"/>
    </row>
    <row r="7" spans="1:16" s="3" customFormat="1" ht="25.5" customHeight="1">
      <c r="A7" s="519"/>
      <c r="B7" s="102" t="s">
        <v>57</v>
      </c>
      <c r="C7" s="102" t="s">
        <v>58</v>
      </c>
      <c r="D7" s="102" t="s">
        <v>55</v>
      </c>
      <c r="E7" s="102" t="s">
        <v>57</v>
      </c>
      <c r="F7" s="102" t="s">
        <v>58</v>
      </c>
      <c r="G7" s="102" t="s">
        <v>55</v>
      </c>
      <c r="H7" s="309" t="s">
        <v>57</v>
      </c>
      <c r="I7" s="309" t="s">
        <v>58</v>
      </c>
      <c r="J7" s="102" t="s">
        <v>55</v>
      </c>
      <c r="K7" s="103" t="s">
        <v>57</v>
      </c>
      <c r="L7" s="102" t="s">
        <v>58</v>
      </c>
      <c r="M7" s="102" t="s">
        <v>55</v>
      </c>
      <c r="N7" s="102" t="s">
        <v>57</v>
      </c>
      <c r="O7" s="102" t="s">
        <v>58</v>
      </c>
      <c r="P7" s="102" t="s">
        <v>55</v>
      </c>
    </row>
    <row r="8" spans="1:16" s="15" customFormat="1" ht="15.6">
      <c r="A8" s="14"/>
      <c r="B8" s="295" t="s">
        <v>0</v>
      </c>
      <c r="C8" s="104" t="s">
        <v>65</v>
      </c>
      <c r="D8" s="295" t="s">
        <v>1</v>
      </c>
      <c r="E8" s="295"/>
      <c r="F8" s="295"/>
      <c r="G8" s="295"/>
      <c r="H8" s="295"/>
      <c r="I8" s="295"/>
      <c r="J8" s="295"/>
      <c r="K8" s="295"/>
      <c r="L8" s="295"/>
      <c r="M8" s="295"/>
      <c r="N8" s="295"/>
      <c r="O8" s="295"/>
      <c r="P8" s="295"/>
    </row>
    <row r="9" spans="1:16" s="3" customFormat="1" ht="15" customHeight="1">
      <c r="A9" s="177" t="s">
        <v>333</v>
      </c>
      <c r="B9" s="12">
        <v>1936080</v>
      </c>
      <c r="C9" s="12">
        <v>168993219</v>
      </c>
      <c r="D9" s="12">
        <v>4235577845</v>
      </c>
      <c r="E9" s="12">
        <v>1641225</v>
      </c>
      <c r="F9" s="12">
        <v>146634627</v>
      </c>
      <c r="G9" s="12">
        <v>3807887518</v>
      </c>
      <c r="H9" s="12">
        <v>30146</v>
      </c>
      <c r="I9" s="12">
        <v>7128885</v>
      </c>
      <c r="J9" s="12">
        <v>255432191</v>
      </c>
      <c r="K9" s="12">
        <v>40432</v>
      </c>
      <c r="L9" s="12">
        <v>3023326</v>
      </c>
      <c r="M9" s="12">
        <v>19100567</v>
      </c>
      <c r="N9" s="12">
        <v>27023</v>
      </c>
      <c r="O9" s="12">
        <v>1921597</v>
      </c>
      <c r="P9" s="12">
        <v>43933099</v>
      </c>
    </row>
    <row r="10" spans="1:16" s="3" customFormat="1" ht="15" customHeight="1">
      <c r="A10" s="294" t="s">
        <v>295</v>
      </c>
      <c r="B10" s="12">
        <v>1934032</v>
      </c>
      <c r="C10" s="12">
        <v>169892406</v>
      </c>
      <c r="D10" s="12">
        <v>4428919645</v>
      </c>
      <c r="E10" s="12">
        <v>1643528</v>
      </c>
      <c r="F10" s="12">
        <v>147530470</v>
      </c>
      <c r="G10" s="12">
        <v>3969826919</v>
      </c>
      <c r="H10" s="12">
        <v>30380</v>
      </c>
      <c r="I10" s="12">
        <v>7339163</v>
      </c>
      <c r="J10" s="12">
        <v>282915540</v>
      </c>
      <c r="K10" s="12">
        <v>39892</v>
      </c>
      <c r="L10" s="12">
        <v>2972687</v>
      </c>
      <c r="M10" s="12">
        <v>19390276</v>
      </c>
      <c r="N10" s="12">
        <v>26880</v>
      </c>
      <c r="O10" s="12">
        <v>1929985</v>
      </c>
      <c r="P10" s="12">
        <v>46302480</v>
      </c>
    </row>
    <row r="11" spans="1:16" s="3" customFormat="1" ht="15" customHeight="1">
      <c r="A11" s="294" t="s">
        <v>307</v>
      </c>
      <c r="B11" s="12">
        <v>1930123</v>
      </c>
      <c r="C11" s="12">
        <v>170626655</v>
      </c>
      <c r="D11" s="12">
        <v>4609150768</v>
      </c>
      <c r="E11" s="12">
        <v>1643745</v>
      </c>
      <c r="F11" s="12">
        <v>148135115</v>
      </c>
      <c r="G11" s="12">
        <v>4110726217</v>
      </c>
      <c r="H11" s="12">
        <v>30705</v>
      </c>
      <c r="I11" s="12">
        <v>7580212</v>
      </c>
      <c r="J11" s="12">
        <v>312222927</v>
      </c>
      <c r="K11" s="12">
        <v>39196</v>
      </c>
      <c r="L11" s="12">
        <v>2997061</v>
      </c>
      <c r="M11" s="12">
        <v>25218079</v>
      </c>
      <c r="N11" s="12">
        <v>26766</v>
      </c>
      <c r="O11" s="12">
        <v>1945083</v>
      </c>
      <c r="P11" s="12">
        <v>48810387</v>
      </c>
    </row>
    <row r="12" spans="1:16" s="3" customFormat="1" ht="15" customHeight="1">
      <c r="A12" s="294" t="s">
        <v>334</v>
      </c>
      <c r="B12" s="163">
        <v>1929071</v>
      </c>
      <c r="C12" s="163">
        <v>171165152</v>
      </c>
      <c r="D12" s="163">
        <v>4654900076</v>
      </c>
      <c r="E12" s="163">
        <v>1646233</v>
      </c>
      <c r="F12" s="163">
        <v>148688439</v>
      </c>
      <c r="G12" s="163">
        <v>4133804718</v>
      </c>
      <c r="H12" s="163">
        <v>30956</v>
      </c>
      <c r="I12" s="163">
        <v>7817618</v>
      </c>
      <c r="J12" s="163">
        <v>338190187</v>
      </c>
      <c r="K12" s="163">
        <v>45537</v>
      </c>
      <c r="L12" s="163">
        <v>3083205</v>
      </c>
      <c r="M12" s="163">
        <v>20760115</v>
      </c>
      <c r="N12" s="163">
        <v>26768</v>
      </c>
      <c r="O12" s="163">
        <v>1968105</v>
      </c>
      <c r="P12" s="163">
        <v>51122411</v>
      </c>
    </row>
    <row r="13" spans="1:16" s="3" customFormat="1" ht="10.5" customHeight="1">
      <c r="A13" s="10"/>
      <c r="B13" s="12"/>
      <c r="C13" s="12"/>
      <c r="D13" s="12"/>
      <c r="E13" s="12"/>
      <c r="F13" s="12"/>
      <c r="G13" s="12"/>
      <c r="H13" s="12"/>
      <c r="I13" s="12"/>
      <c r="J13" s="12"/>
      <c r="K13" s="12"/>
      <c r="L13" s="12"/>
      <c r="M13" s="12"/>
      <c r="N13" s="12"/>
      <c r="O13" s="12"/>
      <c r="P13" s="12"/>
    </row>
    <row r="14" spans="1:16" s="1" customFormat="1" ht="15" customHeight="1">
      <c r="A14" s="293" t="s">
        <v>335</v>
      </c>
      <c r="B14" s="105">
        <v>1926683</v>
      </c>
      <c r="C14" s="105">
        <v>171698649</v>
      </c>
      <c r="D14" s="105">
        <v>4837810893</v>
      </c>
      <c r="E14" s="105">
        <v>1646337</v>
      </c>
      <c r="F14" s="105">
        <v>149089308</v>
      </c>
      <c r="G14" s="105">
        <v>4278542768</v>
      </c>
      <c r="H14" s="105">
        <v>31473</v>
      </c>
      <c r="I14" s="105">
        <v>8160375</v>
      </c>
      <c r="J14" s="105">
        <v>380309348</v>
      </c>
      <c r="K14" s="105">
        <v>44949</v>
      </c>
      <c r="L14" s="105">
        <v>2983041</v>
      </c>
      <c r="M14" s="105">
        <v>16516639</v>
      </c>
      <c r="N14" s="105">
        <v>26824</v>
      </c>
      <c r="O14" s="105">
        <v>1975160</v>
      </c>
      <c r="P14" s="105">
        <v>49288028</v>
      </c>
    </row>
    <row r="15" spans="1:16" s="1" customFormat="1" ht="10.5" customHeight="1">
      <c r="A15" s="11"/>
      <c r="B15" s="106"/>
      <c r="C15" s="106"/>
      <c r="D15" s="106"/>
      <c r="E15" s="106"/>
      <c r="F15" s="106"/>
      <c r="G15" s="106"/>
      <c r="H15" s="106"/>
      <c r="I15" s="106"/>
      <c r="J15" s="106"/>
      <c r="K15" s="106"/>
      <c r="L15" s="106"/>
      <c r="M15" s="106"/>
      <c r="N15" s="106"/>
      <c r="O15" s="106"/>
      <c r="P15" s="106"/>
    </row>
    <row r="16" spans="1:16" s="1" customFormat="1" ht="15" customHeight="1">
      <c r="A16" s="293" t="s">
        <v>2</v>
      </c>
      <c r="B16" s="17">
        <v>437542</v>
      </c>
      <c r="C16" s="17">
        <v>32593648</v>
      </c>
      <c r="D16" s="17">
        <v>917927595</v>
      </c>
      <c r="E16" s="17">
        <v>347646</v>
      </c>
      <c r="F16" s="17">
        <v>25412961</v>
      </c>
      <c r="G16" s="17">
        <v>745131495</v>
      </c>
      <c r="H16" s="17">
        <v>8985</v>
      </c>
      <c r="I16" s="17">
        <v>1957104</v>
      </c>
      <c r="J16" s="17">
        <v>103588310</v>
      </c>
      <c r="K16" s="17">
        <v>14440</v>
      </c>
      <c r="L16" s="17">
        <v>995605</v>
      </c>
      <c r="M16" s="17">
        <v>6894947</v>
      </c>
      <c r="N16" s="17">
        <v>12464</v>
      </c>
      <c r="O16" s="17">
        <v>760269</v>
      </c>
      <c r="P16" s="17">
        <v>15517327</v>
      </c>
    </row>
    <row r="17" spans="1:16" s="1" customFormat="1" ht="15" customHeight="1">
      <c r="A17" s="293" t="s">
        <v>3</v>
      </c>
      <c r="B17" s="17">
        <v>196493</v>
      </c>
      <c r="C17" s="17">
        <v>19561018</v>
      </c>
      <c r="D17" s="17">
        <v>606575057</v>
      </c>
      <c r="E17" s="17">
        <v>176024</v>
      </c>
      <c r="F17" s="17">
        <v>17559882</v>
      </c>
      <c r="G17" s="17">
        <v>552576466</v>
      </c>
      <c r="H17" s="17">
        <v>3115</v>
      </c>
      <c r="I17" s="17">
        <v>829361</v>
      </c>
      <c r="J17" s="17">
        <v>36124717</v>
      </c>
      <c r="K17" s="17">
        <v>2620</v>
      </c>
      <c r="L17" s="17">
        <v>170267</v>
      </c>
      <c r="M17" s="17">
        <v>1152622</v>
      </c>
      <c r="N17" s="17">
        <v>1482</v>
      </c>
      <c r="O17" s="17">
        <v>152478</v>
      </c>
      <c r="P17" s="17">
        <v>4544927</v>
      </c>
    </row>
    <row r="18" spans="1:16" s="1" customFormat="1" ht="15" customHeight="1">
      <c r="A18" s="293" t="s">
        <v>4</v>
      </c>
      <c r="B18" s="17">
        <v>126853</v>
      </c>
      <c r="C18" s="17">
        <v>13239890</v>
      </c>
      <c r="D18" s="17">
        <v>393017462</v>
      </c>
      <c r="E18" s="17">
        <v>111005</v>
      </c>
      <c r="F18" s="17">
        <v>11669169</v>
      </c>
      <c r="G18" s="17">
        <v>355280799</v>
      </c>
      <c r="H18" s="17">
        <v>2844</v>
      </c>
      <c r="I18" s="17">
        <v>720695</v>
      </c>
      <c r="J18" s="17">
        <v>26650571</v>
      </c>
      <c r="K18" s="17">
        <v>2423</v>
      </c>
      <c r="L18" s="17">
        <v>125953</v>
      </c>
      <c r="M18" s="17">
        <v>646514</v>
      </c>
      <c r="N18" s="17">
        <v>1064</v>
      </c>
      <c r="O18" s="17">
        <v>111501</v>
      </c>
      <c r="P18" s="17">
        <v>3401112</v>
      </c>
    </row>
    <row r="19" spans="1:16" s="1" customFormat="1" ht="15" customHeight="1">
      <c r="A19" s="293" t="s">
        <v>5</v>
      </c>
      <c r="B19" s="17">
        <v>289691</v>
      </c>
      <c r="C19" s="17">
        <v>26199045</v>
      </c>
      <c r="D19" s="17">
        <v>752400041</v>
      </c>
      <c r="E19" s="17">
        <v>258629</v>
      </c>
      <c r="F19" s="17">
        <v>23294234</v>
      </c>
      <c r="G19" s="17">
        <v>672373416</v>
      </c>
      <c r="H19" s="17">
        <v>4758</v>
      </c>
      <c r="I19" s="17">
        <v>1261595</v>
      </c>
      <c r="J19" s="17">
        <v>57021905</v>
      </c>
      <c r="K19" s="17">
        <v>5172</v>
      </c>
      <c r="L19" s="17">
        <v>269671</v>
      </c>
      <c r="M19" s="17">
        <v>1790560</v>
      </c>
      <c r="N19" s="17">
        <v>2259</v>
      </c>
      <c r="O19" s="17">
        <v>205085</v>
      </c>
      <c r="P19" s="17">
        <v>5956323</v>
      </c>
    </row>
    <row r="20" spans="1:16" s="1" customFormat="1" ht="15" customHeight="1">
      <c r="A20" s="293" t="s">
        <v>6</v>
      </c>
      <c r="B20" s="17">
        <v>220266</v>
      </c>
      <c r="C20" s="17">
        <v>18961620</v>
      </c>
      <c r="D20" s="17">
        <v>521430870</v>
      </c>
      <c r="E20" s="17">
        <v>193948</v>
      </c>
      <c r="F20" s="17">
        <v>16862309</v>
      </c>
      <c r="G20" s="17">
        <v>464364502</v>
      </c>
      <c r="H20" s="17">
        <v>2815</v>
      </c>
      <c r="I20" s="17">
        <v>887675</v>
      </c>
      <c r="J20" s="17">
        <v>44905135</v>
      </c>
      <c r="K20" s="17">
        <v>4981</v>
      </c>
      <c r="L20" s="17">
        <v>344303</v>
      </c>
      <c r="M20" s="17">
        <v>1545315</v>
      </c>
      <c r="N20" s="17">
        <v>1832</v>
      </c>
      <c r="O20" s="17">
        <v>156555</v>
      </c>
      <c r="P20" s="17">
        <v>4073479</v>
      </c>
    </row>
    <row r="21" spans="1:16" s="1" customFormat="1" ht="15" customHeight="1">
      <c r="A21" s="293" t="s">
        <v>7</v>
      </c>
      <c r="B21" s="17">
        <v>191021</v>
      </c>
      <c r="C21" s="17">
        <v>17743559</v>
      </c>
      <c r="D21" s="17">
        <v>443787310</v>
      </c>
      <c r="E21" s="17">
        <v>165106</v>
      </c>
      <c r="F21" s="17">
        <v>15965703</v>
      </c>
      <c r="G21" s="17">
        <v>406579816</v>
      </c>
      <c r="H21" s="17">
        <v>2418</v>
      </c>
      <c r="I21" s="17">
        <v>623170</v>
      </c>
      <c r="J21" s="17">
        <v>24572225</v>
      </c>
      <c r="K21" s="17">
        <v>4464</v>
      </c>
      <c r="L21" s="17">
        <v>232647</v>
      </c>
      <c r="M21" s="17">
        <v>1014913</v>
      </c>
      <c r="N21" s="17">
        <v>1779</v>
      </c>
      <c r="O21" s="17">
        <v>141119</v>
      </c>
      <c r="P21" s="17">
        <v>3492096</v>
      </c>
    </row>
    <row r="22" spans="1:16" s="1" customFormat="1" ht="15" customHeight="1">
      <c r="A22" s="293" t="s">
        <v>8</v>
      </c>
      <c r="B22" s="17">
        <v>283767</v>
      </c>
      <c r="C22" s="17">
        <v>26164951</v>
      </c>
      <c r="D22" s="17">
        <v>757866833</v>
      </c>
      <c r="E22" s="17">
        <v>241922</v>
      </c>
      <c r="F22" s="17">
        <v>23243995</v>
      </c>
      <c r="G22" s="17">
        <v>681302782</v>
      </c>
      <c r="H22" s="17">
        <v>3835</v>
      </c>
      <c r="I22" s="17">
        <v>1172242</v>
      </c>
      <c r="J22" s="17">
        <v>57895551</v>
      </c>
      <c r="K22" s="17">
        <v>4922</v>
      </c>
      <c r="L22" s="17">
        <v>390307</v>
      </c>
      <c r="M22" s="17">
        <v>1567469</v>
      </c>
      <c r="N22" s="17">
        <v>3285</v>
      </c>
      <c r="O22" s="17">
        <v>242455</v>
      </c>
      <c r="P22" s="17">
        <v>7114219</v>
      </c>
    </row>
    <row r="23" spans="1:16" s="1" customFormat="1" ht="15" customHeight="1">
      <c r="A23" s="293" t="s">
        <v>9</v>
      </c>
      <c r="B23" s="17">
        <v>181050</v>
      </c>
      <c r="C23" s="17">
        <v>17234918</v>
      </c>
      <c r="D23" s="17">
        <v>444805725</v>
      </c>
      <c r="E23" s="17">
        <v>152057</v>
      </c>
      <c r="F23" s="17">
        <v>15081055</v>
      </c>
      <c r="G23" s="17">
        <v>400933492</v>
      </c>
      <c r="H23" s="17">
        <v>2703</v>
      </c>
      <c r="I23" s="17">
        <v>708533</v>
      </c>
      <c r="J23" s="17">
        <v>29550934</v>
      </c>
      <c r="K23" s="17">
        <v>5927</v>
      </c>
      <c r="L23" s="17">
        <v>454288</v>
      </c>
      <c r="M23" s="17">
        <v>1904299</v>
      </c>
      <c r="N23" s="17">
        <v>2659</v>
      </c>
      <c r="O23" s="17">
        <v>205698</v>
      </c>
      <c r="P23" s="17">
        <v>5188545</v>
      </c>
    </row>
    <row r="24" spans="1:16" s="3" customFormat="1" ht="11.25" customHeight="1">
      <c r="A24" s="10"/>
      <c r="B24" s="12"/>
      <c r="C24" s="12"/>
      <c r="D24" s="12"/>
      <c r="E24" s="12"/>
      <c r="F24" s="12"/>
      <c r="G24" s="12"/>
      <c r="H24" s="12"/>
      <c r="I24" s="12"/>
      <c r="J24" s="12"/>
      <c r="K24" s="12"/>
      <c r="L24" s="12"/>
      <c r="M24" s="12"/>
      <c r="N24" s="12"/>
      <c r="O24" s="12"/>
      <c r="P24" s="12"/>
    </row>
    <row r="25" spans="1:16" s="3" customFormat="1" ht="15" customHeight="1">
      <c r="A25" s="10" t="s">
        <v>10</v>
      </c>
      <c r="B25" s="12">
        <v>437542</v>
      </c>
      <c r="C25" s="107">
        <v>32593648</v>
      </c>
      <c r="D25" s="12">
        <v>917927595</v>
      </c>
      <c r="E25" s="12">
        <v>347646</v>
      </c>
      <c r="F25" s="12">
        <v>25412961</v>
      </c>
      <c r="G25" s="12">
        <v>745131495</v>
      </c>
      <c r="H25" s="12">
        <v>8985</v>
      </c>
      <c r="I25" s="12">
        <v>1957104</v>
      </c>
      <c r="J25" s="12">
        <v>103588310</v>
      </c>
      <c r="K25" s="12">
        <v>14440</v>
      </c>
      <c r="L25" s="12">
        <v>995605</v>
      </c>
      <c r="M25" s="12">
        <v>6894947</v>
      </c>
      <c r="N25" s="12">
        <v>12464</v>
      </c>
      <c r="O25" s="12">
        <v>760269</v>
      </c>
      <c r="P25" s="12">
        <v>15517327</v>
      </c>
    </row>
    <row r="26" spans="1:16" s="3" customFormat="1" ht="15" customHeight="1">
      <c r="A26" s="10" t="s">
        <v>11</v>
      </c>
      <c r="B26" s="12">
        <v>196017</v>
      </c>
      <c r="C26" s="12">
        <v>17783446</v>
      </c>
      <c r="D26" s="12">
        <v>522499481</v>
      </c>
      <c r="E26" s="12">
        <v>168755</v>
      </c>
      <c r="F26" s="12">
        <v>15994117</v>
      </c>
      <c r="G26" s="12">
        <v>471664725</v>
      </c>
      <c r="H26" s="12">
        <v>2535</v>
      </c>
      <c r="I26" s="12">
        <v>779366</v>
      </c>
      <c r="J26" s="12">
        <v>39986127</v>
      </c>
      <c r="K26" s="12">
        <v>2201</v>
      </c>
      <c r="L26" s="12">
        <v>142556</v>
      </c>
      <c r="M26" s="12">
        <v>732253</v>
      </c>
      <c r="N26" s="12">
        <v>2356</v>
      </c>
      <c r="O26" s="12">
        <v>163967</v>
      </c>
      <c r="P26" s="12">
        <v>4575038</v>
      </c>
    </row>
    <row r="27" spans="1:16" s="3" customFormat="1" ht="15" customHeight="1">
      <c r="A27" s="10" t="s">
        <v>12</v>
      </c>
      <c r="B27" s="12">
        <v>61043</v>
      </c>
      <c r="C27" s="12">
        <v>5647073</v>
      </c>
      <c r="D27" s="12">
        <v>148083051</v>
      </c>
      <c r="E27" s="12">
        <v>51656</v>
      </c>
      <c r="F27" s="12">
        <v>4943448</v>
      </c>
      <c r="G27" s="12">
        <v>133825463</v>
      </c>
      <c r="H27" s="12">
        <v>1055</v>
      </c>
      <c r="I27" s="12">
        <v>252523</v>
      </c>
      <c r="J27" s="12">
        <v>9390987</v>
      </c>
      <c r="K27" s="12">
        <v>1445</v>
      </c>
      <c r="L27" s="12">
        <v>101386</v>
      </c>
      <c r="M27" s="12">
        <v>512795</v>
      </c>
      <c r="N27" s="12">
        <v>830</v>
      </c>
      <c r="O27" s="12">
        <v>68911</v>
      </c>
      <c r="P27" s="12">
        <v>1881255</v>
      </c>
    </row>
    <row r="28" spans="1:16" s="3" customFormat="1" ht="15" customHeight="1">
      <c r="A28" s="10" t="s">
        <v>13</v>
      </c>
      <c r="B28" s="12">
        <v>62947</v>
      </c>
      <c r="C28" s="12">
        <v>6472485</v>
      </c>
      <c r="D28" s="12">
        <v>204557302</v>
      </c>
      <c r="E28" s="12">
        <v>56469</v>
      </c>
      <c r="F28" s="12">
        <v>5637451</v>
      </c>
      <c r="G28" s="12">
        <v>182760309</v>
      </c>
      <c r="H28" s="12">
        <v>1835</v>
      </c>
      <c r="I28" s="12">
        <v>460135</v>
      </c>
      <c r="J28" s="12">
        <v>16276073</v>
      </c>
      <c r="K28" s="12">
        <v>605</v>
      </c>
      <c r="L28" s="12">
        <v>45568</v>
      </c>
      <c r="M28" s="12">
        <v>268018</v>
      </c>
      <c r="N28" s="12">
        <v>478</v>
      </c>
      <c r="O28" s="12">
        <v>50431</v>
      </c>
      <c r="P28" s="12">
        <v>1344670</v>
      </c>
    </row>
    <row r="29" spans="1:16" s="3" customFormat="1" ht="15" customHeight="1">
      <c r="A29" s="10" t="s">
        <v>52</v>
      </c>
      <c r="B29" s="12">
        <v>19815</v>
      </c>
      <c r="C29" s="12">
        <v>2113730</v>
      </c>
      <c r="D29" s="12">
        <v>59829659</v>
      </c>
      <c r="E29" s="12">
        <v>17627</v>
      </c>
      <c r="F29" s="12">
        <v>1889181</v>
      </c>
      <c r="G29" s="12">
        <v>52716192</v>
      </c>
      <c r="H29" s="12">
        <v>426</v>
      </c>
      <c r="I29" s="12">
        <v>118424</v>
      </c>
      <c r="J29" s="12">
        <v>5941224</v>
      </c>
      <c r="K29" s="12">
        <v>423</v>
      </c>
      <c r="L29" s="12">
        <v>21442</v>
      </c>
      <c r="M29" s="12">
        <v>96628</v>
      </c>
      <c r="N29" s="12">
        <v>177</v>
      </c>
      <c r="O29" s="12">
        <v>15384</v>
      </c>
      <c r="P29" s="12">
        <v>368500</v>
      </c>
    </row>
    <row r="30" spans="1:16" s="9" customFormat="1" ht="15" customHeight="1">
      <c r="A30" s="10"/>
      <c r="B30" s="12"/>
      <c r="C30" s="12"/>
      <c r="D30" s="12"/>
      <c r="E30" s="12"/>
      <c r="F30" s="12"/>
      <c r="G30" s="12"/>
      <c r="H30" s="12"/>
      <c r="I30" s="12"/>
      <c r="J30" s="12"/>
      <c r="K30" s="12"/>
      <c r="L30" s="12"/>
      <c r="M30" s="12"/>
      <c r="N30" s="12"/>
      <c r="O30" s="12"/>
      <c r="P30" s="12"/>
    </row>
    <row r="31" spans="1:16" s="3" customFormat="1" ht="15" customHeight="1">
      <c r="A31" s="10" t="s">
        <v>14</v>
      </c>
      <c r="B31" s="12">
        <v>39910</v>
      </c>
      <c r="C31" s="107">
        <v>4461808</v>
      </c>
      <c r="D31" s="12">
        <v>149865190</v>
      </c>
      <c r="E31" s="12">
        <v>37263</v>
      </c>
      <c r="F31" s="12">
        <v>4031474</v>
      </c>
      <c r="G31" s="12">
        <v>134928367</v>
      </c>
      <c r="H31" s="12">
        <v>1023</v>
      </c>
      <c r="I31" s="12">
        <v>252244</v>
      </c>
      <c r="J31" s="12">
        <v>12045215</v>
      </c>
      <c r="K31" s="12">
        <v>289</v>
      </c>
      <c r="L31" s="12">
        <v>35851</v>
      </c>
      <c r="M31" s="12">
        <v>194476</v>
      </c>
      <c r="N31" s="12">
        <v>371</v>
      </c>
      <c r="O31" s="12">
        <v>37745</v>
      </c>
      <c r="P31" s="12">
        <v>1087051</v>
      </c>
    </row>
    <row r="32" spans="1:16" s="3" customFormat="1" ht="15" customHeight="1">
      <c r="A32" s="10" t="s">
        <v>15</v>
      </c>
      <c r="B32" s="12">
        <v>18966</v>
      </c>
      <c r="C32" s="12">
        <v>1760698</v>
      </c>
      <c r="D32" s="12">
        <v>49194441</v>
      </c>
      <c r="E32" s="12">
        <v>15871</v>
      </c>
      <c r="F32" s="12">
        <v>1499771</v>
      </c>
      <c r="G32" s="12">
        <v>42547986</v>
      </c>
      <c r="H32" s="12">
        <v>350</v>
      </c>
      <c r="I32" s="12">
        <v>109178</v>
      </c>
      <c r="J32" s="12">
        <v>5138454</v>
      </c>
      <c r="K32" s="12">
        <v>565</v>
      </c>
      <c r="L32" s="12">
        <v>56679</v>
      </c>
      <c r="M32" s="12">
        <v>152320</v>
      </c>
      <c r="N32" s="12">
        <v>217</v>
      </c>
      <c r="O32" s="12">
        <v>18313</v>
      </c>
      <c r="P32" s="12">
        <v>549152</v>
      </c>
    </row>
    <row r="33" spans="1:16" s="3" customFormat="1" ht="15" customHeight="1">
      <c r="A33" s="10" t="s">
        <v>16</v>
      </c>
      <c r="B33" s="12">
        <v>81676</v>
      </c>
      <c r="C33" s="12">
        <v>7871677</v>
      </c>
      <c r="D33" s="12">
        <v>233889462</v>
      </c>
      <c r="E33" s="12">
        <v>73248</v>
      </c>
      <c r="F33" s="12">
        <v>7208700</v>
      </c>
      <c r="G33" s="12">
        <v>218546436</v>
      </c>
      <c r="H33" s="12">
        <v>862</v>
      </c>
      <c r="I33" s="12">
        <v>219109</v>
      </c>
      <c r="J33" s="12">
        <v>8534962</v>
      </c>
      <c r="K33" s="12">
        <v>867</v>
      </c>
      <c r="L33" s="12">
        <v>43579</v>
      </c>
      <c r="M33" s="12">
        <v>191402</v>
      </c>
      <c r="N33" s="12">
        <v>647</v>
      </c>
      <c r="O33" s="12">
        <v>53664</v>
      </c>
      <c r="P33" s="12">
        <v>1620316</v>
      </c>
    </row>
    <row r="34" spans="1:16" s="3" customFormat="1" ht="15" customHeight="1">
      <c r="A34" s="10" t="s">
        <v>17</v>
      </c>
      <c r="B34" s="12">
        <v>27371</v>
      </c>
      <c r="C34" s="12">
        <v>2474157</v>
      </c>
      <c r="D34" s="12">
        <v>63082475</v>
      </c>
      <c r="E34" s="12">
        <v>22053</v>
      </c>
      <c r="F34" s="12">
        <v>2129668</v>
      </c>
      <c r="G34" s="12">
        <v>57499038</v>
      </c>
      <c r="H34" s="12">
        <v>253</v>
      </c>
      <c r="I34" s="12">
        <v>76776</v>
      </c>
      <c r="J34" s="12">
        <v>3468980</v>
      </c>
      <c r="K34" s="12">
        <v>790</v>
      </c>
      <c r="L34" s="12">
        <v>79186</v>
      </c>
      <c r="M34" s="12">
        <v>309809</v>
      </c>
      <c r="N34" s="12">
        <v>468</v>
      </c>
      <c r="O34" s="12">
        <v>37501</v>
      </c>
      <c r="P34" s="12">
        <v>905422</v>
      </c>
    </row>
    <row r="35" spans="1:16" s="3" customFormat="1" ht="15" customHeight="1">
      <c r="A35" s="10" t="s">
        <v>18</v>
      </c>
      <c r="B35" s="12">
        <v>29330</v>
      </c>
      <c r="C35" s="12">
        <v>2984518</v>
      </c>
      <c r="D35" s="12">
        <v>78201929</v>
      </c>
      <c r="E35" s="12">
        <v>25228</v>
      </c>
      <c r="F35" s="12">
        <v>2499050</v>
      </c>
      <c r="G35" s="12">
        <v>66687494</v>
      </c>
      <c r="H35" s="12">
        <v>392</v>
      </c>
      <c r="I35" s="12">
        <v>123890</v>
      </c>
      <c r="J35" s="12">
        <v>7239260</v>
      </c>
      <c r="K35" s="12">
        <v>1008</v>
      </c>
      <c r="L35" s="12">
        <v>84080</v>
      </c>
      <c r="M35" s="12">
        <v>459236</v>
      </c>
      <c r="N35" s="12">
        <v>368</v>
      </c>
      <c r="O35" s="12">
        <v>33810</v>
      </c>
      <c r="P35" s="12">
        <v>691970</v>
      </c>
    </row>
    <row r="36" spans="1:16" s="9" customFormat="1" ht="15" customHeight="1">
      <c r="A36" s="10"/>
      <c r="B36" s="12"/>
      <c r="C36" s="12"/>
      <c r="D36" s="12"/>
      <c r="E36" s="12"/>
      <c r="F36" s="12"/>
      <c r="G36" s="12"/>
      <c r="H36" s="12"/>
      <c r="I36" s="12"/>
      <c r="J36" s="12"/>
      <c r="K36" s="12"/>
      <c r="L36" s="12"/>
      <c r="M36" s="12"/>
      <c r="N36" s="12"/>
      <c r="O36" s="12"/>
      <c r="P36" s="12"/>
    </row>
    <row r="37" spans="1:16" s="3" customFormat="1" ht="15" customHeight="1">
      <c r="A37" s="10" t="s">
        <v>19</v>
      </c>
      <c r="B37" s="12">
        <v>101765</v>
      </c>
      <c r="C37" s="107">
        <v>9323145</v>
      </c>
      <c r="D37" s="12">
        <v>282764458</v>
      </c>
      <c r="E37" s="12">
        <v>92524</v>
      </c>
      <c r="F37" s="12">
        <v>8569561</v>
      </c>
      <c r="G37" s="12">
        <v>259967881</v>
      </c>
      <c r="H37" s="12">
        <v>1404</v>
      </c>
      <c r="I37" s="12">
        <v>347210</v>
      </c>
      <c r="J37" s="12">
        <v>15828615</v>
      </c>
      <c r="K37" s="12">
        <v>1513</v>
      </c>
      <c r="L37" s="12">
        <v>52161</v>
      </c>
      <c r="M37" s="12">
        <v>394457</v>
      </c>
      <c r="N37" s="12">
        <v>666</v>
      </c>
      <c r="O37" s="12">
        <v>64323</v>
      </c>
      <c r="P37" s="12">
        <v>2133891</v>
      </c>
    </row>
    <row r="38" spans="1:16" s="3" customFormat="1" ht="15" customHeight="1">
      <c r="A38" s="10" t="s">
        <v>20</v>
      </c>
      <c r="B38" s="12">
        <v>47608</v>
      </c>
      <c r="C38" s="12">
        <v>4935816</v>
      </c>
      <c r="D38" s="12">
        <v>156182676</v>
      </c>
      <c r="E38" s="12">
        <v>40043</v>
      </c>
      <c r="F38" s="12">
        <v>4258262</v>
      </c>
      <c r="G38" s="12">
        <v>139877084</v>
      </c>
      <c r="H38" s="12">
        <v>849</v>
      </c>
      <c r="I38" s="12">
        <v>242819</v>
      </c>
      <c r="J38" s="12">
        <v>9772083</v>
      </c>
      <c r="K38" s="12">
        <v>1306</v>
      </c>
      <c r="L38" s="12">
        <v>66111</v>
      </c>
      <c r="M38" s="12">
        <v>582974</v>
      </c>
      <c r="N38" s="12">
        <v>368</v>
      </c>
      <c r="O38" s="12">
        <v>43313</v>
      </c>
      <c r="P38" s="12">
        <v>1405040</v>
      </c>
    </row>
    <row r="39" spans="1:16" s="3" customFormat="1" ht="15" customHeight="1">
      <c r="A39" s="10" t="s">
        <v>21</v>
      </c>
      <c r="B39" s="12">
        <v>73508</v>
      </c>
      <c r="C39" s="12">
        <v>6632731</v>
      </c>
      <c r="D39" s="12">
        <v>192393878</v>
      </c>
      <c r="E39" s="12">
        <v>63093</v>
      </c>
      <c r="F39" s="12">
        <v>5960041</v>
      </c>
      <c r="G39" s="12">
        <v>176374749</v>
      </c>
      <c r="H39" s="12">
        <v>586</v>
      </c>
      <c r="I39" s="12">
        <v>214759</v>
      </c>
      <c r="J39" s="12">
        <v>11313136</v>
      </c>
      <c r="K39" s="12">
        <v>2105</v>
      </c>
      <c r="L39" s="12">
        <v>123676</v>
      </c>
      <c r="M39" s="12">
        <v>534644</v>
      </c>
      <c r="N39" s="12">
        <v>587</v>
      </c>
      <c r="O39" s="12">
        <v>57093</v>
      </c>
      <c r="P39" s="12">
        <v>1575128</v>
      </c>
    </row>
    <row r="40" spans="1:16" s="3" customFormat="1" ht="15" customHeight="1">
      <c r="A40" s="10" t="s">
        <v>22</v>
      </c>
      <c r="B40" s="12">
        <v>31742</v>
      </c>
      <c r="C40" s="12">
        <v>3077750</v>
      </c>
      <c r="D40" s="12">
        <v>86042549</v>
      </c>
      <c r="E40" s="12">
        <v>26092</v>
      </c>
      <c r="F40" s="12">
        <v>2608890</v>
      </c>
      <c r="G40" s="12">
        <v>73684056</v>
      </c>
      <c r="H40" s="12">
        <v>647</v>
      </c>
      <c r="I40" s="12">
        <v>195120</v>
      </c>
      <c r="J40" s="12">
        <v>9869449</v>
      </c>
      <c r="K40" s="12">
        <v>1627</v>
      </c>
      <c r="L40" s="12">
        <v>126346</v>
      </c>
      <c r="M40" s="12">
        <v>460108</v>
      </c>
      <c r="N40" s="12">
        <v>658</v>
      </c>
      <c r="O40" s="12">
        <v>49325</v>
      </c>
      <c r="P40" s="12">
        <v>1167732</v>
      </c>
    </row>
    <row r="41" spans="1:16" s="3" customFormat="1" ht="15" customHeight="1">
      <c r="A41" s="10" t="s">
        <v>23</v>
      </c>
      <c r="B41" s="12">
        <v>30515</v>
      </c>
      <c r="C41" s="12">
        <v>2840563</v>
      </c>
      <c r="D41" s="12">
        <v>74327433</v>
      </c>
      <c r="E41" s="12">
        <v>25234</v>
      </c>
      <c r="F41" s="12">
        <v>2537637</v>
      </c>
      <c r="G41" s="12">
        <v>68378289</v>
      </c>
      <c r="H41" s="12">
        <v>290</v>
      </c>
      <c r="I41" s="12">
        <v>82768</v>
      </c>
      <c r="J41" s="12">
        <v>3749837</v>
      </c>
      <c r="K41" s="12">
        <v>849</v>
      </c>
      <c r="L41" s="12">
        <v>40274</v>
      </c>
      <c r="M41" s="12">
        <v>168568</v>
      </c>
      <c r="N41" s="12">
        <v>362</v>
      </c>
      <c r="O41" s="12">
        <v>27434</v>
      </c>
      <c r="P41" s="12">
        <v>731354</v>
      </c>
    </row>
    <row r="42" spans="1:16" s="9" customFormat="1" ht="15" customHeight="1">
      <c r="A42" s="10"/>
      <c r="B42" s="12"/>
      <c r="C42" s="12"/>
      <c r="D42" s="12"/>
      <c r="E42" s="12"/>
      <c r="F42" s="12"/>
      <c r="G42" s="12"/>
      <c r="H42" s="12"/>
      <c r="I42" s="12"/>
      <c r="J42" s="12"/>
      <c r="K42" s="12"/>
      <c r="L42" s="12"/>
      <c r="M42" s="12"/>
      <c r="N42" s="12"/>
      <c r="O42" s="12"/>
      <c r="P42" s="12"/>
    </row>
    <row r="43" spans="1:16" s="3" customFormat="1" ht="15" customHeight="1">
      <c r="A43" s="10" t="s">
        <v>24</v>
      </c>
      <c r="B43" s="12">
        <v>59159</v>
      </c>
      <c r="C43" s="107">
        <v>5115138</v>
      </c>
      <c r="D43" s="12">
        <v>139798531</v>
      </c>
      <c r="E43" s="12">
        <v>53105</v>
      </c>
      <c r="F43" s="12">
        <v>4515935</v>
      </c>
      <c r="G43" s="12">
        <v>123277082</v>
      </c>
      <c r="H43" s="12">
        <v>1126</v>
      </c>
      <c r="I43" s="12">
        <v>285475</v>
      </c>
      <c r="J43" s="12">
        <v>12343950</v>
      </c>
      <c r="K43" s="12">
        <v>622</v>
      </c>
      <c r="L43" s="12">
        <v>34187</v>
      </c>
      <c r="M43" s="12">
        <v>270333</v>
      </c>
      <c r="N43" s="12">
        <v>388</v>
      </c>
      <c r="O43" s="12">
        <v>34724</v>
      </c>
      <c r="P43" s="12">
        <v>1064366</v>
      </c>
    </row>
    <row r="44" spans="1:16" s="3" customFormat="1" ht="15" customHeight="1">
      <c r="A44" s="10" t="s">
        <v>25</v>
      </c>
      <c r="B44" s="12">
        <v>35712</v>
      </c>
      <c r="C44" s="12">
        <v>3239685</v>
      </c>
      <c r="D44" s="12">
        <v>72892809</v>
      </c>
      <c r="E44" s="12">
        <v>30503</v>
      </c>
      <c r="F44" s="12">
        <v>2956446</v>
      </c>
      <c r="G44" s="12">
        <v>68102106</v>
      </c>
      <c r="H44" s="12">
        <v>311</v>
      </c>
      <c r="I44" s="12">
        <v>77172</v>
      </c>
      <c r="J44" s="12">
        <v>2783249</v>
      </c>
      <c r="K44" s="12">
        <v>815</v>
      </c>
      <c r="L44" s="12">
        <v>40763</v>
      </c>
      <c r="M44" s="12">
        <v>160227</v>
      </c>
      <c r="N44" s="12">
        <v>398</v>
      </c>
      <c r="O44" s="12">
        <v>30453</v>
      </c>
      <c r="P44" s="12">
        <v>622543</v>
      </c>
    </row>
    <row r="45" spans="1:16" s="3" customFormat="1" ht="15" customHeight="1">
      <c r="A45" s="10" t="s">
        <v>26</v>
      </c>
      <c r="B45" s="12">
        <v>36586</v>
      </c>
      <c r="C45" s="12">
        <v>3289513</v>
      </c>
      <c r="D45" s="12">
        <v>82591355</v>
      </c>
      <c r="E45" s="12">
        <v>33714</v>
      </c>
      <c r="F45" s="12">
        <v>2947979</v>
      </c>
      <c r="G45" s="12">
        <v>74273663</v>
      </c>
      <c r="H45" s="12">
        <v>643</v>
      </c>
      <c r="I45" s="12">
        <v>166695</v>
      </c>
      <c r="J45" s="12">
        <v>6134544</v>
      </c>
      <c r="K45" s="12">
        <v>554</v>
      </c>
      <c r="L45" s="12">
        <v>41040</v>
      </c>
      <c r="M45" s="12">
        <v>176221</v>
      </c>
      <c r="N45" s="12">
        <v>277</v>
      </c>
      <c r="O45" s="12">
        <v>25637</v>
      </c>
      <c r="P45" s="12">
        <v>669129</v>
      </c>
    </row>
    <row r="46" spans="1:16" s="3" customFormat="1" ht="15" customHeight="1">
      <c r="A46" s="10" t="s">
        <v>27</v>
      </c>
      <c r="B46" s="12">
        <v>31041</v>
      </c>
      <c r="C46" s="12">
        <v>2650026</v>
      </c>
      <c r="D46" s="12">
        <v>75164582</v>
      </c>
      <c r="E46" s="12">
        <v>27927</v>
      </c>
      <c r="F46" s="12">
        <v>2363862</v>
      </c>
      <c r="G46" s="12">
        <v>67103874</v>
      </c>
      <c r="H46" s="12">
        <v>487</v>
      </c>
      <c r="I46" s="12">
        <v>138012</v>
      </c>
      <c r="J46" s="12">
        <v>6009362</v>
      </c>
      <c r="K46" s="12">
        <v>354</v>
      </c>
      <c r="L46" s="12">
        <v>20478</v>
      </c>
      <c r="M46" s="12">
        <v>128425</v>
      </c>
      <c r="N46" s="12">
        <v>202</v>
      </c>
      <c r="O46" s="12">
        <v>17219</v>
      </c>
      <c r="P46" s="12">
        <v>535723</v>
      </c>
    </row>
    <row r="47" spans="1:16" s="3" customFormat="1" ht="15" customHeight="1">
      <c r="A47" s="10" t="s">
        <v>28</v>
      </c>
      <c r="B47" s="12">
        <v>49116</v>
      </c>
      <c r="C47" s="12">
        <v>4737090</v>
      </c>
      <c r="D47" s="12">
        <v>132904284</v>
      </c>
      <c r="E47" s="12">
        <v>39708</v>
      </c>
      <c r="F47" s="12">
        <v>4091630</v>
      </c>
      <c r="G47" s="12">
        <v>120053756</v>
      </c>
      <c r="H47" s="12">
        <v>578</v>
      </c>
      <c r="I47" s="12">
        <v>184943</v>
      </c>
      <c r="J47" s="12">
        <v>8550034</v>
      </c>
      <c r="K47" s="12">
        <v>1839</v>
      </c>
      <c r="L47" s="12">
        <v>168830</v>
      </c>
      <c r="M47" s="12">
        <v>582651</v>
      </c>
      <c r="N47" s="12">
        <v>477</v>
      </c>
      <c r="O47" s="12">
        <v>40190</v>
      </c>
      <c r="P47" s="12">
        <v>1461520</v>
      </c>
    </row>
    <row r="48" spans="1:16" s="9" customFormat="1" ht="15" customHeight="1">
      <c r="A48" s="10"/>
      <c r="B48" s="12"/>
      <c r="C48" s="12"/>
      <c r="D48" s="12"/>
      <c r="E48" s="12"/>
      <c r="F48" s="12"/>
      <c r="G48" s="12"/>
      <c r="H48" s="12"/>
      <c r="I48" s="12"/>
      <c r="J48" s="12"/>
      <c r="K48" s="12"/>
      <c r="L48" s="12"/>
      <c r="M48" s="12"/>
      <c r="N48" s="12"/>
      <c r="O48" s="12"/>
      <c r="P48" s="12"/>
    </row>
    <row r="49" spans="1:16" s="3" customFormat="1" ht="15" customHeight="1">
      <c r="A49" s="10" t="s">
        <v>29</v>
      </c>
      <c r="B49" s="12">
        <v>26556</v>
      </c>
      <c r="C49" s="107">
        <v>3157612</v>
      </c>
      <c r="D49" s="12">
        <v>104033258</v>
      </c>
      <c r="E49" s="12">
        <v>24905</v>
      </c>
      <c r="F49" s="12">
        <v>2882459</v>
      </c>
      <c r="G49" s="12">
        <v>96826754</v>
      </c>
      <c r="H49" s="12">
        <v>561</v>
      </c>
      <c r="I49" s="12">
        <v>137356</v>
      </c>
      <c r="J49" s="12">
        <v>4212970</v>
      </c>
      <c r="K49" s="12">
        <v>194</v>
      </c>
      <c r="L49" s="12">
        <v>17731</v>
      </c>
      <c r="M49" s="12">
        <v>103631</v>
      </c>
      <c r="N49" s="12">
        <v>257</v>
      </c>
      <c r="O49" s="12">
        <v>33199</v>
      </c>
      <c r="P49" s="12">
        <v>1423669</v>
      </c>
    </row>
    <row r="50" spans="1:16" s="3" customFormat="1" ht="15" customHeight="1">
      <c r="A50" s="10" t="s">
        <v>30</v>
      </c>
      <c r="B50" s="12">
        <v>22588</v>
      </c>
      <c r="C50" s="12">
        <v>1984797</v>
      </c>
      <c r="D50" s="12">
        <v>49246407</v>
      </c>
      <c r="E50" s="12">
        <v>20043</v>
      </c>
      <c r="F50" s="12">
        <v>1806772</v>
      </c>
      <c r="G50" s="12">
        <v>45814445</v>
      </c>
      <c r="H50" s="12">
        <v>253</v>
      </c>
      <c r="I50" s="12">
        <v>67187</v>
      </c>
      <c r="J50" s="12">
        <v>2371910</v>
      </c>
      <c r="K50" s="12">
        <v>570</v>
      </c>
      <c r="L50" s="12">
        <v>33096</v>
      </c>
      <c r="M50" s="12">
        <v>158229</v>
      </c>
      <c r="N50" s="12">
        <v>188</v>
      </c>
      <c r="O50" s="12">
        <v>13902</v>
      </c>
      <c r="P50" s="12">
        <v>246790</v>
      </c>
    </row>
    <row r="51" spans="1:16" s="3" customFormat="1" ht="15" customHeight="1">
      <c r="A51" s="10" t="s">
        <v>31</v>
      </c>
      <c r="B51" s="12">
        <v>38431</v>
      </c>
      <c r="C51" s="12">
        <v>3551999</v>
      </c>
      <c r="D51" s="12">
        <v>88365051</v>
      </c>
      <c r="E51" s="12">
        <v>34160</v>
      </c>
      <c r="F51" s="12">
        <v>3206078</v>
      </c>
      <c r="G51" s="12">
        <v>80386560</v>
      </c>
      <c r="H51" s="12">
        <v>648</v>
      </c>
      <c r="I51" s="12">
        <v>156051</v>
      </c>
      <c r="J51" s="12">
        <v>5630681</v>
      </c>
      <c r="K51" s="12">
        <v>492</v>
      </c>
      <c r="L51" s="12">
        <v>28290</v>
      </c>
      <c r="M51" s="12">
        <v>165627</v>
      </c>
      <c r="N51" s="12">
        <v>338</v>
      </c>
      <c r="O51" s="12">
        <v>23814</v>
      </c>
      <c r="P51" s="12">
        <v>581178</v>
      </c>
    </row>
    <row r="52" spans="1:16" s="3" customFormat="1" ht="15" customHeight="1">
      <c r="A52" s="10" t="s">
        <v>32</v>
      </c>
      <c r="B52" s="12">
        <v>30007</v>
      </c>
      <c r="C52" s="12">
        <v>2503053</v>
      </c>
      <c r="D52" s="12">
        <v>65329779</v>
      </c>
      <c r="E52" s="12">
        <v>25927</v>
      </c>
      <c r="F52" s="12">
        <v>2044863</v>
      </c>
      <c r="G52" s="12">
        <v>53099841</v>
      </c>
      <c r="H52" s="12">
        <v>830</v>
      </c>
      <c r="I52" s="12">
        <v>228626</v>
      </c>
      <c r="J52" s="12">
        <v>9244990</v>
      </c>
      <c r="K52" s="12">
        <v>445</v>
      </c>
      <c r="L52" s="12">
        <v>33362</v>
      </c>
      <c r="M52" s="12">
        <v>279527</v>
      </c>
      <c r="N52" s="12">
        <v>384</v>
      </c>
      <c r="O52" s="12">
        <v>32089</v>
      </c>
      <c r="P52" s="12">
        <v>819499</v>
      </c>
    </row>
    <row r="53" spans="1:16" s="3" customFormat="1" ht="15" customHeight="1">
      <c r="A53" s="10" t="s">
        <v>33</v>
      </c>
      <c r="B53" s="12">
        <v>21530</v>
      </c>
      <c r="C53" s="12">
        <v>1733927</v>
      </c>
      <c r="D53" s="12">
        <v>48079770</v>
      </c>
      <c r="E53" s="12">
        <v>20358</v>
      </c>
      <c r="F53" s="12">
        <v>1555101</v>
      </c>
      <c r="G53" s="12">
        <v>41911461</v>
      </c>
      <c r="H53" s="12">
        <v>308</v>
      </c>
      <c r="I53" s="12">
        <v>97063</v>
      </c>
      <c r="J53" s="12">
        <v>4917973</v>
      </c>
      <c r="K53" s="12">
        <v>52</v>
      </c>
      <c r="L53" s="12">
        <v>14775</v>
      </c>
      <c r="M53" s="12">
        <v>144998</v>
      </c>
      <c r="N53" s="12">
        <v>58</v>
      </c>
      <c r="O53" s="12">
        <v>13814</v>
      </c>
      <c r="P53" s="12">
        <v>370942</v>
      </c>
    </row>
    <row r="54" spans="1:16" s="9" customFormat="1" ht="15" customHeight="1">
      <c r="A54" s="10"/>
      <c r="B54" s="12"/>
      <c r="C54" s="12"/>
      <c r="D54" s="12"/>
      <c r="E54" s="12"/>
      <c r="F54" s="12"/>
      <c r="G54" s="12"/>
      <c r="H54" s="12"/>
      <c r="I54" s="12"/>
      <c r="J54" s="12"/>
      <c r="K54" s="12"/>
      <c r="L54" s="12"/>
      <c r="M54" s="12"/>
      <c r="N54" s="12"/>
      <c r="O54" s="12"/>
      <c r="P54" s="12"/>
    </row>
    <row r="55" spans="1:16" s="3" customFormat="1" ht="15" customHeight="1">
      <c r="A55" s="10" t="s">
        <v>34</v>
      </c>
      <c r="B55" s="12">
        <v>14286</v>
      </c>
      <c r="C55" s="107">
        <v>1384527</v>
      </c>
      <c r="D55" s="12">
        <v>40116963</v>
      </c>
      <c r="E55" s="12">
        <v>12958</v>
      </c>
      <c r="F55" s="12">
        <v>1227932</v>
      </c>
      <c r="G55" s="12">
        <v>35545007</v>
      </c>
      <c r="H55" s="12">
        <v>268</v>
      </c>
      <c r="I55" s="12">
        <v>70198</v>
      </c>
      <c r="J55" s="12">
        <v>3089062</v>
      </c>
      <c r="K55" s="12">
        <v>140</v>
      </c>
      <c r="L55" s="12">
        <v>8881</v>
      </c>
      <c r="M55" s="12">
        <v>50739</v>
      </c>
      <c r="N55" s="12">
        <v>151</v>
      </c>
      <c r="O55" s="12">
        <v>14276</v>
      </c>
      <c r="P55" s="12">
        <v>370076</v>
      </c>
    </row>
    <row r="56" spans="1:16" s="3" customFormat="1" ht="15" customHeight="1">
      <c r="A56" s="10" t="s">
        <v>35</v>
      </c>
      <c r="B56" s="12">
        <v>19235</v>
      </c>
      <c r="C56" s="12">
        <v>1825866</v>
      </c>
      <c r="D56" s="12">
        <v>48782519</v>
      </c>
      <c r="E56" s="12">
        <v>17153</v>
      </c>
      <c r="F56" s="12">
        <v>1652759</v>
      </c>
      <c r="G56" s="12">
        <v>43624603</v>
      </c>
      <c r="H56" s="12">
        <v>208</v>
      </c>
      <c r="I56" s="12">
        <v>61674</v>
      </c>
      <c r="J56" s="12">
        <v>3447766</v>
      </c>
      <c r="K56" s="12">
        <v>254</v>
      </c>
      <c r="L56" s="12">
        <v>17305</v>
      </c>
      <c r="M56" s="12">
        <v>87932</v>
      </c>
      <c r="N56" s="12">
        <v>138</v>
      </c>
      <c r="O56" s="12">
        <v>13062</v>
      </c>
      <c r="P56" s="12">
        <v>371478</v>
      </c>
    </row>
    <row r="57" spans="1:16" s="3" customFormat="1" ht="15" customHeight="1">
      <c r="A57" s="10" t="s">
        <v>36</v>
      </c>
      <c r="B57" s="12">
        <v>124170</v>
      </c>
      <c r="C57" s="12">
        <v>10344092</v>
      </c>
      <c r="D57" s="12">
        <v>279790585</v>
      </c>
      <c r="E57" s="12">
        <v>110812</v>
      </c>
      <c r="F57" s="12">
        <v>9095496</v>
      </c>
      <c r="G57" s="12">
        <v>242175308</v>
      </c>
      <c r="H57" s="12">
        <v>1976</v>
      </c>
      <c r="I57" s="12">
        <v>605729</v>
      </c>
      <c r="J57" s="12">
        <v>31220089</v>
      </c>
      <c r="K57" s="12">
        <v>2306</v>
      </c>
      <c r="L57" s="12">
        <v>187531</v>
      </c>
      <c r="M57" s="12">
        <v>852442</v>
      </c>
      <c r="N57" s="12">
        <v>1057</v>
      </c>
      <c r="O57" s="12">
        <v>85560</v>
      </c>
      <c r="P57" s="12">
        <v>2251561</v>
      </c>
    </row>
    <row r="58" spans="1:16" s="3" customFormat="1" ht="15" customHeight="1">
      <c r="A58" s="10" t="s">
        <v>37</v>
      </c>
      <c r="B58" s="12">
        <v>19307</v>
      </c>
      <c r="C58" s="12">
        <v>1909695</v>
      </c>
      <c r="D58" s="12">
        <v>46125341</v>
      </c>
      <c r="E58" s="12">
        <v>16065</v>
      </c>
      <c r="F58" s="12">
        <v>1668528</v>
      </c>
      <c r="G58" s="12">
        <v>41516072</v>
      </c>
      <c r="H58" s="12">
        <v>276</v>
      </c>
      <c r="I58" s="12">
        <v>74039</v>
      </c>
      <c r="J58" s="12">
        <v>2859261</v>
      </c>
      <c r="K58" s="12">
        <v>811</v>
      </c>
      <c r="L58" s="12">
        <v>59703</v>
      </c>
      <c r="M58" s="12">
        <v>233226</v>
      </c>
      <c r="N58" s="12">
        <v>232</v>
      </c>
      <c r="O58" s="12">
        <v>17411</v>
      </c>
      <c r="P58" s="12">
        <v>452980</v>
      </c>
    </row>
    <row r="59" spans="1:16" s="3" customFormat="1" ht="15" customHeight="1">
      <c r="A59" s="10" t="s">
        <v>38</v>
      </c>
      <c r="B59" s="12">
        <v>16010</v>
      </c>
      <c r="C59" s="12">
        <v>1463619</v>
      </c>
      <c r="D59" s="12">
        <v>42984067</v>
      </c>
      <c r="E59" s="12">
        <v>14116</v>
      </c>
      <c r="F59" s="12">
        <v>1308908</v>
      </c>
      <c r="G59" s="12">
        <v>38768197</v>
      </c>
      <c r="H59" s="12">
        <v>311</v>
      </c>
      <c r="I59" s="12">
        <v>77518</v>
      </c>
      <c r="J59" s="12">
        <v>3227239</v>
      </c>
      <c r="K59" s="12">
        <v>406</v>
      </c>
      <c r="L59" s="12">
        <v>15711</v>
      </c>
      <c r="M59" s="12">
        <v>109495</v>
      </c>
      <c r="N59" s="12">
        <v>102</v>
      </c>
      <c r="O59" s="12">
        <v>9549</v>
      </c>
      <c r="P59" s="12">
        <v>238302</v>
      </c>
    </row>
    <row r="60" spans="1:16" s="9" customFormat="1" ht="15" customHeight="1">
      <c r="A60" s="10"/>
      <c r="B60" s="12"/>
      <c r="C60" s="12"/>
      <c r="D60" s="12"/>
      <c r="E60" s="12"/>
      <c r="F60" s="12"/>
      <c r="G60" s="12"/>
      <c r="H60" s="12"/>
      <c r="I60" s="12"/>
      <c r="J60" s="12"/>
      <c r="K60" s="12"/>
      <c r="L60" s="12"/>
      <c r="M60" s="12"/>
      <c r="N60" s="12"/>
      <c r="O60" s="12"/>
      <c r="P60" s="12"/>
    </row>
    <row r="61" spans="1:16" s="3" customFormat="1" ht="15" customHeight="1">
      <c r="A61" s="10" t="s">
        <v>39</v>
      </c>
      <c r="B61" s="12">
        <v>22379</v>
      </c>
      <c r="C61" s="12">
        <v>2159546</v>
      </c>
      <c r="D61" s="12">
        <v>68156695</v>
      </c>
      <c r="E61" s="12">
        <v>19802</v>
      </c>
      <c r="F61" s="12">
        <v>1992055</v>
      </c>
      <c r="G61" s="12">
        <v>63469047</v>
      </c>
      <c r="H61" s="12">
        <v>208</v>
      </c>
      <c r="I61" s="12">
        <v>60864</v>
      </c>
      <c r="J61" s="12">
        <v>3128489</v>
      </c>
      <c r="K61" s="12">
        <v>824</v>
      </c>
      <c r="L61" s="12">
        <v>29692</v>
      </c>
      <c r="M61" s="12">
        <v>149087</v>
      </c>
      <c r="N61" s="12">
        <v>149</v>
      </c>
      <c r="O61" s="12">
        <v>13371</v>
      </c>
      <c r="P61" s="12">
        <v>472572</v>
      </c>
    </row>
    <row r="62" spans="1:16" s="3" customFormat="1" ht="15" customHeight="1">
      <c r="A62" s="10" t="s">
        <v>40</v>
      </c>
      <c r="B62" s="12">
        <v>14332</v>
      </c>
      <c r="C62" s="12">
        <v>1474716</v>
      </c>
      <c r="D62" s="12">
        <v>47231042</v>
      </c>
      <c r="E62" s="12">
        <v>12724</v>
      </c>
      <c r="F62" s="12">
        <v>1350671</v>
      </c>
      <c r="G62" s="12">
        <v>44026870</v>
      </c>
      <c r="H62" s="12">
        <v>228</v>
      </c>
      <c r="I62" s="12">
        <v>54634</v>
      </c>
      <c r="J62" s="12">
        <v>2155141</v>
      </c>
      <c r="K62" s="12">
        <v>353</v>
      </c>
      <c r="L62" s="12">
        <v>13734</v>
      </c>
      <c r="M62" s="12">
        <v>54713</v>
      </c>
      <c r="N62" s="12">
        <v>127</v>
      </c>
      <c r="O62" s="12">
        <v>11077</v>
      </c>
      <c r="P62" s="12">
        <v>327601</v>
      </c>
    </row>
    <row r="63" spans="1:16" s="3" customFormat="1" ht="15" customHeight="1">
      <c r="A63" s="10" t="s">
        <v>41</v>
      </c>
      <c r="B63" s="12">
        <v>17799</v>
      </c>
      <c r="C63" s="12">
        <v>1716041</v>
      </c>
      <c r="D63" s="12">
        <v>42254864</v>
      </c>
      <c r="E63" s="12">
        <v>15306</v>
      </c>
      <c r="F63" s="12">
        <v>1531759</v>
      </c>
      <c r="G63" s="12">
        <v>38988611</v>
      </c>
      <c r="H63" s="12">
        <v>215</v>
      </c>
      <c r="I63" s="12">
        <v>50923</v>
      </c>
      <c r="J63" s="12">
        <v>1797226</v>
      </c>
      <c r="K63" s="12">
        <v>471</v>
      </c>
      <c r="L63" s="12">
        <v>36757</v>
      </c>
      <c r="M63" s="12">
        <v>147135</v>
      </c>
      <c r="N63" s="12">
        <v>215</v>
      </c>
      <c r="O63" s="12">
        <v>15660</v>
      </c>
      <c r="P63" s="12">
        <v>338208</v>
      </c>
    </row>
    <row r="64" spans="1:16" s="9" customFormat="1" ht="15" customHeight="1">
      <c r="A64" s="10"/>
      <c r="B64" s="12"/>
      <c r="C64" s="12"/>
      <c r="D64" s="12"/>
      <c r="E64" s="12"/>
      <c r="F64" s="12"/>
      <c r="G64" s="12"/>
      <c r="H64" s="12"/>
      <c r="I64" s="12"/>
      <c r="J64" s="12"/>
      <c r="K64" s="12"/>
      <c r="L64" s="12"/>
      <c r="M64" s="12"/>
      <c r="N64" s="12"/>
      <c r="O64" s="12"/>
      <c r="P64" s="12"/>
    </row>
    <row r="65" spans="1:16" s="3" customFormat="1" ht="15" customHeight="1">
      <c r="A65" s="10" t="s">
        <v>42</v>
      </c>
      <c r="B65" s="12">
        <v>5769</v>
      </c>
      <c r="C65" s="107">
        <v>557790</v>
      </c>
      <c r="D65" s="12">
        <v>18557959</v>
      </c>
      <c r="E65" s="12">
        <v>5112</v>
      </c>
      <c r="F65" s="12">
        <v>506345</v>
      </c>
      <c r="G65" s="12">
        <v>17313118</v>
      </c>
      <c r="H65" s="12">
        <v>73</v>
      </c>
      <c r="I65" s="12">
        <v>18126</v>
      </c>
      <c r="J65" s="12">
        <v>854484</v>
      </c>
      <c r="K65" s="12">
        <v>106</v>
      </c>
      <c r="L65" s="12">
        <v>9951</v>
      </c>
      <c r="M65" s="12">
        <v>38772</v>
      </c>
      <c r="N65" s="12">
        <v>38</v>
      </c>
      <c r="O65" s="12">
        <v>3942</v>
      </c>
      <c r="P65" s="12">
        <v>61578</v>
      </c>
    </row>
    <row r="66" spans="1:16" s="3" customFormat="1" ht="15" customHeight="1">
      <c r="A66" s="10" t="s">
        <v>43</v>
      </c>
      <c r="B66" s="12">
        <v>8877</v>
      </c>
      <c r="C66" s="12">
        <v>816326</v>
      </c>
      <c r="D66" s="12">
        <v>15032350</v>
      </c>
      <c r="E66" s="12">
        <v>7070</v>
      </c>
      <c r="F66" s="12">
        <v>741874</v>
      </c>
      <c r="G66" s="12">
        <v>14493158</v>
      </c>
      <c r="H66" s="12">
        <v>9</v>
      </c>
      <c r="I66" s="12">
        <v>2219</v>
      </c>
      <c r="J66" s="12">
        <v>131032</v>
      </c>
      <c r="K66" s="12">
        <v>421</v>
      </c>
      <c r="L66" s="12">
        <v>16401</v>
      </c>
      <c r="M66" s="12">
        <v>55462</v>
      </c>
      <c r="N66" s="12">
        <v>49</v>
      </c>
      <c r="O66" s="12">
        <v>3090</v>
      </c>
      <c r="P66" s="12">
        <v>67131</v>
      </c>
    </row>
    <row r="67" spans="1:16" s="3" customFormat="1" ht="15" customHeight="1">
      <c r="A67" s="10" t="s">
        <v>44</v>
      </c>
      <c r="B67" s="12">
        <v>8658</v>
      </c>
      <c r="C67" s="12">
        <v>679737</v>
      </c>
      <c r="D67" s="12">
        <v>9564893</v>
      </c>
      <c r="E67" s="12">
        <v>4934</v>
      </c>
      <c r="F67" s="12">
        <v>518204</v>
      </c>
      <c r="G67" s="12">
        <v>8484386</v>
      </c>
      <c r="H67" s="12">
        <v>13</v>
      </c>
      <c r="I67" s="12">
        <v>2561</v>
      </c>
      <c r="J67" s="12">
        <v>89272</v>
      </c>
      <c r="K67" s="12">
        <v>780</v>
      </c>
      <c r="L67" s="12">
        <v>24811</v>
      </c>
      <c r="M67" s="12">
        <v>122775</v>
      </c>
      <c r="N67" s="12">
        <v>103</v>
      </c>
      <c r="O67" s="12">
        <v>9397</v>
      </c>
      <c r="P67" s="12">
        <v>197142</v>
      </c>
    </row>
    <row r="68" spans="1:16" s="3" customFormat="1" ht="15" customHeight="1">
      <c r="A68" s="10" t="s">
        <v>45</v>
      </c>
      <c r="B68" s="12">
        <v>5382</v>
      </c>
      <c r="C68" s="12">
        <v>499190</v>
      </c>
      <c r="D68" s="12">
        <v>13151664</v>
      </c>
      <c r="E68" s="12">
        <v>4630</v>
      </c>
      <c r="F68" s="12">
        <v>430545</v>
      </c>
      <c r="G68" s="12">
        <v>11491308</v>
      </c>
      <c r="H68" s="12">
        <v>104</v>
      </c>
      <c r="I68" s="12">
        <v>28557</v>
      </c>
      <c r="J68" s="12">
        <v>1131874</v>
      </c>
      <c r="K68" s="12">
        <v>177</v>
      </c>
      <c r="L68" s="12">
        <v>13361</v>
      </c>
      <c r="M68" s="12">
        <v>49506</v>
      </c>
      <c r="N68" s="12">
        <v>84</v>
      </c>
      <c r="O68" s="12">
        <v>5709</v>
      </c>
      <c r="P68" s="12">
        <v>158433</v>
      </c>
    </row>
    <row r="69" spans="1:16" s="3" customFormat="1" ht="15" customHeight="1">
      <c r="A69" s="10" t="s">
        <v>46</v>
      </c>
      <c r="B69" s="12">
        <v>14110</v>
      </c>
      <c r="C69" s="12">
        <v>1471900</v>
      </c>
      <c r="D69" s="12">
        <v>39554294</v>
      </c>
      <c r="E69" s="12">
        <v>12687</v>
      </c>
      <c r="F69" s="12">
        <v>1362002</v>
      </c>
      <c r="G69" s="12">
        <v>37371715</v>
      </c>
      <c r="H69" s="12">
        <v>148</v>
      </c>
      <c r="I69" s="12">
        <v>34862</v>
      </c>
      <c r="J69" s="12">
        <v>1387450</v>
      </c>
      <c r="K69" s="12">
        <v>550</v>
      </c>
      <c r="L69" s="12">
        <v>35863</v>
      </c>
      <c r="M69" s="12">
        <v>123864</v>
      </c>
      <c r="N69" s="12">
        <v>134</v>
      </c>
      <c r="O69" s="12">
        <v>9223</v>
      </c>
      <c r="P69" s="12">
        <v>279649</v>
      </c>
    </row>
    <row r="70" spans="1:16" s="9" customFormat="1" ht="15" customHeight="1">
      <c r="A70" s="10"/>
      <c r="B70" s="12"/>
      <c r="C70" s="12"/>
      <c r="D70" s="12"/>
      <c r="E70" s="12"/>
      <c r="F70" s="12"/>
      <c r="G70" s="12"/>
      <c r="H70" s="12"/>
      <c r="I70" s="12"/>
      <c r="J70" s="12"/>
      <c r="K70" s="12"/>
      <c r="L70" s="12"/>
      <c r="M70" s="12"/>
      <c r="N70" s="12"/>
      <c r="O70" s="12"/>
      <c r="P70" s="12"/>
    </row>
    <row r="71" spans="1:16" s="3" customFormat="1" ht="15" customHeight="1">
      <c r="A71" s="10" t="s">
        <v>47</v>
      </c>
      <c r="B71" s="12">
        <v>2622</v>
      </c>
      <c r="C71" s="107">
        <v>239381</v>
      </c>
      <c r="D71" s="12">
        <v>6891539</v>
      </c>
      <c r="E71" s="12">
        <v>2141</v>
      </c>
      <c r="F71" s="12">
        <v>206727</v>
      </c>
      <c r="G71" s="12">
        <v>6120794</v>
      </c>
      <c r="H71" s="12">
        <v>40</v>
      </c>
      <c r="I71" s="12">
        <v>12103</v>
      </c>
      <c r="J71" s="12">
        <v>530612</v>
      </c>
      <c r="K71" s="12">
        <v>101</v>
      </c>
      <c r="L71" s="12">
        <v>5732</v>
      </c>
      <c r="M71" s="12">
        <v>39463</v>
      </c>
      <c r="N71" s="12">
        <v>27</v>
      </c>
      <c r="O71" s="12">
        <v>2075</v>
      </c>
      <c r="P71" s="12">
        <v>59121</v>
      </c>
    </row>
    <row r="72" spans="1:16" s="3" customFormat="1" ht="15" customHeight="1">
      <c r="A72" s="10" t="s">
        <v>48</v>
      </c>
      <c r="B72" s="12">
        <v>7056</v>
      </c>
      <c r="C72" s="12">
        <v>698921</v>
      </c>
      <c r="D72" s="12">
        <v>12771612</v>
      </c>
      <c r="E72" s="12">
        <v>6057</v>
      </c>
      <c r="F72" s="12">
        <v>630033</v>
      </c>
      <c r="G72" s="12">
        <v>11927743</v>
      </c>
      <c r="H72" s="12">
        <v>69</v>
      </c>
      <c r="I72" s="12">
        <v>12187</v>
      </c>
      <c r="J72" s="12">
        <v>246969</v>
      </c>
      <c r="K72" s="12">
        <v>132</v>
      </c>
      <c r="L72" s="12">
        <v>9315</v>
      </c>
      <c r="M72" s="12">
        <v>77899</v>
      </c>
      <c r="N72" s="12">
        <v>95</v>
      </c>
      <c r="O72" s="12">
        <v>5592</v>
      </c>
      <c r="P72" s="12">
        <v>104178</v>
      </c>
    </row>
    <row r="73" spans="1:16" s="3" customFormat="1" ht="15" customHeight="1">
      <c r="A73" s="10" t="s">
        <v>49</v>
      </c>
      <c r="B73" s="12">
        <v>5334</v>
      </c>
      <c r="C73" s="12">
        <v>536694</v>
      </c>
      <c r="D73" s="12">
        <v>11993174</v>
      </c>
      <c r="E73" s="12">
        <v>4175</v>
      </c>
      <c r="F73" s="12">
        <v>475441</v>
      </c>
      <c r="G73" s="12">
        <v>11348844</v>
      </c>
      <c r="H73" s="12">
        <v>51</v>
      </c>
      <c r="I73" s="12">
        <v>13701</v>
      </c>
      <c r="J73" s="12">
        <v>329774</v>
      </c>
      <c r="K73" s="12">
        <v>270</v>
      </c>
      <c r="L73" s="12">
        <v>13061</v>
      </c>
      <c r="M73" s="12">
        <v>51519</v>
      </c>
      <c r="N73" s="12">
        <v>56</v>
      </c>
      <c r="O73" s="12">
        <v>4045</v>
      </c>
      <c r="P73" s="12">
        <v>49249</v>
      </c>
    </row>
    <row r="74" spans="1:16" s="3" customFormat="1" ht="15" customHeight="1">
      <c r="A74" s="10" t="s">
        <v>50</v>
      </c>
      <c r="B74" s="12">
        <v>7111</v>
      </c>
      <c r="C74" s="12">
        <v>701514</v>
      </c>
      <c r="D74" s="12">
        <v>14012781</v>
      </c>
      <c r="E74" s="12">
        <v>5033</v>
      </c>
      <c r="F74" s="12">
        <v>605290</v>
      </c>
      <c r="G74" s="12">
        <v>13087038</v>
      </c>
      <c r="H74" s="12">
        <v>35</v>
      </c>
      <c r="I74" s="12">
        <v>9980</v>
      </c>
      <c r="J74" s="12">
        <v>334195</v>
      </c>
      <c r="K74" s="12">
        <v>218</v>
      </c>
      <c r="L74" s="12">
        <v>12991</v>
      </c>
      <c r="M74" s="12">
        <v>74910</v>
      </c>
      <c r="N74" s="12">
        <v>37</v>
      </c>
      <c r="O74" s="12">
        <v>2834</v>
      </c>
      <c r="P74" s="12">
        <v>98019</v>
      </c>
    </row>
    <row r="75" spans="1:16" s="3" customFormat="1" ht="15" customHeight="1">
      <c r="A75" s="10" t="s">
        <v>51</v>
      </c>
      <c r="B75" s="12">
        <v>3765</v>
      </c>
      <c r="C75" s="12">
        <v>283009</v>
      </c>
      <c r="D75" s="12">
        <v>3591146</v>
      </c>
      <c r="E75" s="12">
        <v>2410</v>
      </c>
      <c r="F75" s="12">
        <v>233402</v>
      </c>
      <c r="G75" s="12">
        <v>3351843</v>
      </c>
      <c r="H75" s="12">
        <v>4</v>
      </c>
      <c r="I75" s="12">
        <v>495</v>
      </c>
      <c r="J75" s="12">
        <v>7038</v>
      </c>
      <c r="K75" s="12">
        <v>659</v>
      </c>
      <c r="L75" s="12">
        <v>25189</v>
      </c>
      <c r="M75" s="12">
        <v>75196</v>
      </c>
      <c r="N75" s="12">
        <v>46</v>
      </c>
      <c r="O75" s="12">
        <v>2763</v>
      </c>
      <c r="P75" s="12">
        <v>41545</v>
      </c>
    </row>
    <row r="76" spans="1:16" s="3" customFormat="1" ht="6" customHeight="1">
      <c r="A76" s="4"/>
      <c r="B76" s="108"/>
      <c r="C76" s="109"/>
      <c r="D76" s="109"/>
      <c r="E76" s="109"/>
      <c r="F76" s="109"/>
      <c r="G76" s="109"/>
      <c r="H76" s="109"/>
      <c r="I76" s="109"/>
      <c r="J76" s="109"/>
      <c r="K76" s="109"/>
      <c r="L76" s="109"/>
      <c r="M76" s="109"/>
      <c r="N76" s="109"/>
      <c r="O76" s="109"/>
      <c r="P76" s="109"/>
    </row>
    <row r="77" spans="1:16" s="3" customFormat="1" ht="15" customHeight="1">
      <c r="A77" s="110" t="s">
        <v>309</v>
      </c>
      <c r="B77" s="5"/>
      <c r="C77" s="5"/>
      <c r="D77" s="5"/>
      <c r="E77" s="5"/>
      <c r="F77" s="5"/>
      <c r="G77" s="5"/>
      <c r="H77" s="5"/>
      <c r="I77" s="5"/>
      <c r="J77" s="5"/>
      <c r="K77" s="5"/>
      <c r="L77" s="5"/>
      <c r="M77" s="5"/>
      <c r="N77" s="5"/>
      <c r="O77" s="5"/>
      <c r="P77" s="5"/>
    </row>
    <row r="78" spans="1:16">
      <c r="B78" s="5"/>
      <c r="C78" s="5"/>
      <c r="D78" s="5"/>
      <c r="E78" s="5"/>
      <c r="F78" s="5"/>
      <c r="G78" s="5"/>
      <c r="H78" s="5"/>
      <c r="I78" s="5"/>
      <c r="J78" s="5"/>
      <c r="K78" s="5"/>
      <c r="L78" s="5"/>
      <c r="M78" s="5"/>
      <c r="N78" s="5"/>
      <c r="O78" s="5"/>
      <c r="P78" s="5"/>
    </row>
  </sheetData>
  <mergeCells count="8">
    <mergeCell ref="F2:J2"/>
    <mergeCell ref="K2:O2"/>
    <mergeCell ref="A6:A7"/>
    <mergeCell ref="B6:D6"/>
    <mergeCell ref="E6:G6"/>
    <mergeCell ref="H6:J6"/>
    <mergeCell ref="K6:M6"/>
    <mergeCell ref="N6:P6"/>
  </mergeCells>
  <phoneticPr fontId="9"/>
  <printOptions gridLinesSet="0"/>
  <pageMargins left="0.59055118110236227" right="0.59055118110236227" top="0.59055118110236227" bottom="0.19685039370078741" header="0.39370078740157483" footer="0"/>
  <pageSetup paperSize="9" scale="69" firstPageNumber="150" orientation="portrait" useFirstPageNumber="1" r:id="rId1"/>
  <headerFooter differentOddEven="1" scaleWithDoc="0">
    <oddHeader>&amp;L&amp;"ＭＳ ゴシック,標準"&amp;8&amp;P      第 ７ 章  建設・住宅</oddHeader>
    <evenHeader>&amp;R&amp;"ＭＳ ゴシック,標準"&amp;8 第 ７ 章  建設・住宅      &amp;P</evenHeader>
  </headerFooter>
  <colBreaks count="1" manualBreakCount="1">
    <brk id="10"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86"/>
  <sheetViews>
    <sheetView showGridLines="0" view="pageBreakPreview" zoomScale="75" zoomScaleNormal="75" zoomScaleSheetLayoutView="75" workbookViewId="0"/>
  </sheetViews>
  <sheetFormatPr defaultColWidth="9" defaultRowHeight="13.2"/>
  <cols>
    <col min="1" max="1" width="2.44140625" style="40" customWidth="1"/>
    <col min="2" max="2" width="12.77734375" style="40" customWidth="1"/>
    <col min="3" max="3" width="14" style="40" customWidth="1"/>
    <col min="4" max="4" width="13.21875" style="40" customWidth="1"/>
    <col min="5" max="5" width="11.5546875" style="40" customWidth="1"/>
    <col min="6" max="6" width="15.44140625" style="40" customWidth="1"/>
    <col min="7" max="8" width="12.77734375" style="40" customWidth="1"/>
    <col min="9" max="10" width="12.44140625" style="40" customWidth="1"/>
    <col min="11" max="11" width="11.88671875" style="40" customWidth="1"/>
    <col min="12" max="16384" width="9" style="40"/>
  </cols>
  <sheetData>
    <row r="1" spans="1:11" ht="21.75" customHeight="1"/>
    <row r="2" spans="1:11" ht="21.75" customHeight="1">
      <c r="A2" s="63" t="s">
        <v>209</v>
      </c>
      <c r="C2" s="62"/>
      <c r="E2" s="628" t="s">
        <v>208</v>
      </c>
      <c r="F2" s="628"/>
      <c r="G2" s="628"/>
      <c r="H2" s="628"/>
      <c r="I2" s="628"/>
      <c r="K2" s="56"/>
    </row>
    <row r="3" spans="1:11" ht="23.25" customHeight="1"/>
    <row r="4" spans="1:11" ht="12" customHeight="1">
      <c r="A4" s="61" t="s">
        <v>207</v>
      </c>
    </row>
    <row r="5" spans="1:11" s="56" customFormat="1" ht="15" customHeight="1" thickBot="1">
      <c r="A5" s="60" t="s">
        <v>206</v>
      </c>
      <c r="B5" s="59"/>
      <c r="J5" s="58"/>
      <c r="K5" s="57" t="s">
        <v>311</v>
      </c>
    </row>
    <row r="6" spans="1:11" ht="15" customHeight="1">
      <c r="A6" s="629" t="s">
        <v>205</v>
      </c>
      <c r="B6" s="630"/>
      <c r="C6" s="635" t="s">
        <v>204</v>
      </c>
      <c r="D6" s="636"/>
      <c r="E6" s="636"/>
      <c r="F6" s="636"/>
      <c r="G6" s="636"/>
      <c r="H6" s="637"/>
      <c r="I6" s="635" t="s">
        <v>203</v>
      </c>
      <c r="J6" s="636"/>
      <c r="K6" s="636"/>
    </row>
    <row r="7" spans="1:11" ht="15.75" customHeight="1">
      <c r="A7" s="631"/>
      <c r="B7" s="632"/>
      <c r="C7" s="638" t="s">
        <v>89</v>
      </c>
      <c r="D7" s="638" t="s">
        <v>202</v>
      </c>
      <c r="E7" s="640" t="s">
        <v>201</v>
      </c>
      <c r="F7" s="641"/>
      <c r="G7" s="641"/>
      <c r="H7" s="642"/>
      <c r="I7" s="643" t="s">
        <v>89</v>
      </c>
      <c r="J7" s="643" t="s">
        <v>200</v>
      </c>
      <c r="K7" s="645" t="s">
        <v>199</v>
      </c>
    </row>
    <row r="8" spans="1:11" ht="15.75" customHeight="1">
      <c r="A8" s="633"/>
      <c r="B8" s="634"/>
      <c r="C8" s="639"/>
      <c r="D8" s="639"/>
      <c r="E8" s="55" t="s">
        <v>198</v>
      </c>
      <c r="F8" s="301" t="s">
        <v>197</v>
      </c>
      <c r="G8" s="302" t="s">
        <v>196</v>
      </c>
      <c r="H8" s="301" t="s">
        <v>195</v>
      </c>
      <c r="I8" s="644"/>
      <c r="J8" s="644"/>
      <c r="K8" s="646"/>
    </row>
    <row r="9" spans="1:11" s="52" customFormat="1" ht="12.75" customHeight="1">
      <c r="A9" s="54"/>
      <c r="B9" s="53"/>
      <c r="C9" s="52" t="s">
        <v>121</v>
      </c>
      <c r="I9" s="52" t="s">
        <v>194</v>
      </c>
    </row>
    <row r="10" spans="1:11" s="47" customFormat="1" ht="14.25" customHeight="1">
      <c r="A10" s="627" t="s">
        <v>193</v>
      </c>
      <c r="B10" s="624"/>
      <c r="C10" s="51">
        <v>4928600</v>
      </c>
      <c r="D10" s="51">
        <v>4197000</v>
      </c>
      <c r="E10" s="51">
        <v>731600</v>
      </c>
      <c r="F10" s="51">
        <v>23500</v>
      </c>
      <c r="G10" s="51">
        <v>701900</v>
      </c>
      <c r="H10" s="51">
        <v>6200</v>
      </c>
      <c r="I10" s="51">
        <v>4222100</v>
      </c>
      <c r="J10" s="51">
        <v>4215100</v>
      </c>
      <c r="K10" s="51">
        <v>7000</v>
      </c>
    </row>
    <row r="11" spans="1:11" ht="6.9" customHeight="1">
      <c r="A11" s="50"/>
      <c r="B11" s="49"/>
      <c r="C11" s="44"/>
      <c r="D11" s="44"/>
      <c r="E11" s="44"/>
      <c r="F11" s="44"/>
      <c r="G11" s="44"/>
      <c r="H11" s="44"/>
      <c r="I11" s="44"/>
      <c r="J11" s="44"/>
      <c r="K11" s="44"/>
    </row>
    <row r="12" spans="1:11" ht="14.25" customHeight="1">
      <c r="A12" s="626" t="s">
        <v>192</v>
      </c>
      <c r="B12" s="624"/>
      <c r="C12" s="44">
        <v>4848600</v>
      </c>
      <c r="D12" s="44">
        <v>4126570</v>
      </c>
      <c r="E12" s="44">
        <v>722140</v>
      </c>
      <c r="F12" s="44">
        <v>23130</v>
      </c>
      <c r="G12" s="44">
        <v>692880</v>
      </c>
      <c r="H12" s="44">
        <v>6020</v>
      </c>
      <c r="I12" s="44">
        <v>4151200</v>
      </c>
      <c r="J12" s="44">
        <v>4144310</v>
      </c>
      <c r="K12" s="44">
        <v>6890</v>
      </c>
    </row>
    <row r="13" spans="1:11" ht="6.9" customHeight="1">
      <c r="A13" s="50"/>
      <c r="B13" s="49"/>
      <c r="C13" s="44"/>
      <c r="D13" s="44"/>
      <c r="E13" s="44"/>
      <c r="F13" s="44"/>
      <c r="G13" s="44"/>
      <c r="H13" s="44"/>
      <c r="I13" s="44"/>
      <c r="J13" s="44"/>
      <c r="K13" s="44"/>
    </row>
    <row r="14" spans="1:11" ht="14.25" customHeight="1">
      <c r="A14" s="626" t="s">
        <v>191</v>
      </c>
      <c r="B14" s="624"/>
      <c r="C14" s="44">
        <v>1827900</v>
      </c>
      <c r="D14" s="44">
        <v>1520400</v>
      </c>
      <c r="E14" s="44">
        <v>307600</v>
      </c>
      <c r="F14" s="44">
        <v>11800</v>
      </c>
      <c r="G14" s="44">
        <v>294600</v>
      </c>
      <c r="H14" s="48">
        <v>1100</v>
      </c>
      <c r="I14" s="44">
        <v>1527500</v>
      </c>
      <c r="J14" s="44">
        <v>1525700</v>
      </c>
      <c r="K14" s="44">
        <v>1800</v>
      </c>
    </row>
    <row r="15" spans="1:11" s="47" customFormat="1" ht="6.9" customHeight="1">
      <c r="A15" s="303"/>
      <c r="B15" s="304"/>
      <c r="C15" s="44"/>
      <c r="D15" s="44"/>
      <c r="E15" s="44"/>
      <c r="F15" s="44"/>
      <c r="G15" s="44"/>
      <c r="H15" s="44"/>
      <c r="I15" s="44"/>
      <c r="J15" s="44"/>
      <c r="K15" s="44"/>
    </row>
    <row r="16" spans="1:11" ht="15" customHeight="1">
      <c r="A16" s="46"/>
      <c r="B16" s="305" t="s">
        <v>190</v>
      </c>
      <c r="C16" s="44">
        <v>71540</v>
      </c>
      <c r="D16" s="44">
        <v>58950</v>
      </c>
      <c r="E16" s="44">
        <v>12590</v>
      </c>
      <c r="F16" s="44">
        <v>440</v>
      </c>
      <c r="G16" s="44">
        <v>12150</v>
      </c>
      <c r="H16" s="44" t="s">
        <v>133</v>
      </c>
      <c r="I16" s="44">
        <v>59300</v>
      </c>
      <c r="J16" s="44">
        <v>59270</v>
      </c>
      <c r="K16" s="44">
        <v>30</v>
      </c>
    </row>
    <row r="17" spans="1:11" ht="15" customHeight="1">
      <c r="A17" s="45"/>
      <c r="B17" s="304" t="s">
        <v>189</v>
      </c>
      <c r="C17" s="44">
        <v>52070</v>
      </c>
      <c r="D17" s="44">
        <v>44950</v>
      </c>
      <c r="E17" s="44">
        <v>7130</v>
      </c>
      <c r="F17" s="44">
        <v>300</v>
      </c>
      <c r="G17" s="44">
        <v>6760</v>
      </c>
      <c r="H17" s="44">
        <v>60</v>
      </c>
      <c r="I17" s="44">
        <v>45090</v>
      </c>
      <c r="J17" s="44">
        <v>45070</v>
      </c>
      <c r="K17" s="44">
        <v>20</v>
      </c>
    </row>
    <row r="18" spans="1:11" ht="15" customHeight="1">
      <c r="A18" s="303"/>
      <c r="B18" s="304" t="s">
        <v>188</v>
      </c>
      <c r="C18" s="44">
        <v>39290</v>
      </c>
      <c r="D18" s="44">
        <v>32590</v>
      </c>
      <c r="E18" s="44">
        <v>6700</v>
      </c>
      <c r="F18" s="44">
        <v>30</v>
      </c>
      <c r="G18" s="44">
        <v>6640</v>
      </c>
      <c r="H18" s="44">
        <v>20</v>
      </c>
      <c r="I18" s="44">
        <v>32980</v>
      </c>
      <c r="J18" s="44">
        <v>32950</v>
      </c>
      <c r="K18" s="44">
        <v>30</v>
      </c>
    </row>
    <row r="19" spans="1:11" ht="15" customHeight="1">
      <c r="A19" s="303"/>
      <c r="B19" s="304" t="s">
        <v>164</v>
      </c>
      <c r="C19" s="44">
        <v>78160</v>
      </c>
      <c r="D19" s="44">
        <v>68480</v>
      </c>
      <c r="E19" s="44">
        <v>9680</v>
      </c>
      <c r="F19" s="44">
        <v>660</v>
      </c>
      <c r="G19" s="44">
        <v>9020</v>
      </c>
      <c r="H19" s="44" t="s">
        <v>133</v>
      </c>
      <c r="I19" s="44">
        <v>68630</v>
      </c>
      <c r="J19" s="44">
        <v>68610</v>
      </c>
      <c r="K19" s="44">
        <v>20</v>
      </c>
    </row>
    <row r="20" spans="1:11" ht="15" customHeight="1">
      <c r="A20" s="303"/>
      <c r="B20" s="304" t="s">
        <v>187</v>
      </c>
      <c r="C20" s="44">
        <v>52490</v>
      </c>
      <c r="D20" s="44">
        <v>42900</v>
      </c>
      <c r="E20" s="44">
        <v>9580</v>
      </c>
      <c r="F20" s="44">
        <v>110</v>
      </c>
      <c r="G20" s="44">
        <v>9450</v>
      </c>
      <c r="H20" s="44">
        <v>20</v>
      </c>
      <c r="I20" s="44">
        <v>43050</v>
      </c>
      <c r="J20" s="44">
        <v>43000</v>
      </c>
      <c r="K20" s="44">
        <v>50</v>
      </c>
    </row>
    <row r="21" spans="1:11" ht="15" customHeight="1">
      <c r="A21" s="303"/>
      <c r="B21" s="304" t="s">
        <v>186</v>
      </c>
      <c r="C21" s="44">
        <v>35270</v>
      </c>
      <c r="D21" s="44">
        <v>29030</v>
      </c>
      <c r="E21" s="44">
        <v>6250</v>
      </c>
      <c r="F21" s="44" t="s">
        <v>133</v>
      </c>
      <c r="G21" s="44">
        <v>6250</v>
      </c>
      <c r="H21" s="44" t="s">
        <v>133</v>
      </c>
      <c r="I21" s="44">
        <v>29250</v>
      </c>
      <c r="J21" s="44">
        <v>29190</v>
      </c>
      <c r="K21" s="44">
        <v>60</v>
      </c>
    </row>
    <row r="22" spans="1:11" ht="15" customHeight="1">
      <c r="A22" s="303"/>
      <c r="B22" s="304" t="s">
        <v>185</v>
      </c>
      <c r="C22" s="44">
        <v>53500</v>
      </c>
      <c r="D22" s="44">
        <v>44070</v>
      </c>
      <c r="E22" s="44">
        <v>9430</v>
      </c>
      <c r="F22" s="44">
        <v>1550</v>
      </c>
      <c r="G22" s="44">
        <v>7860</v>
      </c>
      <c r="H22" s="44">
        <v>30</v>
      </c>
      <c r="I22" s="44">
        <v>44150</v>
      </c>
      <c r="J22" s="44">
        <v>44130</v>
      </c>
      <c r="K22" s="44">
        <v>20</v>
      </c>
    </row>
    <row r="23" spans="1:11" ht="15" customHeight="1">
      <c r="A23" s="303"/>
      <c r="B23" s="304" t="s">
        <v>184</v>
      </c>
      <c r="C23" s="44">
        <v>71920</v>
      </c>
      <c r="D23" s="44">
        <v>58610</v>
      </c>
      <c r="E23" s="44">
        <v>13310</v>
      </c>
      <c r="F23" s="44">
        <v>400</v>
      </c>
      <c r="G23" s="44">
        <v>12900</v>
      </c>
      <c r="H23" s="44" t="s">
        <v>133</v>
      </c>
      <c r="I23" s="44">
        <v>58760</v>
      </c>
      <c r="J23" s="44">
        <v>58750</v>
      </c>
      <c r="K23" s="44">
        <v>10</v>
      </c>
    </row>
    <row r="24" spans="1:11" ht="15" customHeight="1">
      <c r="A24" s="303"/>
      <c r="B24" s="304" t="s">
        <v>183</v>
      </c>
      <c r="C24" s="44">
        <v>55650</v>
      </c>
      <c r="D24" s="44">
        <v>47890</v>
      </c>
      <c r="E24" s="44">
        <v>7750</v>
      </c>
      <c r="F24" s="44">
        <v>290</v>
      </c>
      <c r="G24" s="44">
        <v>7470</v>
      </c>
      <c r="H24" s="44" t="s">
        <v>133</v>
      </c>
      <c r="I24" s="44">
        <v>48280</v>
      </c>
      <c r="J24" s="44">
        <v>48080</v>
      </c>
      <c r="K24" s="44">
        <v>200</v>
      </c>
    </row>
    <row r="25" spans="1:11" ht="15" customHeight="1">
      <c r="A25" s="303"/>
      <c r="B25" s="304" t="s">
        <v>182</v>
      </c>
      <c r="C25" s="44">
        <v>123970</v>
      </c>
      <c r="D25" s="44">
        <v>102860</v>
      </c>
      <c r="E25" s="44">
        <v>21120</v>
      </c>
      <c r="F25" s="44">
        <v>710</v>
      </c>
      <c r="G25" s="44">
        <v>20390</v>
      </c>
      <c r="H25" s="44">
        <v>10</v>
      </c>
      <c r="I25" s="44">
        <v>103440</v>
      </c>
      <c r="J25" s="44">
        <v>103360</v>
      </c>
      <c r="K25" s="44">
        <v>80</v>
      </c>
    </row>
    <row r="26" spans="1:11" ht="15" customHeight="1">
      <c r="A26" s="303"/>
      <c r="B26" s="304" t="s">
        <v>181</v>
      </c>
      <c r="C26" s="44">
        <v>56990</v>
      </c>
      <c r="D26" s="44">
        <v>48300</v>
      </c>
      <c r="E26" s="44">
        <v>8690</v>
      </c>
      <c r="F26" s="44">
        <v>280</v>
      </c>
      <c r="G26" s="44">
        <v>8410</v>
      </c>
      <c r="H26" s="44" t="s">
        <v>133</v>
      </c>
      <c r="I26" s="44">
        <v>48690</v>
      </c>
      <c r="J26" s="44">
        <v>48680</v>
      </c>
      <c r="K26" s="44">
        <v>10</v>
      </c>
    </row>
    <row r="27" spans="1:11" ht="15" customHeight="1">
      <c r="A27" s="303"/>
      <c r="B27" s="304" t="s">
        <v>180</v>
      </c>
      <c r="C27" s="44">
        <v>91620</v>
      </c>
      <c r="D27" s="44">
        <v>70540</v>
      </c>
      <c r="E27" s="44">
        <v>21080</v>
      </c>
      <c r="F27" s="44">
        <v>40</v>
      </c>
      <c r="G27" s="44">
        <v>20890</v>
      </c>
      <c r="H27" s="44">
        <v>150</v>
      </c>
      <c r="I27" s="44">
        <v>70890</v>
      </c>
      <c r="J27" s="44">
        <v>70770</v>
      </c>
      <c r="K27" s="44">
        <v>120</v>
      </c>
    </row>
    <row r="28" spans="1:11" ht="15" customHeight="1">
      <c r="A28" s="303"/>
      <c r="B28" s="304" t="s">
        <v>179</v>
      </c>
      <c r="C28" s="44">
        <v>56800</v>
      </c>
      <c r="D28" s="44">
        <v>46430</v>
      </c>
      <c r="E28" s="44">
        <v>10370</v>
      </c>
      <c r="F28" s="44">
        <v>30</v>
      </c>
      <c r="G28" s="44">
        <v>10280</v>
      </c>
      <c r="H28" s="44">
        <v>70</v>
      </c>
      <c r="I28" s="44">
        <v>46640</v>
      </c>
      <c r="J28" s="44">
        <v>46550</v>
      </c>
      <c r="K28" s="44">
        <v>90</v>
      </c>
    </row>
    <row r="29" spans="1:11" ht="15" customHeight="1">
      <c r="A29" s="303"/>
      <c r="B29" s="304" t="s">
        <v>178</v>
      </c>
      <c r="C29" s="44">
        <v>97630</v>
      </c>
      <c r="D29" s="44">
        <v>84600</v>
      </c>
      <c r="E29" s="44">
        <v>13030</v>
      </c>
      <c r="F29" s="44">
        <v>290</v>
      </c>
      <c r="G29" s="44">
        <v>12350</v>
      </c>
      <c r="H29" s="44">
        <v>390</v>
      </c>
      <c r="I29" s="44">
        <v>84950</v>
      </c>
      <c r="J29" s="44">
        <v>84890</v>
      </c>
      <c r="K29" s="44">
        <v>60</v>
      </c>
    </row>
    <row r="30" spans="1:11" ht="15" customHeight="1">
      <c r="A30" s="303"/>
      <c r="B30" s="304" t="s">
        <v>177</v>
      </c>
      <c r="C30" s="44">
        <v>63910</v>
      </c>
      <c r="D30" s="44">
        <v>54180</v>
      </c>
      <c r="E30" s="44">
        <v>9730</v>
      </c>
      <c r="F30" s="44">
        <v>830</v>
      </c>
      <c r="G30" s="44">
        <v>8830</v>
      </c>
      <c r="H30" s="44">
        <v>60</v>
      </c>
      <c r="I30" s="44">
        <v>54480</v>
      </c>
      <c r="J30" s="44">
        <v>54410</v>
      </c>
      <c r="K30" s="44">
        <v>70</v>
      </c>
    </row>
    <row r="31" spans="1:11" ht="15" customHeight="1">
      <c r="A31" s="303"/>
      <c r="B31" s="304" t="s">
        <v>176</v>
      </c>
      <c r="C31" s="44">
        <v>99370</v>
      </c>
      <c r="D31" s="44">
        <v>82390</v>
      </c>
      <c r="E31" s="44">
        <v>16970</v>
      </c>
      <c r="F31" s="44">
        <v>120</v>
      </c>
      <c r="G31" s="44">
        <v>16840</v>
      </c>
      <c r="H31" s="44">
        <v>10</v>
      </c>
      <c r="I31" s="44">
        <v>82820</v>
      </c>
      <c r="J31" s="44">
        <v>82710</v>
      </c>
      <c r="K31" s="44">
        <v>110</v>
      </c>
    </row>
    <row r="32" spans="1:11" ht="15" customHeight="1">
      <c r="A32" s="303"/>
      <c r="B32" s="304" t="s">
        <v>175</v>
      </c>
      <c r="C32" s="44">
        <v>76790</v>
      </c>
      <c r="D32" s="44">
        <v>62500</v>
      </c>
      <c r="E32" s="44">
        <v>14290</v>
      </c>
      <c r="F32" s="44">
        <v>320</v>
      </c>
      <c r="G32" s="44">
        <v>13950</v>
      </c>
      <c r="H32" s="44">
        <v>30</v>
      </c>
      <c r="I32" s="44">
        <v>62930</v>
      </c>
      <c r="J32" s="44">
        <v>62680</v>
      </c>
      <c r="K32" s="44">
        <v>250</v>
      </c>
    </row>
    <row r="33" spans="1:11" ht="15" customHeight="1">
      <c r="A33" s="303"/>
      <c r="B33" s="304" t="s">
        <v>174</v>
      </c>
      <c r="C33" s="44">
        <v>88230</v>
      </c>
      <c r="D33" s="44">
        <v>65110</v>
      </c>
      <c r="E33" s="44">
        <v>23120</v>
      </c>
      <c r="F33" s="44">
        <v>190</v>
      </c>
      <c r="G33" s="44">
        <v>22870</v>
      </c>
      <c r="H33" s="44">
        <v>60</v>
      </c>
      <c r="I33" s="44">
        <v>65290</v>
      </c>
      <c r="J33" s="44">
        <v>65090</v>
      </c>
      <c r="K33" s="44">
        <v>200</v>
      </c>
    </row>
    <row r="34" spans="1:11" ht="15" customHeight="1">
      <c r="A34" s="303"/>
      <c r="B34" s="304" t="s">
        <v>173</v>
      </c>
      <c r="C34" s="44">
        <v>127760</v>
      </c>
      <c r="D34" s="44">
        <v>108750</v>
      </c>
      <c r="E34" s="44">
        <v>19000</v>
      </c>
      <c r="F34" s="44">
        <v>320</v>
      </c>
      <c r="G34" s="44">
        <v>18610</v>
      </c>
      <c r="H34" s="44">
        <v>70</v>
      </c>
      <c r="I34" s="44">
        <v>109070</v>
      </c>
      <c r="J34" s="44">
        <v>109020</v>
      </c>
      <c r="K34" s="44">
        <v>50</v>
      </c>
    </row>
    <row r="35" spans="1:11" ht="15" customHeight="1">
      <c r="A35" s="303"/>
      <c r="B35" s="304" t="s">
        <v>172</v>
      </c>
      <c r="C35" s="44">
        <v>56580</v>
      </c>
      <c r="D35" s="44">
        <v>49840</v>
      </c>
      <c r="E35" s="44">
        <v>6740</v>
      </c>
      <c r="F35" s="44">
        <v>340</v>
      </c>
      <c r="G35" s="44">
        <v>6400</v>
      </c>
      <c r="H35" s="44" t="s">
        <v>133</v>
      </c>
      <c r="I35" s="44">
        <v>50060</v>
      </c>
      <c r="J35" s="44">
        <v>50020</v>
      </c>
      <c r="K35" s="44">
        <v>40</v>
      </c>
    </row>
    <row r="36" spans="1:11" ht="15" customHeight="1">
      <c r="A36" s="303"/>
      <c r="B36" s="304" t="s">
        <v>171</v>
      </c>
      <c r="C36" s="44">
        <v>71510</v>
      </c>
      <c r="D36" s="44">
        <v>61760</v>
      </c>
      <c r="E36" s="44">
        <v>9740</v>
      </c>
      <c r="F36" s="44">
        <v>30</v>
      </c>
      <c r="G36" s="44">
        <v>9710</v>
      </c>
      <c r="H36" s="44" t="s">
        <v>133</v>
      </c>
      <c r="I36" s="44">
        <v>62010</v>
      </c>
      <c r="J36" s="44">
        <v>62010</v>
      </c>
      <c r="K36" s="44" t="s">
        <v>133</v>
      </c>
    </row>
    <row r="37" spans="1:11" ht="15" customHeight="1">
      <c r="A37" s="303"/>
      <c r="B37" s="304" t="s">
        <v>170</v>
      </c>
      <c r="C37" s="44">
        <v>110300</v>
      </c>
      <c r="D37" s="44">
        <v>92020</v>
      </c>
      <c r="E37" s="44">
        <v>18270</v>
      </c>
      <c r="F37" s="44">
        <v>100</v>
      </c>
      <c r="G37" s="44">
        <v>18040</v>
      </c>
      <c r="H37" s="44">
        <v>130</v>
      </c>
      <c r="I37" s="44">
        <v>92510</v>
      </c>
      <c r="J37" s="44">
        <v>92320</v>
      </c>
      <c r="K37" s="44">
        <v>190</v>
      </c>
    </row>
    <row r="38" spans="1:11" ht="15" customHeight="1">
      <c r="A38" s="303"/>
      <c r="B38" s="304" t="s">
        <v>162</v>
      </c>
      <c r="C38" s="44">
        <v>103050</v>
      </c>
      <c r="D38" s="44">
        <v>89710</v>
      </c>
      <c r="E38" s="44">
        <v>13350</v>
      </c>
      <c r="F38" s="44">
        <v>1940</v>
      </c>
      <c r="G38" s="44">
        <v>11400</v>
      </c>
      <c r="H38" s="44">
        <v>10</v>
      </c>
      <c r="I38" s="44">
        <v>90030</v>
      </c>
      <c r="J38" s="44">
        <v>90000</v>
      </c>
      <c r="K38" s="44">
        <v>30</v>
      </c>
    </row>
    <row r="39" spans="1:11" ht="15" customHeight="1">
      <c r="A39" s="303"/>
      <c r="B39" s="304" t="s">
        <v>169</v>
      </c>
      <c r="C39" s="44">
        <v>93540</v>
      </c>
      <c r="D39" s="44">
        <v>73880</v>
      </c>
      <c r="E39" s="44">
        <v>19660</v>
      </c>
      <c r="F39" s="44">
        <v>2470</v>
      </c>
      <c r="G39" s="44">
        <v>17170</v>
      </c>
      <c r="H39" s="44">
        <v>20</v>
      </c>
      <c r="I39" s="44">
        <v>74150</v>
      </c>
      <c r="J39" s="44">
        <v>74150</v>
      </c>
      <c r="K39" s="44">
        <v>0</v>
      </c>
    </row>
    <row r="40" spans="1:11" ht="6.9" customHeight="1">
      <c r="A40" s="303"/>
      <c r="B40" s="304"/>
      <c r="C40" s="44"/>
      <c r="D40" s="44"/>
      <c r="E40" s="44"/>
      <c r="F40" s="44"/>
      <c r="G40" s="44"/>
      <c r="H40" s="44"/>
      <c r="I40" s="44"/>
      <c r="J40" s="44"/>
      <c r="K40" s="44"/>
    </row>
    <row r="41" spans="1:11" ht="15" customHeight="1">
      <c r="A41" s="625" t="s">
        <v>168</v>
      </c>
      <c r="B41" s="624"/>
      <c r="C41" s="44">
        <v>427800</v>
      </c>
      <c r="D41" s="44">
        <v>370600</v>
      </c>
      <c r="E41" s="44">
        <v>57200</v>
      </c>
      <c r="F41" s="44">
        <v>1600</v>
      </c>
      <c r="G41" s="44">
        <v>55200</v>
      </c>
      <c r="H41" s="44">
        <v>400</v>
      </c>
      <c r="I41" s="44">
        <v>373200</v>
      </c>
      <c r="J41" s="44">
        <v>372500</v>
      </c>
      <c r="K41" s="44">
        <v>700</v>
      </c>
    </row>
    <row r="42" spans="1:11" ht="6.9" customHeight="1">
      <c r="A42" s="303"/>
      <c r="B42" s="305"/>
      <c r="C42" s="44"/>
      <c r="D42" s="44"/>
      <c r="E42" s="44"/>
      <c r="F42" s="44"/>
      <c r="G42" s="44"/>
      <c r="H42" s="44"/>
      <c r="I42" s="44"/>
      <c r="J42" s="44"/>
      <c r="K42" s="44"/>
    </row>
    <row r="43" spans="1:11" ht="15" customHeight="1">
      <c r="A43" s="303"/>
      <c r="B43" s="304" t="s">
        <v>167</v>
      </c>
      <c r="C43" s="44">
        <v>91500</v>
      </c>
      <c r="D43" s="44">
        <v>75780</v>
      </c>
      <c r="E43" s="44">
        <v>15730</v>
      </c>
      <c r="F43" s="44">
        <v>410</v>
      </c>
      <c r="G43" s="44">
        <v>15260</v>
      </c>
      <c r="H43" s="44">
        <v>60</v>
      </c>
      <c r="I43" s="44">
        <v>76130</v>
      </c>
      <c r="J43" s="44">
        <v>75980</v>
      </c>
      <c r="K43" s="44">
        <v>150</v>
      </c>
    </row>
    <row r="44" spans="1:11" ht="15" customHeight="1">
      <c r="A44" s="303"/>
      <c r="B44" s="304" t="s">
        <v>166</v>
      </c>
      <c r="C44" s="44">
        <v>57110</v>
      </c>
      <c r="D44" s="44">
        <v>51280</v>
      </c>
      <c r="E44" s="44">
        <v>5830</v>
      </c>
      <c r="F44" s="44">
        <v>260</v>
      </c>
      <c r="G44" s="44">
        <v>5480</v>
      </c>
      <c r="H44" s="44">
        <v>100</v>
      </c>
      <c r="I44" s="44">
        <v>51700</v>
      </c>
      <c r="J44" s="44">
        <v>51640</v>
      </c>
      <c r="K44" s="44">
        <v>60</v>
      </c>
    </row>
    <row r="45" spans="1:11" ht="15" customHeight="1">
      <c r="A45" s="303"/>
      <c r="B45" s="304" t="s">
        <v>165</v>
      </c>
      <c r="C45" s="44">
        <v>42540</v>
      </c>
      <c r="D45" s="44">
        <v>37630</v>
      </c>
      <c r="E45" s="44">
        <v>4910</v>
      </c>
      <c r="F45" s="44">
        <v>40</v>
      </c>
      <c r="G45" s="44">
        <v>4810</v>
      </c>
      <c r="H45" s="44">
        <v>50</v>
      </c>
      <c r="I45" s="44">
        <v>37920</v>
      </c>
      <c r="J45" s="44">
        <v>37870</v>
      </c>
      <c r="K45" s="44">
        <v>50</v>
      </c>
    </row>
    <row r="46" spans="1:11" ht="15" customHeight="1">
      <c r="A46" s="303"/>
      <c r="B46" s="304" t="s">
        <v>164</v>
      </c>
      <c r="C46" s="44">
        <v>66610</v>
      </c>
      <c r="D46" s="44">
        <v>58650</v>
      </c>
      <c r="E46" s="44">
        <v>7960</v>
      </c>
      <c r="F46" s="44">
        <v>320</v>
      </c>
      <c r="G46" s="44">
        <v>7540</v>
      </c>
      <c r="H46" s="44">
        <v>100</v>
      </c>
      <c r="I46" s="44">
        <v>59230</v>
      </c>
      <c r="J46" s="44">
        <v>59100</v>
      </c>
      <c r="K46" s="44">
        <v>130</v>
      </c>
    </row>
    <row r="47" spans="1:11" ht="15" customHeight="1">
      <c r="A47" s="303"/>
      <c r="B47" s="304" t="s">
        <v>163</v>
      </c>
      <c r="C47" s="44">
        <v>68230</v>
      </c>
      <c r="D47" s="44">
        <v>58400</v>
      </c>
      <c r="E47" s="44">
        <v>9830</v>
      </c>
      <c r="F47" s="44">
        <v>80</v>
      </c>
      <c r="G47" s="44">
        <v>9680</v>
      </c>
      <c r="H47" s="44">
        <v>70</v>
      </c>
      <c r="I47" s="44">
        <v>58750</v>
      </c>
      <c r="J47" s="44">
        <v>58570</v>
      </c>
      <c r="K47" s="44">
        <v>180</v>
      </c>
    </row>
    <row r="48" spans="1:11" ht="15" customHeight="1">
      <c r="A48" s="303"/>
      <c r="B48" s="304" t="s">
        <v>162</v>
      </c>
      <c r="C48" s="44">
        <v>85180</v>
      </c>
      <c r="D48" s="44">
        <v>73760</v>
      </c>
      <c r="E48" s="44">
        <v>11420</v>
      </c>
      <c r="F48" s="44">
        <v>370</v>
      </c>
      <c r="G48" s="44">
        <v>11010</v>
      </c>
      <c r="H48" s="44">
        <v>40</v>
      </c>
      <c r="I48" s="44">
        <v>74270</v>
      </c>
      <c r="J48" s="44">
        <v>74210</v>
      </c>
      <c r="K48" s="44">
        <v>60</v>
      </c>
    </row>
    <row r="49" spans="1:11" ht="15" customHeight="1">
      <c r="A49" s="303"/>
      <c r="B49" s="304" t="s">
        <v>161</v>
      </c>
      <c r="C49" s="44">
        <v>16590</v>
      </c>
      <c r="D49" s="44">
        <v>15090</v>
      </c>
      <c r="E49" s="44">
        <v>1510</v>
      </c>
      <c r="F49" s="44">
        <v>100</v>
      </c>
      <c r="G49" s="44">
        <v>1390</v>
      </c>
      <c r="H49" s="44">
        <v>10</v>
      </c>
      <c r="I49" s="44">
        <v>15200</v>
      </c>
      <c r="J49" s="44">
        <v>15150</v>
      </c>
      <c r="K49" s="44">
        <v>50</v>
      </c>
    </row>
    <row r="50" spans="1:11" ht="6.9" customHeight="1">
      <c r="A50" s="303"/>
      <c r="B50" s="305"/>
      <c r="C50" s="44"/>
      <c r="D50" s="44"/>
      <c r="E50" s="44"/>
      <c r="F50" s="44"/>
      <c r="G50" s="44"/>
      <c r="H50" s="44"/>
      <c r="I50" s="44"/>
      <c r="J50" s="44"/>
      <c r="K50" s="44"/>
    </row>
    <row r="51" spans="1:11" ht="15" customHeight="1">
      <c r="A51" s="625" t="s">
        <v>160</v>
      </c>
      <c r="B51" s="624"/>
      <c r="C51" s="44">
        <v>90830</v>
      </c>
      <c r="D51" s="44">
        <v>77910</v>
      </c>
      <c r="E51" s="44">
        <v>12930</v>
      </c>
      <c r="F51" s="44">
        <v>160</v>
      </c>
      <c r="G51" s="44">
        <v>12550</v>
      </c>
      <c r="H51" s="44">
        <v>210</v>
      </c>
      <c r="I51" s="44">
        <v>78450</v>
      </c>
      <c r="J51" s="44">
        <v>78010</v>
      </c>
      <c r="K51" s="44">
        <v>440</v>
      </c>
    </row>
    <row r="52" spans="1:11" ht="15" customHeight="1">
      <c r="A52" s="625" t="s">
        <v>159</v>
      </c>
      <c r="B52" s="624"/>
      <c r="C52" s="44">
        <v>207120</v>
      </c>
      <c r="D52" s="44">
        <v>177270</v>
      </c>
      <c r="E52" s="44">
        <v>29850</v>
      </c>
      <c r="F52" s="44">
        <v>1260</v>
      </c>
      <c r="G52" s="44">
        <v>28370</v>
      </c>
      <c r="H52" s="44">
        <v>220</v>
      </c>
      <c r="I52" s="44">
        <v>177940</v>
      </c>
      <c r="J52" s="44">
        <v>177720</v>
      </c>
      <c r="K52" s="44">
        <v>220</v>
      </c>
    </row>
    <row r="53" spans="1:11" ht="15" customHeight="1">
      <c r="A53" s="625" t="s">
        <v>158</v>
      </c>
      <c r="B53" s="624"/>
      <c r="C53" s="44">
        <v>56380</v>
      </c>
      <c r="D53" s="44">
        <v>48720</v>
      </c>
      <c r="E53" s="44">
        <v>7660</v>
      </c>
      <c r="F53" s="44">
        <v>350</v>
      </c>
      <c r="G53" s="44">
        <v>7300</v>
      </c>
      <c r="H53" s="44">
        <v>20</v>
      </c>
      <c r="I53" s="44">
        <v>48960</v>
      </c>
      <c r="J53" s="44">
        <v>48900</v>
      </c>
      <c r="K53" s="44">
        <v>60</v>
      </c>
    </row>
    <row r="54" spans="1:11" ht="15" customHeight="1">
      <c r="A54" s="625" t="s">
        <v>157</v>
      </c>
      <c r="B54" s="624"/>
      <c r="C54" s="44">
        <v>211860</v>
      </c>
      <c r="D54" s="44">
        <v>185390</v>
      </c>
      <c r="E54" s="44">
        <v>26470</v>
      </c>
      <c r="F54" s="44">
        <v>880</v>
      </c>
      <c r="G54" s="44">
        <v>25490</v>
      </c>
      <c r="H54" s="44">
        <v>100</v>
      </c>
      <c r="I54" s="44">
        <v>186170</v>
      </c>
      <c r="J54" s="44">
        <v>185930</v>
      </c>
      <c r="K54" s="44">
        <v>240</v>
      </c>
    </row>
    <row r="55" spans="1:11" ht="15" customHeight="1">
      <c r="A55" s="625" t="s">
        <v>156</v>
      </c>
      <c r="B55" s="624"/>
      <c r="C55" s="44">
        <v>37900</v>
      </c>
      <c r="D55" s="44">
        <v>32550</v>
      </c>
      <c r="E55" s="44">
        <v>5350</v>
      </c>
      <c r="F55" s="44">
        <v>40</v>
      </c>
      <c r="G55" s="44">
        <v>5300</v>
      </c>
      <c r="H55" s="44" t="s">
        <v>133</v>
      </c>
      <c r="I55" s="44">
        <v>32790</v>
      </c>
      <c r="J55" s="44">
        <v>32710</v>
      </c>
      <c r="K55" s="44">
        <v>80</v>
      </c>
    </row>
    <row r="56" spans="1:11" ht="15" customHeight="1">
      <c r="A56" s="625" t="s">
        <v>155</v>
      </c>
      <c r="B56" s="624"/>
      <c r="C56" s="44">
        <v>168900</v>
      </c>
      <c r="D56" s="44">
        <v>151350</v>
      </c>
      <c r="E56" s="44">
        <v>17540</v>
      </c>
      <c r="F56" s="44">
        <v>1030</v>
      </c>
      <c r="G56" s="44">
        <v>16270</v>
      </c>
      <c r="H56" s="44">
        <v>240</v>
      </c>
      <c r="I56" s="44">
        <v>152710</v>
      </c>
      <c r="J56" s="44">
        <v>152530</v>
      </c>
      <c r="K56" s="44">
        <v>180</v>
      </c>
    </row>
    <row r="57" spans="1:11" ht="15" customHeight="1">
      <c r="A57" s="625" t="s">
        <v>154</v>
      </c>
      <c r="B57" s="624"/>
      <c r="C57" s="44">
        <v>42830</v>
      </c>
      <c r="D57" s="44">
        <v>36390</v>
      </c>
      <c r="E57" s="44">
        <v>6430</v>
      </c>
      <c r="F57" s="44">
        <v>60</v>
      </c>
      <c r="G57" s="44">
        <v>6350</v>
      </c>
      <c r="H57" s="44">
        <v>20</v>
      </c>
      <c r="I57" s="44">
        <v>36720</v>
      </c>
      <c r="J57" s="44">
        <v>36620</v>
      </c>
      <c r="K57" s="44">
        <v>100</v>
      </c>
    </row>
    <row r="58" spans="1:11" ht="15" customHeight="1">
      <c r="A58" s="625" t="s">
        <v>153</v>
      </c>
      <c r="B58" s="624"/>
      <c r="C58" s="44">
        <v>80980</v>
      </c>
      <c r="D58" s="44">
        <v>66750</v>
      </c>
      <c r="E58" s="44">
        <v>14240</v>
      </c>
      <c r="F58" s="44">
        <v>340</v>
      </c>
      <c r="G58" s="44">
        <v>13820</v>
      </c>
      <c r="H58" s="44">
        <v>80</v>
      </c>
      <c r="I58" s="44">
        <v>67310</v>
      </c>
      <c r="J58" s="44">
        <v>67200</v>
      </c>
      <c r="K58" s="44">
        <v>110</v>
      </c>
    </row>
    <row r="59" spans="1:11" ht="15" customHeight="1">
      <c r="A59" s="625" t="s">
        <v>152</v>
      </c>
      <c r="B59" s="624"/>
      <c r="C59" s="44">
        <v>195260</v>
      </c>
      <c r="D59" s="44">
        <v>171430</v>
      </c>
      <c r="E59" s="44">
        <v>23830</v>
      </c>
      <c r="F59" s="44">
        <v>920</v>
      </c>
      <c r="G59" s="44">
        <v>22320</v>
      </c>
      <c r="H59" s="44">
        <v>580</v>
      </c>
      <c r="I59" s="44">
        <v>172460</v>
      </c>
      <c r="J59" s="44">
        <v>171810</v>
      </c>
      <c r="K59" s="44">
        <v>650</v>
      </c>
    </row>
    <row r="60" spans="1:11" ht="15" customHeight="1">
      <c r="A60" s="625" t="s">
        <v>151</v>
      </c>
      <c r="B60" s="624"/>
      <c r="C60" s="44">
        <v>140100</v>
      </c>
      <c r="D60" s="44">
        <v>126580</v>
      </c>
      <c r="E60" s="44">
        <v>13530</v>
      </c>
      <c r="F60" s="44">
        <v>460</v>
      </c>
      <c r="G60" s="44">
        <v>12780</v>
      </c>
      <c r="H60" s="44">
        <v>290</v>
      </c>
      <c r="I60" s="44">
        <v>127340</v>
      </c>
      <c r="J60" s="44">
        <v>127090</v>
      </c>
      <c r="K60" s="44">
        <v>250</v>
      </c>
    </row>
    <row r="61" spans="1:11" ht="15" customHeight="1">
      <c r="A61" s="625" t="s">
        <v>150</v>
      </c>
      <c r="B61" s="624"/>
      <c r="C61" s="44">
        <v>132670</v>
      </c>
      <c r="D61" s="44">
        <v>113850</v>
      </c>
      <c r="E61" s="44">
        <v>18810</v>
      </c>
      <c r="F61" s="44">
        <v>330</v>
      </c>
      <c r="G61" s="44">
        <v>18460</v>
      </c>
      <c r="H61" s="44">
        <v>30</v>
      </c>
      <c r="I61" s="44">
        <v>114450</v>
      </c>
      <c r="J61" s="44">
        <v>114230</v>
      </c>
      <c r="K61" s="44">
        <v>220</v>
      </c>
    </row>
    <row r="62" spans="1:11" ht="15" customHeight="1">
      <c r="A62" s="625" t="s">
        <v>149</v>
      </c>
      <c r="B62" s="624"/>
      <c r="C62" s="44">
        <v>51120</v>
      </c>
      <c r="D62" s="44">
        <v>44590</v>
      </c>
      <c r="E62" s="44">
        <v>6530</v>
      </c>
      <c r="F62" s="44">
        <v>120</v>
      </c>
      <c r="G62" s="44">
        <v>6280</v>
      </c>
      <c r="H62" s="44">
        <v>130</v>
      </c>
      <c r="I62" s="44">
        <v>44790</v>
      </c>
      <c r="J62" s="44">
        <v>44720</v>
      </c>
      <c r="K62" s="44">
        <v>70</v>
      </c>
    </row>
    <row r="63" spans="1:11" ht="15" customHeight="1">
      <c r="A63" s="625" t="s">
        <v>148</v>
      </c>
      <c r="B63" s="624"/>
      <c r="C63" s="44">
        <v>53220</v>
      </c>
      <c r="D63" s="44">
        <v>45990</v>
      </c>
      <c r="E63" s="44">
        <v>7230</v>
      </c>
      <c r="F63" s="44">
        <v>230</v>
      </c>
      <c r="G63" s="44">
        <v>6930</v>
      </c>
      <c r="H63" s="44">
        <v>70</v>
      </c>
      <c r="I63" s="44">
        <v>46280</v>
      </c>
      <c r="J63" s="44">
        <v>46120</v>
      </c>
      <c r="K63" s="44">
        <v>160</v>
      </c>
    </row>
    <row r="64" spans="1:11" ht="15" customHeight="1">
      <c r="A64" s="625" t="s">
        <v>147</v>
      </c>
      <c r="B64" s="624"/>
      <c r="C64" s="44">
        <v>116110</v>
      </c>
      <c r="D64" s="44">
        <v>99730</v>
      </c>
      <c r="E64" s="44">
        <v>16380</v>
      </c>
      <c r="F64" s="44">
        <v>730</v>
      </c>
      <c r="G64" s="44">
        <v>15450</v>
      </c>
      <c r="H64" s="44">
        <v>200</v>
      </c>
      <c r="I64" s="44">
        <v>100520</v>
      </c>
      <c r="J64" s="44">
        <v>100300</v>
      </c>
      <c r="K64" s="44">
        <v>220</v>
      </c>
    </row>
    <row r="65" spans="1:11" ht="15" customHeight="1">
      <c r="A65" s="626" t="s">
        <v>146</v>
      </c>
      <c r="B65" s="624"/>
      <c r="C65" s="44">
        <v>48070</v>
      </c>
      <c r="D65" s="44">
        <v>42170</v>
      </c>
      <c r="E65" s="44">
        <v>5910</v>
      </c>
      <c r="F65" s="44">
        <v>40</v>
      </c>
      <c r="G65" s="44">
        <v>5820</v>
      </c>
      <c r="H65" s="44">
        <v>50</v>
      </c>
      <c r="I65" s="44">
        <v>42490</v>
      </c>
      <c r="J65" s="44">
        <v>42450</v>
      </c>
      <c r="K65" s="44">
        <v>40</v>
      </c>
    </row>
    <row r="66" spans="1:11" ht="15" customHeight="1">
      <c r="A66" s="626" t="s">
        <v>145</v>
      </c>
      <c r="B66" s="624"/>
      <c r="C66" s="44">
        <v>60450</v>
      </c>
      <c r="D66" s="44">
        <v>52050</v>
      </c>
      <c r="E66" s="44">
        <v>8410</v>
      </c>
      <c r="F66" s="44">
        <v>190</v>
      </c>
      <c r="G66" s="44">
        <v>8110</v>
      </c>
      <c r="H66" s="44">
        <v>110</v>
      </c>
      <c r="I66" s="44">
        <v>52500</v>
      </c>
      <c r="J66" s="44">
        <v>52440</v>
      </c>
      <c r="K66" s="44">
        <v>60</v>
      </c>
    </row>
    <row r="67" spans="1:11" ht="15" customHeight="1">
      <c r="A67" s="626" t="s">
        <v>144</v>
      </c>
      <c r="B67" s="624"/>
      <c r="C67" s="44">
        <v>61730</v>
      </c>
      <c r="D67" s="44">
        <v>52280</v>
      </c>
      <c r="E67" s="44">
        <v>9450</v>
      </c>
      <c r="F67" s="44">
        <v>240</v>
      </c>
      <c r="G67" s="44">
        <v>9210</v>
      </c>
      <c r="H67" s="44" t="s">
        <v>133</v>
      </c>
      <c r="I67" s="44">
        <v>52520</v>
      </c>
      <c r="J67" s="44">
        <v>52480</v>
      </c>
      <c r="K67" s="44">
        <v>40</v>
      </c>
    </row>
    <row r="68" spans="1:11" ht="15" customHeight="1">
      <c r="A68" s="623" t="s">
        <v>143</v>
      </c>
      <c r="B68" s="624"/>
      <c r="C68" s="44">
        <v>83900</v>
      </c>
      <c r="D68" s="44">
        <v>74090</v>
      </c>
      <c r="E68" s="44">
        <v>9810</v>
      </c>
      <c r="F68" s="44">
        <v>130</v>
      </c>
      <c r="G68" s="44">
        <v>9580</v>
      </c>
      <c r="H68" s="44">
        <v>100</v>
      </c>
      <c r="I68" s="44">
        <v>74660</v>
      </c>
      <c r="J68" s="44">
        <v>74480</v>
      </c>
      <c r="K68" s="44">
        <v>180</v>
      </c>
    </row>
    <row r="69" spans="1:11" ht="15" customHeight="1">
      <c r="A69" s="623" t="s">
        <v>142</v>
      </c>
      <c r="B69" s="624"/>
      <c r="C69" s="44">
        <v>65930</v>
      </c>
      <c r="D69" s="44">
        <v>57890</v>
      </c>
      <c r="E69" s="44">
        <v>8040</v>
      </c>
      <c r="F69" s="44">
        <v>160</v>
      </c>
      <c r="G69" s="44">
        <v>7710</v>
      </c>
      <c r="H69" s="44">
        <v>160</v>
      </c>
      <c r="I69" s="44">
        <v>58300</v>
      </c>
      <c r="J69" s="44">
        <v>58250</v>
      </c>
      <c r="K69" s="44">
        <v>50</v>
      </c>
    </row>
    <row r="70" spans="1:11" ht="15" customHeight="1">
      <c r="A70" s="623" t="s">
        <v>141</v>
      </c>
      <c r="B70" s="624"/>
      <c r="C70" s="44">
        <v>39210</v>
      </c>
      <c r="D70" s="44">
        <v>29840</v>
      </c>
      <c r="E70" s="44">
        <v>9370</v>
      </c>
      <c r="F70" s="44">
        <v>20</v>
      </c>
      <c r="G70" s="44">
        <v>8150</v>
      </c>
      <c r="H70" s="44">
        <v>1200</v>
      </c>
      <c r="I70" s="44">
        <v>30010</v>
      </c>
      <c r="J70" s="44">
        <v>29910</v>
      </c>
      <c r="K70" s="44">
        <v>100</v>
      </c>
    </row>
    <row r="71" spans="1:11" ht="15" customHeight="1">
      <c r="A71" s="623" t="s">
        <v>140</v>
      </c>
      <c r="B71" s="624"/>
      <c r="C71" s="44">
        <v>52260</v>
      </c>
      <c r="D71" s="44">
        <v>44400</v>
      </c>
      <c r="E71" s="44">
        <v>7860</v>
      </c>
      <c r="F71" s="44">
        <v>210</v>
      </c>
      <c r="G71" s="44">
        <v>7580</v>
      </c>
      <c r="H71" s="44">
        <v>70</v>
      </c>
      <c r="I71" s="44">
        <v>44980</v>
      </c>
      <c r="J71" s="44">
        <v>44830</v>
      </c>
      <c r="K71" s="44">
        <v>150</v>
      </c>
    </row>
    <row r="72" spans="1:11" ht="15" customHeight="1">
      <c r="A72" s="623" t="s">
        <v>139</v>
      </c>
      <c r="B72" s="624"/>
      <c r="C72" s="44">
        <v>68670</v>
      </c>
      <c r="D72" s="44">
        <v>56630</v>
      </c>
      <c r="E72" s="44">
        <v>12040</v>
      </c>
      <c r="F72" s="44">
        <v>350</v>
      </c>
      <c r="G72" s="44">
        <v>11670</v>
      </c>
      <c r="H72" s="44">
        <v>20</v>
      </c>
      <c r="I72" s="44">
        <v>56960</v>
      </c>
      <c r="J72" s="44">
        <v>56850</v>
      </c>
      <c r="K72" s="44">
        <v>110</v>
      </c>
    </row>
    <row r="73" spans="1:11" ht="15" customHeight="1">
      <c r="A73" s="623" t="s">
        <v>138</v>
      </c>
      <c r="B73" s="624"/>
      <c r="C73" s="44">
        <v>46360</v>
      </c>
      <c r="D73" s="44">
        <v>40680</v>
      </c>
      <c r="E73" s="44">
        <v>5670</v>
      </c>
      <c r="F73" s="44">
        <v>340</v>
      </c>
      <c r="G73" s="44">
        <v>5280</v>
      </c>
      <c r="H73" s="44">
        <v>50</v>
      </c>
      <c r="I73" s="44">
        <v>41070</v>
      </c>
      <c r="J73" s="44">
        <v>41050</v>
      </c>
      <c r="K73" s="44">
        <v>20</v>
      </c>
    </row>
    <row r="74" spans="1:11" ht="15" customHeight="1">
      <c r="A74" s="623" t="s">
        <v>137</v>
      </c>
      <c r="B74" s="624"/>
      <c r="C74" s="44">
        <v>26830</v>
      </c>
      <c r="D74" s="44">
        <v>23540</v>
      </c>
      <c r="E74" s="44">
        <v>3280</v>
      </c>
      <c r="F74" s="44" t="s">
        <v>133</v>
      </c>
      <c r="G74" s="44">
        <v>3230</v>
      </c>
      <c r="H74" s="44">
        <v>60</v>
      </c>
      <c r="I74" s="44">
        <v>23660</v>
      </c>
      <c r="J74" s="44">
        <v>23620</v>
      </c>
      <c r="K74" s="44">
        <v>40</v>
      </c>
    </row>
    <row r="75" spans="1:11" ht="15" customHeight="1">
      <c r="A75" s="623" t="s">
        <v>136</v>
      </c>
      <c r="B75" s="624"/>
      <c r="C75" s="44">
        <v>32780</v>
      </c>
      <c r="D75" s="44">
        <v>27810</v>
      </c>
      <c r="E75" s="44">
        <v>4960</v>
      </c>
      <c r="F75" s="44">
        <v>210</v>
      </c>
      <c r="G75" s="44">
        <v>4720</v>
      </c>
      <c r="H75" s="44">
        <v>40</v>
      </c>
      <c r="I75" s="44">
        <v>28080</v>
      </c>
      <c r="J75" s="44">
        <v>28040</v>
      </c>
      <c r="K75" s="44">
        <v>40</v>
      </c>
    </row>
    <row r="76" spans="1:11" ht="15" customHeight="1">
      <c r="A76" s="623" t="s">
        <v>135</v>
      </c>
      <c r="B76" s="624"/>
      <c r="C76" s="44">
        <v>281720</v>
      </c>
      <c r="D76" s="44">
        <v>235240</v>
      </c>
      <c r="E76" s="44">
        <v>46470</v>
      </c>
      <c r="F76" s="44">
        <v>530</v>
      </c>
      <c r="G76" s="44">
        <v>45790</v>
      </c>
      <c r="H76" s="44">
        <v>160</v>
      </c>
      <c r="I76" s="44">
        <v>236780</v>
      </c>
      <c r="J76" s="44">
        <v>236370</v>
      </c>
      <c r="K76" s="44">
        <v>410</v>
      </c>
    </row>
    <row r="77" spans="1:11" ht="15" customHeight="1">
      <c r="A77" s="623" t="s">
        <v>134</v>
      </c>
      <c r="B77" s="624"/>
      <c r="C77" s="44">
        <v>27050</v>
      </c>
      <c r="D77" s="44">
        <v>23360</v>
      </c>
      <c r="E77" s="44">
        <v>3700</v>
      </c>
      <c r="F77" s="44">
        <v>10</v>
      </c>
      <c r="G77" s="44">
        <v>3650</v>
      </c>
      <c r="H77" s="44">
        <v>40</v>
      </c>
      <c r="I77" s="44">
        <v>23600</v>
      </c>
      <c r="J77" s="44">
        <v>23580</v>
      </c>
      <c r="K77" s="44">
        <v>20</v>
      </c>
    </row>
    <row r="78" spans="1:11" ht="15" customHeight="1">
      <c r="A78" s="623" t="s">
        <v>132</v>
      </c>
      <c r="B78" s="624"/>
      <c r="C78" s="44">
        <v>27090</v>
      </c>
      <c r="D78" s="44">
        <v>22570</v>
      </c>
      <c r="E78" s="44">
        <v>4520</v>
      </c>
      <c r="F78" s="44">
        <v>220</v>
      </c>
      <c r="G78" s="44">
        <v>4210</v>
      </c>
      <c r="H78" s="44">
        <v>80</v>
      </c>
      <c r="I78" s="44">
        <v>22870</v>
      </c>
      <c r="J78" s="44">
        <v>22850</v>
      </c>
      <c r="K78" s="44">
        <v>20</v>
      </c>
    </row>
    <row r="79" spans="1:11" ht="15" customHeight="1">
      <c r="A79" s="623" t="s">
        <v>131</v>
      </c>
      <c r="B79" s="624"/>
      <c r="C79" s="44">
        <v>33460</v>
      </c>
      <c r="D79" s="44">
        <v>29550</v>
      </c>
      <c r="E79" s="44">
        <v>3910</v>
      </c>
      <c r="F79" s="44">
        <v>80</v>
      </c>
      <c r="G79" s="44">
        <v>3690</v>
      </c>
      <c r="H79" s="44">
        <v>140</v>
      </c>
      <c r="I79" s="44">
        <v>29700</v>
      </c>
      <c r="J79" s="44">
        <v>29650</v>
      </c>
      <c r="K79" s="44">
        <v>50</v>
      </c>
    </row>
    <row r="80" spans="1:11" ht="15" customHeight="1">
      <c r="A80" s="623" t="s">
        <v>130</v>
      </c>
      <c r="B80" s="624"/>
      <c r="C80" s="44">
        <v>27850</v>
      </c>
      <c r="D80" s="44">
        <v>24440</v>
      </c>
      <c r="E80" s="44">
        <v>3420</v>
      </c>
      <c r="F80" s="44">
        <v>40</v>
      </c>
      <c r="G80" s="44">
        <v>3330</v>
      </c>
      <c r="H80" s="44">
        <v>40</v>
      </c>
      <c r="I80" s="44">
        <v>24830</v>
      </c>
      <c r="J80" s="44">
        <v>24810</v>
      </c>
      <c r="K80" s="44">
        <v>20</v>
      </c>
    </row>
    <row r="81" spans="1:11" ht="15" customHeight="1">
      <c r="A81" s="623" t="s">
        <v>129</v>
      </c>
      <c r="B81" s="624"/>
      <c r="C81" s="44">
        <v>24260</v>
      </c>
      <c r="D81" s="44">
        <v>20530</v>
      </c>
      <c r="E81" s="44">
        <v>3740</v>
      </c>
      <c r="F81" s="44">
        <v>50</v>
      </c>
      <c r="G81" s="44">
        <v>3680</v>
      </c>
      <c r="H81" s="44">
        <v>10</v>
      </c>
      <c r="I81" s="44">
        <v>20600</v>
      </c>
      <c r="J81" s="44">
        <v>20560</v>
      </c>
      <c r="K81" s="44">
        <v>40</v>
      </c>
    </row>
    <row r="82" spans="1:11" ht="6.9" customHeight="1">
      <c r="A82" s="306"/>
      <c r="B82" s="307"/>
      <c r="C82" s="44"/>
      <c r="D82" s="44"/>
      <c r="E82" s="44"/>
      <c r="F82" s="44"/>
      <c r="G82" s="44"/>
      <c r="H82" s="44"/>
      <c r="I82" s="44"/>
      <c r="J82" s="44"/>
      <c r="K82" s="44"/>
    </row>
    <row r="83" spans="1:11" ht="15" customHeight="1">
      <c r="A83" s="623" t="s">
        <v>128</v>
      </c>
      <c r="B83" s="624"/>
      <c r="C83" s="44">
        <v>57020</v>
      </c>
      <c r="D83" s="44">
        <v>50650</v>
      </c>
      <c r="E83" s="44">
        <v>6380</v>
      </c>
      <c r="F83" s="44">
        <v>360</v>
      </c>
      <c r="G83" s="44">
        <v>5920</v>
      </c>
      <c r="H83" s="44">
        <v>80</v>
      </c>
      <c r="I83" s="44">
        <v>51000</v>
      </c>
      <c r="J83" s="44">
        <v>50910</v>
      </c>
      <c r="K83" s="44">
        <v>90</v>
      </c>
    </row>
    <row r="84" spans="1:11" ht="6" customHeight="1">
      <c r="A84" s="166"/>
      <c r="B84" s="167"/>
      <c r="C84" s="43"/>
      <c r="D84" s="42"/>
      <c r="E84" s="42"/>
      <c r="F84" s="42"/>
      <c r="G84" s="42"/>
      <c r="H84" s="42"/>
      <c r="I84" s="42"/>
      <c r="J84" s="42"/>
      <c r="K84" s="42"/>
    </row>
    <row r="85" spans="1:11" s="41" customFormat="1" ht="15" customHeight="1">
      <c r="A85" s="168" t="s">
        <v>127</v>
      </c>
    </row>
    <row r="86" spans="1:11">
      <c r="A86" s="131"/>
      <c r="B86" s="131"/>
    </row>
  </sheetData>
  <mergeCells count="46">
    <mergeCell ref="E2:I2"/>
    <mergeCell ref="A6:B8"/>
    <mergeCell ref="C6:H6"/>
    <mergeCell ref="I6:K6"/>
    <mergeCell ref="C7:C8"/>
    <mergeCell ref="D7:D8"/>
    <mergeCell ref="E7:H7"/>
    <mergeCell ref="I7:I8"/>
    <mergeCell ref="J7:J8"/>
    <mergeCell ref="K7:K8"/>
    <mergeCell ref="A58:B58"/>
    <mergeCell ref="A10:B10"/>
    <mergeCell ref="A12:B12"/>
    <mergeCell ref="A14:B14"/>
    <mergeCell ref="A41:B41"/>
    <mergeCell ref="A51:B51"/>
    <mergeCell ref="A52:B52"/>
    <mergeCell ref="A53:B53"/>
    <mergeCell ref="A54:B54"/>
    <mergeCell ref="A55:B55"/>
    <mergeCell ref="A56:B56"/>
    <mergeCell ref="A57:B57"/>
    <mergeCell ref="A70:B70"/>
    <mergeCell ref="A59:B59"/>
    <mergeCell ref="A60:B60"/>
    <mergeCell ref="A61:B61"/>
    <mergeCell ref="A62:B62"/>
    <mergeCell ref="A63:B63"/>
    <mergeCell ref="A64:B64"/>
    <mergeCell ref="A65:B65"/>
    <mergeCell ref="A66:B66"/>
    <mergeCell ref="A67:B67"/>
    <mergeCell ref="A68:B68"/>
    <mergeCell ref="A69:B69"/>
    <mergeCell ref="A83:B83"/>
    <mergeCell ref="A71:B71"/>
    <mergeCell ref="A72:B72"/>
    <mergeCell ref="A73:B73"/>
    <mergeCell ref="A74:B74"/>
    <mergeCell ref="A75:B75"/>
    <mergeCell ref="A76:B76"/>
    <mergeCell ref="A77:B77"/>
    <mergeCell ref="A78:B78"/>
    <mergeCell ref="A79:B79"/>
    <mergeCell ref="A80:B80"/>
    <mergeCell ref="A81:B81"/>
  </mergeCells>
  <phoneticPr fontId="9"/>
  <hyperlinks>
    <hyperlink ref="A85" r:id="rId1" xr:uid="{D895EC5D-0674-4DDE-8162-E697325C95DD}"/>
  </hyperlinks>
  <printOptions gridLinesSet="0"/>
  <pageMargins left="0.59055118110236227" right="0.59055118110236227" top="0.59055118110236227" bottom="0.19685039370078741" header="0.39370078740157483" footer="0"/>
  <pageSetup paperSize="9" scale="67" firstPageNumber="159" orientation="portrait" r:id="rId2"/>
  <headerFooter scaleWithDoc="0">
    <oddHeader>&amp;R  &amp;"ＭＳ ゴシック,標準"&amp;8第 ７ 章  建設・住宅       &amp;P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1F2D2-7543-4BA5-9B5E-C829EEF04D62}">
  <sheetPr>
    <pageSetUpPr fitToPage="1"/>
  </sheetPr>
  <dimension ref="A1:O18"/>
  <sheetViews>
    <sheetView showGridLines="0" view="pageBreakPreview" zoomScale="75" zoomScaleNormal="75" zoomScaleSheetLayoutView="75" workbookViewId="0"/>
  </sheetViews>
  <sheetFormatPr defaultRowHeight="13.2"/>
  <cols>
    <col min="1" max="1" width="11.109375" style="447" customWidth="1"/>
    <col min="2" max="2" width="4.109375" style="447" customWidth="1"/>
    <col min="3" max="4" width="10.5546875" style="447" customWidth="1"/>
    <col min="5" max="5" width="10.6640625" style="447" customWidth="1"/>
    <col min="6" max="6" width="9.77734375" style="447" customWidth="1"/>
    <col min="7" max="7" width="10.77734375" style="447" customWidth="1"/>
    <col min="8" max="8" width="10.6640625" style="447" customWidth="1"/>
    <col min="9" max="9" width="9" style="447" customWidth="1"/>
    <col min="10" max="10" width="8.5546875" style="447" customWidth="1"/>
    <col min="11" max="11" width="10.5546875" style="447" customWidth="1"/>
    <col min="12" max="12" width="9.109375" style="447" customWidth="1"/>
    <col min="13" max="13" width="10.5546875" style="447" customWidth="1"/>
    <col min="14" max="14" width="8.109375" style="447" customWidth="1"/>
    <col min="15" max="15" width="11.5546875" style="447" bestFit="1" customWidth="1"/>
    <col min="16" max="16384" width="8.88671875" style="447"/>
  </cols>
  <sheetData>
    <row r="1" spans="1:15" ht="21.75" customHeight="1"/>
    <row r="2" spans="1:15" ht="21.75" customHeight="1">
      <c r="A2" s="448" t="s">
        <v>386</v>
      </c>
      <c r="B2" s="449"/>
      <c r="C2" s="449"/>
      <c r="E2" s="450" t="s">
        <v>387</v>
      </c>
    </row>
    <row r="3" spans="1:15" ht="21.75" customHeight="1">
      <c r="E3" s="450" t="s">
        <v>388</v>
      </c>
    </row>
    <row r="4" spans="1:15" ht="24" customHeight="1"/>
    <row r="5" spans="1:15" ht="15" customHeight="1" thickBot="1">
      <c r="N5" s="451" t="s">
        <v>389</v>
      </c>
    </row>
    <row r="6" spans="1:15" ht="15" customHeight="1">
      <c r="A6" s="649" t="s">
        <v>390</v>
      </c>
      <c r="B6" s="652" t="s">
        <v>391</v>
      </c>
      <c r="C6" s="649" t="s">
        <v>392</v>
      </c>
      <c r="D6" s="655" t="s">
        <v>393</v>
      </c>
      <c r="E6" s="656"/>
      <c r="F6" s="656"/>
      <c r="G6" s="656"/>
      <c r="H6" s="656"/>
      <c r="I6" s="656"/>
      <c r="J6" s="657"/>
      <c r="K6" s="655" t="s">
        <v>394</v>
      </c>
      <c r="L6" s="656"/>
      <c r="M6" s="656"/>
      <c r="N6" s="656"/>
    </row>
    <row r="7" spans="1:15" ht="9.75" customHeight="1">
      <c r="A7" s="650"/>
      <c r="B7" s="653"/>
      <c r="C7" s="650"/>
      <c r="D7" s="647" t="s">
        <v>395</v>
      </c>
      <c r="E7" s="452"/>
      <c r="F7" s="452"/>
      <c r="G7" s="452"/>
      <c r="H7" s="452"/>
      <c r="I7" s="453"/>
      <c r="J7" s="658" t="s">
        <v>396</v>
      </c>
      <c r="K7" s="658" t="s">
        <v>397</v>
      </c>
      <c r="L7" s="658" t="s">
        <v>398</v>
      </c>
      <c r="M7" s="658" t="s">
        <v>399</v>
      </c>
      <c r="N7" s="647" t="s">
        <v>400</v>
      </c>
    </row>
    <row r="8" spans="1:15" ht="42" customHeight="1">
      <c r="A8" s="651"/>
      <c r="B8" s="654"/>
      <c r="C8" s="651"/>
      <c r="D8" s="648"/>
      <c r="E8" s="454" t="s">
        <v>401</v>
      </c>
      <c r="F8" s="455" t="s">
        <v>402</v>
      </c>
      <c r="G8" s="455" t="s">
        <v>403</v>
      </c>
      <c r="H8" s="455" t="s">
        <v>404</v>
      </c>
      <c r="I8" s="454" t="s">
        <v>405</v>
      </c>
      <c r="J8" s="659"/>
      <c r="K8" s="659"/>
      <c r="L8" s="659"/>
      <c r="M8" s="659"/>
      <c r="N8" s="648"/>
    </row>
    <row r="9" spans="1:15" ht="8.25" customHeight="1">
      <c r="A9" s="456"/>
      <c r="B9" s="457"/>
      <c r="C9" s="458"/>
      <c r="D9" s="458"/>
      <c r="E9" s="459"/>
      <c r="F9" s="459"/>
      <c r="G9" s="459"/>
      <c r="H9" s="459"/>
      <c r="I9" s="459"/>
      <c r="J9" s="458"/>
      <c r="K9" s="458"/>
      <c r="L9" s="458"/>
      <c r="M9" s="458"/>
      <c r="N9" s="458"/>
    </row>
    <row r="10" spans="1:15" ht="13.2" customHeight="1">
      <c r="A10" s="460" t="s">
        <v>406</v>
      </c>
      <c r="B10" s="461"/>
      <c r="C10" s="462"/>
      <c r="D10" s="462"/>
      <c r="E10" s="463"/>
      <c r="F10" s="463"/>
      <c r="G10" s="463"/>
      <c r="H10" s="463"/>
      <c r="I10" s="463"/>
      <c r="J10" s="462"/>
      <c r="K10" s="462"/>
      <c r="L10" s="462"/>
      <c r="M10" s="462"/>
      <c r="N10" s="462"/>
    </row>
    <row r="11" spans="1:15" ht="15" customHeight="1">
      <c r="A11" s="464" t="s">
        <v>407</v>
      </c>
      <c r="B11" s="465" t="s">
        <v>408</v>
      </c>
      <c r="C11" s="466">
        <v>3867305</v>
      </c>
      <c r="D11" s="466">
        <v>3834368</v>
      </c>
      <c r="E11" s="466">
        <v>2178770</v>
      </c>
      <c r="F11" s="466">
        <v>228312</v>
      </c>
      <c r="G11" s="466">
        <v>123242</v>
      </c>
      <c r="H11" s="466">
        <v>1232340</v>
      </c>
      <c r="I11" s="466">
        <v>71704</v>
      </c>
      <c r="J11" s="466">
        <v>32937</v>
      </c>
      <c r="K11" s="466">
        <v>1609978</v>
      </c>
      <c r="L11" s="466">
        <v>131821</v>
      </c>
      <c r="M11" s="466">
        <v>2117810</v>
      </c>
      <c r="N11" s="466">
        <v>7696</v>
      </c>
      <c r="O11" s="467"/>
    </row>
    <row r="12" spans="1:15" ht="15" customHeight="1">
      <c r="A12" s="464" t="s">
        <v>409</v>
      </c>
      <c r="B12" s="465" t="s">
        <v>410</v>
      </c>
      <c r="C12" s="466">
        <v>8615377</v>
      </c>
      <c r="D12" s="466">
        <v>8555227</v>
      </c>
      <c r="E12" s="466">
        <v>5701423</v>
      </c>
      <c r="F12" s="466">
        <v>453102</v>
      </c>
      <c r="G12" s="466">
        <v>243148</v>
      </c>
      <c r="H12" s="466">
        <v>2013844</v>
      </c>
      <c r="I12" s="466">
        <v>143710</v>
      </c>
      <c r="J12" s="466">
        <v>60150</v>
      </c>
      <c r="K12" s="466">
        <v>4315062</v>
      </c>
      <c r="L12" s="466">
        <v>256283</v>
      </c>
      <c r="M12" s="466">
        <v>4028757</v>
      </c>
      <c r="N12" s="466">
        <v>15275</v>
      </c>
      <c r="O12" s="467"/>
    </row>
    <row r="13" spans="1:15">
      <c r="A13" s="468"/>
      <c r="B13" s="461"/>
      <c r="C13" s="458"/>
      <c r="D13" s="458"/>
      <c r="E13" s="459"/>
      <c r="F13" s="459"/>
      <c r="G13" s="459"/>
      <c r="H13" s="459"/>
      <c r="I13" s="459"/>
      <c r="J13" s="458"/>
      <c r="K13" s="458"/>
      <c r="L13" s="458"/>
      <c r="M13" s="458"/>
      <c r="N13" s="458"/>
    </row>
    <row r="14" spans="1:15" ht="13.2" customHeight="1">
      <c r="A14" s="469" t="s">
        <v>411</v>
      </c>
      <c r="B14" s="470"/>
      <c r="C14" s="471"/>
      <c r="D14" s="471"/>
      <c r="E14" s="472"/>
      <c r="F14" s="472"/>
      <c r="G14" s="472"/>
      <c r="H14" s="472"/>
      <c r="I14" s="472"/>
      <c r="J14" s="471"/>
      <c r="K14" s="471"/>
      <c r="L14" s="471"/>
      <c r="M14" s="471"/>
      <c r="N14" s="471"/>
    </row>
    <row r="15" spans="1:15" ht="15" customHeight="1">
      <c r="A15" s="473" t="s">
        <v>407</v>
      </c>
      <c r="B15" s="474" t="s">
        <v>408</v>
      </c>
      <c r="C15" s="475">
        <v>4090622</v>
      </c>
      <c r="D15" s="475">
        <v>4045691</v>
      </c>
      <c r="E15" s="475">
        <v>2249351</v>
      </c>
      <c r="F15" s="475">
        <v>213841</v>
      </c>
      <c r="G15" s="475">
        <v>115674</v>
      </c>
      <c r="H15" s="475">
        <v>1371914</v>
      </c>
      <c r="I15" s="475">
        <v>94911</v>
      </c>
      <c r="J15" s="475">
        <v>44931</v>
      </c>
      <c r="K15" s="475">
        <v>1647566</v>
      </c>
      <c r="L15" s="475">
        <v>103929</v>
      </c>
      <c r="M15" s="475">
        <v>2335684</v>
      </c>
      <c r="N15" s="475">
        <v>3443</v>
      </c>
    </row>
    <row r="16" spans="1:15" ht="15" customHeight="1">
      <c r="A16" s="473" t="s">
        <v>409</v>
      </c>
      <c r="B16" s="474" t="s">
        <v>410</v>
      </c>
      <c r="C16" s="475">
        <v>8607854</v>
      </c>
      <c r="D16" s="475">
        <v>8536123</v>
      </c>
      <c r="E16" s="475">
        <v>5632577</v>
      </c>
      <c r="F16" s="475">
        <v>391347</v>
      </c>
      <c r="G16" s="475">
        <v>214515</v>
      </c>
      <c r="H16" s="475">
        <v>2135381</v>
      </c>
      <c r="I16" s="475">
        <v>162303</v>
      </c>
      <c r="J16" s="475">
        <v>71731</v>
      </c>
      <c r="K16" s="475">
        <v>4226700</v>
      </c>
      <c r="L16" s="475">
        <v>193554</v>
      </c>
      <c r="M16" s="475">
        <v>4180232</v>
      </c>
      <c r="N16" s="475">
        <v>7368</v>
      </c>
    </row>
    <row r="17" spans="1:14" ht="9" customHeight="1">
      <c r="A17" s="476"/>
      <c r="B17" s="477"/>
      <c r="C17" s="476"/>
      <c r="D17" s="476"/>
      <c r="E17" s="476"/>
      <c r="F17" s="476"/>
      <c r="G17" s="476"/>
      <c r="H17" s="476"/>
      <c r="I17" s="476"/>
      <c r="J17" s="476"/>
      <c r="K17" s="476"/>
      <c r="L17" s="476"/>
      <c r="M17" s="476"/>
      <c r="N17" s="476"/>
    </row>
    <row r="18" spans="1:14" ht="15" customHeight="1">
      <c r="A18" s="478" t="s">
        <v>412</v>
      </c>
    </row>
  </sheetData>
  <mergeCells count="11">
    <mergeCell ref="N7:N8"/>
    <mergeCell ref="A6:A8"/>
    <mergeCell ref="B6:B8"/>
    <mergeCell ref="C6:C8"/>
    <mergeCell ref="D6:J6"/>
    <mergeCell ref="K6:N6"/>
    <mergeCell ref="D7:D8"/>
    <mergeCell ref="J7:J8"/>
    <mergeCell ref="K7:K8"/>
    <mergeCell ref="L7:L8"/>
    <mergeCell ref="M7:M8"/>
  </mergeCells>
  <phoneticPr fontId="9"/>
  <hyperlinks>
    <hyperlink ref="A18" r:id="rId1" xr:uid="{8663809E-A915-49D1-8DCD-F6ABA38FDD13}"/>
  </hyperlinks>
  <pageMargins left="0.59055118110236227" right="0.59055118110236227" top="0.59055118110236227" bottom="0.19685039370078741" header="0.39370078740157483" footer="0"/>
  <pageSetup paperSize="9" orientation="landscape" r:id="rId2"/>
  <headerFooter scaleWithDoc="0">
    <oddHeader>&amp;L第 ７ 章  建設・住宅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27E7C-41A2-4867-B0CF-0B6EAED98D0E}">
  <sheetPr>
    <pageSetUpPr fitToPage="1"/>
  </sheetPr>
  <dimension ref="A1:L16"/>
  <sheetViews>
    <sheetView showGridLines="0" view="pageBreakPreview" zoomScale="75" zoomScaleNormal="75" zoomScaleSheetLayoutView="75" workbookViewId="0"/>
  </sheetViews>
  <sheetFormatPr defaultRowHeight="13.2"/>
  <cols>
    <col min="1" max="1" width="15" style="479" customWidth="1"/>
    <col min="2" max="2" width="11.77734375" style="479" customWidth="1"/>
    <col min="3" max="3" width="12.21875" style="479" customWidth="1"/>
    <col min="4" max="4" width="11.77734375" style="479" customWidth="1"/>
    <col min="5" max="5" width="11.44140625" style="479" customWidth="1"/>
    <col min="6" max="6" width="11.109375" style="479" customWidth="1"/>
    <col min="7" max="7" width="12.21875" style="479" customWidth="1"/>
    <col min="8" max="8" width="11.5546875" style="480" customWidth="1"/>
    <col min="9" max="10" width="11.5546875" style="479" customWidth="1"/>
    <col min="11" max="11" width="11.88671875" style="479" customWidth="1"/>
    <col min="12" max="12" width="11.109375" style="479" customWidth="1"/>
    <col min="13" max="16384" width="8.88671875" style="479"/>
  </cols>
  <sheetData>
    <row r="1" spans="1:12" ht="21.75" customHeight="1"/>
    <row r="2" spans="1:12" s="482" customFormat="1" ht="21.75" customHeight="1">
      <c r="A2" s="481" t="s">
        <v>413</v>
      </c>
      <c r="D2" s="483" t="s">
        <v>414</v>
      </c>
      <c r="F2" s="483"/>
      <c r="G2" s="483"/>
      <c r="H2" s="483"/>
      <c r="I2" s="483"/>
      <c r="J2" s="483"/>
      <c r="K2" s="484"/>
      <c r="L2" s="485"/>
    </row>
    <row r="3" spans="1:12" s="482" customFormat="1" ht="21.75" customHeight="1">
      <c r="A3" s="481"/>
      <c r="D3" s="483" t="s">
        <v>415</v>
      </c>
      <c r="F3" s="483"/>
      <c r="G3" s="483"/>
      <c r="H3" s="483"/>
      <c r="I3" s="483"/>
      <c r="J3" s="483"/>
      <c r="K3" s="484"/>
      <c r="L3" s="484"/>
    </row>
    <row r="4" spans="1:12" ht="24" customHeight="1"/>
    <row r="5" spans="1:12" s="487" customFormat="1" ht="15" customHeight="1" thickBot="1">
      <c r="A5" s="486" t="s">
        <v>416</v>
      </c>
      <c r="H5" s="488"/>
      <c r="L5" s="489" t="s">
        <v>291</v>
      </c>
    </row>
    <row r="6" spans="1:12" ht="15" customHeight="1">
      <c r="A6" s="664" t="s">
        <v>417</v>
      </c>
      <c r="B6" s="666" t="s">
        <v>198</v>
      </c>
      <c r="C6" s="662" t="s">
        <v>418</v>
      </c>
      <c r="D6" s="669"/>
      <c r="E6" s="670"/>
      <c r="F6" s="666" t="s">
        <v>419</v>
      </c>
      <c r="G6" s="662" t="s">
        <v>420</v>
      </c>
      <c r="H6" s="660"/>
      <c r="I6" s="660"/>
      <c r="J6" s="660"/>
      <c r="K6" s="661"/>
      <c r="L6" s="662" t="s">
        <v>421</v>
      </c>
    </row>
    <row r="7" spans="1:12" ht="21" customHeight="1">
      <c r="A7" s="665"/>
      <c r="B7" s="667"/>
      <c r="C7" s="668"/>
      <c r="D7" s="490" t="s">
        <v>422</v>
      </c>
      <c r="E7" s="491" t="s">
        <v>423</v>
      </c>
      <c r="F7" s="667"/>
      <c r="G7" s="668"/>
      <c r="H7" s="492" t="s">
        <v>424</v>
      </c>
      <c r="I7" s="493" t="s">
        <v>425</v>
      </c>
      <c r="J7" s="493" t="s">
        <v>426</v>
      </c>
      <c r="K7" s="493" t="s">
        <v>427</v>
      </c>
      <c r="L7" s="663"/>
    </row>
    <row r="8" spans="1:12" s="495" customFormat="1" ht="15" customHeight="1">
      <c r="A8" s="494"/>
      <c r="B8" s="495" t="s">
        <v>121</v>
      </c>
      <c r="H8" s="496"/>
    </row>
    <row r="9" spans="1:12" s="482" customFormat="1" ht="16.5" customHeight="1">
      <c r="A9" s="497" t="s">
        <v>428</v>
      </c>
      <c r="B9" s="94">
        <v>3490400</v>
      </c>
      <c r="C9" s="94">
        <v>1375900</v>
      </c>
      <c r="D9" s="94">
        <v>112000</v>
      </c>
      <c r="E9" s="498">
        <v>1263900</v>
      </c>
      <c r="F9" s="498">
        <v>247800</v>
      </c>
      <c r="G9" s="499">
        <v>1858200</v>
      </c>
      <c r="H9" s="500">
        <v>232100</v>
      </c>
      <c r="I9" s="94">
        <v>762200</v>
      </c>
      <c r="J9" s="94">
        <v>496100</v>
      </c>
      <c r="K9" s="94">
        <v>367900</v>
      </c>
      <c r="L9" s="499">
        <v>8500</v>
      </c>
    </row>
    <row r="10" spans="1:12" s="482" customFormat="1" ht="16.5" customHeight="1">
      <c r="A10" s="501" t="s">
        <v>429</v>
      </c>
      <c r="B10" s="94">
        <v>3685100</v>
      </c>
      <c r="C10" s="94">
        <v>1468700</v>
      </c>
      <c r="D10" s="94">
        <v>99100</v>
      </c>
      <c r="E10" s="498">
        <v>1369600</v>
      </c>
      <c r="F10" s="498">
        <v>190300</v>
      </c>
      <c r="G10" s="499">
        <v>2019200</v>
      </c>
      <c r="H10" s="500">
        <v>212500</v>
      </c>
      <c r="I10" s="94">
        <v>775300</v>
      </c>
      <c r="J10" s="94">
        <v>564000</v>
      </c>
      <c r="K10" s="94">
        <v>467400</v>
      </c>
      <c r="L10" s="499">
        <v>6900</v>
      </c>
    </row>
    <row r="11" spans="1:12" ht="16.5" customHeight="1">
      <c r="A11" s="501" t="s">
        <v>430</v>
      </c>
      <c r="B11" s="502">
        <v>3882400</v>
      </c>
      <c r="C11" s="502">
        <v>1581600</v>
      </c>
      <c r="D11" s="502">
        <v>87100</v>
      </c>
      <c r="E11" s="502">
        <v>1494500</v>
      </c>
      <c r="F11" s="502">
        <v>151000</v>
      </c>
      <c r="G11" s="502">
        <v>2144000</v>
      </c>
      <c r="H11" s="503">
        <v>193900</v>
      </c>
      <c r="I11" s="502">
        <v>770300</v>
      </c>
      <c r="J11" s="502">
        <v>611200</v>
      </c>
      <c r="K11" s="502">
        <v>568600</v>
      </c>
      <c r="L11" s="504">
        <v>5900</v>
      </c>
    </row>
    <row r="12" spans="1:12" ht="16.5" customHeight="1">
      <c r="A12" s="501" t="s">
        <v>431</v>
      </c>
      <c r="B12" s="502">
        <v>3949600</v>
      </c>
      <c r="C12" s="502">
        <v>1607400</v>
      </c>
      <c r="D12" s="502">
        <v>72700</v>
      </c>
      <c r="E12" s="502">
        <v>1534700</v>
      </c>
      <c r="F12" s="502">
        <v>149200</v>
      </c>
      <c r="G12" s="502">
        <v>2186300</v>
      </c>
      <c r="H12" s="503">
        <v>190300</v>
      </c>
      <c r="I12" s="502">
        <v>743600</v>
      </c>
      <c r="J12" s="502">
        <v>643900</v>
      </c>
      <c r="K12" s="502">
        <v>608500</v>
      </c>
      <c r="L12" s="504">
        <v>6700</v>
      </c>
    </row>
    <row r="13" spans="1:12" s="510" customFormat="1" ht="24.6" customHeight="1">
      <c r="A13" s="505" t="s">
        <v>432</v>
      </c>
      <c r="B13" s="506">
        <v>4197000</v>
      </c>
      <c r="C13" s="506">
        <v>1671500</v>
      </c>
      <c r="D13" s="506">
        <v>60900</v>
      </c>
      <c r="E13" s="507">
        <v>1610500</v>
      </c>
      <c r="F13" s="507">
        <v>113200</v>
      </c>
      <c r="G13" s="508">
        <v>2408200</v>
      </c>
      <c r="H13" s="506">
        <v>177200</v>
      </c>
      <c r="I13" s="506">
        <v>813200</v>
      </c>
      <c r="J13" s="506">
        <v>696900</v>
      </c>
      <c r="K13" s="506">
        <v>720800</v>
      </c>
      <c r="L13" s="509">
        <v>4100</v>
      </c>
    </row>
    <row r="14" spans="1:12" ht="6" customHeight="1">
      <c r="A14" s="511"/>
      <c r="B14" s="512"/>
      <c r="C14" s="512"/>
      <c r="D14" s="512"/>
      <c r="E14" s="512"/>
      <c r="F14" s="512"/>
      <c r="G14" s="512"/>
      <c r="H14" s="513"/>
      <c r="I14" s="512"/>
      <c r="J14" s="512"/>
      <c r="K14" s="512"/>
      <c r="L14" s="512"/>
    </row>
    <row r="15" spans="1:12" ht="15" customHeight="1">
      <c r="A15" s="514" t="s">
        <v>127</v>
      </c>
    </row>
    <row r="16" spans="1:12">
      <c r="H16" s="515"/>
    </row>
  </sheetData>
  <mergeCells count="8">
    <mergeCell ref="H6:K6"/>
    <mergeCell ref="L6:L7"/>
    <mergeCell ref="A6:A7"/>
    <mergeCell ref="B6:B7"/>
    <mergeCell ref="C6:C7"/>
    <mergeCell ref="D6:E6"/>
    <mergeCell ref="F6:F7"/>
    <mergeCell ref="G6:G7"/>
  </mergeCells>
  <phoneticPr fontId="9"/>
  <hyperlinks>
    <hyperlink ref="A15" r:id="rId1" xr:uid="{CE6AF06D-1A24-4176-BDAC-F0A1185FCB26}"/>
  </hyperlinks>
  <printOptions gridLinesSet="0"/>
  <pageMargins left="0.59055118110236227" right="0.59055118110236227" top="0.59055118110236227" bottom="0.19685039370078741" header="0.39370078740157483" footer="0"/>
  <pageSetup paperSize="9" scale="62" orientation="portrait" horizontalDpi="300" verticalDpi="300" r:id="rId2"/>
  <headerFooter scaleWithDoc="0">
    <oddHeader>&amp;R&amp;"ＭＳ ゴシック,標準"&amp;8第 ７ 章  建設・住宅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3"/>
  <sheetViews>
    <sheetView showGridLines="0" view="pageBreakPreview" zoomScale="75" zoomScaleNormal="75" zoomScaleSheetLayoutView="75" workbookViewId="0">
      <selection activeCell="T13" sqref="T13"/>
    </sheetView>
  </sheetViews>
  <sheetFormatPr defaultColWidth="9" defaultRowHeight="13.2"/>
  <cols>
    <col min="1" max="1" width="14.44140625" style="65" customWidth="1"/>
    <col min="2" max="2" width="15.109375" style="65" customWidth="1"/>
    <col min="3" max="3" width="8.88671875" style="65" customWidth="1"/>
    <col min="4" max="4" width="9.33203125" style="65" customWidth="1"/>
    <col min="5" max="5" width="8.88671875" style="65" customWidth="1"/>
    <col min="6" max="6" width="9.33203125" style="65" customWidth="1"/>
    <col min="7" max="7" width="15.109375" style="65" customWidth="1"/>
    <col min="8" max="8" width="8.88671875" style="65" customWidth="1"/>
    <col min="9" max="9" width="9.33203125" style="65" customWidth="1"/>
    <col min="10" max="10" width="7.21875" style="65" customWidth="1"/>
    <col min="11" max="11" width="8.88671875" style="65" customWidth="1"/>
    <col min="12" max="12" width="9.33203125" style="65" customWidth="1"/>
    <col min="13" max="13" width="7.21875" style="65" customWidth="1"/>
    <col min="14" max="16384" width="9" style="65"/>
  </cols>
  <sheetData>
    <row r="1" spans="1:13" ht="21.75" customHeight="1">
      <c r="A1" s="3"/>
      <c r="B1" s="3"/>
      <c r="C1" s="3"/>
      <c r="D1" s="3"/>
      <c r="E1" s="3"/>
      <c r="F1" s="3"/>
      <c r="G1" s="3"/>
      <c r="H1" s="3"/>
      <c r="I1" s="3"/>
      <c r="J1" s="3"/>
      <c r="K1" s="3"/>
      <c r="L1" s="3"/>
      <c r="M1" s="3"/>
    </row>
    <row r="2" spans="1:13" ht="21.75" customHeight="1">
      <c r="A2" s="129" t="s">
        <v>222</v>
      </c>
      <c r="B2" s="3"/>
      <c r="C2" s="677" t="s">
        <v>221</v>
      </c>
      <c r="D2" s="677"/>
      <c r="E2" s="677"/>
      <c r="F2" s="677"/>
      <c r="G2" s="677"/>
      <c r="H2" s="677"/>
      <c r="I2" s="677"/>
      <c r="J2" s="677"/>
      <c r="K2" s="677"/>
      <c r="L2" s="3"/>
      <c r="M2" s="3"/>
    </row>
    <row r="3" spans="1:13" ht="24" customHeight="1">
      <c r="A3" s="3"/>
      <c r="B3" s="3"/>
      <c r="C3" s="3"/>
      <c r="D3" s="3"/>
      <c r="E3" s="3"/>
      <c r="F3" s="3"/>
      <c r="G3" s="3"/>
      <c r="H3" s="3"/>
      <c r="I3" s="3"/>
      <c r="J3" s="3"/>
      <c r="K3" s="3"/>
      <c r="L3" s="3"/>
      <c r="M3" s="3"/>
    </row>
    <row r="4" spans="1:13" s="76" customFormat="1" ht="12.6" customHeight="1">
      <c r="A4" s="13" t="s">
        <v>220</v>
      </c>
      <c r="B4" s="13"/>
      <c r="C4" s="13"/>
      <c r="D4" s="13"/>
      <c r="E4" s="13"/>
      <c r="F4" s="13"/>
      <c r="G4" s="13"/>
      <c r="H4" s="13"/>
      <c r="I4" s="13"/>
      <c r="J4" s="13"/>
      <c r="K4" s="13"/>
      <c r="L4" s="13"/>
      <c r="M4" s="13"/>
    </row>
    <row r="5" spans="1:13" s="76" customFormat="1" ht="12.6" customHeight="1">
      <c r="A5" s="13" t="s">
        <v>219</v>
      </c>
      <c r="B5" s="13"/>
      <c r="C5" s="13"/>
      <c r="D5" s="13"/>
      <c r="E5" s="13"/>
      <c r="F5" s="13"/>
      <c r="G5" s="13"/>
      <c r="H5" s="13"/>
      <c r="I5" s="13"/>
      <c r="J5" s="13"/>
      <c r="K5" s="13"/>
      <c r="L5" s="13"/>
      <c r="M5" s="13"/>
    </row>
    <row r="6" spans="1:13" s="76" customFormat="1" ht="12.6" customHeight="1">
      <c r="A6" s="13" t="s">
        <v>218</v>
      </c>
      <c r="B6" s="13"/>
      <c r="C6" s="13"/>
      <c r="D6" s="13"/>
      <c r="E6" s="13"/>
      <c r="F6" s="13"/>
      <c r="G6" s="13"/>
      <c r="H6" s="13"/>
      <c r="I6" s="13"/>
      <c r="J6" s="13"/>
      <c r="K6" s="13"/>
      <c r="L6" s="13"/>
      <c r="M6" s="13"/>
    </row>
    <row r="7" spans="1:13" s="76" customFormat="1" ht="15" customHeight="1" thickBot="1">
      <c r="A7" s="13" t="s">
        <v>217</v>
      </c>
      <c r="B7" s="137"/>
      <c r="C7" s="137"/>
      <c r="D7" s="138"/>
      <c r="E7" s="137"/>
      <c r="F7" s="137"/>
      <c r="G7" s="137"/>
      <c r="H7" s="137"/>
      <c r="I7" s="137"/>
      <c r="J7" s="137"/>
      <c r="K7" s="13"/>
      <c r="L7" s="13"/>
      <c r="M7" s="13"/>
    </row>
    <row r="8" spans="1:13" ht="24.75" customHeight="1">
      <c r="A8" s="518" t="s">
        <v>216</v>
      </c>
      <c r="B8" s="671" t="s">
        <v>89</v>
      </c>
      <c r="C8" s="683" t="s">
        <v>215</v>
      </c>
      <c r="D8" s="684"/>
      <c r="E8" s="683" t="s">
        <v>214</v>
      </c>
      <c r="F8" s="684"/>
      <c r="G8" s="681" t="s">
        <v>213</v>
      </c>
      <c r="H8" s="673" t="s">
        <v>212</v>
      </c>
      <c r="I8" s="674"/>
      <c r="J8" s="674"/>
      <c r="K8" s="674"/>
      <c r="L8" s="674"/>
      <c r="M8" s="674"/>
    </row>
    <row r="9" spans="1:13" ht="24.75" customHeight="1">
      <c r="A9" s="519"/>
      <c r="B9" s="672"/>
      <c r="C9" s="685"/>
      <c r="D9" s="686"/>
      <c r="E9" s="685"/>
      <c r="F9" s="686"/>
      <c r="G9" s="682"/>
      <c r="H9" s="678" t="s">
        <v>211</v>
      </c>
      <c r="I9" s="678"/>
      <c r="J9" s="678"/>
      <c r="K9" s="679" t="s">
        <v>210</v>
      </c>
      <c r="L9" s="680"/>
      <c r="M9" s="680"/>
    </row>
    <row r="10" spans="1:13" s="75" customFormat="1" ht="15" customHeight="1">
      <c r="A10" s="14"/>
      <c r="B10" s="183" t="s">
        <v>121</v>
      </c>
      <c r="C10" s="183"/>
      <c r="D10" s="183"/>
      <c r="E10" s="183"/>
      <c r="F10" s="183"/>
      <c r="G10" s="183"/>
      <c r="H10" s="675"/>
      <c r="I10" s="675"/>
      <c r="J10" s="675"/>
      <c r="K10" s="676"/>
      <c r="L10" s="676"/>
      <c r="M10" s="676"/>
    </row>
    <row r="11" spans="1:13" s="153" customFormat="1" ht="24.75" customHeight="1">
      <c r="A11" s="177" t="s">
        <v>330</v>
      </c>
      <c r="B11" s="139">
        <v>2856</v>
      </c>
      <c r="C11" s="139">
        <v>589</v>
      </c>
      <c r="D11" s="157" t="s">
        <v>343</v>
      </c>
      <c r="E11" s="139">
        <v>1371</v>
      </c>
      <c r="F11" s="157" t="s">
        <v>342</v>
      </c>
      <c r="G11" s="139">
        <v>840</v>
      </c>
      <c r="H11" s="139">
        <v>56</v>
      </c>
      <c r="I11" s="157" t="s">
        <v>342</v>
      </c>
      <c r="J11"/>
      <c r="K11" s="140">
        <v>0</v>
      </c>
      <c r="L11" s="157" t="s">
        <v>342</v>
      </c>
      <c r="M11" s="157"/>
    </row>
    <row r="12" spans="1:13" s="153" customFormat="1" ht="24.75" customHeight="1">
      <c r="A12" s="182" t="s">
        <v>301</v>
      </c>
      <c r="B12" s="139">
        <v>2758</v>
      </c>
      <c r="C12" s="139">
        <v>604</v>
      </c>
      <c r="D12" s="157" t="s">
        <v>343</v>
      </c>
      <c r="E12" s="139">
        <v>1704</v>
      </c>
      <c r="F12" s="157" t="s">
        <v>342</v>
      </c>
      <c r="G12" s="139">
        <v>371</v>
      </c>
      <c r="H12" s="139">
        <v>79</v>
      </c>
      <c r="I12" s="157" t="s">
        <v>342</v>
      </c>
      <c r="J12"/>
      <c r="K12" s="140">
        <v>0</v>
      </c>
      <c r="L12" s="157" t="s">
        <v>342</v>
      </c>
      <c r="M12" s="157"/>
    </row>
    <row r="13" spans="1:13" s="153" customFormat="1" ht="24.75" customHeight="1">
      <c r="A13" s="182" t="s">
        <v>302</v>
      </c>
      <c r="B13" s="139">
        <v>1707</v>
      </c>
      <c r="C13" s="139">
        <v>0</v>
      </c>
      <c r="D13" s="157" t="s">
        <v>343</v>
      </c>
      <c r="E13" s="139">
        <v>1146</v>
      </c>
      <c r="F13" s="157" t="s">
        <v>342</v>
      </c>
      <c r="G13" s="139">
        <v>561</v>
      </c>
      <c r="H13" s="139">
        <v>0</v>
      </c>
      <c r="I13" s="157" t="s">
        <v>342</v>
      </c>
      <c r="J13"/>
      <c r="K13" s="140">
        <v>0</v>
      </c>
      <c r="L13" s="157" t="s">
        <v>342</v>
      </c>
      <c r="M13" s="157"/>
    </row>
    <row r="14" spans="1:13" s="153" customFormat="1" ht="24.75" customHeight="1">
      <c r="A14" s="182" t="s">
        <v>331</v>
      </c>
      <c r="B14" s="139">
        <v>1561</v>
      </c>
      <c r="C14" s="139">
        <v>229</v>
      </c>
      <c r="D14" s="157" t="s">
        <v>343</v>
      </c>
      <c r="E14" s="158">
        <v>1212</v>
      </c>
      <c r="F14" s="157" t="s">
        <v>342</v>
      </c>
      <c r="G14" s="139">
        <v>0</v>
      </c>
      <c r="H14" s="139">
        <v>120</v>
      </c>
      <c r="I14" s="157" t="s">
        <v>342</v>
      </c>
      <c r="J14"/>
      <c r="K14" s="140">
        <v>0</v>
      </c>
      <c r="L14" s="157" t="s">
        <v>342</v>
      </c>
      <c r="M14"/>
    </row>
    <row r="15" spans="1:13" ht="8.25" customHeight="1">
      <c r="A15" s="159"/>
      <c r="B15" s="160"/>
      <c r="C15" s="160"/>
      <c r="D15" s="161"/>
      <c r="E15" s="160"/>
      <c r="F15" s="161"/>
      <c r="G15" s="160"/>
      <c r="H15" s="160"/>
      <c r="I15" s="161"/>
      <c r="J15" s="161"/>
      <c r="K15" s="162"/>
      <c r="L15" s="161"/>
      <c r="M15" s="161"/>
    </row>
    <row r="16" spans="1:13" s="74" customFormat="1" ht="24.75" customHeight="1">
      <c r="A16" s="181" t="s">
        <v>332</v>
      </c>
      <c r="B16" s="141">
        <v>703</v>
      </c>
      <c r="C16" s="141">
        <v>140</v>
      </c>
      <c r="D16" s="142" t="s">
        <v>343</v>
      </c>
      <c r="E16" s="141">
        <v>285</v>
      </c>
      <c r="F16" s="142" t="s">
        <v>342</v>
      </c>
      <c r="G16" s="141">
        <v>278</v>
      </c>
      <c r="H16" s="141">
        <v>0</v>
      </c>
      <c r="I16" s="142" t="s">
        <v>342</v>
      </c>
      <c r="J16" s="142"/>
      <c r="K16" s="143">
        <v>0</v>
      </c>
      <c r="L16" s="142" t="s">
        <v>342</v>
      </c>
      <c r="M16" s="142"/>
    </row>
    <row r="17" spans="1:13" ht="6" customHeight="1">
      <c r="A17" s="4"/>
      <c r="B17" s="109"/>
      <c r="C17" s="109"/>
      <c r="D17" s="109"/>
      <c r="E17" s="109"/>
      <c r="F17" s="109"/>
      <c r="G17" s="109"/>
      <c r="H17" s="109"/>
      <c r="I17" s="109"/>
      <c r="J17" s="109"/>
      <c r="K17" s="109"/>
      <c r="L17" s="109"/>
      <c r="M17" s="109"/>
    </row>
    <row r="18" spans="1:13" s="73" customFormat="1" ht="15" customHeight="1">
      <c r="A18" s="110" t="s">
        <v>303</v>
      </c>
      <c r="B18" s="3"/>
      <c r="C18" s="3"/>
      <c r="D18" s="3"/>
      <c r="E18" s="3"/>
      <c r="F18" s="3"/>
      <c r="G18" s="3"/>
      <c r="H18" s="3"/>
      <c r="I18" s="3"/>
      <c r="J18" s="3"/>
      <c r="K18" s="3"/>
      <c r="L18" s="3"/>
      <c r="M18" s="3"/>
    </row>
    <row r="20" spans="1:13">
      <c r="G20" s="72"/>
      <c r="H20" s="72"/>
      <c r="I20" s="72"/>
      <c r="J20" s="72"/>
      <c r="K20" s="72"/>
      <c r="L20" s="72"/>
      <c r="M20" s="72"/>
    </row>
    <row r="21" spans="1:13">
      <c r="G21" s="72"/>
      <c r="H21" s="72"/>
      <c r="I21" s="72"/>
      <c r="J21" s="72"/>
      <c r="K21" s="72"/>
      <c r="L21" s="72"/>
      <c r="M21" s="72"/>
    </row>
    <row r="23" spans="1:13">
      <c r="B23" s="67"/>
      <c r="C23" s="67"/>
      <c r="D23" s="66"/>
      <c r="E23" s="67"/>
      <c r="F23" s="66"/>
      <c r="G23" s="67"/>
      <c r="H23" s="67"/>
      <c r="I23" s="66"/>
      <c r="J23" s="66"/>
      <c r="K23" s="67"/>
      <c r="L23" s="66"/>
      <c r="M23" s="66"/>
    </row>
    <row r="25" spans="1:13">
      <c r="A25" s="69"/>
      <c r="B25" s="68"/>
      <c r="C25" s="69"/>
      <c r="D25" s="71"/>
      <c r="E25" s="69"/>
      <c r="F25" s="71"/>
      <c r="G25" s="69"/>
      <c r="H25" s="69"/>
      <c r="I25" s="71"/>
      <c r="J25" s="71"/>
      <c r="K25" s="69"/>
      <c r="L25" s="71"/>
      <c r="M25" s="71"/>
    </row>
    <row r="26" spans="1:13">
      <c r="A26" s="69"/>
      <c r="B26" s="68"/>
      <c r="C26" s="68"/>
      <c r="D26" s="71"/>
      <c r="E26" s="69"/>
      <c r="F26" s="71"/>
      <c r="G26" s="69"/>
      <c r="H26" s="69"/>
      <c r="I26" s="71"/>
      <c r="J26" s="71"/>
      <c r="K26" s="69"/>
      <c r="L26" s="71"/>
      <c r="M26" s="71"/>
    </row>
    <row r="27" spans="1:13">
      <c r="A27" s="69"/>
      <c r="B27" s="68"/>
      <c r="C27" s="68"/>
      <c r="D27" s="71"/>
      <c r="E27" s="69"/>
      <c r="F27" s="71"/>
      <c r="G27" s="69"/>
      <c r="H27" s="69"/>
      <c r="I27" s="71"/>
      <c r="J27" s="71"/>
      <c r="K27" s="69"/>
      <c r="L27" s="71"/>
      <c r="M27" s="71"/>
    </row>
    <row r="28" spans="1:13">
      <c r="A28" s="69"/>
      <c r="B28" s="68"/>
      <c r="C28" s="70"/>
      <c r="D28" s="66"/>
      <c r="E28" s="67"/>
      <c r="F28" s="66"/>
      <c r="G28" s="67"/>
      <c r="H28" s="67"/>
      <c r="I28" s="66"/>
      <c r="J28" s="66"/>
      <c r="K28" s="67"/>
      <c r="L28" s="66"/>
      <c r="M28" s="66"/>
    </row>
    <row r="29" spans="1:13">
      <c r="A29" s="69"/>
      <c r="B29" s="68"/>
      <c r="C29" s="68"/>
      <c r="D29" s="69"/>
      <c r="E29" s="69"/>
      <c r="F29" s="69"/>
      <c r="G29" s="69"/>
      <c r="H29" s="69"/>
      <c r="I29" s="69"/>
      <c r="J29" s="69"/>
      <c r="K29" s="69"/>
      <c r="L29" s="69"/>
      <c r="M29" s="69"/>
    </row>
    <row r="30" spans="1:13">
      <c r="A30" s="69"/>
      <c r="B30" s="68"/>
      <c r="C30" s="67"/>
      <c r="D30" s="66"/>
      <c r="E30" s="67"/>
      <c r="F30" s="66"/>
      <c r="G30" s="67"/>
      <c r="H30" s="67"/>
      <c r="I30" s="66"/>
      <c r="J30" s="66"/>
      <c r="K30" s="67"/>
      <c r="L30" s="66"/>
      <c r="M30" s="66"/>
    </row>
    <row r="42" spans="15:15">
      <c r="O42" s="308"/>
    </row>
    <row r="43" spans="15:15">
      <c r="O43" s="308"/>
    </row>
  </sheetData>
  <mergeCells count="11">
    <mergeCell ref="C2:K2"/>
    <mergeCell ref="H9:J9"/>
    <mergeCell ref="K9:M9"/>
    <mergeCell ref="G8:G9"/>
    <mergeCell ref="E8:F9"/>
    <mergeCell ref="C8:D9"/>
    <mergeCell ref="B8:B9"/>
    <mergeCell ref="A8:A9"/>
    <mergeCell ref="H8:M8"/>
    <mergeCell ref="H10:J10"/>
    <mergeCell ref="K10:M10"/>
  </mergeCells>
  <phoneticPr fontId="9"/>
  <printOptions gridLinesSet="0"/>
  <pageMargins left="0.59055118110236227" right="0.59055118110236227" top="0.59055118110236227" bottom="0.19685039370078741" header="0.39370078740157483" footer="0"/>
  <pageSetup paperSize="9" scale="69" orientation="portrait" r:id="rId1"/>
  <headerFooter scaleWithDoc="0">
    <oddHeader>&amp;R&amp;"ＭＳ ゴシック,標準"&amp;8第 ７ 章  建設・住宅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0C7BE-30A8-452A-A691-AF29014020F7}">
  <dimension ref="A1:N27"/>
  <sheetViews>
    <sheetView showGridLines="0" view="pageBreakPreview" zoomScale="75" zoomScaleNormal="75" zoomScaleSheetLayoutView="75" workbookViewId="0"/>
  </sheetViews>
  <sheetFormatPr defaultColWidth="9" defaultRowHeight="13.2"/>
  <cols>
    <col min="1" max="1" width="2" style="719" customWidth="1"/>
    <col min="2" max="2" width="12" style="719" customWidth="1"/>
    <col min="3" max="3" width="9.109375" style="719" customWidth="1"/>
    <col min="4" max="4" width="12.21875" style="719" customWidth="1"/>
    <col min="5" max="5" width="11.6640625" style="719" customWidth="1"/>
    <col min="6" max="7" width="9.44140625" style="719" customWidth="1"/>
    <col min="8" max="9" width="11.77734375" style="719" customWidth="1"/>
    <col min="10" max="11" width="9.44140625" style="719" customWidth="1"/>
    <col min="12" max="13" width="11.77734375" style="719" customWidth="1"/>
    <col min="14" max="16384" width="9" style="719"/>
  </cols>
  <sheetData>
    <row r="1" spans="1:14" ht="22.5" customHeight="1"/>
    <row r="2" spans="1:14" ht="21.75" customHeight="1">
      <c r="A2" s="720" t="s">
        <v>433</v>
      </c>
      <c r="B2" s="720"/>
      <c r="E2" s="721" t="s">
        <v>434</v>
      </c>
      <c r="F2" s="721"/>
      <c r="G2" s="721"/>
      <c r="H2" s="721"/>
      <c r="I2" s="721"/>
      <c r="J2" s="721"/>
      <c r="K2" s="721"/>
      <c r="L2" s="721"/>
      <c r="N2" s="722"/>
    </row>
    <row r="3" spans="1:14" ht="21.75" customHeight="1">
      <c r="A3" s="720"/>
      <c r="B3" s="720"/>
      <c r="E3" s="723"/>
      <c r="F3" s="723"/>
      <c r="G3" s="723"/>
      <c r="H3" s="723"/>
      <c r="I3" s="723"/>
      <c r="J3" s="723"/>
      <c r="K3" s="723"/>
      <c r="L3" s="723"/>
      <c r="N3" s="722"/>
    </row>
    <row r="4" spans="1:14" s="725" customFormat="1" ht="15.6" customHeight="1" thickBot="1">
      <c r="A4" s="724" t="s">
        <v>435</v>
      </c>
      <c r="B4" s="724"/>
      <c r="E4" s="723"/>
      <c r="F4" s="723"/>
      <c r="G4" s="723"/>
      <c r="H4" s="723"/>
      <c r="I4" s="723"/>
      <c r="J4" s="723"/>
      <c r="K4" s="723"/>
      <c r="L4" s="723"/>
      <c r="N4" s="722"/>
    </row>
    <row r="5" spans="1:14" ht="17.25" customHeight="1">
      <c r="A5" s="726" t="s">
        <v>417</v>
      </c>
      <c r="B5" s="727"/>
      <c r="C5" s="728" t="s">
        <v>89</v>
      </c>
      <c r="D5" s="729"/>
      <c r="E5" s="730"/>
      <c r="F5" s="728" t="s">
        <v>436</v>
      </c>
      <c r="G5" s="729"/>
      <c r="H5" s="729"/>
      <c r="I5" s="729"/>
      <c r="J5" s="729"/>
      <c r="K5" s="729"/>
      <c r="L5" s="729"/>
      <c r="M5" s="729"/>
    </row>
    <row r="6" spans="1:14" ht="17.25" customHeight="1">
      <c r="A6" s="731"/>
      <c r="B6" s="732"/>
      <c r="C6" s="733" t="s">
        <v>437</v>
      </c>
      <c r="D6" s="733" t="s">
        <v>438</v>
      </c>
      <c r="E6" s="733" t="s">
        <v>439</v>
      </c>
      <c r="F6" s="734" t="s">
        <v>89</v>
      </c>
      <c r="G6" s="735"/>
      <c r="H6" s="735"/>
      <c r="I6" s="736"/>
      <c r="J6" s="734" t="s">
        <v>440</v>
      </c>
      <c r="K6" s="735"/>
      <c r="L6" s="735"/>
      <c r="M6" s="735"/>
    </row>
    <row r="7" spans="1:14" ht="15.9" customHeight="1">
      <c r="A7" s="731"/>
      <c r="B7" s="732"/>
      <c r="C7" s="737"/>
      <c r="D7" s="737"/>
      <c r="E7" s="737"/>
      <c r="F7" s="733" t="s">
        <v>441</v>
      </c>
      <c r="G7" s="733" t="s">
        <v>122</v>
      </c>
      <c r="H7" s="733" t="s">
        <v>438</v>
      </c>
      <c r="I7" s="733" t="s">
        <v>439</v>
      </c>
      <c r="J7" s="733" t="s">
        <v>437</v>
      </c>
      <c r="K7" s="733" t="s">
        <v>122</v>
      </c>
      <c r="L7" s="733" t="s">
        <v>438</v>
      </c>
      <c r="M7" s="738" t="s">
        <v>439</v>
      </c>
    </row>
    <row r="8" spans="1:14" ht="15.9" customHeight="1">
      <c r="A8" s="739"/>
      <c r="B8" s="740"/>
      <c r="C8" s="741"/>
      <c r="D8" s="741"/>
      <c r="E8" s="741"/>
      <c r="F8" s="741"/>
      <c r="G8" s="741"/>
      <c r="H8" s="741"/>
      <c r="I8" s="742"/>
      <c r="J8" s="741"/>
      <c r="K8" s="741"/>
      <c r="L8" s="741"/>
      <c r="M8" s="743"/>
    </row>
    <row r="9" spans="1:14" s="748" customFormat="1" ht="15.6">
      <c r="A9" s="744"/>
      <c r="B9" s="745"/>
      <c r="C9" s="746" t="s">
        <v>442</v>
      </c>
      <c r="D9" s="747" t="s">
        <v>65</v>
      </c>
      <c r="E9" s="748" t="s">
        <v>81</v>
      </c>
      <c r="F9" s="748" t="s">
        <v>0</v>
      </c>
      <c r="G9" s="748" t="s">
        <v>121</v>
      </c>
      <c r="H9" s="747" t="s">
        <v>65</v>
      </c>
      <c r="I9" s="748" t="s">
        <v>81</v>
      </c>
    </row>
    <row r="10" spans="1:14" ht="24" customHeight="1">
      <c r="A10" s="749" t="s">
        <v>227</v>
      </c>
      <c r="B10" s="750"/>
      <c r="C10" s="131"/>
      <c r="D10" s="131"/>
      <c r="E10" s="131"/>
    </row>
    <row r="11" spans="1:14" ht="24" customHeight="1">
      <c r="A11" s="751"/>
      <c r="B11" s="752" t="s">
        <v>443</v>
      </c>
      <c r="C11" s="753">
        <v>2581</v>
      </c>
      <c r="D11" s="754">
        <v>302048</v>
      </c>
      <c r="E11" s="754">
        <v>284895</v>
      </c>
      <c r="F11" s="754">
        <v>2480</v>
      </c>
      <c r="G11" s="754">
        <v>2690</v>
      </c>
      <c r="H11" s="754">
        <v>276955</v>
      </c>
      <c r="I11" s="754">
        <v>230210</v>
      </c>
      <c r="J11" s="754">
        <v>833</v>
      </c>
      <c r="K11" s="754">
        <v>908</v>
      </c>
      <c r="L11" s="754">
        <v>92031</v>
      </c>
      <c r="M11" s="754">
        <v>92591</v>
      </c>
    </row>
    <row r="12" spans="1:14" ht="24" customHeight="1">
      <c r="A12" s="755"/>
      <c r="B12" s="756" t="s">
        <v>444</v>
      </c>
      <c r="C12" s="757">
        <v>1173</v>
      </c>
      <c r="D12" s="758">
        <v>131772</v>
      </c>
      <c r="E12" s="758">
        <v>106146</v>
      </c>
      <c r="F12" s="758">
        <v>1083</v>
      </c>
      <c r="G12" s="758">
        <v>1198</v>
      </c>
      <c r="H12" s="758">
        <v>121702</v>
      </c>
      <c r="I12" s="758">
        <v>96220</v>
      </c>
      <c r="J12" s="758">
        <v>400</v>
      </c>
      <c r="K12" s="758">
        <v>486</v>
      </c>
      <c r="L12" s="758">
        <v>44505</v>
      </c>
      <c r="M12" s="758">
        <v>36662</v>
      </c>
    </row>
    <row r="13" spans="1:14" ht="24" customHeight="1">
      <c r="A13" s="755"/>
      <c r="B13" s="756" t="s">
        <v>445</v>
      </c>
      <c r="C13" s="757">
        <v>1404</v>
      </c>
      <c r="D13" s="758">
        <v>159732</v>
      </c>
      <c r="E13" s="758">
        <v>139470</v>
      </c>
      <c r="F13" s="758">
        <v>1346</v>
      </c>
      <c r="G13" s="758">
        <v>1479</v>
      </c>
      <c r="H13" s="758">
        <v>151684</v>
      </c>
      <c r="I13" s="758">
        <v>128801</v>
      </c>
      <c r="J13" s="758">
        <v>503</v>
      </c>
      <c r="K13" s="758">
        <v>562</v>
      </c>
      <c r="L13" s="758">
        <v>55004</v>
      </c>
      <c r="M13" s="758">
        <v>51212</v>
      </c>
    </row>
    <row r="14" spans="1:14" ht="24" customHeight="1">
      <c r="A14" s="755"/>
      <c r="B14" s="759" t="s">
        <v>446</v>
      </c>
      <c r="C14" s="757" t="s">
        <v>447</v>
      </c>
      <c r="D14" s="758">
        <v>189635</v>
      </c>
      <c r="E14" s="758">
        <v>228154</v>
      </c>
      <c r="F14" s="758" t="s">
        <v>447</v>
      </c>
      <c r="G14" s="758">
        <v>1519</v>
      </c>
      <c r="H14" s="758">
        <v>157001</v>
      </c>
      <c r="I14" s="758">
        <v>162028</v>
      </c>
      <c r="J14" s="758" t="s">
        <v>447</v>
      </c>
      <c r="K14" s="758">
        <v>496</v>
      </c>
      <c r="L14" s="758">
        <v>54406</v>
      </c>
      <c r="M14" s="758">
        <v>74889</v>
      </c>
    </row>
    <row r="15" spans="1:14" s="762" customFormat="1" ht="26.4" customHeight="1">
      <c r="A15" s="760"/>
      <c r="B15" s="760" t="s">
        <v>448</v>
      </c>
      <c r="C15" s="761" t="s">
        <v>447</v>
      </c>
      <c r="D15" s="51">
        <v>180139</v>
      </c>
      <c r="E15" s="51">
        <v>147494</v>
      </c>
      <c r="F15" s="51" t="s">
        <v>447</v>
      </c>
      <c r="G15" s="51">
        <v>1497</v>
      </c>
      <c r="H15" s="51">
        <v>154466</v>
      </c>
      <c r="I15" s="51">
        <v>123369</v>
      </c>
      <c r="J15" s="51" t="s">
        <v>447</v>
      </c>
      <c r="K15" s="51">
        <v>511</v>
      </c>
      <c r="L15" s="51">
        <v>51921</v>
      </c>
      <c r="M15" s="51">
        <v>41246</v>
      </c>
    </row>
    <row r="16" spans="1:14" ht="10.5" customHeight="1">
      <c r="A16" s="763"/>
      <c r="B16" s="763"/>
      <c r="C16" s="764"/>
      <c r="D16" s="765"/>
      <c r="E16" s="765"/>
      <c r="F16" s="765"/>
      <c r="G16" s="765"/>
      <c r="H16" s="765"/>
      <c r="I16" s="765"/>
      <c r="J16" s="765"/>
      <c r="K16" s="765"/>
      <c r="L16" s="765"/>
      <c r="M16" s="765"/>
    </row>
    <row r="17" spans="1:13" ht="24" customHeight="1">
      <c r="A17" s="749" t="s">
        <v>449</v>
      </c>
      <c r="B17" s="750"/>
      <c r="C17" s="764"/>
      <c r="D17" s="765"/>
      <c r="E17" s="765"/>
      <c r="F17" s="765"/>
      <c r="G17" s="765"/>
      <c r="H17" s="765"/>
      <c r="I17" s="765"/>
      <c r="J17" s="765"/>
      <c r="K17" s="765"/>
      <c r="L17" s="765"/>
      <c r="M17" s="765"/>
    </row>
    <row r="18" spans="1:13" ht="24" customHeight="1">
      <c r="A18" s="751"/>
      <c r="B18" s="752" t="s">
        <v>443</v>
      </c>
      <c r="C18" s="753">
        <v>1186</v>
      </c>
      <c r="D18" s="754">
        <v>576324</v>
      </c>
      <c r="E18" s="754">
        <v>936319</v>
      </c>
      <c r="F18" s="754">
        <v>354</v>
      </c>
      <c r="G18" s="754">
        <v>3033</v>
      </c>
      <c r="H18" s="754">
        <v>194570</v>
      </c>
      <c r="I18" s="754">
        <v>242842</v>
      </c>
      <c r="J18" s="754">
        <v>78</v>
      </c>
      <c r="K18" s="754">
        <v>708</v>
      </c>
      <c r="L18" s="754">
        <v>41127</v>
      </c>
      <c r="M18" s="754">
        <v>13964</v>
      </c>
    </row>
    <row r="19" spans="1:13" ht="24" customHeight="1">
      <c r="A19" s="755"/>
      <c r="B19" s="756" t="s">
        <v>444</v>
      </c>
      <c r="C19" s="753">
        <v>878</v>
      </c>
      <c r="D19" s="754">
        <v>701104</v>
      </c>
      <c r="E19" s="754">
        <v>3140317</v>
      </c>
      <c r="F19" s="754">
        <v>237</v>
      </c>
      <c r="G19" s="754">
        <v>2310</v>
      </c>
      <c r="H19" s="754">
        <v>140323</v>
      </c>
      <c r="I19" s="754">
        <v>200079</v>
      </c>
      <c r="J19" s="754">
        <v>62</v>
      </c>
      <c r="K19" s="754">
        <v>694</v>
      </c>
      <c r="L19" s="754">
        <v>41615</v>
      </c>
      <c r="M19" s="754">
        <v>3848</v>
      </c>
    </row>
    <row r="20" spans="1:13" ht="24" customHeight="1">
      <c r="A20" s="755"/>
      <c r="B20" s="756" t="s">
        <v>445</v>
      </c>
      <c r="C20" s="757">
        <v>1123</v>
      </c>
      <c r="D20" s="758">
        <v>1150291</v>
      </c>
      <c r="E20" s="758">
        <v>2432697</v>
      </c>
      <c r="F20" s="758">
        <v>368</v>
      </c>
      <c r="G20" s="758">
        <v>3623</v>
      </c>
      <c r="H20" s="758">
        <v>268856</v>
      </c>
      <c r="I20" s="758">
        <v>410274</v>
      </c>
      <c r="J20" s="758">
        <v>64</v>
      </c>
      <c r="K20" s="758">
        <v>1037</v>
      </c>
      <c r="L20" s="758">
        <v>64224</v>
      </c>
      <c r="M20" s="758">
        <v>109282</v>
      </c>
    </row>
    <row r="21" spans="1:13" ht="24" customHeight="1">
      <c r="A21" s="755"/>
      <c r="B21" s="759" t="s">
        <v>446</v>
      </c>
      <c r="C21" s="757" t="s">
        <v>447</v>
      </c>
      <c r="D21" s="758">
        <v>952529</v>
      </c>
      <c r="E21" s="758">
        <v>2013293</v>
      </c>
      <c r="F21" s="758" t="s">
        <v>447</v>
      </c>
      <c r="G21" s="758">
        <v>5135</v>
      </c>
      <c r="H21" s="758">
        <v>298669</v>
      </c>
      <c r="I21" s="758">
        <v>472369</v>
      </c>
      <c r="J21" s="758" t="s">
        <v>447</v>
      </c>
      <c r="K21" s="758">
        <v>2402</v>
      </c>
      <c r="L21" s="758">
        <v>111342</v>
      </c>
      <c r="M21" s="758">
        <v>212971</v>
      </c>
    </row>
    <row r="22" spans="1:13" s="762" customFormat="1" ht="26.4" customHeight="1">
      <c r="A22" s="760"/>
      <c r="B22" s="760" t="s">
        <v>448</v>
      </c>
      <c r="C22" s="766" t="s">
        <v>447</v>
      </c>
      <c r="D22" s="767">
        <v>913042</v>
      </c>
      <c r="E22" s="767">
        <v>1937047</v>
      </c>
      <c r="F22" s="767" t="s">
        <v>447</v>
      </c>
      <c r="G22" s="767">
        <v>3706</v>
      </c>
      <c r="H22" s="767">
        <v>237037</v>
      </c>
      <c r="I22" s="767">
        <v>263206</v>
      </c>
      <c r="J22" s="767" t="s">
        <v>447</v>
      </c>
      <c r="K22" s="767">
        <v>575</v>
      </c>
      <c r="L22" s="767">
        <v>39213</v>
      </c>
      <c r="M22" s="767">
        <v>31029</v>
      </c>
    </row>
    <row r="23" spans="1:13" ht="6" customHeight="1">
      <c r="A23" s="768"/>
      <c r="B23" s="769"/>
      <c r="C23" s="770"/>
      <c r="D23" s="770"/>
      <c r="E23" s="770"/>
      <c r="F23" s="770"/>
      <c r="G23" s="770"/>
      <c r="H23" s="770"/>
      <c r="I23" s="770"/>
      <c r="J23" s="770"/>
      <c r="K23" s="770"/>
      <c r="L23" s="770"/>
      <c r="M23" s="770"/>
    </row>
    <row r="24" spans="1:13" s="773" customFormat="1" ht="15" customHeight="1">
      <c r="A24" s="771" t="s">
        <v>450</v>
      </c>
      <c r="B24" s="772"/>
    </row>
    <row r="25" spans="1:13">
      <c r="A25" s="299" t="s">
        <v>451</v>
      </c>
    </row>
    <row r="27" spans="1:13">
      <c r="L27" s="774"/>
    </row>
  </sheetData>
  <mergeCells count="19">
    <mergeCell ref="M7:M8"/>
    <mergeCell ref="A10:B10"/>
    <mergeCell ref="A17:B17"/>
    <mergeCell ref="G7:G8"/>
    <mergeCell ref="H7:H8"/>
    <mergeCell ref="I7:I8"/>
    <mergeCell ref="J7:J8"/>
    <mergeCell ref="K7:K8"/>
    <mergeCell ref="L7:L8"/>
    <mergeCell ref="E2:L2"/>
    <mergeCell ref="A5:B8"/>
    <mergeCell ref="C5:E5"/>
    <mergeCell ref="F5:M5"/>
    <mergeCell ref="C6:C8"/>
    <mergeCell ref="D6:D8"/>
    <mergeCell ref="E6:E8"/>
    <mergeCell ref="F6:I6"/>
    <mergeCell ref="J6:M6"/>
    <mergeCell ref="F7:F8"/>
  </mergeCells>
  <phoneticPr fontId="9"/>
  <hyperlinks>
    <hyperlink ref="A25" r:id="rId1" xr:uid="{64386B95-9A40-4141-A632-C419FD3CDEC1}"/>
    <hyperlink ref="A24" r:id="rId2" xr:uid="{3822DEF0-6D2D-4838-BD3A-7A3C09C282C2}"/>
  </hyperlinks>
  <printOptions gridLinesSet="0"/>
  <pageMargins left="0.59055118110236227" right="0.59055118110236227" top="0.59055118110236227" bottom="0.19685039370078741" header="0.39370078740157483" footer="0"/>
  <pageSetup paperSize="9" scale="70" orientation="portrait" r:id="rId3"/>
  <headerFooter scaleWithDoc="0">
    <oddHeader>&amp;R&amp;"ＭＳ ゴシック,標準"&amp;8第 ７ 章  建設・住宅      &amp;P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9"/>
  <sheetViews>
    <sheetView showGridLines="0" view="pageBreakPreview" zoomScale="75" zoomScaleNormal="75" zoomScaleSheetLayoutView="75" workbookViewId="0"/>
  </sheetViews>
  <sheetFormatPr defaultColWidth="9" defaultRowHeight="13.2"/>
  <cols>
    <col min="1" max="1" width="19.6640625" style="77" customWidth="1"/>
    <col min="2" max="2" width="14.77734375" style="77" customWidth="1"/>
    <col min="3" max="5" width="13.33203125" style="77" customWidth="1"/>
    <col min="6" max="6" width="13.33203125" style="78" customWidth="1"/>
    <col min="7" max="9" width="13.33203125" style="77" customWidth="1"/>
    <col min="10" max="15" width="13.44140625" style="77" customWidth="1"/>
    <col min="16" max="16" width="3.88671875" style="77" customWidth="1"/>
    <col min="17" max="18" width="9.88671875" style="77" customWidth="1"/>
    <col min="19" max="19" width="13.44140625" style="77" customWidth="1"/>
    <col min="20" max="16384" width="9" style="77"/>
  </cols>
  <sheetData>
    <row r="1" spans="1:19" ht="21.75" customHeight="1">
      <c r="A1"/>
      <c r="B1"/>
      <c r="C1"/>
      <c r="D1"/>
      <c r="E1"/>
      <c r="F1"/>
      <c r="G1"/>
      <c r="H1"/>
      <c r="I1"/>
      <c r="J1"/>
      <c r="K1"/>
      <c r="L1"/>
      <c r="M1"/>
      <c r="N1"/>
      <c r="O1"/>
      <c r="P1"/>
      <c r="Q1"/>
      <c r="R1"/>
      <c r="S1"/>
    </row>
    <row r="2" spans="1:19" ht="21.75" customHeight="1">
      <c r="A2" s="129" t="s">
        <v>237</v>
      </c>
      <c r="B2"/>
      <c r="C2" s="132"/>
      <c r="D2" s="687" t="s">
        <v>298</v>
      </c>
      <c r="E2" s="687"/>
      <c r="F2" s="687"/>
      <c r="G2" s="687"/>
      <c r="H2" s="687"/>
      <c r="I2" s="687"/>
      <c r="J2" s="687"/>
      <c r="K2" s="687"/>
      <c r="L2" s="687"/>
      <c r="M2" s="687"/>
      <c r="N2" s="687"/>
      <c r="O2" s="687"/>
      <c r="P2" s="687"/>
      <c r="Q2" s="687"/>
      <c r="R2"/>
      <c r="S2"/>
    </row>
    <row r="3" spans="1:19" ht="24" customHeight="1">
      <c r="A3" t="s">
        <v>236</v>
      </c>
      <c r="B3"/>
      <c r="C3"/>
      <c r="D3"/>
      <c r="E3"/>
      <c r="F3"/>
      <c r="G3"/>
      <c r="H3"/>
      <c r="I3"/>
      <c r="J3"/>
      <c r="K3"/>
      <c r="L3"/>
      <c r="M3"/>
      <c r="N3"/>
      <c r="O3"/>
      <c r="P3"/>
      <c r="Q3"/>
      <c r="R3"/>
      <c r="S3"/>
    </row>
    <row r="4" spans="1:19" s="91" customFormat="1" ht="12" customHeight="1">
      <c r="A4" s="13" t="s">
        <v>235</v>
      </c>
      <c r="B4" s="13"/>
      <c r="C4" s="13"/>
      <c r="D4" s="13"/>
      <c r="E4" s="13"/>
      <c r="F4" s="13"/>
      <c r="G4" s="13"/>
      <c r="H4" s="13"/>
      <c r="I4" s="13"/>
      <c r="J4" s="13"/>
      <c r="K4" s="13"/>
      <c r="L4" s="13"/>
      <c r="M4" s="13"/>
      <c r="N4" s="13"/>
      <c r="O4" s="13"/>
      <c r="P4" s="13"/>
      <c r="Q4" s="13"/>
      <c r="R4" s="13"/>
      <c r="S4" s="13"/>
    </row>
    <row r="5" spans="1:19" s="91" customFormat="1" ht="15" customHeight="1" thickBot="1">
      <c r="A5" s="13" t="s">
        <v>234</v>
      </c>
      <c r="B5" s="13"/>
      <c r="C5" s="310"/>
      <c r="D5" s="310"/>
      <c r="E5" s="310"/>
      <c r="F5" s="310"/>
      <c r="G5" s="310"/>
      <c r="H5" s="310"/>
      <c r="I5" s="310"/>
      <c r="J5" s="13"/>
      <c r="K5" s="13"/>
      <c r="L5" s="13"/>
      <c r="M5" s="13"/>
      <c r="N5" s="13"/>
      <c r="O5" s="13"/>
      <c r="P5" s="13"/>
      <c r="Q5" s="13"/>
      <c r="R5" s="13"/>
      <c r="S5" s="8" t="s">
        <v>233</v>
      </c>
    </row>
    <row r="6" spans="1:19" ht="15.9" customHeight="1">
      <c r="A6" s="518" t="s">
        <v>86</v>
      </c>
      <c r="B6" s="694" t="s">
        <v>89</v>
      </c>
      <c r="C6" s="688" t="s">
        <v>232</v>
      </c>
      <c r="D6" s="689"/>
      <c r="E6" s="689"/>
      <c r="F6" s="689"/>
      <c r="G6" s="689"/>
      <c r="H6" s="689"/>
      <c r="I6" s="689"/>
      <c r="J6" s="692" t="s">
        <v>231</v>
      </c>
      <c r="K6" s="692"/>
      <c r="L6" s="692"/>
      <c r="M6" s="692"/>
      <c r="N6" s="692"/>
      <c r="O6" s="693"/>
      <c r="P6" s="694" t="s">
        <v>230</v>
      </c>
      <c r="Q6" s="695"/>
      <c r="R6" s="518"/>
      <c r="S6" s="683" t="s">
        <v>213</v>
      </c>
    </row>
    <row r="7" spans="1:19" ht="15.9" customHeight="1">
      <c r="A7" s="698"/>
      <c r="B7" s="700"/>
      <c r="C7" s="700" t="s">
        <v>89</v>
      </c>
      <c r="D7" s="700" t="s">
        <v>227</v>
      </c>
      <c r="E7" s="700" t="s">
        <v>229</v>
      </c>
      <c r="F7" s="700" t="s">
        <v>226</v>
      </c>
      <c r="G7" s="700" t="s">
        <v>224</v>
      </c>
      <c r="H7" s="696" t="s">
        <v>223</v>
      </c>
      <c r="I7" s="690" t="s">
        <v>228</v>
      </c>
      <c r="J7" s="701" t="s">
        <v>89</v>
      </c>
      <c r="K7" s="703" t="s">
        <v>227</v>
      </c>
      <c r="L7" s="703" t="s">
        <v>226</v>
      </c>
      <c r="M7" s="703" t="s">
        <v>225</v>
      </c>
      <c r="N7" s="703" t="s">
        <v>224</v>
      </c>
      <c r="O7" s="703" t="s">
        <v>223</v>
      </c>
      <c r="P7" s="696"/>
      <c r="Q7" s="697"/>
      <c r="R7" s="698"/>
      <c r="S7" s="702"/>
    </row>
    <row r="8" spans="1:19" ht="15.9" customHeight="1">
      <c r="A8" s="519"/>
      <c r="B8" s="672"/>
      <c r="C8" s="672"/>
      <c r="D8" s="672"/>
      <c r="E8" s="672"/>
      <c r="F8" s="672"/>
      <c r="G8" s="672"/>
      <c r="H8" s="691"/>
      <c r="I8" s="691"/>
      <c r="J8" s="519"/>
      <c r="K8" s="672"/>
      <c r="L8" s="672"/>
      <c r="M8" s="672"/>
      <c r="N8" s="672"/>
      <c r="O8" s="672"/>
      <c r="P8" s="691"/>
      <c r="Q8" s="699"/>
      <c r="R8" s="519"/>
      <c r="S8" s="685"/>
    </row>
    <row r="9" spans="1:19" s="90" customFormat="1" ht="14.4" customHeight="1">
      <c r="A9" s="144"/>
      <c r="B9" s="145" t="s">
        <v>121</v>
      </c>
      <c r="C9" s="145"/>
      <c r="D9" s="145"/>
      <c r="E9" s="145"/>
      <c r="F9" s="145"/>
      <c r="G9" s="145"/>
      <c r="H9" s="145"/>
      <c r="I9" s="145"/>
      <c r="J9" s="145"/>
      <c r="K9" s="145"/>
      <c r="L9" s="145"/>
      <c r="M9" s="145"/>
      <c r="N9" s="145"/>
      <c r="O9" s="145"/>
      <c r="P9" s="145"/>
      <c r="Q9" s="145"/>
      <c r="R9" s="145"/>
      <c r="S9" s="145"/>
    </row>
    <row r="10" spans="1:19" s="89" customFormat="1" ht="14.4" customHeight="1">
      <c r="A10" s="297" t="s">
        <v>337</v>
      </c>
      <c r="B10" s="82">
        <v>387469</v>
      </c>
      <c r="C10" s="82">
        <v>117317</v>
      </c>
      <c r="D10" s="82">
        <v>0</v>
      </c>
      <c r="E10" s="82">
        <v>414</v>
      </c>
      <c r="F10" s="82">
        <v>20</v>
      </c>
      <c r="G10" s="82">
        <v>66008</v>
      </c>
      <c r="H10" s="82">
        <v>48938</v>
      </c>
      <c r="I10" s="82">
        <v>1937</v>
      </c>
      <c r="J10" s="82">
        <v>136475</v>
      </c>
      <c r="K10" s="82">
        <v>801</v>
      </c>
      <c r="L10" s="82">
        <v>326</v>
      </c>
      <c r="M10" s="82">
        <v>307</v>
      </c>
      <c r="N10" s="82">
        <v>46282</v>
      </c>
      <c r="O10" s="82">
        <v>88759</v>
      </c>
      <c r="P10" s="82"/>
      <c r="Q10" s="82">
        <v>24440</v>
      </c>
      <c r="R10" s="83">
        <v>654</v>
      </c>
      <c r="S10" s="82">
        <v>109237</v>
      </c>
    </row>
    <row r="11" spans="1:19" ht="14.4" customHeight="1">
      <c r="A11" s="292" t="s">
        <v>299</v>
      </c>
      <c r="B11" s="82">
        <v>382908</v>
      </c>
      <c r="C11" s="82">
        <v>117247</v>
      </c>
      <c r="D11" s="82">
        <v>0</v>
      </c>
      <c r="E11" s="82">
        <v>414</v>
      </c>
      <c r="F11" s="82">
        <v>20</v>
      </c>
      <c r="G11" s="82">
        <v>65666</v>
      </c>
      <c r="H11" s="82">
        <v>49210</v>
      </c>
      <c r="I11" s="82">
        <v>1937</v>
      </c>
      <c r="J11" s="82">
        <v>132823</v>
      </c>
      <c r="K11" s="82">
        <v>740</v>
      </c>
      <c r="L11" s="82">
        <v>345</v>
      </c>
      <c r="M11" s="82">
        <v>306</v>
      </c>
      <c r="N11" s="82">
        <v>44533</v>
      </c>
      <c r="O11" s="82">
        <v>86899</v>
      </c>
      <c r="P11" s="82"/>
      <c r="Q11" s="82">
        <v>24066</v>
      </c>
      <c r="R11" s="83">
        <v>391</v>
      </c>
      <c r="S11" s="82">
        <v>108772</v>
      </c>
    </row>
    <row r="12" spans="1:19" ht="14.4" customHeight="1">
      <c r="A12" s="292" t="s">
        <v>312</v>
      </c>
      <c r="B12" s="82">
        <v>381210</v>
      </c>
      <c r="C12" s="82">
        <v>115795</v>
      </c>
      <c r="D12" s="82">
        <v>0</v>
      </c>
      <c r="E12" s="82">
        <v>0</v>
      </c>
      <c r="F12" s="82">
        <v>20</v>
      </c>
      <c r="G12" s="82">
        <v>64613</v>
      </c>
      <c r="H12" s="82">
        <v>49345</v>
      </c>
      <c r="I12" s="82">
        <v>1817</v>
      </c>
      <c r="J12" s="82">
        <v>132918</v>
      </c>
      <c r="K12" s="82">
        <v>688</v>
      </c>
      <c r="L12" s="82">
        <v>278</v>
      </c>
      <c r="M12" s="82">
        <v>301</v>
      </c>
      <c r="N12" s="82">
        <v>43347</v>
      </c>
      <c r="O12" s="82">
        <v>88304</v>
      </c>
      <c r="P12" s="82"/>
      <c r="Q12" s="82">
        <v>23648</v>
      </c>
      <c r="R12" s="83">
        <v>200</v>
      </c>
      <c r="S12" s="82">
        <v>108849</v>
      </c>
    </row>
    <row r="13" spans="1:19" ht="14.4" customHeight="1">
      <c r="A13" s="292" t="s">
        <v>338</v>
      </c>
      <c r="B13" s="146">
        <v>378810</v>
      </c>
      <c r="C13" s="146">
        <v>113742</v>
      </c>
      <c r="D13" s="82">
        <v>0</v>
      </c>
      <c r="E13" s="82">
        <v>0</v>
      </c>
      <c r="F13">
        <v>20</v>
      </c>
      <c r="G13" s="146">
        <v>63515</v>
      </c>
      <c r="H13" s="146">
        <v>48390</v>
      </c>
      <c r="I13" s="146">
        <v>1817</v>
      </c>
      <c r="J13" s="146">
        <v>133973</v>
      </c>
      <c r="K13">
        <v>603</v>
      </c>
      <c r="L13">
        <v>258</v>
      </c>
      <c r="M13">
        <v>301</v>
      </c>
      <c r="N13" s="146">
        <v>42096</v>
      </c>
      <c r="O13" s="146">
        <v>90715</v>
      </c>
      <c r="P13"/>
      <c r="Q13" s="146">
        <v>23658</v>
      </c>
      <c r="R13" s="147">
        <v>200</v>
      </c>
      <c r="S13" s="146">
        <v>107437</v>
      </c>
    </row>
    <row r="14" spans="1:19" ht="14.25" customHeight="1">
      <c r="A14" s="130"/>
      <c r="B14" s="148"/>
      <c r="C14" s="148"/>
      <c r="D14" s="148"/>
      <c r="E14" s="148"/>
      <c r="F14" s="148"/>
      <c r="G14" s="148"/>
      <c r="H14" s="148"/>
      <c r="I14" s="148"/>
      <c r="J14" s="148"/>
      <c r="K14" s="148"/>
      <c r="L14" s="148"/>
      <c r="M14" s="148"/>
      <c r="N14" s="148"/>
      <c r="O14" s="148"/>
      <c r="P14" s="148"/>
      <c r="Q14" s="148"/>
      <c r="R14" s="84"/>
      <c r="S14" s="148"/>
    </row>
    <row r="15" spans="1:19" s="85" customFormat="1" ht="14.4" customHeight="1">
      <c r="A15" s="293" t="s">
        <v>339</v>
      </c>
      <c r="B15" s="86">
        <f t="shared" ref="B15:O15" si="0">SUM(B17:B24)</f>
        <v>377310</v>
      </c>
      <c r="C15" s="86">
        <f t="shared" si="0"/>
        <v>112198</v>
      </c>
      <c r="D15" s="86">
        <f t="shared" si="0"/>
        <v>0</v>
      </c>
      <c r="E15" s="86">
        <f t="shared" si="0"/>
        <v>0</v>
      </c>
      <c r="F15" s="86">
        <f>SUM(F17:F24)</f>
        <v>20</v>
      </c>
      <c r="G15" s="86">
        <f t="shared" si="0"/>
        <v>62417</v>
      </c>
      <c r="H15" s="86">
        <f t="shared" si="0"/>
        <v>47944</v>
      </c>
      <c r="I15" s="86">
        <f t="shared" si="0"/>
        <v>1817</v>
      </c>
      <c r="J15" s="86">
        <f t="shared" si="0"/>
        <v>133939</v>
      </c>
      <c r="K15" s="86">
        <f t="shared" si="0"/>
        <v>553</v>
      </c>
      <c r="L15" s="86">
        <f t="shared" si="0"/>
        <v>242</v>
      </c>
      <c r="M15" s="86">
        <f t="shared" si="0"/>
        <v>301</v>
      </c>
      <c r="N15" s="86">
        <f t="shared" si="0"/>
        <v>41570</v>
      </c>
      <c r="O15" s="86">
        <f t="shared" si="0"/>
        <v>91273</v>
      </c>
      <c r="P15" s="86"/>
      <c r="Q15" s="86">
        <f>SUM(Q17:Q24)</f>
        <v>23778</v>
      </c>
      <c r="R15" s="87">
        <f>SUM(R17:R24)</f>
        <v>153</v>
      </c>
      <c r="S15" s="86">
        <f>SUM(S17:S24)</f>
        <v>107395</v>
      </c>
    </row>
    <row r="16" spans="1:19" ht="14.25" customHeight="1">
      <c r="A16" s="130"/>
      <c r="B16" s="82"/>
      <c r="C16" s="148"/>
      <c r="D16" s="148"/>
      <c r="E16" s="148"/>
      <c r="F16" s="169"/>
      <c r="G16" s="148"/>
      <c r="H16" s="148"/>
      <c r="I16" s="148"/>
      <c r="J16" s="148"/>
      <c r="K16" s="148"/>
      <c r="L16" s="148"/>
      <c r="M16" s="148"/>
      <c r="N16" s="148"/>
      <c r="O16" s="148"/>
      <c r="P16" s="148"/>
      <c r="Q16" s="148"/>
      <c r="R16" s="88"/>
      <c r="S16" s="148"/>
    </row>
    <row r="17" spans="1:19" s="85" customFormat="1" ht="14.4" customHeight="1">
      <c r="A17" s="293" t="s">
        <v>2</v>
      </c>
      <c r="B17" s="86">
        <f>B26</f>
        <v>144576</v>
      </c>
      <c r="C17" s="86">
        <f t="shared" ref="C17:S17" si="1">C26</f>
        <v>75</v>
      </c>
      <c r="D17" s="149">
        <f t="shared" si="1"/>
        <v>0</v>
      </c>
      <c r="E17" s="86">
        <f t="shared" si="1"/>
        <v>0</v>
      </c>
      <c r="F17" s="86">
        <f t="shared" si="1"/>
        <v>0</v>
      </c>
      <c r="G17" s="86">
        <f t="shared" si="1"/>
        <v>8</v>
      </c>
      <c r="H17" s="86">
        <f t="shared" si="1"/>
        <v>67</v>
      </c>
      <c r="I17" s="86">
        <f t="shared" si="1"/>
        <v>0</v>
      </c>
      <c r="J17" s="86">
        <f t="shared" si="1"/>
        <v>104352</v>
      </c>
      <c r="K17" s="86">
        <f t="shared" si="1"/>
        <v>2</v>
      </c>
      <c r="L17" s="149">
        <f t="shared" si="1"/>
        <v>0</v>
      </c>
      <c r="M17" s="149">
        <f t="shared" si="1"/>
        <v>0</v>
      </c>
      <c r="N17" s="86">
        <f t="shared" si="1"/>
        <v>24886</v>
      </c>
      <c r="O17" s="86">
        <f t="shared" si="1"/>
        <v>79464</v>
      </c>
      <c r="P17" s="86"/>
      <c r="Q17" s="86">
        <f t="shared" si="1"/>
        <v>4665</v>
      </c>
      <c r="R17" s="87">
        <f t="shared" si="1"/>
        <v>141</v>
      </c>
      <c r="S17" s="86">
        <f t="shared" si="1"/>
        <v>35484</v>
      </c>
    </row>
    <row r="18" spans="1:19" s="85" customFormat="1" ht="14.4" customHeight="1">
      <c r="A18" s="293" t="s">
        <v>3</v>
      </c>
      <c r="B18" s="86">
        <f>B32+B34+B39+B54+B66</f>
        <v>44223</v>
      </c>
      <c r="C18" s="86">
        <f>C32+C34+C39+C54+C66</f>
        <v>20763</v>
      </c>
      <c r="D18" s="149">
        <f t="shared" ref="D18:S18" si="2">D32+D34+D39+D54+D66</f>
        <v>0</v>
      </c>
      <c r="E18" s="86">
        <f t="shared" si="2"/>
        <v>0</v>
      </c>
      <c r="F18" s="86">
        <f t="shared" si="2"/>
        <v>0</v>
      </c>
      <c r="G18" s="86">
        <f t="shared" si="2"/>
        <v>11321</v>
      </c>
      <c r="H18" s="86">
        <f t="shared" si="2"/>
        <v>9010</v>
      </c>
      <c r="I18" s="86">
        <f t="shared" si="2"/>
        <v>432</v>
      </c>
      <c r="J18" s="86">
        <f t="shared" si="2"/>
        <v>2302</v>
      </c>
      <c r="K18" s="86">
        <f t="shared" si="2"/>
        <v>16</v>
      </c>
      <c r="L18" s="86">
        <f t="shared" si="2"/>
        <v>8</v>
      </c>
      <c r="M18" s="86">
        <f t="shared" si="2"/>
        <v>12</v>
      </c>
      <c r="N18" s="86">
        <f t="shared" si="2"/>
        <v>1317</v>
      </c>
      <c r="O18" s="86">
        <f t="shared" si="2"/>
        <v>949</v>
      </c>
      <c r="P18" s="86"/>
      <c r="Q18" s="86">
        <f t="shared" si="2"/>
        <v>4683</v>
      </c>
      <c r="R18" s="87">
        <f t="shared" si="2"/>
        <v>0</v>
      </c>
      <c r="S18" s="86">
        <f t="shared" si="2"/>
        <v>16475</v>
      </c>
    </row>
    <row r="19" spans="1:19" s="85" customFormat="1" ht="14.4" customHeight="1">
      <c r="A19" s="293" t="s">
        <v>4</v>
      </c>
      <c r="B19" s="86">
        <f>B29+B30+B50+B67+B68</f>
        <v>20873</v>
      </c>
      <c r="C19" s="86">
        <f t="shared" ref="C19:S19" si="3">C29+C30+C50+C67+C68</f>
        <v>5638</v>
      </c>
      <c r="D19" s="149">
        <f t="shared" si="3"/>
        <v>0</v>
      </c>
      <c r="E19" s="149">
        <f t="shared" si="3"/>
        <v>0</v>
      </c>
      <c r="F19" s="149">
        <f t="shared" si="3"/>
        <v>0</v>
      </c>
      <c r="G19" s="86">
        <f t="shared" si="3"/>
        <v>3717</v>
      </c>
      <c r="H19" s="86">
        <f t="shared" si="3"/>
        <v>1921</v>
      </c>
      <c r="I19" s="149">
        <f t="shared" si="3"/>
        <v>0</v>
      </c>
      <c r="J19" s="86">
        <f t="shared" si="3"/>
        <v>2862</v>
      </c>
      <c r="K19" s="86">
        <f t="shared" si="3"/>
        <v>17</v>
      </c>
      <c r="L19" s="86">
        <f t="shared" si="3"/>
        <v>12</v>
      </c>
      <c r="M19" s="86">
        <f t="shared" si="3"/>
        <v>24</v>
      </c>
      <c r="N19" s="86">
        <f t="shared" si="3"/>
        <v>1918</v>
      </c>
      <c r="O19" s="86">
        <f t="shared" si="3"/>
        <v>891</v>
      </c>
      <c r="P19" s="86"/>
      <c r="Q19" s="86">
        <f t="shared" si="3"/>
        <v>1770</v>
      </c>
      <c r="R19" s="87">
        <f t="shared" si="3"/>
        <v>0</v>
      </c>
      <c r="S19" s="86">
        <f t="shared" si="3"/>
        <v>10603</v>
      </c>
    </row>
    <row r="20" spans="1:19" s="85" customFormat="1" ht="14.4" customHeight="1">
      <c r="A20" s="293" t="s">
        <v>5</v>
      </c>
      <c r="B20" s="86">
        <f>B36+B38+B44+B47+B53+B60+B62</f>
        <v>38195</v>
      </c>
      <c r="C20" s="86">
        <f t="shared" ref="C20:S20" si="4">C36+C38+C44+C47+C53+C60+C62</f>
        <v>19153</v>
      </c>
      <c r="D20" s="86">
        <f t="shared" si="4"/>
        <v>0</v>
      </c>
      <c r="E20" s="86">
        <f t="shared" si="4"/>
        <v>0</v>
      </c>
      <c r="F20" s="86">
        <f t="shared" si="4"/>
        <v>16</v>
      </c>
      <c r="G20" s="86">
        <f t="shared" si="4"/>
        <v>11989</v>
      </c>
      <c r="H20" s="86">
        <f t="shared" si="4"/>
        <v>6924</v>
      </c>
      <c r="I20" s="86">
        <f t="shared" si="4"/>
        <v>224</v>
      </c>
      <c r="J20" s="86">
        <f t="shared" si="4"/>
        <v>6839</v>
      </c>
      <c r="K20" s="86">
        <f t="shared" si="4"/>
        <v>87</v>
      </c>
      <c r="L20" s="86">
        <f t="shared" si="4"/>
        <v>0</v>
      </c>
      <c r="M20" s="86">
        <f t="shared" si="4"/>
        <v>22</v>
      </c>
      <c r="N20" s="86">
        <f t="shared" si="4"/>
        <v>4172</v>
      </c>
      <c r="O20" s="86">
        <f t="shared" si="4"/>
        <v>2558</v>
      </c>
      <c r="P20" s="86"/>
      <c r="Q20" s="86">
        <f t="shared" si="4"/>
        <v>3263</v>
      </c>
      <c r="R20" s="87">
        <f t="shared" si="4"/>
        <v>0</v>
      </c>
      <c r="S20" s="86">
        <f t="shared" si="4"/>
        <v>8940</v>
      </c>
    </row>
    <row r="21" spans="1:19" s="85" customFormat="1" ht="14.4" customHeight="1">
      <c r="A21" s="293" t="s">
        <v>6</v>
      </c>
      <c r="B21" s="86">
        <f>B40+B51+B58</f>
        <v>16840</v>
      </c>
      <c r="C21" s="86">
        <f t="shared" ref="C21:S21" si="5">C40+C51+C58</f>
        <v>10286</v>
      </c>
      <c r="D21" s="149">
        <f t="shared" si="5"/>
        <v>0</v>
      </c>
      <c r="E21" s="86">
        <f t="shared" si="5"/>
        <v>0</v>
      </c>
      <c r="F21" s="149">
        <f t="shared" si="5"/>
        <v>4</v>
      </c>
      <c r="G21" s="86">
        <f t="shared" si="5"/>
        <v>3651</v>
      </c>
      <c r="H21" s="86">
        <f t="shared" si="5"/>
        <v>6076</v>
      </c>
      <c r="I21" s="86">
        <f t="shared" si="5"/>
        <v>555</v>
      </c>
      <c r="J21" s="86">
        <f t="shared" si="5"/>
        <v>4517</v>
      </c>
      <c r="K21" s="86">
        <f t="shared" si="5"/>
        <v>42</v>
      </c>
      <c r="L21" s="86">
        <f t="shared" si="5"/>
        <v>0</v>
      </c>
      <c r="M21" s="149">
        <f t="shared" si="5"/>
        <v>77</v>
      </c>
      <c r="N21" s="86">
        <f t="shared" si="5"/>
        <v>2258</v>
      </c>
      <c r="O21" s="86">
        <f t="shared" si="5"/>
        <v>2140</v>
      </c>
      <c r="P21" s="86"/>
      <c r="Q21" s="86">
        <f t="shared" si="5"/>
        <v>497</v>
      </c>
      <c r="R21" s="87">
        <f t="shared" si="5"/>
        <v>12</v>
      </c>
      <c r="S21" s="86">
        <f t="shared" si="5"/>
        <v>1540</v>
      </c>
    </row>
    <row r="22" spans="1:19" s="85" customFormat="1" ht="14.4" customHeight="1">
      <c r="A22" s="293" t="s">
        <v>7</v>
      </c>
      <c r="B22" s="86">
        <f>B42+B45+B46+B52+B57+B63+B74+B75+B76</f>
        <v>18919</v>
      </c>
      <c r="C22" s="86">
        <f t="shared" ref="C22:S22" si="6">C42+C45+C46+C52+C57+C63+C74+C75+C76</f>
        <v>10255</v>
      </c>
      <c r="D22" s="149">
        <f t="shared" si="6"/>
        <v>0</v>
      </c>
      <c r="E22" s="86">
        <f t="shared" si="6"/>
        <v>0</v>
      </c>
      <c r="F22" s="86">
        <f>F42+F45+F46+F52+F57+F63+F74+F75+F76</f>
        <v>0</v>
      </c>
      <c r="G22" s="86">
        <f t="shared" si="6"/>
        <v>4908</v>
      </c>
      <c r="H22" s="86">
        <f t="shared" si="6"/>
        <v>5017</v>
      </c>
      <c r="I22" s="86">
        <f t="shared" si="6"/>
        <v>330</v>
      </c>
      <c r="J22" s="86">
        <f t="shared" si="6"/>
        <v>1369</v>
      </c>
      <c r="K22" s="86">
        <f t="shared" si="6"/>
        <v>19</v>
      </c>
      <c r="L22" s="86">
        <f t="shared" si="6"/>
        <v>0</v>
      </c>
      <c r="M22" s="86">
        <f t="shared" si="6"/>
        <v>8</v>
      </c>
      <c r="N22" s="86">
        <f t="shared" si="6"/>
        <v>745</v>
      </c>
      <c r="O22" s="86">
        <f t="shared" si="6"/>
        <v>597</v>
      </c>
      <c r="P22" s="86"/>
      <c r="Q22" s="86">
        <f t="shared" si="6"/>
        <v>149</v>
      </c>
      <c r="R22" s="87">
        <f>R42+R45+R46+R52+R57+R63+R74+R75+R76</f>
        <v>0</v>
      </c>
      <c r="S22" s="86">
        <f t="shared" si="6"/>
        <v>7146</v>
      </c>
    </row>
    <row r="23" spans="1:19" s="85" customFormat="1" ht="14.4" customHeight="1">
      <c r="A23" s="293" t="s">
        <v>8</v>
      </c>
      <c r="B23" s="86">
        <f>B27+B33+B48+B56+B69</f>
        <v>69826</v>
      </c>
      <c r="C23" s="86">
        <f t="shared" ref="C23:S23" si="7">C27+C33+C48+C56+C69</f>
        <v>30304</v>
      </c>
      <c r="D23" s="149">
        <f t="shared" si="7"/>
        <v>0</v>
      </c>
      <c r="E23" s="86">
        <f t="shared" si="7"/>
        <v>0</v>
      </c>
      <c r="F23" s="86">
        <f t="shared" si="7"/>
        <v>0</v>
      </c>
      <c r="G23" s="86">
        <f t="shared" si="7"/>
        <v>16842</v>
      </c>
      <c r="H23" s="86">
        <f t="shared" si="7"/>
        <v>13374</v>
      </c>
      <c r="I23" s="86">
        <f t="shared" si="7"/>
        <v>88</v>
      </c>
      <c r="J23" s="86">
        <f t="shared" si="7"/>
        <v>8315</v>
      </c>
      <c r="K23" s="86">
        <f t="shared" si="7"/>
        <v>79</v>
      </c>
      <c r="L23" s="86">
        <f t="shared" si="7"/>
        <v>51</v>
      </c>
      <c r="M23" s="86">
        <f t="shared" si="7"/>
        <v>0</v>
      </c>
      <c r="N23" s="86">
        <f t="shared" si="7"/>
        <v>4360</v>
      </c>
      <c r="O23" s="86">
        <f t="shared" si="7"/>
        <v>3825</v>
      </c>
      <c r="P23" s="86"/>
      <c r="Q23" s="86">
        <f t="shared" si="7"/>
        <v>7699</v>
      </c>
      <c r="R23" s="87">
        <f t="shared" si="7"/>
        <v>0</v>
      </c>
      <c r="S23" s="86">
        <f t="shared" si="7"/>
        <v>23508</v>
      </c>
    </row>
    <row r="24" spans="1:19" s="85" customFormat="1" ht="14.4" customHeight="1">
      <c r="A24" s="293" t="s">
        <v>9</v>
      </c>
      <c r="B24" s="86">
        <f t="shared" ref="B24:O24" si="8">B28+B35+B41+B59+B64+B70+B72+B73</f>
        <v>23858</v>
      </c>
      <c r="C24" s="86">
        <f t="shared" si="8"/>
        <v>15724</v>
      </c>
      <c r="D24" s="149">
        <f t="shared" si="8"/>
        <v>0</v>
      </c>
      <c r="E24" s="86">
        <f t="shared" si="8"/>
        <v>0</v>
      </c>
      <c r="F24" s="86">
        <f t="shared" si="8"/>
        <v>0</v>
      </c>
      <c r="G24" s="86">
        <f t="shared" si="8"/>
        <v>9981</v>
      </c>
      <c r="H24" s="86">
        <f t="shared" si="8"/>
        <v>5555</v>
      </c>
      <c r="I24" s="86">
        <f t="shared" si="8"/>
        <v>188</v>
      </c>
      <c r="J24" s="86">
        <f t="shared" si="8"/>
        <v>3383</v>
      </c>
      <c r="K24" s="86">
        <f t="shared" si="8"/>
        <v>291</v>
      </c>
      <c r="L24" s="86">
        <f t="shared" si="8"/>
        <v>171</v>
      </c>
      <c r="M24" s="149">
        <f t="shared" si="8"/>
        <v>158</v>
      </c>
      <c r="N24" s="86">
        <f t="shared" si="8"/>
        <v>1914</v>
      </c>
      <c r="O24" s="86">
        <f t="shared" si="8"/>
        <v>849</v>
      </c>
      <c r="P24" s="86"/>
      <c r="Q24" s="86">
        <f>Q28+Q35+Q41+Q59+Q64+Q70+Q72+Q73</f>
        <v>1052</v>
      </c>
      <c r="R24" s="87">
        <f>R28+R35+R41+R59+R64+R70+R72+R73</f>
        <v>0</v>
      </c>
      <c r="S24" s="86">
        <f>S28+S35+S41+S59+S64+S70+S72+S73</f>
        <v>3699</v>
      </c>
    </row>
    <row r="25" spans="1:19" ht="14.25" customHeight="1">
      <c r="A25" s="294"/>
      <c r="B25" s="82"/>
      <c r="C25" s="148"/>
      <c r="D25" s="148"/>
      <c r="E25" s="148"/>
      <c r="F25" s="169"/>
      <c r="G25" s="148"/>
      <c r="H25" s="148"/>
      <c r="I25" s="148"/>
      <c r="J25" s="148"/>
      <c r="K25" s="148"/>
      <c r="L25" s="148"/>
      <c r="M25" s="148"/>
      <c r="N25" s="148"/>
      <c r="O25" s="148"/>
      <c r="P25" s="148"/>
      <c r="Q25" s="148"/>
      <c r="R25" s="84"/>
      <c r="S25" s="148"/>
    </row>
    <row r="26" spans="1:19" ht="14.4" customHeight="1">
      <c r="A26" s="294" t="s">
        <v>10</v>
      </c>
      <c r="B26" s="170">
        <f>C26+J26+Q26+S26</f>
        <v>144576</v>
      </c>
      <c r="C26" s="170">
        <f>SUM(D26:I26)</f>
        <v>75</v>
      </c>
      <c r="D26" s="169">
        <v>0</v>
      </c>
      <c r="E26" s="169">
        <v>0</v>
      </c>
      <c r="F26" s="169">
        <v>0</v>
      </c>
      <c r="G26" s="148">
        <v>8</v>
      </c>
      <c r="H26" s="148">
        <v>67</v>
      </c>
      <c r="I26" s="148">
        <v>0</v>
      </c>
      <c r="J26" s="170">
        <f>SUM(K26:O26)</f>
        <v>104352</v>
      </c>
      <c r="K26" s="148">
        <v>2</v>
      </c>
      <c r="L26" s="148">
        <v>0</v>
      </c>
      <c r="M26" s="148">
        <v>0</v>
      </c>
      <c r="N26" s="148">
        <v>24886</v>
      </c>
      <c r="O26" s="148">
        <v>79464</v>
      </c>
      <c r="P26" s="148"/>
      <c r="Q26" s="148">
        <v>4665</v>
      </c>
      <c r="R26" s="171">
        <v>141</v>
      </c>
      <c r="S26" s="148">
        <v>35484</v>
      </c>
    </row>
    <row r="27" spans="1:19" ht="14.4" customHeight="1">
      <c r="A27" s="294" t="s">
        <v>11</v>
      </c>
      <c r="B27" s="170">
        <f t="shared" ref="B27:B76" si="9">C27+J27+Q27+S27</f>
        <v>56683</v>
      </c>
      <c r="C27" s="170">
        <f t="shared" ref="C27:C76" si="10">SUM(D27:I27)</f>
        <v>26076</v>
      </c>
      <c r="D27" s="169">
        <v>0</v>
      </c>
      <c r="E27" s="169">
        <v>0</v>
      </c>
      <c r="F27" s="169">
        <v>0</v>
      </c>
      <c r="G27" s="148">
        <v>15110</v>
      </c>
      <c r="H27" s="148">
        <v>10966</v>
      </c>
      <c r="I27" s="148">
        <v>0</v>
      </c>
      <c r="J27" s="170">
        <f t="shared" ref="J27:J76" si="11">SUM(K27:O27)</f>
        <v>5701</v>
      </c>
      <c r="K27" s="148">
        <v>1</v>
      </c>
      <c r="L27" s="148">
        <v>51</v>
      </c>
      <c r="M27" s="148">
        <v>0</v>
      </c>
      <c r="N27" s="148">
        <v>2427</v>
      </c>
      <c r="O27" s="148">
        <v>3222</v>
      </c>
      <c r="P27" s="148"/>
      <c r="Q27" s="148">
        <v>7431</v>
      </c>
      <c r="R27" s="148">
        <v>0</v>
      </c>
      <c r="S27" s="148">
        <v>17475</v>
      </c>
    </row>
    <row r="28" spans="1:19" ht="14.4" customHeight="1">
      <c r="A28" s="294" t="s">
        <v>12</v>
      </c>
      <c r="B28" s="170">
        <f t="shared" si="9"/>
        <v>7309</v>
      </c>
      <c r="C28" s="170">
        <f t="shared" si="10"/>
        <v>5466</v>
      </c>
      <c r="D28" s="169">
        <v>0</v>
      </c>
      <c r="E28" s="169">
        <v>0</v>
      </c>
      <c r="F28" s="169">
        <v>0</v>
      </c>
      <c r="G28" s="148">
        <v>2077</v>
      </c>
      <c r="H28" s="148">
        <v>3332</v>
      </c>
      <c r="I28" s="148">
        <v>57</v>
      </c>
      <c r="J28" s="170">
        <f t="shared" si="11"/>
        <v>597</v>
      </c>
      <c r="K28" s="148">
        <v>66</v>
      </c>
      <c r="L28" s="148">
        <v>0</v>
      </c>
      <c r="M28" s="148">
        <v>0</v>
      </c>
      <c r="N28" s="148">
        <v>204</v>
      </c>
      <c r="O28" s="148">
        <v>327</v>
      </c>
      <c r="P28" s="148"/>
      <c r="Q28" s="148">
        <v>570</v>
      </c>
      <c r="R28" s="148">
        <v>0</v>
      </c>
      <c r="S28" s="148">
        <v>676</v>
      </c>
    </row>
    <row r="29" spans="1:19" ht="14.4" customHeight="1">
      <c r="A29" s="294" t="s">
        <v>13</v>
      </c>
      <c r="B29" s="170">
        <f t="shared" si="9"/>
        <v>16151</v>
      </c>
      <c r="C29" s="170">
        <f t="shared" si="10"/>
        <v>5131</v>
      </c>
      <c r="D29" s="169">
        <v>0</v>
      </c>
      <c r="E29" s="169">
        <v>0</v>
      </c>
      <c r="F29" s="169">
        <v>0</v>
      </c>
      <c r="G29" s="148">
        <v>3280</v>
      </c>
      <c r="H29" s="148">
        <v>1851</v>
      </c>
      <c r="I29" s="148">
        <v>0</v>
      </c>
      <c r="J29" s="170">
        <f t="shared" si="11"/>
        <v>2087</v>
      </c>
      <c r="K29" s="148">
        <v>0</v>
      </c>
      <c r="L29" s="148">
        <v>0</v>
      </c>
      <c r="M29" s="148">
        <v>0</v>
      </c>
      <c r="N29" s="148">
        <v>1256</v>
      </c>
      <c r="O29" s="148">
        <v>831</v>
      </c>
      <c r="P29" s="148"/>
      <c r="Q29" s="148">
        <v>1314</v>
      </c>
      <c r="R29" s="148">
        <v>0</v>
      </c>
      <c r="S29" s="148">
        <v>7619</v>
      </c>
    </row>
    <row r="30" spans="1:19" ht="14.4" customHeight="1">
      <c r="A30" s="294" t="s">
        <v>67</v>
      </c>
      <c r="B30" s="170">
        <f t="shared" si="9"/>
        <v>2929</v>
      </c>
      <c r="C30" s="170">
        <f t="shared" si="10"/>
        <v>269</v>
      </c>
      <c r="D30" s="169">
        <v>0</v>
      </c>
      <c r="E30" s="169">
        <v>0</v>
      </c>
      <c r="F30" s="169">
        <v>0</v>
      </c>
      <c r="G30" s="148">
        <v>199</v>
      </c>
      <c r="H30" s="148">
        <v>70</v>
      </c>
      <c r="I30" s="148">
        <v>0</v>
      </c>
      <c r="J30" s="170">
        <f t="shared" si="11"/>
        <v>423</v>
      </c>
      <c r="K30" s="148">
        <v>0</v>
      </c>
      <c r="L30" s="148">
        <v>0</v>
      </c>
      <c r="M30" s="148">
        <v>0</v>
      </c>
      <c r="N30" s="148">
        <v>363</v>
      </c>
      <c r="O30" s="148">
        <v>60</v>
      </c>
      <c r="P30" s="148"/>
      <c r="Q30" s="148">
        <v>288</v>
      </c>
      <c r="R30" s="148">
        <v>0</v>
      </c>
      <c r="S30" s="148">
        <v>1949</v>
      </c>
    </row>
    <row r="31" spans="1:19" s="80" customFormat="1" ht="14.25" customHeight="1">
      <c r="A31" s="294"/>
      <c r="B31" s="82"/>
      <c r="C31" s="82"/>
      <c r="D31" s="148"/>
      <c r="E31" s="148"/>
      <c r="F31" s="169"/>
      <c r="G31" s="148"/>
      <c r="H31" s="148"/>
      <c r="I31" s="148"/>
      <c r="J31" s="82"/>
      <c r="K31" s="148"/>
      <c r="L31" s="148"/>
      <c r="M31" s="148"/>
      <c r="N31" s="148"/>
      <c r="O31" s="148"/>
      <c r="P31" s="148"/>
      <c r="Q31" s="148"/>
      <c r="R31" s="81"/>
      <c r="S31" s="150"/>
    </row>
    <row r="32" spans="1:19" ht="14.4" customHeight="1">
      <c r="A32" s="294" t="s">
        <v>14</v>
      </c>
      <c r="B32" s="170">
        <f t="shared" si="9"/>
        <v>19868</v>
      </c>
      <c r="C32" s="170">
        <f t="shared" si="10"/>
        <v>8910</v>
      </c>
      <c r="D32" s="169">
        <v>0</v>
      </c>
      <c r="E32" s="169">
        <v>0</v>
      </c>
      <c r="F32" s="169">
        <v>0</v>
      </c>
      <c r="G32" s="148">
        <v>2891</v>
      </c>
      <c r="H32" s="148">
        <v>5732</v>
      </c>
      <c r="I32" s="148">
        <v>287</v>
      </c>
      <c r="J32" s="170">
        <f t="shared" si="11"/>
        <v>1158</v>
      </c>
      <c r="K32" s="148">
        <v>0</v>
      </c>
      <c r="L32" s="148">
        <v>0</v>
      </c>
      <c r="M32" s="148">
        <v>0</v>
      </c>
      <c r="N32" s="148">
        <v>594</v>
      </c>
      <c r="O32" s="148">
        <v>564</v>
      </c>
      <c r="P32" s="148"/>
      <c r="Q32" s="148">
        <v>2312</v>
      </c>
      <c r="R32" s="148">
        <v>0</v>
      </c>
      <c r="S32" s="148">
        <v>7488</v>
      </c>
    </row>
    <row r="33" spans="1:19" ht="14.4" customHeight="1">
      <c r="A33" s="294" t="s">
        <v>15</v>
      </c>
      <c r="B33" s="170">
        <f t="shared" si="9"/>
        <v>3619</v>
      </c>
      <c r="C33" s="170">
        <f t="shared" si="10"/>
        <v>1457</v>
      </c>
      <c r="D33" s="169">
        <v>0</v>
      </c>
      <c r="E33" s="169">
        <v>0</v>
      </c>
      <c r="F33" s="169">
        <v>0</v>
      </c>
      <c r="G33" s="148">
        <v>391</v>
      </c>
      <c r="H33" s="148">
        <v>978</v>
      </c>
      <c r="I33" s="148">
        <v>88</v>
      </c>
      <c r="J33" s="170">
        <f t="shared" si="11"/>
        <v>306</v>
      </c>
      <c r="K33" s="148">
        <v>37</v>
      </c>
      <c r="L33" s="148">
        <v>0</v>
      </c>
      <c r="M33" s="148">
        <v>0</v>
      </c>
      <c r="N33" s="148">
        <v>192</v>
      </c>
      <c r="O33" s="148">
        <v>77</v>
      </c>
      <c r="P33" s="148"/>
      <c r="Q33" s="148">
        <v>203</v>
      </c>
      <c r="R33" s="148">
        <v>0</v>
      </c>
      <c r="S33" s="148">
        <v>1653</v>
      </c>
    </row>
    <row r="34" spans="1:19" ht="14.4" customHeight="1">
      <c r="A34" s="294" t="s">
        <v>16</v>
      </c>
      <c r="B34" s="170">
        <f t="shared" si="9"/>
        <v>14896</v>
      </c>
      <c r="C34" s="170">
        <f t="shared" si="10"/>
        <v>6607</v>
      </c>
      <c r="D34" s="169">
        <v>0</v>
      </c>
      <c r="E34" s="169">
        <v>0</v>
      </c>
      <c r="F34" s="169">
        <v>0</v>
      </c>
      <c r="G34" s="148">
        <v>5276</v>
      </c>
      <c r="H34" s="148">
        <v>1330</v>
      </c>
      <c r="I34" s="148">
        <v>1</v>
      </c>
      <c r="J34" s="170">
        <f t="shared" si="11"/>
        <v>421</v>
      </c>
      <c r="K34" s="148">
        <v>0</v>
      </c>
      <c r="L34" s="148">
        <v>0</v>
      </c>
      <c r="M34" s="148">
        <v>12</v>
      </c>
      <c r="N34" s="148">
        <v>264</v>
      </c>
      <c r="O34" s="148">
        <v>145</v>
      </c>
      <c r="P34" s="148"/>
      <c r="Q34" s="148">
        <v>1709</v>
      </c>
      <c r="R34" s="148">
        <v>0</v>
      </c>
      <c r="S34" s="148">
        <v>6159</v>
      </c>
    </row>
    <row r="35" spans="1:19" ht="14.4" customHeight="1">
      <c r="A35" s="294" t="s">
        <v>17</v>
      </c>
      <c r="B35" s="170">
        <f t="shared" si="9"/>
        <v>5039</v>
      </c>
      <c r="C35" s="170">
        <f t="shared" si="10"/>
        <v>3502</v>
      </c>
      <c r="D35" s="169">
        <v>0</v>
      </c>
      <c r="E35" s="169">
        <v>0</v>
      </c>
      <c r="F35" s="169">
        <v>0</v>
      </c>
      <c r="G35" s="148">
        <v>2119</v>
      </c>
      <c r="H35" s="148">
        <v>1333</v>
      </c>
      <c r="I35" s="148">
        <v>50</v>
      </c>
      <c r="J35" s="170">
        <f t="shared" si="11"/>
        <v>1080</v>
      </c>
      <c r="K35" s="148">
        <v>219</v>
      </c>
      <c r="L35" s="148">
        <v>131</v>
      </c>
      <c r="M35" s="148">
        <v>22</v>
      </c>
      <c r="N35" s="148">
        <v>593</v>
      </c>
      <c r="O35" s="148">
        <v>115</v>
      </c>
      <c r="P35" s="148"/>
      <c r="Q35" s="148">
        <v>252</v>
      </c>
      <c r="R35" s="148">
        <v>0</v>
      </c>
      <c r="S35" s="148">
        <v>205</v>
      </c>
    </row>
    <row r="36" spans="1:19" ht="14.4" customHeight="1">
      <c r="A36" s="294" t="s">
        <v>18</v>
      </c>
      <c r="B36" s="170">
        <f t="shared" si="9"/>
        <v>3176</v>
      </c>
      <c r="C36" s="170">
        <f t="shared" si="10"/>
        <v>1750</v>
      </c>
      <c r="D36" s="169">
        <v>0</v>
      </c>
      <c r="E36" s="169">
        <v>0</v>
      </c>
      <c r="F36" s="169">
        <v>0</v>
      </c>
      <c r="G36" s="148">
        <v>1002</v>
      </c>
      <c r="H36" s="148">
        <v>748</v>
      </c>
      <c r="I36" s="148">
        <v>0</v>
      </c>
      <c r="J36" s="170">
        <f t="shared" si="11"/>
        <v>670</v>
      </c>
      <c r="K36" s="148">
        <v>1</v>
      </c>
      <c r="L36" s="148">
        <v>0</v>
      </c>
      <c r="M36" s="148">
        <v>0</v>
      </c>
      <c r="N36" s="148">
        <v>504</v>
      </c>
      <c r="O36" s="148">
        <v>165</v>
      </c>
      <c r="P36" s="148"/>
      <c r="Q36" s="148">
        <v>60</v>
      </c>
      <c r="R36" s="148">
        <v>0</v>
      </c>
      <c r="S36" s="148">
        <v>696</v>
      </c>
    </row>
    <row r="37" spans="1:19" s="80" customFormat="1" ht="14.25" customHeight="1">
      <c r="A37" s="294"/>
      <c r="B37" s="82"/>
      <c r="C37" s="82"/>
      <c r="D37" s="148"/>
      <c r="E37" s="148"/>
      <c r="F37" s="169"/>
      <c r="G37" s="148"/>
      <c r="H37" s="148"/>
      <c r="I37" s="148"/>
      <c r="J37" s="82"/>
      <c r="K37" s="148"/>
      <c r="L37" s="148"/>
      <c r="M37" s="148"/>
      <c r="N37" s="148"/>
      <c r="O37" s="148"/>
      <c r="P37" s="148"/>
      <c r="Q37" s="148"/>
      <c r="R37" s="81"/>
      <c r="S37" s="150"/>
    </row>
    <row r="38" spans="1:19" ht="14.4" customHeight="1">
      <c r="A38" s="294" t="s">
        <v>19</v>
      </c>
      <c r="B38" s="170">
        <f t="shared" si="9"/>
        <v>14667</v>
      </c>
      <c r="C38" s="170">
        <f t="shared" si="10"/>
        <v>7854</v>
      </c>
      <c r="D38" s="169">
        <v>0</v>
      </c>
      <c r="E38" s="169">
        <v>0</v>
      </c>
      <c r="F38" s="169">
        <v>0</v>
      </c>
      <c r="G38" s="148">
        <v>4682</v>
      </c>
      <c r="H38" s="148">
        <v>3072</v>
      </c>
      <c r="I38" s="148">
        <v>100</v>
      </c>
      <c r="J38" s="170">
        <f t="shared" si="11"/>
        <v>28</v>
      </c>
      <c r="K38" s="148">
        <v>0</v>
      </c>
      <c r="L38" s="148">
        <v>0</v>
      </c>
      <c r="M38" s="148">
        <v>0</v>
      </c>
      <c r="N38" s="148">
        <v>28</v>
      </c>
      <c r="O38" s="148">
        <v>0</v>
      </c>
      <c r="P38" s="148"/>
      <c r="Q38" s="148">
        <v>1030</v>
      </c>
      <c r="R38" s="148">
        <v>0</v>
      </c>
      <c r="S38" s="148">
        <v>5755</v>
      </c>
    </row>
    <row r="39" spans="1:19" ht="14.4" customHeight="1">
      <c r="A39" s="294" t="s">
        <v>20</v>
      </c>
      <c r="B39" s="170">
        <f t="shared" si="9"/>
        <v>6878</v>
      </c>
      <c r="C39" s="170">
        <f t="shared" si="10"/>
        <v>3598</v>
      </c>
      <c r="D39" s="169">
        <v>0</v>
      </c>
      <c r="E39" s="169">
        <v>0</v>
      </c>
      <c r="F39" s="169">
        <v>0</v>
      </c>
      <c r="G39" s="148">
        <v>2473</v>
      </c>
      <c r="H39" s="148">
        <v>1055</v>
      </c>
      <c r="I39" s="148">
        <v>70</v>
      </c>
      <c r="J39" s="170">
        <f t="shared" si="11"/>
        <v>371</v>
      </c>
      <c r="K39" s="148">
        <v>0</v>
      </c>
      <c r="L39" s="148">
        <v>0</v>
      </c>
      <c r="M39" s="148">
        <v>0</v>
      </c>
      <c r="N39" s="148">
        <v>371</v>
      </c>
      <c r="O39" s="148">
        <v>0</v>
      </c>
      <c r="P39" s="148"/>
      <c r="Q39" s="148">
        <v>622</v>
      </c>
      <c r="R39" s="148">
        <v>0</v>
      </c>
      <c r="S39" s="148">
        <v>2287</v>
      </c>
    </row>
    <row r="40" spans="1:19" ht="14.4" customHeight="1">
      <c r="A40" s="294" t="s">
        <v>21</v>
      </c>
      <c r="B40" s="170">
        <f t="shared" si="9"/>
        <v>6447</v>
      </c>
      <c r="C40" s="170">
        <f t="shared" si="10"/>
        <v>3979</v>
      </c>
      <c r="D40" s="169">
        <v>0</v>
      </c>
      <c r="E40" s="169">
        <v>0</v>
      </c>
      <c r="F40" s="169">
        <v>0</v>
      </c>
      <c r="G40" s="148">
        <v>1758</v>
      </c>
      <c r="H40" s="148">
        <v>1666</v>
      </c>
      <c r="I40" s="148">
        <v>555</v>
      </c>
      <c r="J40" s="170">
        <f t="shared" si="11"/>
        <v>1796</v>
      </c>
      <c r="K40" s="148">
        <v>0</v>
      </c>
      <c r="L40" s="148">
        <v>0</v>
      </c>
      <c r="M40" s="148">
        <v>31</v>
      </c>
      <c r="N40" s="148">
        <v>1324</v>
      </c>
      <c r="O40" s="148">
        <v>441</v>
      </c>
      <c r="P40" s="148"/>
      <c r="Q40" s="148">
        <v>156</v>
      </c>
      <c r="R40" s="171">
        <v>12</v>
      </c>
      <c r="S40" s="148">
        <v>516</v>
      </c>
    </row>
    <row r="41" spans="1:19" ht="14.4" customHeight="1">
      <c r="A41" s="294" t="s">
        <v>22</v>
      </c>
      <c r="B41" s="170">
        <f t="shared" si="9"/>
        <v>4278</v>
      </c>
      <c r="C41" s="170">
        <f t="shared" si="10"/>
        <v>3390</v>
      </c>
      <c r="D41" s="169">
        <v>0</v>
      </c>
      <c r="E41" s="169">
        <v>0</v>
      </c>
      <c r="F41" s="169">
        <v>0</v>
      </c>
      <c r="G41" s="148">
        <v>3011</v>
      </c>
      <c r="H41" s="148">
        <v>298</v>
      </c>
      <c r="I41" s="148">
        <v>81</v>
      </c>
      <c r="J41" s="170">
        <f t="shared" si="11"/>
        <v>888</v>
      </c>
      <c r="K41" s="148">
        <v>0</v>
      </c>
      <c r="L41" s="148">
        <v>20</v>
      </c>
      <c r="M41" s="148">
        <v>0</v>
      </c>
      <c r="N41" s="148">
        <v>587</v>
      </c>
      <c r="O41" s="148">
        <v>281</v>
      </c>
      <c r="P41" s="148"/>
      <c r="Q41" s="148">
        <v>0</v>
      </c>
      <c r="R41" s="148">
        <v>0</v>
      </c>
      <c r="S41" s="148">
        <v>0</v>
      </c>
    </row>
    <row r="42" spans="1:19" ht="14.4" customHeight="1">
      <c r="A42" s="294" t="s">
        <v>23</v>
      </c>
      <c r="B42" s="170">
        <f t="shared" si="9"/>
        <v>9284</v>
      </c>
      <c r="C42" s="170">
        <f t="shared" si="10"/>
        <v>3064</v>
      </c>
      <c r="D42" s="169">
        <v>0</v>
      </c>
      <c r="E42" s="169">
        <v>0</v>
      </c>
      <c r="F42" s="169">
        <v>0</v>
      </c>
      <c r="G42" s="148">
        <v>980</v>
      </c>
      <c r="H42" s="148">
        <v>2024</v>
      </c>
      <c r="I42" s="148">
        <v>60</v>
      </c>
      <c r="J42" s="170">
        <f t="shared" si="11"/>
        <v>473</v>
      </c>
      <c r="K42" s="148">
        <v>0</v>
      </c>
      <c r="L42" s="148">
        <v>0</v>
      </c>
      <c r="M42" s="148">
        <v>8</v>
      </c>
      <c r="N42" s="148">
        <v>208</v>
      </c>
      <c r="O42" s="148">
        <v>257</v>
      </c>
      <c r="P42" s="148"/>
      <c r="Q42" s="148">
        <v>0</v>
      </c>
      <c r="R42" s="148">
        <v>0</v>
      </c>
      <c r="S42" s="148">
        <v>5747</v>
      </c>
    </row>
    <row r="43" spans="1:19" s="80" customFormat="1" ht="14.25" customHeight="1">
      <c r="A43" s="294"/>
      <c r="B43" s="82"/>
      <c r="C43" s="82"/>
      <c r="D43" s="148"/>
      <c r="E43" s="148"/>
      <c r="F43" s="169"/>
      <c r="G43" s="148"/>
      <c r="H43" s="148"/>
      <c r="I43" s="148"/>
      <c r="J43" s="82"/>
      <c r="K43" s="148"/>
      <c r="L43" s="148"/>
      <c r="M43" s="148"/>
      <c r="N43" s="148"/>
      <c r="O43" s="148"/>
      <c r="P43" s="148"/>
      <c r="Q43" s="148"/>
      <c r="R43" s="81"/>
      <c r="S43" s="150"/>
    </row>
    <row r="44" spans="1:19" ht="14.4" customHeight="1">
      <c r="A44" s="294" t="s">
        <v>24</v>
      </c>
      <c r="B44" s="170">
        <f t="shared" si="9"/>
        <v>8505</v>
      </c>
      <c r="C44" s="170">
        <f t="shared" si="10"/>
        <v>4842</v>
      </c>
      <c r="D44" s="169">
        <v>0</v>
      </c>
      <c r="E44" s="169">
        <v>0</v>
      </c>
      <c r="F44" s="169">
        <v>16</v>
      </c>
      <c r="G44" s="148">
        <v>3259</v>
      </c>
      <c r="H44" s="148">
        <v>1497</v>
      </c>
      <c r="I44" s="148">
        <v>70</v>
      </c>
      <c r="J44" s="170">
        <f t="shared" si="11"/>
        <v>543</v>
      </c>
      <c r="K44" s="148">
        <v>0</v>
      </c>
      <c r="L44" s="148">
        <v>0</v>
      </c>
      <c r="M44" s="148">
        <v>0</v>
      </c>
      <c r="N44" s="148">
        <v>543</v>
      </c>
      <c r="O44" s="148">
        <v>0</v>
      </c>
      <c r="P44" s="148"/>
      <c r="Q44" s="148">
        <v>1535</v>
      </c>
      <c r="R44" s="148">
        <v>0</v>
      </c>
      <c r="S44" s="148">
        <v>1585</v>
      </c>
    </row>
    <row r="45" spans="1:19" ht="14.4" customHeight="1">
      <c r="A45" s="294" t="s">
        <v>25</v>
      </c>
      <c r="B45" s="170">
        <f t="shared" si="9"/>
        <v>3307</v>
      </c>
      <c r="C45" s="170">
        <f t="shared" si="10"/>
        <v>2158</v>
      </c>
      <c r="D45" s="169">
        <v>0</v>
      </c>
      <c r="E45" s="169">
        <v>0</v>
      </c>
      <c r="F45" s="169">
        <v>0</v>
      </c>
      <c r="G45" s="148">
        <v>1529</v>
      </c>
      <c r="H45" s="148">
        <v>359</v>
      </c>
      <c r="I45" s="148">
        <v>270</v>
      </c>
      <c r="J45" s="170">
        <f t="shared" si="11"/>
        <v>186</v>
      </c>
      <c r="K45" s="148">
        <v>0</v>
      </c>
      <c r="L45" s="148">
        <v>0</v>
      </c>
      <c r="M45" s="148">
        <v>0</v>
      </c>
      <c r="N45" s="148">
        <v>116</v>
      </c>
      <c r="O45" s="148">
        <v>70</v>
      </c>
      <c r="P45" s="148"/>
      <c r="Q45" s="148">
        <v>149</v>
      </c>
      <c r="R45" s="148">
        <v>0</v>
      </c>
      <c r="S45" s="148">
        <v>814</v>
      </c>
    </row>
    <row r="46" spans="1:19" ht="14.4" customHeight="1">
      <c r="A46" s="294" t="s">
        <v>26</v>
      </c>
      <c r="B46" s="170">
        <f t="shared" si="9"/>
        <v>2057</v>
      </c>
      <c r="C46" s="170">
        <f t="shared" si="10"/>
        <v>1556</v>
      </c>
      <c r="D46" s="169">
        <v>0</v>
      </c>
      <c r="E46" s="169">
        <v>0</v>
      </c>
      <c r="F46" s="169">
        <v>0</v>
      </c>
      <c r="G46" s="148">
        <v>174</v>
      </c>
      <c r="H46" s="148">
        <v>1382</v>
      </c>
      <c r="I46" s="148">
        <v>0</v>
      </c>
      <c r="J46" s="170">
        <f t="shared" si="11"/>
        <v>412</v>
      </c>
      <c r="K46" s="148">
        <v>12</v>
      </c>
      <c r="L46" s="148">
        <v>0</v>
      </c>
      <c r="M46" s="148">
        <v>0</v>
      </c>
      <c r="N46" s="148">
        <v>271</v>
      </c>
      <c r="O46" s="148">
        <v>129</v>
      </c>
      <c r="P46" s="148"/>
      <c r="Q46" s="148">
        <v>0</v>
      </c>
      <c r="R46" s="148">
        <v>0</v>
      </c>
      <c r="S46" s="148">
        <v>89</v>
      </c>
    </row>
    <row r="47" spans="1:19" ht="14.4" customHeight="1">
      <c r="A47" s="294" t="s">
        <v>27</v>
      </c>
      <c r="B47" s="170">
        <f t="shared" si="9"/>
        <v>4281</v>
      </c>
      <c r="C47" s="170">
        <f t="shared" si="10"/>
        <v>1699</v>
      </c>
      <c r="D47" s="169">
        <v>0</v>
      </c>
      <c r="E47" s="169">
        <v>0</v>
      </c>
      <c r="F47" s="169">
        <v>0</v>
      </c>
      <c r="G47" s="148">
        <v>770</v>
      </c>
      <c r="H47" s="148">
        <v>875</v>
      </c>
      <c r="I47" s="148">
        <v>54</v>
      </c>
      <c r="J47" s="170">
        <f t="shared" si="11"/>
        <v>2112</v>
      </c>
      <c r="K47" s="148">
        <v>74</v>
      </c>
      <c r="L47" s="148">
        <v>0</v>
      </c>
      <c r="M47" s="148">
        <v>22</v>
      </c>
      <c r="N47" s="148">
        <v>1127</v>
      </c>
      <c r="O47" s="148">
        <v>889</v>
      </c>
      <c r="P47" s="148"/>
      <c r="Q47" s="148">
        <v>70</v>
      </c>
      <c r="R47" s="148">
        <v>0</v>
      </c>
      <c r="S47" s="148">
        <v>400</v>
      </c>
    </row>
    <row r="48" spans="1:19" ht="14.4" customHeight="1">
      <c r="A48" s="294" t="s">
        <v>28</v>
      </c>
      <c r="B48" s="170">
        <f t="shared" si="9"/>
        <v>8004</v>
      </c>
      <c r="C48" s="170">
        <f t="shared" si="10"/>
        <v>1554</v>
      </c>
      <c r="D48" s="169">
        <v>0</v>
      </c>
      <c r="E48" s="169">
        <v>0</v>
      </c>
      <c r="F48" s="169">
        <v>0</v>
      </c>
      <c r="G48" s="148">
        <v>658</v>
      </c>
      <c r="H48" s="148">
        <v>896</v>
      </c>
      <c r="I48" s="148">
        <v>0</v>
      </c>
      <c r="J48" s="170">
        <f t="shared" si="11"/>
        <v>2165</v>
      </c>
      <c r="K48" s="148">
        <v>0</v>
      </c>
      <c r="L48" s="148">
        <v>0</v>
      </c>
      <c r="M48" s="148">
        <v>0</v>
      </c>
      <c r="N48" s="148">
        <v>1639</v>
      </c>
      <c r="O48" s="148">
        <v>526</v>
      </c>
      <c r="P48" s="148"/>
      <c r="Q48" s="148">
        <v>0</v>
      </c>
      <c r="R48" s="148">
        <v>0</v>
      </c>
      <c r="S48" s="148">
        <v>4285</v>
      </c>
    </row>
    <row r="49" spans="1:19" s="80" customFormat="1" ht="14.25" customHeight="1">
      <c r="A49" s="294"/>
      <c r="B49" s="82"/>
      <c r="C49" s="82"/>
      <c r="D49" s="148"/>
      <c r="E49" s="148"/>
      <c r="F49" s="169"/>
      <c r="G49" s="148"/>
      <c r="H49" s="148"/>
      <c r="I49" s="148"/>
      <c r="J49" s="82"/>
      <c r="K49" s="148"/>
      <c r="L49" s="148"/>
      <c r="M49" s="148"/>
      <c r="N49" s="148"/>
      <c r="O49" s="148"/>
      <c r="P49" s="148"/>
      <c r="Q49" s="148"/>
      <c r="R49" s="81"/>
      <c r="S49" s="150"/>
    </row>
    <row r="50" spans="1:19" ht="14.4" customHeight="1">
      <c r="A50" s="294" t="s">
        <v>29</v>
      </c>
      <c r="B50" s="170">
        <f t="shared" si="9"/>
        <v>1748</v>
      </c>
      <c r="C50" s="170">
        <f t="shared" si="10"/>
        <v>238</v>
      </c>
      <c r="D50" s="169">
        <v>0</v>
      </c>
      <c r="E50" s="169">
        <v>0</v>
      </c>
      <c r="F50" s="169">
        <v>0</v>
      </c>
      <c r="G50" s="148">
        <v>238</v>
      </c>
      <c r="H50" s="148">
        <v>0</v>
      </c>
      <c r="I50" s="148">
        <v>0</v>
      </c>
      <c r="J50" s="170">
        <f t="shared" si="11"/>
        <v>307</v>
      </c>
      <c r="K50" s="148">
        <v>0</v>
      </c>
      <c r="L50" s="148">
        <v>0</v>
      </c>
      <c r="M50" s="148">
        <v>24</v>
      </c>
      <c r="N50" s="148">
        <v>283</v>
      </c>
      <c r="O50" s="148">
        <v>0</v>
      </c>
      <c r="P50" s="148"/>
      <c r="Q50" s="148">
        <v>168</v>
      </c>
      <c r="R50" s="148">
        <v>0</v>
      </c>
      <c r="S50" s="148">
        <v>1035</v>
      </c>
    </row>
    <row r="51" spans="1:19" ht="14.4" customHeight="1">
      <c r="A51" s="294" t="s">
        <v>30</v>
      </c>
      <c r="B51" s="170">
        <f t="shared" si="9"/>
        <v>773</v>
      </c>
      <c r="C51" s="170">
        <f t="shared" si="10"/>
        <v>773</v>
      </c>
      <c r="D51" s="169">
        <v>0</v>
      </c>
      <c r="E51" s="169">
        <v>0</v>
      </c>
      <c r="F51" s="169">
        <v>0</v>
      </c>
      <c r="G51" s="148">
        <v>380</v>
      </c>
      <c r="H51" s="148">
        <v>393</v>
      </c>
      <c r="I51" s="148">
        <v>0</v>
      </c>
      <c r="J51" s="170">
        <f t="shared" si="11"/>
        <v>0</v>
      </c>
      <c r="K51" s="148">
        <v>0</v>
      </c>
      <c r="L51" s="148">
        <v>0</v>
      </c>
      <c r="M51" s="148">
        <v>0</v>
      </c>
      <c r="N51" s="148">
        <v>0</v>
      </c>
      <c r="O51" s="148">
        <v>0</v>
      </c>
      <c r="P51" s="148"/>
      <c r="Q51" s="148">
        <v>0</v>
      </c>
      <c r="R51" s="148">
        <v>0</v>
      </c>
      <c r="S51" s="148">
        <v>0</v>
      </c>
    </row>
    <row r="52" spans="1:19" ht="14.4" customHeight="1">
      <c r="A52" s="294" t="s">
        <v>31</v>
      </c>
      <c r="B52" s="170">
        <f t="shared" si="9"/>
        <v>1697</v>
      </c>
      <c r="C52" s="170">
        <f t="shared" si="10"/>
        <v>1272</v>
      </c>
      <c r="D52" s="169">
        <v>0</v>
      </c>
      <c r="E52" s="169">
        <v>0</v>
      </c>
      <c r="F52" s="169">
        <v>0</v>
      </c>
      <c r="G52" s="148">
        <v>598</v>
      </c>
      <c r="H52" s="148">
        <v>674</v>
      </c>
      <c r="I52" s="148">
        <v>0</v>
      </c>
      <c r="J52" s="170">
        <f t="shared" si="11"/>
        <v>296</v>
      </c>
      <c r="K52" s="148">
        <v>5</v>
      </c>
      <c r="L52" s="148">
        <v>0</v>
      </c>
      <c r="M52" s="148">
        <v>0</v>
      </c>
      <c r="N52" s="148">
        <v>150</v>
      </c>
      <c r="O52" s="148">
        <v>141</v>
      </c>
      <c r="P52" s="148"/>
      <c r="Q52" s="148">
        <v>0</v>
      </c>
      <c r="R52" s="148">
        <v>0</v>
      </c>
      <c r="S52" s="148">
        <v>129</v>
      </c>
    </row>
    <row r="53" spans="1:19" ht="14.4" customHeight="1">
      <c r="A53" s="294" t="s">
        <v>32</v>
      </c>
      <c r="B53" s="170">
        <f t="shared" si="9"/>
        <v>4696</v>
      </c>
      <c r="C53" s="170">
        <f t="shared" si="10"/>
        <v>530</v>
      </c>
      <c r="D53" s="169">
        <v>0</v>
      </c>
      <c r="E53" s="169">
        <v>0</v>
      </c>
      <c r="F53" s="169">
        <v>0</v>
      </c>
      <c r="G53" s="148">
        <v>56</v>
      </c>
      <c r="H53" s="148">
        <v>474</v>
      </c>
      <c r="I53" s="148">
        <v>0</v>
      </c>
      <c r="J53" s="170">
        <f t="shared" si="11"/>
        <v>3474</v>
      </c>
      <c r="K53" s="148">
        <v>0</v>
      </c>
      <c r="L53" s="148">
        <v>0</v>
      </c>
      <c r="M53" s="148">
        <v>0</v>
      </c>
      <c r="N53" s="148">
        <v>1970</v>
      </c>
      <c r="O53" s="148">
        <v>1504</v>
      </c>
      <c r="P53" s="148"/>
      <c r="Q53" s="148">
        <v>188</v>
      </c>
      <c r="R53" s="148">
        <v>0</v>
      </c>
      <c r="S53" s="148">
        <v>504</v>
      </c>
    </row>
    <row r="54" spans="1:19" ht="14.4" customHeight="1">
      <c r="A54" s="294" t="s">
        <v>33</v>
      </c>
      <c r="B54" s="170">
        <f t="shared" si="9"/>
        <v>1484</v>
      </c>
      <c r="C54" s="170">
        <f t="shared" si="10"/>
        <v>1084</v>
      </c>
      <c r="D54" s="169">
        <v>0</v>
      </c>
      <c r="E54" s="169">
        <v>0</v>
      </c>
      <c r="F54" s="169">
        <v>0</v>
      </c>
      <c r="G54" s="148">
        <v>117</v>
      </c>
      <c r="H54" s="148">
        <v>893</v>
      </c>
      <c r="I54" s="148">
        <v>74</v>
      </c>
      <c r="J54" s="170">
        <f t="shared" si="11"/>
        <v>210</v>
      </c>
      <c r="K54" s="148">
        <v>16</v>
      </c>
      <c r="L54" s="148">
        <v>0</v>
      </c>
      <c r="M54" s="148">
        <v>0</v>
      </c>
      <c r="N54" s="148">
        <v>88</v>
      </c>
      <c r="O54" s="148">
        <v>106</v>
      </c>
      <c r="P54" s="148"/>
      <c r="Q54" s="148">
        <v>0</v>
      </c>
      <c r="R54" s="148">
        <v>0</v>
      </c>
      <c r="S54" s="148">
        <v>190</v>
      </c>
    </row>
    <row r="55" spans="1:19" s="80" customFormat="1" ht="14.25" customHeight="1">
      <c r="A55" s="294"/>
      <c r="B55" s="82"/>
      <c r="C55" s="82"/>
      <c r="D55" s="148"/>
      <c r="E55" s="148"/>
      <c r="F55" s="169"/>
      <c r="G55" s="148"/>
      <c r="H55" s="148"/>
      <c r="I55" s="148"/>
      <c r="J55" s="82"/>
      <c r="K55" s="148"/>
      <c r="L55" s="148"/>
      <c r="M55" s="148"/>
      <c r="N55" s="148"/>
      <c r="O55" s="148"/>
      <c r="P55" s="148"/>
      <c r="Q55" s="148"/>
      <c r="R55" s="81"/>
      <c r="S55" s="150"/>
    </row>
    <row r="56" spans="1:19" ht="14.4" customHeight="1">
      <c r="A56" s="294" t="s">
        <v>34</v>
      </c>
      <c r="B56" s="170">
        <f t="shared" si="9"/>
        <v>1231</v>
      </c>
      <c r="C56" s="170">
        <f t="shared" si="10"/>
        <v>969</v>
      </c>
      <c r="D56" s="169">
        <v>0</v>
      </c>
      <c r="E56" s="169">
        <v>0</v>
      </c>
      <c r="F56" s="169">
        <v>0</v>
      </c>
      <c r="G56" s="148">
        <v>630</v>
      </c>
      <c r="H56" s="148">
        <v>339</v>
      </c>
      <c r="I56" s="148">
        <v>0</v>
      </c>
      <c r="J56" s="170">
        <f t="shared" si="11"/>
        <v>102</v>
      </c>
      <c r="K56" s="148">
        <v>0</v>
      </c>
      <c r="L56" s="148">
        <v>0</v>
      </c>
      <c r="M56" s="148">
        <v>0</v>
      </c>
      <c r="N56" s="148">
        <v>102</v>
      </c>
      <c r="O56" s="148">
        <v>0</v>
      </c>
      <c r="P56" s="148"/>
      <c r="Q56" s="148">
        <v>65</v>
      </c>
      <c r="R56" s="148">
        <v>0</v>
      </c>
      <c r="S56" s="148">
        <v>95</v>
      </c>
    </row>
    <row r="57" spans="1:19" ht="14.4" customHeight="1">
      <c r="A57" s="294" t="s">
        <v>35</v>
      </c>
      <c r="B57" s="170">
        <f t="shared" si="9"/>
        <v>1134</v>
      </c>
      <c r="C57" s="170">
        <f t="shared" si="10"/>
        <v>765</v>
      </c>
      <c r="D57" s="169">
        <v>0</v>
      </c>
      <c r="E57" s="169">
        <v>0</v>
      </c>
      <c r="F57" s="169">
        <v>0</v>
      </c>
      <c r="G57" s="148">
        <v>187</v>
      </c>
      <c r="H57" s="148">
        <v>578</v>
      </c>
      <c r="I57" s="148">
        <v>0</v>
      </c>
      <c r="J57" s="170">
        <f t="shared" si="11"/>
        <v>2</v>
      </c>
      <c r="K57" s="148">
        <v>2</v>
      </c>
      <c r="L57" s="148">
        <v>0</v>
      </c>
      <c r="M57" s="148">
        <v>0</v>
      </c>
      <c r="N57" s="148">
        <v>0</v>
      </c>
      <c r="O57" s="148">
        <v>0</v>
      </c>
      <c r="P57" s="148"/>
      <c r="Q57" s="148">
        <v>0</v>
      </c>
      <c r="R57" s="148">
        <v>0</v>
      </c>
      <c r="S57" s="148">
        <v>367</v>
      </c>
    </row>
    <row r="58" spans="1:19" ht="14.4" customHeight="1">
      <c r="A58" s="294" t="s">
        <v>36</v>
      </c>
      <c r="B58" s="170">
        <f t="shared" si="9"/>
        <v>9620</v>
      </c>
      <c r="C58" s="170">
        <f t="shared" si="10"/>
        <v>5534</v>
      </c>
      <c r="D58" s="169">
        <v>0</v>
      </c>
      <c r="E58" s="169">
        <v>0</v>
      </c>
      <c r="F58" s="169">
        <v>4</v>
      </c>
      <c r="G58" s="148">
        <v>1513</v>
      </c>
      <c r="H58" s="148">
        <v>4017</v>
      </c>
      <c r="I58" s="148">
        <v>0</v>
      </c>
      <c r="J58" s="170">
        <f t="shared" si="11"/>
        <v>2721</v>
      </c>
      <c r="K58" s="148">
        <v>42</v>
      </c>
      <c r="L58" s="148">
        <v>0</v>
      </c>
      <c r="M58" s="148">
        <v>46</v>
      </c>
      <c r="N58" s="148">
        <v>934</v>
      </c>
      <c r="O58" s="148">
        <v>1699</v>
      </c>
      <c r="P58" s="148"/>
      <c r="Q58" s="148">
        <v>341</v>
      </c>
      <c r="R58" s="148">
        <v>0</v>
      </c>
      <c r="S58" s="148">
        <v>1024</v>
      </c>
    </row>
    <row r="59" spans="1:19" ht="14.4" customHeight="1">
      <c r="A59" s="294" t="s">
        <v>37</v>
      </c>
      <c r="B59" s="170">
        <f t="shared" si="9"/>
        <v>3390</v>
      </c>
      <c r="C59" s="170">
        <f t="shared" si="10"/>
        <v>734</v>
      </c>
      <c r="D59" s="169">
        <v>0</v>
      </c>
      <c r="E59" s="169">
        <v>0</v>
      </c>
      <c r="F59" s="169">
        <v>0</v>
      </c>
      <c r="G59" s="148">
        <v>540</v>
      </c>
      <c r="H59" s="148">
        <v>194</v>
      </c>
      <c r="I59" s="148">
        <v>0</v>
      </c>
      <c r="J59" s="170">
        <f t="shared" si="11"/>
        <v>368</v>
      </c>
      <c r="K59" s="148">
        <v>0</v>
      </c>
      <c r="L59" s="148">
        <v>20</v>
      </c>
      <c r="M59" s="148">
        <v>0</v>
      </c>
      <c r="N59" s="148">
        <v>348</v>
      </c>
      <c r="O59" s="148">
        <v>0</v>
      </c>
      <c r="P59" s="148"/>
      <c r="Q59" s="148">
        <v>0</v>
      </c>
      <c r="R59" s="148">
        <v>0</v>
      </c>
      <c r="S59" s="148">
        <v>2288</v>
      </c>
    </row>
    <row r="60" spans="1:19" ht="14.4" customHeight="1">
      <c r="A60" s="294" t="s">
        <v>38</v>
      </c>
      <c r="B60" s="170">
        <f t="shared" si="9"/>
        <v>647</v>
      </c>
      <c r="C60" s="170">
        <f t="shared" si="10"/>
        <v>640</v>
      </c>
      <c r="D60" s="169">
        <v>0</v>
      </c>
      <c r="E60" s="169">
        <v>0</v>
      </c>
      <c r="F60" s="169">
        <v>0</v>
      </c>
      <c r="G60" s="148">
        <v>640</v>
      </c>
      <c r="H60" s="148">
        <v>0</v>
      </c>
      <c r="I60" s="148">
        <v>0</v>
      </c>
      <c r="J60" s="170">
        <f t="shared" si="11"/>
        <v>7</v>
      </c>
      <c r="K60" s="148">
        <v>7</v>
      </c>
      <c r="L60" s="148">
        <v>0</v>
      </c>
      <c r="M60" s="148">
        <v>0</v>
      </c>
      <c r="N60" s="148">
        <v>0</v>
      </c>
      <c r="O60" s="148">
        <v>0</v>
      </c>
      <c r="P60" s="148"/>
      <c r="Q60" s="148">
        <v>0</v>
      </c>
      <c r="R60" s="148">
        <v>0</v>
      </c>
      <c r="S60" s="148">
        <v>0</v>
      </c>
    </row>
    <row r="61" spans="1:19" s="80" customFormat="1" ht="14.25" customHeight="1">
      <c r="A61" s="294"/>
      <c r="B61" s="82"/>
      <c r="C61" s="82"/>
      <c r="D61" s="148"/>
      <c r="E61" s="148"/>
      <c r="F61" s="169"/>
      <c r="G61" s="148"/>
      <c r="H61" s="148"/>
      <c r="I61" s="148"/>
      <c r="J61" s="82"/>
      <c r="K61" s="148"/>
      <c r="L61" s="148"/>
      <c r="M61" s="148"/>
      <c r="N61" s="148"/>
      <c r="O61" s="148"/>
      <c r="P61" s="148"/>
      <c r="Q61" s="148"/>
      <c r="R61" s="81"/>
      <c r="S61" s="150"/>
    </row>
    <row r="62" spans="1:19" ht="14.4" customHeight="1">
      <c r="A62" s="294" t="s">
        <v>39</v>
      </c>
      <c r="B62" s="170">
        <f t="shared" si="9"/>
        <v>2223</v>
      </c>
      <c r="C62" s="170">
        <f t="shared" si="10"/>
        <v>1838</v>
      </c>
      <c r="D62" s="169">
        <v>0</v>
      </c>
      <c r="E62" s="169">
        <v>0</v>
      </c>
      <c r="F62" s="169">
        <v>0</v>
      </c>
      <c r="G62" s="148">
        <v>1580</v>
      </c>
      <c r="H62" s="148">
        <v>258</v>
      </c>
      <c r="I62" s="148">
        <v>0</v>
      </c>
      <c r="J62" s="170">
        <f t="shared" si="11"/>
        <v>5</v>
      </c>
      <c r="K62" s="148">
        <v>5</v>
      </c>
      <c r="L62" s="148">
        <v>0</v>
      </c>
      <c r="M62" s="148">
        <v>0</v>
      </c>
      <c r="N62" s="148">
        <v>0</v>
      </c>
      <c r="O62" s="148">
        <v>0</v>
      </c>
      <c r="P62" s="148"/>
      <c r="Q62" s="148">
        <v>380</v>
      </c>
      <c r="R62" s="148">
        <v>0</v>
      </c>
      <c r="S62" s="148">
        <v>0</v>
      </c>
    </row>
    <row r="63" spans="1:19" ht="14.4" customHeight="1">
      <c r="A63" s="294" t="s">
        <v>40</v>
      </c>
      <c r="B63" s="170">
        <f t="shared" si="9"/>
        <v>1440</v>
      </c>
      <c r="C63" s="170">
        <f t="shared" si="10"/>
        <v>1440</v>
      </c>
      <c r="D63" s="169">
        <v>0</v>
      </c>
      <c r="E63" s="169">
        <v>0</v>
      </c>
      <c r="F63" s="169">
        <v>0</v>
      </c>
      <c r="G63" s="148">
        <v>1440</v>
      </c>
      <c r="H63" s="148">
        <v>0</v>
      </c>
      <c r="I63" s="148">
        <v>0</v>
      </c>
      <c r="J63" s="170">
        <f t="shared" si="11"/>
        <v>0</v>
      </c>
      <c r="K63" s="148">
        <v>0</v>
      </c>
      <c r="L63" s="148">
        <v>0</v>
      </c>
      <c r="M63" s="148">
        <v>0</v>
      </c>
      <c r="N63" s="148"/>
      <c r="O63" s="148">
        <v>0</v>
      </c>
      <c r="P63" s="148"/>
      <c r="Q63" s="148">
        <v>0</v>
      </c>
      <c r="R63" s="148">
        <v>0</v>
      </c>
      <c r="S63" s="148">
        <v>0</v>
      </c>
    </row>
    <row r="64" spans="1:19" ht="14.4" customHeight="1">
      <c r="A64" s="294" t="s">
        <v>41</v>
      </c>
      <c r="B64" s="170">
        <f t="shared" si="9"/>
        <v>2198</v>
      </c>
      <c r="C64" s="170">
        <f t="shared" si="10"/>
        <v>1668</v>
      </c>
      <c r="D64" s="169">
        <v>0</v>
      </c>
      <c r="E64" s="169">
        <v>0</v>
      </c>
      <c r="F64" s="169">
        <v>0</v>
      </c>
      <c r="G64" s="148">
        <v>1600</v>
      </c>
      <c r="H64" s="148">
        <v>68</v>
      </c>
      <c r="I64" s="148">
        <v>0</v>
      </c>
      <c r="J64" s="170">
        <f t="shared" si="11"/>
        <v>0</v>
      </c>
      <c r="K64" s="148">
        <v>0</v>
      </c>
      <c r="L64" s="148">
        <v>0</v>
      </c>
      <c r="M64" s="148">
        <v>0</v>
      </c>
      <c r="N64" s="148">
        <v>0</v>
      </c>
      <c r="O64" s="148">
        <v>0</v>
      </c>
      <c r="P64" s="148"/>
      <c r="Q64" s="148">
        <v>0</v>
      </c>
      <c r="R64" s="148">
        <v>0</v>
      </c>
      <c r="S64" s="148">
        <v>530</v>
      </c>
    </row>
    <row r="65" spans="1:19" s="80" customFormat="1" ht="14.25" customHeight="1">
      <c r="A65" s="294"/>
      <c r="B65" s="82"/>
      <c r="C65" s="82"/>
      <c r="D65" s="148"/>
      <c r="E65" s="148"/>
      <c r="F65" s="169"/>
      <c r="G65" s="148"/>
      <c r="H65" s="148"/>
      <c r="I65" s="148"/>
      <c r="J65" s="82"/>
      <c r="K65" s="148"/>
      <c r="L65" s="148"/>
      <c r="M65" s="148"/>
      <c r="N65" s="148"/>
      <c r="O65" s="148"/>
      <c r="P65" s="148"/>
      <c r="Q65" s="148"/>
      <c r="R65" s="83"/>
      <c r="S65" s="150"/>
    </row>
    <row r="66" spans="1:19" ht="14.4" customHeight="1">
      <c r="A66" s="294" t="s">
        <v>42</v>
      </c>
      <c r="B66" s="170">
        <f t="shared" si="9"/>
        <v>1097</v>
      </c>
      <c r="C66" s="170">
        <f t="shared" si="10"/>
        <v>564</v>
      </c>
      <c r="D66" s="169">
        <v>0</v>
      </c>
      <c r="E66" s="169">
        <v>0</v>
      </c>
      <c r="F66" s="169">
        <v>0</v>
      </c>
      <c r="G66" s="148">
        <v>564</v>
      </c>
      <c r="H66" s="148">
        <v>0</v>
      </c>
      <c r="I66" s="148">
        <v>0</v>
      </c>
      <c r="J66" s="170">
        <f t="shared" si="11"/>
        <v>142</v>
      </c>
      <c r="K66" s="148">
        <v>0</v>
      </c>
      <c r="L66" s="148">
        <v>8</v>
      </c>
      <c r="M66" s="148">
        <v>0</v>
      </c>
      <c r="N66" s="148">
        <v>0</v>
      </c>
      <c r="O66" s="148">
        <v>134</v>
      </c>
      <c r="P66" s="148"/>
      <c r="Q66" s="148">
        <v>40</v>
      </c>
      <c r="R66" s="148">
        <v>0</v>
      </c>
      <c r="S66" s="148">
        <v>351</v>
      </c>
    </row>
    <row r="67" spans="1:19" ht="14.4" customHeight="1">
      <c r="A67" s="294" t="s">
        <v>43</v>
      </c>
      <c r="B67" s="170">
        <f t="shared" si="9"/>
        <v>20</v>
      </c>
      <c r="C67" s="148">
        <f t="shared" si="10"/>
        <v>0</v>
      </c>
      <c r="D67" s="169">
        <v>0</v>
      </c>
      <c r="E67" s="169">
        <v>0</v>
      </c>
      <c r="F67" s="169">
        <v>0</v>
      </c>
      <c r="G67" s="148">
        <v>0</v>
      </c>
      <c r="H67" s="148">
        <v>0</v>
      </c>
      <c r="I67" s="148">
        <v>0</v>
      </c>
      <c r="J67" s="170">
        <f t="shared" si="11"/>
        <v>20</v>
      </c>
      <c r="K67" s="148">
        <v>4</v>
      </c>
      <c r="L67" s="148">
        <v>0</v>
      </c>
      <c r="M67" s="148">
        <v>0</v>
      </c>
      <c r="N67" s="148">
        <v>16</v>
      </c>
      <c r="O67" s="148">
        <v>0</v>
      </c>
      <c r="P67" s="148"/>
      <c r="Q67" s="148">
        <v>0</v>
      </c>
      <c r="R67" s="148">
        <v>0</v>
      </c>
      <c r="S67" s="148">
        <v>0</v>
      </c>
    </row>
    <row r="68" spans="1:19" ht="14.4" customHeight="1">
      <c r="A68" s="294" t="s">
        <v>44</v>
      </c>
      <c r="B68" s="170">
        <f t="shared" si="9"/>
        <v>25</v>
      </c>
      <c r="C68" s="148">
        <f t="shared" si="10"/>
        <v>0</v>
      </c>
      <c r="D68" s="169">
        <v>0</v>
      </c>
      <c r="E68" s="169">
        <v>0</v>
      </c>
      <c r="F68" s="169">
        <v>0</v>
      </c>
      <c r="G68" s="148">
        <v>0</v>
      </c>
      <c r="H68" s="148">
        <v>0</v>
      </c>
      <c r="I68" s="148">
        <v>0</v>
      </c>
      <c r="J68" s="170">
        <f t="shared" si="11"/>
        <v>25</v>
      </c>
      <c r="K68" s="148">
        <v>13</v>
      </c>
      <c r="L68" s="148">
        <v>12</v>
      </c>
      <c r="M68" s="148">
        <v>0</v>
      </c>
      <c r="N68" s="148">
        <v>0</v>
      </c>
      <c r="O68" s="148">
        <v>0</v>
      </c>
      <c r="P68" s="148"/>
      <c r="Q68" s="148">
        <v>0</v>
      </c>
      <c r="R68" s="148">
        <v>0</v>
      </c>
      <c r="S68" s="148">
        <v>0</v>
      </c>
    </row>
    <row r="69" spans="1:19" ht="14.4" customHeight="1">
      <c r="A69" s="294" t="s">
        <v>45</v>
      </c>
      <c r="B69" s="170">
        <f t="shared" si="9"/>
        <v>289</v>
      </c>
      <c r="C69" s="170">
        <f t="shared" si="10"/>
        <v>248</v>
      </c>
      <c r="D69" s="169">
        <v>0</v>
      </c>
      <c r="E69" s="169">
        <v>0</v>
      </c>
      <c r="F69" s="169">
        <v>0</v>
      </c>
      <c r="G69" s="148">
        <v>53</v>
      </c>
      <c r="H69" s="148">
        <v>195</v>
      </c>
      <c r="I69" s="148">
        <v>0</v>
      </c>
      <c r="J69" s="170">
        <f t="shared" si="11"/>
        <v>41</v>
      </c>
      <c r="K69" s="148">
        <v>41</v>
      </c>
      <c r="L69" s="148">
        <v>0</v>
      </c>
      <c r="M69" s="148">
        <v>0</v>
      </c>
      <c r="N69" s="148">
        <v>0</v>
      </c>
      <c r="O69" s="148">
        <v>0</v>
      </c>
      <c r="P69" s="148"/>
      <c r="Q69" s="148">
        <v>0</v>
      </c>
      <c r="R69" s="148">
        <v>0</v>
      </c>
      <c r="S69" s="148">
        <v>0</v>
      </c>
    </row>
    <row r="70" spans="1:19" ht="14.4" customHeight="1">
      <c r="A70" s="294" t="s">
        <v>46</v>
      </c>
      <c r="B70" s="170">
        <f t="shared" si="9"/>
        <v>810</v>
      </c>
      <c r="C70" s="170">
        <f t="shared" si="10"/>
        <v>490</v>
      </c>
      <c r="D70" s="169">
        <v>0</v>
      </c>
      <c r="E70" s="169">
        <v>0</v>
      </c>
      <c r="F70" s="169">
        <v>0</v>
      </c>
      <c r="G70" s="148">
        <v>490</v>
      </c>
      <c r="H70" s="148">
        <v>0</v>
      </c>
      <c r="I70" s="148">
        <v>0</v>
      </c>
      <c r="J70" s="170">
        <f t="shared" si="11"/>
        <v>90</v>
      </c>
      <c r="K70" s="148">
        <v>0</v>
      </c>
      <c r="L70" s="148">
        <v>0</v>
      </c>
      <c r="M70" s="148">
        <v>0</v>
      </c>
      <c r="N70" s="148">
        <v>90</v>
      </c>
      <c r="O70" s="148">
        <v>0</v>
      </c>
      <c r="P70" s="148"/>
      <c r="Q70" s="148">
        <v>230</v>
      </c>
      <c r="R70" s="148">
        <v>0</v>
      </c>
      <c r="S70" s="148">
        <v>0</v>
      </c>
    </row>
    <row r="71" spans="1:19" s="80" customFormat="1" ht="14.25" customHeight="1">
      <c r="A71" s="294"/>
      <c r="B71" s="82"/>
      <c r="C71" s="82"/>
      <c r="D71" s="148"/>
      <c r="E71" s="148"/>
      <c r="F71" s="169"/>
      <c r="G71" s="148"/>
      <c r="H71" s="148"/>
      <c r="I71" s="148"/>
      <c r="J71" s="82"/>
      <c r="K71" s="148"/>
      <c r="L71" s="148"/>
      <c r="M71" s="148"/>
      <c r="N71" s="148"/>
      <c r="O71" s="148"/>
      <c r="P71" s="148"/>
      <c r="Q71" s="148"/>
      <c r="R71" s="81"/>
      <c r="S71" s="150"/>
    </row>
    <row r="72" spans="1:19" ht="14.4" customHeight="1">
      <c r="A72" s="294" t="s">
        <v>47</v>
      </c>
      <c r="B72" s="170">
        <f t="shared" si="9"/>
        <v>446</v>
      </c>
      <c r="C72" s="170">
        <f t="shared" si="10"/>
        <v>354</v>
      </c>
      <c r="D72" s="169">
        <v>0</v>
      </c>
      <c r="E72" s="169">
        <v>0</v>
      </c>
      <c r="F72" s="169">
        <v>0</v>
      </c>
      <c r="G72" s="148">
        <v>24</v>
      </c>
      <c r="H72" s="148">
        <v>330</v>
      </c>
      <c r="I72" s="148">
        <v>0</v>
      </c>
      <c r="J72" s="170">
        <f t="shared" si="11"/>
        <v>92</v>
      </c>
      <c r="K72" s="148">
        <v>0</v>
      </c>
      <c r="L72" s="148">
        <v>0</v>
      </c>
      <c r="M72" s="148">
        <v>0</v>
      </c>
      <c r="N72" s="148">
        <v>92</v>
      </c>
      <c r="O72" s="148">
        <v>0</v>
      </c>
      <c r="P72" s="148"/>
      <c r="Q72" s="148">
        <v>0</v>
      </c>
      <c r="R72" s="148">
        <v>0</v>
      </c>
      <c r="S72" s="148">
        <v>0</v>
      </c>
    </row>
    <row r="73" spans="1:19" ht="14.4" customHeight="1">
      <c r="A73" s="294" t="s">
        <v>48</v>
      </c>
      <c r="B73" s="170">
        <f t="shared" si="9"/>
        <v>388</v>
      </c>
      <c r="C73" s="170">
        <f t="shared" si="10"/>
        <v>120</v>
      </c>
      <c r="D73" s="169">
        <v>0</v>
      </c>
      <c r="E73" s="169">
        <v>0</v>
      </c>
      <c r="F73" s="169">
        <v>0</v>
      </c>
      <c r="G73" s="148">
        <v>120</v>
      </c>
      <c r="H73" s="148">
        <v>0</v>
      </c>
      <c r="I73" s="148">
        <v>0</v>
      </c>
      <c r="J73" s="170">
        <f t="shared" si="11"/>
        <v>268</v>
      </c>
      <c r="K73" s="148">
        <v>6</v>
      </c>
      <c r="L73" s="148">
        <v>0</v>
      </c>
      <c r="M73" s="148">
        <v>136</v>
      </c>
      <c r="N73" s="148">
        <v>0</v>
      </c>
      <c r="O73" s="148">
        <v>126</v>
      </c>
      <c r="P73" s="148"/>
      <c r="Q73" s="148">
        <v>0</v>
      </c>
      <c r="R73" s="148">
        <v>0</v>
      </c>
      <c r="S73" s="148">
        <v>0</v>
      </c>
    </row>
    <row r="74" spans="1:19" ht="14.4" customHeight="1">
      <c r="A74" s="294" t="s">
        <v>49</v>
      </c>
      <c r="B74" s="148">
        <f t="shared" si="9"/>
        <v>0</v>
      </c>
      <c r="C74" s="148">
        <f t="shared" si="10"/>
        <v>0</v>
      </c>
      <c r="D74" s="169">
        <v>0</v>
      </c>
      <c r="E74" s="169">
        <v>0</v>
      </c>
      <c r="F74" s="169">
        <v>0</v>
      </c>
      <c r="G74" s="148">
        <v>0</v>
      </c>
      <c r="H74" s="148">
        <v>0</v>
      </c>
      <c r="I74" s="148">
        <v>0</v>
      </c>
      <c r="J74" s="170">
        <f t="shared" si="11"/>
        <v>0</v>
      </c>
      <c r="K74" s="148">
        <v>0</v>
      </c>
      <c r="L74" s="148">
        <v>0</v>
      </c>
      <c r="M74" s="148">
        <v>0</v>
      </c>
      <c r="N74" s="148">
        <v>0</v>
      </c>
      <c r="O74" s="148">
        <v>0</v>
      </c>
      <c r="P74" s="148"/>
      <c r="Q74" s="148">
        <v>0</v>
      </c>
      <c r="R74" s="148">
        <v>0</v>
      </c>
      <c r="S74" s="148">
        <v>0</v>
      </c>
    </row>
    <row r="75" spans="1:19" ht="14.4" customHeight="1">
      <c r="A75" s="294" t="s">
        <v>50</v>
      </c>
      <c r="B75" s="148">
        <f t="shared" si="9"/>
        <v>0</v>
      </c>
      <c r="C75" s="148">
        <f t="shared" si="10"/>
        <v>0</v>
      </c>
      <c r="D75" s="169">
        <v>0</v>
      </c>
      <c r="E75" s="169">
        <v>0</v>
      </c>
      <c r="F75" s="169">
        <v>0</v>
      </c>
      <c r="G75" s="148">
        <v>0</v>
      </c>
      <c r="H75" s="148">
        <v>0</v>
      </c>
      <c r="I75" s="148">
        <v>0</v>
      </c>
      <c r="J75" s="170">
        <f t="shared" si="11"/>
        <v>0</v>
      </c>
      <c r="K75" s="148">
        <v>0</v>
      </c>
      <c r="L75" s="148">
        <v>0</v>
      </c>
      <c r="M75" s="148">
        <v>0</v>
      </c>
      <c r="N75" s="148">
        <v>0</v>
      </c>
      <c r="O75" s="148">
        <v>0</v>
      </c>
      <c r="P75" s="148"/>
      <c r="Q75" s="148">
        <v>0</v>
      </c>
      <c r="R75" s="148">
        <v>0</v>
      </c>
      <c r="S75" s="148">
        <v>0</v>
      </c>
    </row>
    <row r="76" spans="1:19" ht="14.4" customHeight="1">
      <c r="A76" s="294" t="s">
        <v>51</v>
      </c>
      <c r="B76" s="148">
        <f t="shared" si="9"/>
        <v>0</v>
      </c>
      <c r="C76" s="148">
        <f t="shared" si="10"/>
        <v>0</v>
      </c>
      <c r="D76" s="169">
        <v>0</v>
      </c>
      <c r="E76" s="169">
        <v>0</v>
      </c>
      <c r="F76" s="169">
        <v>0</v>
      </c>
      <c r="G76" s="148">
        <v>0</v>
      </c>
      <c r="H76" s="148">
        <v>0</v>
      </c>
      <c r="I76" s="148">
        <v>0</v>
      </c>
      <c r="J76" s="170">
        <f t="shared" si="11"/>
        <v>0</v>
      </c>
      <c r="K76" s="148">
        <v>0</v>
      </c>
      <c r="L76" s="148">
        <v>0</v>
      </c>
      <c r="M76" s="148">
        <v>0</v>
      </c>
      <c r="N76" s="148">
        <v>0</v>
      </c>
      <c r="O76" s="148">
        <v>0</v>
      </c>
      <c r="P76" s="148"/>
      <c r="Q76" s="148">
        <v>0</v>
      </c>
      <c r="R76" s="148">
        <v>0</v>
      </c>
      <c r="S76" s="148">
        <v>0</v>
      </c>
    </row>
    <row r="77" spans="1:19" ht="6" customHeight="1">
      <c r="A77" s="136"/>
      <c r="B77" s="151"/>
      <c r="C77" s="151"/>
      <c r="D77" s="151"/>
      <c r="E77" s="151"/>
      <c r="F77" s="151"/>
      <c r="G77" s="151"/>
      <c r="H77" s="151"/>
      <c r="I77" s="151"/>
      <c r="J77" s="151"/>
      <c r="K77" s="151"/>
      <c r="L77" s="151"/>
      <c r="M77" s="151"/>
      <c r="N77" s="151"/>
      <c r="O77" s="151"/>
      <c r="P77" s="151"/>
      <c r="Q77" s="151"/>
      <c r="R77" s="152"/>
      <c r="S77" s="151"/>
    </row>
    <row r="78" spans="1:19" ht="15" customHeight="1">
      <c r="A78" s="110" t="s">
        <v>300</v>
      </c>
      <c r="B78"/>
      <c r="C78"/>
      <c r="D78"/>
      <c r="E78"/>
      <c r="F78"/>
      <c r="G78"/>
      <c r="H78"/>
      <c r="I78"/>
      <c r="J78"/>
      <c r="K78"/>
      <c r="L78"/>
      <c r="M78"/>
      <c r="N78"/>
      <c r="O78"/>
      <c r="P78"/>
      <c r="Q78"/>
      <c r="R78" s="133"/>
      <c r="S78"/>
    </row>
    <row r="79" spans="1:19">
      <c r="A79" s="79"/>
    </row>
  </sheetData>
  <mergeCells count="20">
    <mergeCell ref="A6:A8"/>
    <mergeCell ref="B6:B8"/>
    <mergeCell ref="D7:D8"/>
    <mergeCell ref="E7:E8"/>
    <mergeCell ref="S6:S8"/>
    <mergeCell ref="K7:K8"/>
    <mergeCell ref="L7:L8"/>
    <mergeCell ref="M7:M8"/>
    <mergeCell ref="N7:N8"/>
    <mergeCell ref="O7:O8"/>
    <mergeCell ref="D2:Q2"/>
    <mergeCell ref="C6:I6"/>
    <mergeCell ref="I7:I8"/>
    <mergeCell ref="J6:O6"/>
    <mergeCell ref="P6:R8"/>
    <mergeCell ref="C7:C8"/>
    <mergeCell ref="J7:J8"/>
    <mergeCell ref="G7:G8"/>
    <mergeCell ref="H7:H8"/>
    <mergeCell ref="F7:F8"/>
  </mergeCells>
  <phoneticPr fontId="9"/>
  <printOptions gridLinesSet="0"/>
  <pageMargins left="0.59055118110236227" right="0.59055118110236227" top="0.59055118110236227" bottom="0.19685039370078741" header="0.39370078740157483" footer="0"/>
  <pageSetup paperSize="9" scale="72" firstPageNumber="160" orientation="portrait" r:id="rId1"/>
  <headerFooter differentOddEven="1" scaleWithDoc="0">
    <oddHeader>&amp;L&amp;"ＭＳ ゴシック,標準"&amp;8&amp;P      第 ７ 章  建設・住宅</oddHeader>
    <evenHeader>&amp;R&amp;"ＭＳ ゴシック,標準"&amp;8第 ７ 章  建設・住宅      &amp;P</evenHeader>
  </headerFooter>
  <colBreaks count="1" manualBreakCount="1">
    <brk id="9" max="77"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74"/>
  <sheetViews>
    <sheetView showGridLines="0" view="pageBreakPreview" zoomScale="75" zoomScaleNormal="75" zoomScaleSheetLayoutView="75" workbookViewId="0"/>
  </sheetViews>
  <sheetFormatPr defaultColWidth="9" defaultRowHeight="13.2"/>
  <cols>
    <col min="1" max="1" width="15" style="64" customWidth="1"/>
    <col min="2" max="3" width="11.6640625" style="64" customWidth="1"/>
    <col min="4" max="7" width="11.109375" style="64" customWidth="1"/>
    <col min="8" max="8" width="11.6640625" style="92" customWidth="1"/>
    <col min="9" max="9" width="11.6640625" style="64" customWidth="1"/>
    <col min="10" max="11" width="11.77734375" style="64" customWidth="1"/>
    <col min="12" max="16384" width="9" style="64"/>
  </cols>
  <sheetData>
    <row r="1" spans="1:12" ht="21.75" customHeight="1">
      <c r="A1"/>
      <c r="B1"/>
      <c r="C1"/>
      <c r="D1"/>
      <c r="E1"/>
      <c r="F1"/>
      <c r="G1"/>
      <c r="H1"/>
      <c r="I1"/>
      <c r="J1"/>
      <c r="K1"/>
    </row>
    <row r="2" spans="1:12" s="96" customFormat="1" ht="21.75" customHeight="1">
      <c r="A2" s="129" t="s">
        <v>294</v>
      </c>
      <c r="B2" s="172"/>
      <c r="C2" s="172"/>
      <c r="D2" s="677" t="s">
        <v>293</v>
      </c>
      <c r="E2" s="677"/>
      <c r="F2" s="677"/>
      <c r="G2" s="677"/>
      <c r="H2" s="677"/>
      <c r="I2" s="677"/>
      <c r="J2" s="172"/>
      <c r="K2" s="172"/>
    </row>
    <row r="3" spans="1:12" ht="24" customHeight="1">
      <c r="A3"/>
      <c r="B3"/>
      <c r="C3"/>
      <c r="D3"/>
      <c r="E3"/>
      <c r="F3"/>
      <c r="G3"/>
      <c r="H3"/>
      <c r="I3"/>
      <c r="J3"/>
      <c r="K3"/>
    </row>
    <row r="4" spans="1:12" s="98" customFormat="1" ht="15" customHeight="1" thickBot="1">
      <c r="A4" s="13" t="s">
        <v>292</v>
      </c>
      <c r="B4" s="173"/>
      <c r="C4" s="173"/>
      <c r="D4" s="173"/>
      <c r="E4" s="173"/>
      <c r="F4" s="173"/>
      <c r="G4" s="173"/>
      <c r="H4" s="173"/>
      <c r="I4" s="173"/>
      <c r="J4" s="173"/>
      <c r="K4" s="8" t="s">
        <v>291</v>
      </c>
    </row>
    <row r="5" spans="1:12" ht="18" customHeight="1">
      <c r="A5" s="518" t="s">
        <v>290</v>
      </c>
      <c r="B5" s="704" t="s">
        <v>289</v>
      </c>
      <c r="C5" s="692"/>
      <c r="D5" s="692"/>
      <c r="E5" s="692"/>
      <c r="F5" s="692"/>
      <c r="G5" s="693"/>
      <c r="H5" s="705" t="s">
        <v>203</v>
      </c>
      <c r="I5" s="706"/>
      <c r="J5" s="707"/>
      <c r="K5" s="708" t="s">
        <v>288</v>
      </c>
    </row>
    <row r="6" spans="1:12" ht="18" customHeight="1">
      <c r="A6" s="698"/>
      <c r="B6" s="703" t="s">
        <v>89</v>
      </c>
      <c r="C6" s="711" t="s">
        <v>287</v>
      </c>
      <c r="D6" s="679" t="s">
        <v>201</v>
      </c>
      <c r="E6" s="714"/>
      <c r="F6" s="714"/>
      <c r="G6" s="715"/>
      <c r="H6" s="703" t="s">
        <v>89</v>
      </c>
      <c r="I6" s="716" t="s">
        <v>200</v>
      </c>
      <c r="J6" s="711" t="s">
        <v>286</v>
      </c>
      <c r="K6" s="709"/>
    </row>
    <row r="7" spans="1:12" ht="18" customHeight="1">
      <c r="A7" s="698"/>
      <c r="B7" s="700"/>
      <c r="C7" s="712"/>
      <c r="D7" s="703" t="s">
        <v>89</v>
      </c>
      <c r="E7" s="711" t="s">
        <v>285</v>
      </c>
      <c r="F7" s="703" t="s">
        <v>196</v>
      </c>
      <c r="G7" s="703" t="s">
        <v>195</v>
      </c>
      <c r="H7" s="700"/>
      <c r="I7" s="717"/>
      <c r="J7" s="712"/>
      <c r="K7" s="709"/>
    </row>
    <row r="8" spans="1:12" ht="18" customHeight="1">
      <c r="A8" s="519"/>
      <c r="B8" s="672"/>
      <c r="C8" s="713"/>
      <c r="D8" s="672"/>
      <c r="E8" s="713"/>
      <c r="F8" s="672"/>
      <c r="G8" s="672"/>
      <c r="H8" s="672"/>
      <c r="I8" s="718"/>
      <c r="J8" s="713"/>
      <c r="K8" s="710"/>
    </row>
    <row r="9" spans="1:12" s="97" customFormat="1" ht="13.5" customHeight="1">
      <c r="A9" s="144"/>
      <c r="B9" s="145" t="s">
        <v>121</v>
      </c>
      <c r="C9" s="145"/>
      <c r="D9" s="145"/>
      <c r="E9" s="145"/>
      <c r="F9" s="145"/>
      <c r="G9" s="145"/>
      <c r="H9" s="145" t="s">
        <v>194</v>
      </c>
      <c r="I9" s="145"/>
      <c r="J9" s="145"/>
      <c r="K9" s="145" t="s">
        <v>121</v>
      </c>
    </row>
    <row r="10" spans="1:12" ht="6" customHeight="1">
      <c r="A10" s="134"/>
      <c r="B10"/>
      <c r="C10"/>
      <c r="D10"/>
      <c r="E10"/>
      <c r="F10"/>
      <c r="G10"/>
      <c r="H10"/>
      <c r="I10"/>
      <c r="J10"/>
      <c r="K10" s="174"/>
    </row>
    <row r="11" spans="1:12" s="96" customFormat="1" ht="17.25" customHeight="1">
      <c r="A11" s="294" t="s">
        <v>340</v>
      </c>
      <c r="B11" s="94">
        <v>60628600</v>
      </c>
      <c r="C11" s="94">
        <v>52102200</v>
      </c>
      <c r="D11" s="94">
        <v>8526400</v>
      </c>
      <c r="E11" s="175">
        <v>242800</v>
      </c>
      <c r="F11" s="175">
        <v>8195600</v>
      </c>
      <c r="G11" s="175">
        <v>88100</v>
      </c>
      <c r="H11" s="94">
        <v>52453000</v>
      </c>
      <c r="I11" s="94">
        <v>52378600</v>
      </c>
      <c r="J11" s="94">
        <v>74400</v>
      </c>
      <c r="K11" s="176">
        <v>1.1558652507959506</v>
      </c>
    </row>
    <row r="12" spans="1:12" s="96" customFormat="1" ht="17.25" customHeight="1">
      <c r="A12" s="177" t="s">
        <v>341</v>
      </c>
      <c r="B12" s="94">
        <v>62407400</v>
      </c>
      <c r="C12" s="94">
        <v>53616300</v>
      </c>
      <c r="D12" s="94">
        <v>8791100</v>
      </c>
      <c r="E12" s="175">
        <v>216700</v>
      </c>
      <c r="F12" s="175">
        <v>8488600</v>
      </c>
      <c r="G12" s="175">
        <v>85800</v>
      </c>
      <c r="H12" s="94">
        <v>54001400</v>
      </c>
      <c r="I12" s="94">
        <v>53925000</v>
      </c>
      <c r="J12" s="94">
        <v>76400</v>
      </c>
      <c r="K12" s="176">
        <v>1.1556626309688267</v>
      </c>
    </row>
    <row r="13" spans="1:12" ht="29.4" customHeight="1">
      <c r="A13" s="293" t="s">
        <v>313</v>
      </c>
      <c r="B13" s="95">
        <v>65046700</v>
      </c>
      <c r="C13" s="95">
        <v>55665000</v>
      </c>
      <c r="D13" s="95">
        <v>9381700</v>
      </c>
      <c r="E13" s="315">
        <v>285500</v>
      </c>
      <c r="F13" s="315">
        <v>9001600</v>
      </c>
      <c r="G13" s="315">
        <v>94700</v>
      </c>
      <c r="H13" s="315">
        <v>56215300</v>
      </c>
      <c r="I13" s="315">
        <v>56071400</v>
      </c>
      <c r="J13" s="315">
        <v>143900</v>
      </c>
      <c r="K13" s="178">
        <v>1.1570995796518029</v>
      </c>
    </row>
    <row r="14" spans="1:12" s="34" customFormat="1" ht="9" customHeight="1">
      <c r="A14" s="294"/>
      <c r="B14" s="175"/>
      <c r="C14" s="175"/>
      <c r="D14" s="175"/>
      <c r="E14" s="175"/>
      <c r="F14" s="175"/>
      <c r="G14" s="175"/>
      <c r="H14" s="94"/>
      <c r="I14" s="175"/>
      <c r="J14" s="175"/>
      <c r="K14" s="176"/>
    </row>
    <row r="15" spans="1:12" ht="16.2" customHeight="1">
      <c r="A15" s="294" t="s">
        <v>284</v>
      </c>
      <c r="B15" s="175">
        <v>2888500</v>
      </c>
      <c r="C15" s="175">
        <v>2423200</v>
      </c>
      <c r="D15" s="175">
        <v>465300</v>
      </c>
      <c r="E15" s="175">
        <v>10000</v>
      </c>
      <c r="F15" s="179">
        <v>451900</v>
      </c>
      <c r="G15" s="179">
        <v>3300</v>
      </c>
      <c r="H15" s="179">
        <v>2455900</v>
      </c>
      <c r="I15" s="179">
        <v>2446400</v>
      </c>
      <c r="J15" s="179">
        <v>9500</v>
      </c>
      <c r="K15" s="176">
        <v>1.176147237265361</v>
      </c>
    </row>
    <row r="16" spans="1:12" ht="16.5" customHeight="1">
      <c r="A16" s="294" t="s">
        <v>283</v>
      </c>
      <c r="B16" s="175">
        <v>590300</v>
      </c>
      <c r="C16" s="175">
        <v>488700</v>
      </c>
      <c r="D16" s="175">
        <v>101600</v>
      </c>
      <c r="E16" s="175">
        <v>1900</v>
      </c>
      <c r="F16" s="179">
        <v>98800</v>
      </c>
      <c r="G16" s="179">
        <v>900</v>
      </c>
      <c r="H16" s="179">
        <v>496300</v>
      </c>
      <c r="I16" s="179">
        <v>493300</v>
      </c>
      <c r="J16" s="179">
        <v>3000</v>
      </c>
      <c r="K16" s="176">
        <v>1.1894015716300625</v>
      </c>
      <c r="L16" s="93"/>
    </row>
    <row r="17" spans="1:12" ht="16.5" customHeight="1">
      <c r="A17" s="294" t="s">
        <v>282</v>
      </c>
      <c r="B17" s="175">
        <v>579400</v>
      </c>
      <c r="C17" s="175">
        <v>476700</v>
      </c>
      <c r="D17" s="175">
        <v>102800</v>
      </c>
      <c r="E17" s="175">
        <v>1700</v>
      </c>
      <c r="F17" s="179">
        <v>100400</v>
      </c>
      <c r="G17" s="179">
        <v>600</v>
      </c>
      <c r="H17" s="179">
        <v>482000</v>
      </c>
      <c r="I17" s="179">
        <v>480100</v>
      </c>
      <c r="J17" s="179">
        <v>1900</v>
      </c>
      <c r="K17" s="176">
        <v>1.2020746887966804</v>
      </c>
      <c r="L17" s="93"/>
    </row>
    <row r="18" spans="1:12" ht="16.5" customHeight="1">
      <c r="A18" s="294" t="s">
        <v>281</v>
      </c>
      <c r="B18" s="175">
        <v>1129200</v>
      </c>
      <c r="C18" s="175">
        <v>983900</v>
      </c>
      <c r="D18" s="175">
        <v>145300</v>
      </c>
      <c r="E18" s="175">
        <v>3300</v>
      </c>
      <c r="F18" s="179">
        <v>140300</v>
      </c>
      <c r="G18" s="179">
        <v>1700</v>
      </c>
      <c r="H18" s="179">
        <v>992800</v>
      </c>
      <c r="I18" s="179">
        <v>990500</v>
      </c>
      <c r="J18" s="179">
        <v>2300</v>
      </c>
      <c r="K18" s="176">
        <v>1.1373892022562451</v>
      </c>
      <c r="L18" s="93"/>
    </row>
    <row r="19" spans="1:12" ht="16.5" customHeight="1">
      <c r="A19" s="294" t="s">
        <v>280</v>
      </c>
      <c r="B19" s="175">
        <v>440600</v>
      </c>
      <c r="C19" s="175">
        <v>369400</v>
      </c>
      <c r="D19" s="175">
        <v>71200</v>
      </c>
      <c r="E19" s="175">
        <v>1100</v>
      </c>
      <c r="F19" s="179">
        <v>69500</v>
      </c>
      <c r="G19" s="179">
        <v>600</v>
      </c>
      <c r="H19" s="179">
        <v>373700</v>
      </c>
      <c r="I19" s="179">
        <v>371200</v>
      </c>
      <c r="J19" s="179">
        <v>2500</v>
      </c>
      <c r="K19" s="176">
        <v>1.179020604763179</v>
      </c>
      <c r="L19" s="93"/>
    </row>
    <row r="20" spans="1:12" ht="16.5" customHeight="1">
      <c r="A20" s="294"/>
      <c r="B20" s="175"/>
      <c r="C20" s="175"/>
      <c r="D20" s="175"/>
      <c r="E20" s="175"/>
      <c r="F20" s="175"/>
      <c r="G20" s="175"/>
      <c r="H20" s="94"/>
      <c r="I20" s="175"/>
      <c r="J20" s="175"/>
      <c r="K20" s="176"/>
      <c r="L20" s="93"/>
    </row>
    <row r="21" spans="1:12" ht="16.5" customHeight="1">
      <c r="A21" s="294" t="s">
        <v>279</v>
      </c>
      <c r="B21" s="175">
        <v>455400</v>
      </c>
      <c r="C21" s="175">
        <v>391500</v>
      </c>
      <c r="D21" s="175">
        <v>63900</v>
      </c>
      <c r="E21" s="179">
        <v>1600</v>
      </c>
      <c r="F21" s="179">
        <v>61700</v>
      </c>
      <c r="G21" s="179">
        <v>600</v>
      </c>
      <c r="H21" s="179">
        <v>395300</v>
      </c>
      <c r="I21" s="179">
        <v>393400</v>
      </c>
      <c r="J21" s="179">
        <v>2000</v>
      </c>
      <c r="K21" s="176">
        <v>1.1520364280293447</v>
      </c>
      <c r="L21" s="93"/>
    </row>
    <row r="22" spans="1:12" ht="16.5" customHeight="1">
      <c r="A22" s="294" t="s">
        <v>278</v>
      </c>
      <c r="B22" s="175">
        <v>862900</v>
      </c>
      <c r="C22" s="175">
        <v>726800</v>
      </c>
      <c r="D22" s="175">
        <v>136100</v>
      </c>
      <c r="E22" s="179">
        <v>3900</v>
      </c>
      <c r="F22" s="179">
        <v>131000</v>
      </c>
      <c r="G22" s="179">
        <v>1200</v>
      </c>
      <c r="H22" s="179">
        <v>733900</v>
      </c>
      <c r="I22" s="179">
        <v>731600</v>
      </c>
      <c r="J22" s="179">
        <v>2300</v>
      </c>
      <c r="K22" s="176">
        <v>1.1757732661125493</v>
      </c>
      <c r="L22" s="93"/>
    </row>
    <row r="23" spans="1:12" ht="16.5" customHeight="1">
      <c r="A23" s="294" t="s">
        <v>277</v>
      </c>
      <c r="B23" s="175">
        <v>1390900</v>
      </c>
      <c r="C23" s="175">
        <v>1187400</v>
      </c>
      <c r="D23" s="175">
        <v>203500</v>
      </c>
      <c r="E23" s="179">
        <v>3900</v>
      </c>
      <c r="F23" s="179">
        <v>196200</v>
      </c>
      <c r="G23" s="179">
        <v>3400</v>
      </c>
      <c r="H23" s="179">
        <v>1199500</v>
      </c>
      <c r="I23" s="179">
        <v>1196700</v>
      </c>
      <c r="J23" s="179">
        <v>2800</v>
      </c>
      <c r="K23" s="176">
        <v>1.1595664860358483</v>
      </c>
      <c r="L23" s="93"/>
    </row>
    <row r="24" spans="1:12" ht="16.5" customHeight="1">
      <c r="A24" s="294" t="s">
        <v>276</v>
      </c>
      <c r="B24" s="175">
        <v>971000</v>
      </c>
      <c r="C24" s="175">
        <v>802200</v>
      </c>
      <c r="D24" s="175">
        <v>168800</v>
      </c>
      <c r="E24" s="179">
        <v>3900</v>
      </c>
      <c r="F24" s="179">
        <v>163700</v>
      </c>
      <c r="G24" s="179">
        <v>1200</v>
      </c>
      <c r="H24" s="179">
        <v>809000</v>
      </c>
      <c r="I24" s="179">
        <v>807500</v>
      </c>
      <c r="J24" s="179">
        <v>1500</v>
      </c>
      <c r="K24" s="176">
        <v>1.2002472187886279</v>
      </c>
      <c r="L24" s="93"/>
    </row>
    <row r="25" spans="1:12" ht="16.5" customHeight="1">
      <c r="A25" s="294" t="s">
        <v>275</v>
      </c>
      <c r="B25" s="175">
        <v>967400</v>
      </c>
      <c r="C25" s="175">
        <v>801900</v>
      </c>
      <c r="D25" s="175">
        <v>165500</v>
      </c>
      <c r="E25" s="179">
        <v>3000</v>
      </c>
      <c r="F25" s="179">
        <v>161300</v>
      </c>
      <c r="G25" s="179">
        <v>1200</v>
      </c>
      <c r="H25" s="179">
        <v>811900</v>
      </c>
      <c r="I25" s="179">
        <v>808700</v>
      </c>
      <c r="J25" s="179">
        <v>3200</v>
      </c>
      <c r="K25" s="176">
        <v>1.1915260500061584</v>
      </c>
      <c r="L25" s="93"/>
    </row>
    <row r="26" spans="1:12" ht="16.5" customHeight="1">
      <c r="A26" s="294"/>
      <c r="B26" s="175"/>
      <c r="C26" s="175"/>
      <c r="D26" s="175"/>
      <c r="E26" s="175"/>
      <c r="F26" s="175"/>
      <c r="G26" s="175"/>
      <c r="H26" s="94"/>
      <c r="I26" s="175"/>
      <c r="J26" s="175"/>
      <c r="K26" s="176"/>
      <c r="L26" s="93"/>
    </row>
    <row r="27" spans="1:12" ht="16.5" customHeight="1">
      <c r="A27" s="294" t="s">
        <v>274</v>
      </c>
      <c r="B27" s="175">
        <v>3555100</v>
      </c>
      <c r="C27" s="175">
        <v>3205000</v>
      </c>
      <c r="D27" s="175">
        <v>350100</v>
      </c>
      <c r="E27" s="179">
        <v>11900</v>
      </c>
      <c r="F27" s="179">
        <v>330400</v>
      </c>
      <c r="G27" s="179">
        <v>7700</v>
      </c>
      <c r="H27" s="179">
        <v>3232900</v>
      </c>
      <c r="I27" s="179">
        <v>3227600</v>
      </c>
      <c r="J27" s="179">
        <v>5200</v>
      </c>
      <c r="K27" s="176">
        <v>1.0996628414117355</v>
      </c>
      <c r="L27" s="93"/>
    </row>
    <row r="28" spans="1:12" ht="16.5" customHeight="1">
      <c r="A28" s="294" t="s">
        <v>273</v>
      </c>
      <c r="B28" s="175">
        <v>3191100</v>
      </c>
      <c r="C28" s="175">
        <v>2782300</v>
      </c>
      <c r="D28" s="175">
        <v>408800</v>
      </c>
      <c r="E28" s="179">
        <v>9900</v>
      </c>
      <c r="F28" s="179">
        <v>394100</v>
      </c>
      <c r="G28" s="179">
        <v>4800</v>
      </c>
      <c r="H28" s="179">
        <v>2808300</v>
      </c>
      <c r="I28" s="179">
        <v>2802600</v>
      </c>
      <c r="J28" s="179">
        <v>5700</v>
      </c>
      <c r="K28" s="176">
        <v>1.136310223266745</v>
      </c>
      <c r="L28" s="93"/>
    </row>
    <row r="29" spans="1:12" ht="16.5" customHeight="1">
      <c r="A29" s="294" t="s">
        <v>272</v>
      </c>
      <c r="B29" s="175">
        <v>8201400</v>
      </c>
      <c r="C29" s="175">
        <v>7235400</v>
      </c>
      <c r="D29" s="175">
        <v>966000</v>
      </c>
      <c r="E29" s="179">
        <v>57300</v>
      </c>
      <c r="F29" s="179">
        <v>896500</v>
      </c>
      <c r="G29" s="179">
        <v>12300</v>
      </c>
      <c r="H29" s="179">
        <v>7294900</v>
      </c>
      <c r="I29" s="179">
        <v>7285300</v>
      </c>
      <c r="J29" s="179">
        <v>9600</v>
      </c>
      <c r="K29" s="176">
        <v>1.1242648973940699</v>
      </c>
      <c r="L29" s="93"/>
    </row>
    <row r="30" spans="1:12" ht="16.5" customHeight="1">
      <c r="A30" s="294" t="s">
        <v>271</v>
      </c>
      <c r="B30" s="175">
        <v>4765000</v>
      </c>
      <c r="C30" s="175">
        <v>4271500</v>
      </c>
      <c r="D30" s="175">
        <v>493600</v>
      </c>
      <c r="E30" s="179">
        <v>20600</v>
      </c>
      <c r="F30" s="179">
        <v>467100</v>
      </c>
      <c r="G30" s="179">
        <v>5900</v>
      </c>
      <c r="H30" s="179">
        <v>4309400</v>
      </c>
      <c r="I30" s="179">
        <v>4301900</v>
      </c>
      <c r="J30" s="179">
        <v>7500</v>
      </c>
      <c r="K30" s="176">
        <v>1.1057223743444564</v>
      </c>
      <c r="L30" s="93"/>
    </row>
    <row r="31" spans="1:12" ht="16.5" customHeight="1">
      <c r="A31" s="294" t="s">
        <v>270</v>
      </c>
      <c r="B31" s="175">
        <v>1015200</v>
      </c>
      <c r="C31" s="175">
        <v>851600</v>
      </c>
      <c r="D31" s="175">
        <v>163700</v>
      </c>
      <c r="E31" s="179">
        <v>6900</v>
      </c>
      <c r="F31" s="179">
        <v>155300</v>
      </c>
      <c r="G31" s="179">
        <v>1400</v>
      </c>
      <c r="H31" s="179">
        <v>860300</v>
      </c>
      <c r="I31" s="179">
        <v>856900</v>
      </c>
      <c r="J31" s="179">
        <v>3500</v>
      </c>
      <c r="K31" s="176">
        <v>1.1800534697198652</v>
      </c>
      <c r="L31" s="93"/>
    </row>
    <row r="32" spans="1:12" ht="16.5" customHeight="1">
      <c r="A32" s="294"/>
      <c r="B32" s="175"/>
      <c r="C32" s="175"/>
      <c r="D32" s="175"/>
      <c r="E32" s="175"/>
      <c r="F32" s="175"/>
      <c r="G32" s="175"/>
      <c r="H32" s="94"/>
      <c r="I32" s="175"/>
      <c r="J32" s="175"/>
      <c r="K32" s="176"/>
      <c r="L32" s="93"/>
    </row>
    <row r="33" spans="1:12" ht="16.5" customHeight="1">
      <c r="A33" s="294" t="s">
        <v>269</v>
      </c>
      <c r="B33" s="175">
        <v>473900</v>
      </c>
      <c r="C33" s="175">
        <v>401900</v>
      </c>
      <c r="D33" s="175">
        <v>71900</v>
      </c>
      <c r="E33" s="179">
        <v>1600</v>
      </c>
      <c r="F33" s="179">
        <v>69700</v>
      </c>
      <c r="G33" s="179">
        <v>700</v>
      </c>
      <c r="H33" s="179">
        <v>405500</v>
      </c>
      <c r="I33" s="179">
        <v>404000</v>
      </c>
      <c r="J33" s="179">
        <v>1500</v>
      </c>
      <c r="K33" s="176">
        <v>1.1686806411837238</v>
      </c>
      <c r="L33" s="93"/>
    </row>
    <row r="34" spans="1:12" ht="16.5" customHeight="1">
      <c r="A34" s="294" t="s">
        <v>268</v>
      </c>
      <c r="B34" s="175">
        <v>554000</v>
      </c>
      <c r="C34" s="175">
        <v>464300</v>
      </c>
      <c r="D34" s="175">
        <v>89700</v>
      </c>
      <c r="E34" s="179">
        <v>2100</v>
      </c>
      <c r="F34" s="179">
        <v>86400</v>
      </c>
      <c r="G34" s="179">
        <v>1100</v>
      </c>
      <c r="H34" s="179">
        <v>468300</v>
      </c>
      <c r="I34" s="179">
        <v>466800</v>
      </c>
      <c r="J34" s="179">
        <v>1500</v>
      </c>
      <c r="K34" s="176">
        <v>1.1830023489216315</v>
      </c>
      <c r="L34" s="93"/>
    </row>
    <row r="35" spans="1:12" ht="16.5" customHeight="1">
      <c r="A35" s="294" t="s">
        <v>267</v>
      </c>
      <c r="B35" s="175">
        <v>341400</v>
      </c>
      <c r="C35" s="175">
        <v>286700</v>
      </c>
      <c r="D35" s="175">
        <v>54700</v>
      </c>
      <c r="E35" s="179">
        <v>800</v>
      </c>
      <c r="F35" s="179">
        <v>53100</v>
      </c>
      <c r="G35" s="179">
        <v>800</v>
      </c>
      <c r="H35" s="179">
        <v>289600</v>
      </c>
      <c r="I35" s="179">
        <v>288300</v>
      </c>
      <c r="J35" s="179">
        <v>1300</v>
      </c>
      <c r="K35" s="176">
        <v>1.1788674033149171</v>
      </c>
      <c r="L35" s="93"/>
    </row>
    <row r="36" spans="1:12" ht="16.5" customHeight="1">
      <c r="A36" s="294" t="s">
        <v>266</v>
      </c>
      <c r="B36" s="175">
        <v>427000</v>
      </c>
      <c r="C36" s="175">
        <v>336800</v>
      </c>
      <c r="D36" s="175">
        <v>90200</v>
      </c>
      <c r="E36" s="179">
        <v>2300</v>
      </c>
      <c r="F36" s="179">
        <v>87200</v>
      </c>
      <c r="G36" s="179">
        <v>700</v>
      </c>
      <c r="H36" s="179">
        <v>340300</v>
      </c>
      <c r="I36" s="179">
        <v>339200</v>
      </c>
      <c r="J36" s="179">
        <v>1000</v>
      </c>
      <c r="K36" s="176">
        <v>1.2547751983543931</v>
      </c>
      <c r="L36" s="93"/>
    </row>
    <row r="37" spans="1:12" ht="16.5" customHeight="1">
      <c r="A37" s="294" t="s">
        <v>265</v>
      </c>
      <c r="B37" s="175">
        <v>1039600</v>
      </c>
      <c r="C37" s="175">
        <v>824700</v>
      </c>
      <c r="D37" s="175">
        <v>214900</v>
      </c>
      <c r="E37" s="179">
        <v>4900</v>
      </c>
      <c r="F37" s="179">
        <v>208500</v>
      </c>
      <c r="G37" s="179">
        <v>1600</v>
      </c>
      <c r="H37" s="179">
        <v>834900</v>
      </c>
      <c r="I37" s="179">
        <v>831500</v>
      </c>
      <c r="J37" s="179">
        <v>3500</v>
      </c>
      <c r="K37" s="176">
        <v>1.2451790633608815</v>
      </c>
      <c r="L37" s="93"/>
    </row>
    <row r="38" spans="1:12" ht="16.5" customHeight="1">
      <c r="A38" s="294"/>
      <c r="B38" s="175"/>
      <c r="C38" s="175"/>
      <c r="D38" s="175"/>
      <c r="E38" s="175"/>
      <c r="F38" s="175"/>
      <c r="G38" s="175"/>
      <c r="H38" s="94"/>
      <c r="I38" s="175"/>
      <c r="J38" s="175"/>
      <c r="K38" s="176"/>
      <c r="L38" s="93"/>
    </row>
    <row r="39" spans="1:12" ht="16.5" customHeight="1">
      <c r="A39" s="294" t="s">
        <v>264</v>
      </c>
      <c r="B39" s="175">
        <v>924100</v>
      </c>
      <c r="C39" s="175">
        <v>769800</v>
      </c>
      <c r="D39" s="175">
        <v>154200</v>
      </c>
      <c r="E39" s="179">
        <v>4000</v>
      </c>
      <c r="F39" s="179">
        <v>148400</v>
      </c>
      <c r="G39" s="179">
        <v>1800</v>
      </c>
      <c r="H39" s="179">
        <v>778600</v>
      </c>
      <c r="I39" s="179">
        <v>776000</v>
      </c>
      <c r="J39" s="179">
        <v>2600</v>
      </c>
      <c r="K39" s="176">
        <v>1.1868738761880298</v>
      </c>
      <c r="L39" s="93"/>
    </row>
    <row r="40" spans="1:12" ht="16.5" customHeight="1">
      <c r="A40" s="294" t="s">
        <v>263</v>
      </c>
      <c r="B40" s="175">
        <v>1774100</v>
      </c>
      <c r="C40" s="175">
        <v>1468400</v>
      </c>
      <c r="D40" s="175">
        <v>305700</v>
      </c>
      <c r="E40" s="179">
        <v>7300</v>
      </c>
      <c r="F40" s="179">
        <v>296300</v>
      </c>
      <c r="G40" s="179">
        <v>2100</v>
      </c>
      <c r="H40" s="179">
        <v>1485100</v>
      </c>
      <c r="I40" s="179">
        <v>1481700</v>
      </c>
      <c r="J40" s="179">
        <v>3400</v>
      </c>
      <c r="K40" s="176">
        <v>1.1945996902565483</v>
      </c>
      <c r="L40" s="93"/>
    </row>
    <row r="41" spans="1:12" ht="16.5" customHeight="1">
      <c r="A41" s="294" t="s">
        <v>262</v>
      </c>
      <c r="B41" s="175">
        <v>3664700</v>
      </c>
      <c r="C41" s="175">
        <v>3211300</v>
      </c>
      <c r="D41" s="175">
        <v>453500</v>
      </c>
      <c r="E41" s="179">
        <v>13300</v>
      </c>
      <c r="F41" s="179">
        <v>433000</v>
      </c>
      <c r="G41" s="179">
        <v>7200</v>
      </c>
      <c r="H41" s="179">
        <v>3240000</v>
      </c>
      <c r="I41" s="179">
        <v>3233100</v>
      </c>
      <c r="J41" s="179">
        <v>7000</v>
      </c>
      <c r="K41" s="176">
        <v>1.1310802469135803</v>
      </c>
      <c r="L41" s="93"/>
    </row>
    <row r="42" spans="1:12" ht="16.5" customHeight="1">
      <c r="A42" s="294" t="s">
        <v>261</v>
      </c>
      <c r="B42" s="175">
        <v>873500</v>
      </c>
      <c r="C42" s="175">
        <v>727300</v>
      </c>
      <c r="D42" s="175">
        <v>146200</v>
      </c>
      <c r="E42" s="179">
        <v>2200</v>
      </c>
      <c r="F42" s="179">
        <v>142700</v>
      </c>
      <c r="G42" s="179">
        <v>1300</v>
      </c>
      <c r="H42" s="179">
        <v>734700</v>
      </c>
      <c r="I42" s="179">
        <v>732500</v>
      </c>
      <c r="J42" s="179">
        <v>2200</v>
      </c>
      <c r="K42" s="176">
        <v>1.1889206478834899</v>
      </c>
      <c r="L42" s="93"/>
    </row>
    <row r="43" spans="1:12" ht="16.5" customHeight="1">
      <c r="A43" s="294" t="s">
        <v>260</v>
      </c>
      <c r="B43" s="175">
        <v>664200</v>
      </c>
      <c r="C43" s="175">
        <v>579200</v>
      </c>
      <c r="D43" s="175">
        <v>84900</v>
      </c>
      <c r="E43" s="179">
        <v>2200</v>
      </c>
      <c r="F43" s="179">
        <v>81600</v>
      </c>
      <c r="G43" s="179">
        <v>1200</v>
      </c>
      <c r="H43" s="179">
        <v>583700</v>
      </c>
      <c r="I43" s="179">
        <v>582700</v>
      </c>
      <c r="J43" s="179">
        <v>1000</v>
      </c>
      <c r="K43" s="176">
        <v>1.1379133116326881</v>
      </c>
      <c r="L43" s="93"/>
    </row>
    <row r="44" spans="1:12" ht="16.5" customHeight="1">
      <c r="A44" s="294"/>
      <c r="B44" s="175"/>
      <c r="C44" s="175"/>
      <c r="D44" s="175"/>
      <c r="E44" s="175"/>
      <c r="F44" s="175"/>
      <c r="G44" s="175"/>
      <c r="H44" s="94"/>
      <c r="I44" s="175"/>
      <c r="J44" s="175"/>
      <c r="K44" s="176"/>
      <c r="L44" s="93"/>
    </row>
    <row r="45" spans="1:12" ht="16.5" customHeight="1">
      <c r="A45" s="294" t="s">
        <v>259</v>
      </c>
      <c r="B45" s="175">
        <v>1372200</v>
      </c>
      <c r="C45" s="175">
        <v>1182900</v>
      </c>
      <c r="D45" s="175">
        <v>189300</v>
      </c>
      <c r="E45" s="179">
        <v>6700</v>
      </c>
      <c r="F45" s="179">
        <v>180400</v>
      </c>
      <c r="G45" s="179">
        <v>2200</v>
      </c>
      <c r="H45" s="179">
        <v>1193100</v>
      </c>
      <c r="I45" s="179">
        <v>1190200</v>
      </c>
      <c r="J45" s="179">
        <v>2900</v>
      </c>
      <c r="K45" s="176">
        <v>1.1501131506160422</v>
      </c>
      <c r="L45" s="93"/>
    </row>
    <row r="46" spans="1:12" ht="16.5" customHeight="1">
      <c r="A46" s="293" t="s">
        <v>258</v>
      </c>
      <c r="B46" s="141">
        <v>4928600</v>
      </c>
      <c r="C46" s="141">
        <v>4197000</v>
      </c>
      <c r="D46" s="141">
        <v>731600</v>
      </c>
      <c r="E46" s="298">
        <v>23500</v>
      </c>
      <c r="F46" s="298">
        <v>701900</v>
      </c>
      <c r="G46" s="298">
        <v>6200</v>
      </c>
      <c r="H46" s="298">
        <v>4229100</v>
      </c>
      <c r="I46" s="298">
        <v>4222100</v>
      </c>
      <c r="J46" s="298">
        <v>7000</v>
      </c>
      <c r="K46" s="178">
        <v>1.1654016220945356</v>
      </c>
      <c r="L46" s="93"/>
    </row>
    <row r="47" spans="1:12" s="34" customFormat="1" ht="16.5" customHeight="1">
      <c r="A47" s="294" t="s">
        <v>257</v>
      </c>
      <c r="B47" s="175">
        <v>2798000</v>
      </c>
      <c r="C47" s="175">
        <v>2397400</v>
      </c>
      <c r="D47" s="175">
        <v>400600</v>
      </c>
      <c r="E47" s="179">
        <v>11200</v>
      </c>
      <c r="F47" s="179">
        <v>386900</v>
      </c>
      <c r="G47" s="179">
        <v>2400</v>
      </c>
      <c r="H47" s="179">
        <v>2416900</v>
      </c>
      <c r="I47" s="179">
        <v>2412300</v>
      </c>
      <c r="J47" s="179">
        <v>4600</v>
      </c>
      <c r="K47" s="176">
        <v>1.1576813273201207</v>
      </c>
      <c r="L47" s="93"/>
    </row>
    <row r="48" spans="1:12" ht="16.5" customHeight="1">
      <c r="A48" s="294" t="s">
        <v>256</v>
      </c>
      <c r="B48" s="175">
        <v>639500</v>
      </c>
      <c r="C48" s="175">
        <v>542900</v>
      </c>
      <c r="D48" s="175">
        <v>96600</v>
      </c>
      <c r="E48" s="179">
        <v>2100</v>
      </c>
      <c r="F48" s="179">
        <v>93600</v>
      </c>
      <c r="G48" s="179">
        <v>800</v>
      </c>
      <c r="H48" s="179">
        <v>549000</v>
      </c>
      <c r="I48" s="179">
        <v>547300</v>
      </c>
      <c r="J48" s="179">
        <v>1800</v>
      </c>
      <c r="K48" s="176">
        <v>1.1648451730418943</v>
      </c>
      <c r="L48" s="93"/>
    </row>
    <row r="49" spans="1:12" ht="16.5" customHeight="1">
      <c r="A49" s="294" t="s">
        <v>255</v>
      </c>
      <c r="B49" s="175">
        <v>495600</v>
      </c>
      <c r="C49" s="175">
        <v>386600</v>
      </c>
      <c r="D49" s="175">
        <v>109000</v>
      </c>
      <c r="E49" s="179">
        <v>2800</v>
      </c>
      <c r="F49" s="179">
        <v>105300</v>
      </c>
      <c r="G49" s="179">
        <v>800</v>
      </c>
      <c r="H49" s="179">
        <v>390800</v>
      </c>
      <c r="I49" s="179">
        <v>388900</v>
      </c>
      <c r="J49" s="179">
        <v>1900</v>
      </c>
      <c r="K49" s="176">
        <v>1.2681678607983624</v>
      </c>
      <c r="L49" s="93"/>
    </row>
    <row r="50" spans="1:12" ht="16.5" customHeight="1">
      <c r="A50" s="294"/>
      <c r="B50" s="175"/>
      <c r="C50" s="175"/>
      <c r="D50" s="175"/>
      <c r="E50" s="175"/>
      <c r="F50" s="175"/>
      <c r="G50" s="175"/>
      <c r="H50" s="94"/>
      <c r="I50" s="175"/>
      <c r="J50" s="175"/>
      <c r="K50" s="176"/>
      <c r="L50" s="93"/>
    </row>
    <row r="51" spans="1:12" ht="16.5" customHeight="1">
      <c r="A51" s="294" t="s">
        <v>254</v>
      </c>
      <c r="B51" s="175">
        <v>262300</v>
      </c>
      <c r="C51" s="175">
        <v>219500</v>
      </c>
      <c r="D51" s="175">
        <v>42800</v>
      </c>
      <c r="E51" s="179">
        <v>1200</v>
      </c>
      <c r="F51" s="179">
        <v>41300</v>
      </c>
      <c r="G51" s="179">
        <v>300</v>
      </c>
      <c r="H51" s="179">
        <v>221700</v>
      </c>
      <c r="I51" s="179">
        <v>220700</v>
      </c>
      <c r="J51" s="179">
        <v>900</v>
      </c>
      <c r="K51" s="176">
        <v>1.1831303563373929</v>
      </c>
      <c r="L51" s="93"/>
    </row>
    <row r="52" spans="1:12" ht="16.5" customHeight="1">
      <c r="A52" s="294" t="s">
        <v>253</v>
      </c>
      <c r="B52" s="175">
        <v>320300</v>
      </c>
      <c r="C52" s="175">
        <v>263800</v>
      </c>
      <c r="D52" s="175">
        <v>56500</v>
      </c>
      <c r="E52" s="179">
        <v>1500</v>
      </c>
      <c r="F52" s="179">
        <v>54600</v>
      </c>
      <c r="G52" s="179">
        <v>400</v>
      </c>
      <c r="H52" s="179">
        <v>267400</v>
      </c>
      <c r="I52" s="179">
        <v>266300</v>
      </c>
      <c r="J52" s="179">
        <v>1200</v>
      </c>
      <c r="K52" s="176">
        <v>1.1978309648466716</v>
      </c>
      <c r="L52" s="93"/>
    </row>
    <row r="53" spans="1:12" ht="16.5" customHeight="1">
      <c r="A53" s="294" t="s">
        <v>252</v>
      </c>
      <c r="B53" s="175">
        <v>955400</v>
      </c>
      <c r="C53" s="175">
        <v>793900</v>
      </c>
      <c r="D53" s="175">
        <v>161500</v>
      </c>
      <c r="E53" s="179">
        <v>3100</v>
      </c>
      <c r="F53" s="179">
        <v>157200</v>
      </c>
      <c r="G53" s="179">
        <v>1200</v>
      </c>
      <c r="H53" s="179">
        <v>802600</v>
      </c>
      <c r="I53" s="179">
        <v>800800</v>
      </c>
      <c r="J53" s="179">
        <v>1800</v>
      </c>
      <c r="K53" s="176">
        <v>1.1903812609020683</v>
      </c>
      <c r="L53" s="93"/>
    </row>
    <row r="54" spans="1:12" ht="16.5" customHeight="1">
      <c r="A54" s="294" t="s">
        <v>251</v>
      </c>
      <c r="B54" s="175">
        <v>1465500</v>
      </c>
      <c r="C54" s="175">
        <v>1228400</v>
      </c>
      <c r="D54" s="175">
        <v>237100</v>
      </c>
      <c r="E54" s="179">
        <v>4200</v>
      </c>
      <c r="F54" s="179">
        <v>231400</v>
      </c>
      <c r="G54" s="179">
        <v>1500</v>
      </c>
      <c r="H54" s="179">
        <v>1240900</v>
      </c>
      <c r="I54" s="179">
        <v>1237600</v>
      </c>
      <c r="J54" s="179">
        <v>3300</v>
      </c>
      <c r="K54" s="176">
        <v>1.180997662986542</v>
      </c>
      <c r="L54" s="93"/>
    </row>
    <row r="55" spans="1:12" ht="16.5" customHeight="1">
      <c r="A55" s="294" t="s">
        <v>250</v>
      </c>
      <c r="B55" s="175">
        <v>726400</v>
      </c>
      <c r="C55" s="175">
        <v>583000</v>
      </c>
      <c r="D55" s="175">
        <v>143400</v>
      </c>
      <c r="E55" s="179">
        <v>2100</v>
      </c>
      <c r="F55" s="179">
        <v>140700</v>
      </c>
      <c r="G55" s="179">
        <v>600</v>
      </c>
      <c r="H55" s="179">
        <v>589900</v>
      </c>
      <c r="I55" s="179">
        <v>587400</v>
      </c>
      <c r="J55" s="179">
        <v>2500</v>
      </c>
      <c r="K55" s="176">
        <v>1.2313951517206305</v>
      </c>
      <c r="L55" s="93"/>
    </row>
    <row r="56" spans="1:12" ht="16.5" customHeight="1">
      <c r="A56" s="294"/>
      <c r="B56" s="175"/>
      <c r="C56" s="175"/>
      <c r="D56" s="175"/>
      <c r="E56" s="175"/>
      <c r="F56" s="175"/>
      <c r="G56" s="175"/>
      <c r="H56" s="94"/>
      <c r="I56" s="175"/>
      <c r="J56" s="175"/>
      <c r="K56" s="176"/>
      <c r="L56" s="93"/>
    </row>
    <row r="57" spans="1:12" ht="16.5" customHeight="1">
      <c r="A57" s="294" t="s">
        <v>249</v>
      </c>
      <c r="B57" s="175">
        <v>389200</v>
      </c>
      <c r="C57" s="175">
        <v>303100</v>
      </c>
      <c r="D57" s="175">
        <v>86100</v>
      </c>
      <c r="E57" s="179">
        <v>2700</v>
      </c>
      <c r="F57" s="179">
        <v>83000</v>
      </c>
      <c r="G57" s="179">
        <v>400</v>
      </c>
      <c r="H57" s="179">
        <v>307200</v>
      </c>
      <c r="I57" s="179">
        <v>306000</v>
      </c>
      <c r="J57" s="179">
        <v>1200</v>
      </c>
      <c r="K57" s="176">
        <v>1.2669270833333333</v>
      </c>
      <c r="L57" s="93"/>
    </row>
    <row r="58" spans="1:12" ht="16.5" customHeight="1">
      <c r="A58" s="294" t="s">
        <v>248</v>
      </c>
      <c r="B58" s="175">
        <v>492800</v>
      </c>
      <c r="C58" s="175">
        <v>398800</v>
      </c>
      <c r="D58" s="175">
        <v>93900</v>
      </c>
      <c r="E58" s="179">
        <v>1700</v>
      </c>
      <c r="F58" s="179">
        <v>91500</v>
      </c>
      <c r="G58" s="179">
        <v>700</v>
      </c>
      <c r="H58" s="179">
        <v>404100</v>
      </c>
      <c r="I58" s="179">
        <v>402500</v>
      </c>
      <c r="J58" s="179">
        <v>1600</v>
      </c>
      <c r="K58" s="176">
        <v>1.2195001237317495</v>
      </c>
      <c r="L58" s="93"/>
    </row>
    <row r="59" spans="1:12" ht="16.5" customHeight="1">
      <c r="A59" s="294" t="s">
        <v>247</v>
      </c>
      <c r="B59" s="175">
        <v>736800</v>
      </c>
      <c r="C59" s="175">
        <v>586300</v>
      </c>
      <c r="D59" s="175">
        <v>150500</v>
      </c>
      <c r="E59" s="179">
        <v>4000</v>
      </c>
      <c r="F59" s="179">
        <v>145600</v>
      </c>
      <c r="G59" s="179">
        <v>900</v>
      </c>
      <c r="H59" s="179">
        <v>595200</v>
      </c>
      <c r="I59" s="179">
        <v>593000</v>
      </c>
      <c r="J59" s="179">
        <v>2200</v>
      </c>
      <c r="K59" s="176">
        <v>1.2379032258064515</v>
      </c>
      <c r="L59" s="93"/>
    </row>
    <row r="60" spans="1:12" ht="16.5" customHeight="1">
      <c r="A60" s="294" t="s">
        <v>246</v>
      </c>
      <c r="B60" s="175">
        <v>388100</v>
      </c>
      <c r="C60" s="175">
        <v>307400</v>
      </c>
      <c r="D60" s="175">
        <v>80800</v>
      </c>
      <c r="E60" s="179">
        <v>1600</v>
      </c>
      <c r="F60" s="179">
        <v>78700</v>
      </c>
      <c r="G60" s="179">
        <v>500</v>
      </c>
      <c r="H60" s="179">
        <v>310800</v>
      </c>
      <c r="I60" s="179">
        <v>309700</v>
      </c>
      <c r="J60" s="179">
        <v>1100</v>
      </c>
      <c r="K60" s="176">
        <v>1.2487129987129988</v>
      </c>
      <c r="L60" s="93"/>
    </row>
    <row r="61" spans="1:12" ht="16.5" customHeight="1">
      <c r="A61" s="294" t="s">
        <v>245</v>
      </c>
      <c r="B61" s="175">
        <v>2703300</v>
      </c>
      <c r="C61" s="175">
        <v>2351800</v>
      </c>
      <c r="D61" s="175">
        <v>351500</v>
      </c>
      <c r="E61" s="179">
        <v>13300</v>
      </c>
      <c r="F61" s="179">
        <v>335300</v>
      </c>
      <c r="G61" s="179">
        <v>2900</v>
      </c>
      <c r="H61" s="179">
        <v>2373800</v>
      </c>
      <c r="I61" s="179">
        <v>2368000</v>
      </c>
      <c r="J61" s="179">
        <v>5900</v>
      </c>
      <c r="K61" s="176">
        <v>1.1388069761563737</v>
      </c>
      <c r="L61" s="93"/>
    </row>
    <row r="62" spans="1:12" ht="16.5" customHeight="1">
      <c r="A62" s="294"/>
      <c r="B62" s="175"/>
      <c r="C62" s="175"/>
      <c r="D62" s="175"/>
      <c r="E62" s="175"/>
      <c r="F62" s="175"/>
      <c r="G62" s="175"/>
      <c r="H62" s="94"/>
      <c r="I62" s="175"/>
      <c r="J62" s="175"/>
      <c r="K62" s="176"/>
      <c r="L62" s="93"/>
    </row>
    <row r="63" spans="1:12" ht="16.5" customHeight="1">
      <c r="A63" s="294" t="s">
        <v>244</v>
      </c>
      <c r="B63" s="179">
        <v>367900</v>
      </c>
      <c r="C63" s="175">
        <v>311900</v>
      </c>
      <c r="D63" s="175">
        <v>56000</v>
      </c>
      <c r="E63" s="175">
        <v>1900</v>
      </c>
      <c r="F63" s="179">
        <v>53300</v>
      </c>
      <c r="G63" s="179">
        <v>800</v>
      </c>
      <c r="H63" s="179">
        <v>315400</v>
      </c>
      <c r="I63" s="179">
        <v>314000</v>
      </c>
      <c r="J63" s="179">
        <v>1400</v>
      </c>
      <c r="K63" s="176">
        <v>1.1664552948636653</v>
      </c>
      <c r="L63" s="93"/>
    </row>
    <row r="64" spans="1:12" ht="16.5" customHeight="1">
      <c r="A64" s="294" t="s">
        <v>243</v>
      </c>
      <c r="B64" s="179">
        <v>655000</v>
      </c>
      <c r="C64" s="175">
        <v>537800</v>
      </c>
      <c r="D64" s="175">
        <v>117200</v>
      </c>
      <c r="E64" s="175">
        <v>3200</v>
      </c>
      <c r="F64" s="179">
        <v>113000</v>
      </c>
      <c r="G64" s="179">
        <v>1000</v>
      </c>
      <c r="H64" s="179">
        <v>546000</v>
      </c>
      <c r="I64" s="179">
        <v>542500</v>
      </c>
      <c r="J64" s="179">
        <v>3500</v>
      </c>
      <c r="K64" s="176">
        <v>1.1996336996336996</v>
      </c>
      <c r="L64" s="93"/>
    </row>
    <row r="65" spans="1:12" ht="16.5" customHeight="1">
      <c r="A65" s="294" t="s">
        <v>242</v>
      </c>
      <c r="B65" s="179">
        <v>851100</v>
      </c>
      <c r="C65" s="175">
        <v>717700</v>
      </c>
      <c r="D65" s="175">
        <v>133500</v>
      </c>
      <c r="E65" s="175">
        <v>4000</v>
      </c>
      <c r="F65" s="179">
        <v>127100</v>
      </c>
      <c r="G65" s="179">
        <v>2300</v>
      </c>
      <c r="H65" s="179">
        <v>727700</v>
      </c>
      <c r="I65" s="179">
        <v>725000</v>
      </c>
      <c r="J65" s="179">
        <v>2700</v>
      </c>
      <c r="K65" s="176">
        <v>1.1695753744675004</v>
      </c>
      <c r="L65" s="93"/>
    </row>
    <row r="66" spans="1:12" ht="16.5" customHeight="1">
      <c r="A66" s="294" t="s">
        <v>241</v>
      </c>
      <c r="B66" s="179">
        <v>603300</v>
      </c>
      <c r="C66" s="175">
        <v>485800</v>
      </c>
      <c r="D66" s="175">
        <v>117500</v>
      </c>
      <c r="E66" s="175">
        <v>1600</v>
      </c>
      <c r="F66" s="179">
        <v>115500</v>
      </c>
      <c r="G66" s="179">
        <v>500</v>
      </c>
      <c r="H66" s="179">
        <v>491000</v>
      </c>
      <c r="I66" s="179">
        <v>489400</v>
      </c>
      <c r="J66" s="179">
        <v>1700</v>
      </c>
      <c r="K66" s="176">
        <v>1.2287169042769857</v>
      </c>
      <c r="L66" s="93"/>
    </row>
    <row r="67" spans="1:12" ht="16.5" customHeight="1">
      <c r="A67" s="294" t="s">
        <v>240</v>
      </c>
      <c r="B67" s="179">
        <v>556800</v>
      </c>
      <c r="C67" s="175">
        <v>463300</v>
      </c>
      <c r="D67" s="175">
        <v>93500</v>
      </c>
      <c r="E67" s="175">
        <v>2100</v>
      </c>
      <c r="F67" s="179">
        <v>90700</v>
      </c>
      <c r="G67" s="179">
        <v>700</v>
      </c>
      <c r="H67" s="179">
        <v>469600</v>
      </c>
      <c r="I67" s="179">
        <v>467200</v>
      </c>
      <c r="J67" s="179">
        <v>2400</v>
      </c>
      <c r="K67" s="176">
        <v>1.1856899488926746</v>
      </c>
      <c r="L67" s="93"/>
    </row>
    <row r="68" spans="1:12" ht="16.5" customHeight="1">
      <c r="A68" s="294"/>
      <c r="B68" s="175"/>
      <c r="C68" s="175"/>
      <c r="D68" s="175"/>
      <c r="E68" s="175"/>
      <c r="F68" s="175"/>
      <c r="G68" s="175"/>
      <c r="H68" s="94"/>
      <c r="I68" s="175"/>
      <c r="J68" s="175"/>
      <c r="K68" s="176"/>
      <c r="L68" s="93"/>
    </row>
    <row r="69" spans="1:12" ht="16.5" customHeight="1">
      <c r="A69" s="294" t="s">
        <v>239</v>
      </c>
      <c r="B69" s="175">
        <v>899600</v>
      </c>
      <c r="C69" s="175">
        <v>710900</v>
      </c>
      <c r="D69" s="175">
        <v>188700</v>
      </c>
      <c r="E69" s="175">
        <v>3700</v>
      </c>
      <c r="F69" s="179">
        <v>184200</v>
      </c>
      <c r="G69" s="179">
        <v>800</v>
      </c>
      <c r="H69" s="179">
        <v>721200</v>
      </c>
      <c r="I69" s="179">
        <v>717700</v>
      </c>
      <c r="J69" s="179">
        <v>3500</v>
      </c>
      <c r="K69" s="176">
        <v>1.2473655019412091</v>
      </c>
      <c r="L69" s="93"/>
    </row>
    <row r="70" spans="1:12" ht="16.5" customHeight="1">
      <c r="A70" s="294" t="s">
        <v>238</v>
      </c>
      <c r="B70" s="175">
        <v>699400</v>
      </c>
      <c r="C70" s="175">
        <v>627400</v>
      </c>
      <c r="D70" s="175">
        <v>72000</v>
      </c>
      <c r="E70" s="175">
        <v>5200</v>
      </c>
      <c r="F70" s="179">
        <v>65400</v>
      </c>
      <c r="G70" s="179">
        <v>1400</v>
      </c>
      <c r="H70" s="179">
        <v>634600</v>
      </c>
      <c r="I70" s="179">
        <v>633300</v>
      </c>
      <c r="J70" s="179">
        <v>1300</v>
      </c>
      <c r="K70" s="176">
        <v>1.1021115663410022</v>
      </c>
      <c r="L70" s="93"/>
    </row>
    <row r="71" spans="1:12" ht="16.5" customHeight="1">
      <c r="A71" s="136"/>
      <c r="B71" s="135"/>
      <c r="C71" s="135"/>
      <c r="D71" s="135"/>
      <c r="E71" s="135"/>
      <c r="F71" s="135"/>
      <c r="G71" s="135"/>
      <c r="H71" s="109"/>
      <c r="I71" s="135"/>
      <c r="J71" s="135"/>
      <c r="K71" s="109"/>
      <c r="L71" s="93"/>
    </row>
    <row r="72" spans="1:12" ht="15" customHeight="1">
      <c r="A72" s="299" t="s">
        <v>127</v>
      </c>
      <c r="B72"/>
      <c r="C72"/>
      <c r="D72"/>
      <c r="E72"/>
      <c r="F72"/>
      <c r="G72"/>
      <c r="H72"/>
      <c r="I72"/>
      <c r="J72"/>
      <c r="K72"/>
    </row>
    <row r="73" spans="1:12" ht="15" customHeight="1">
      <c r="A73"/>
      <c r="B73"/>
      <c r="C73"/>
      <c r="D73"/>
      <c r="E73"/>
      <c r="F73"/>
      <c r="G73"/>
      <c r="H73" s="300"/>
      <c r="I73"/>
      <c r="J73"/>
      <c r="K73"/>
    </row>
    <row r="74" spans="1:12">
      <c r="A74"/>
      <c r="B74"/>
      <c r="C74"/>
      <c r="D74"/>
      <c r="E74"/>
      <c r="F74"/>
      <c r="G74"/>
      <c r="H74" s="180"/>
      <c r="I74"/>
      <c r="J74"/>
      <c r="K74"/>
    </row>
  </sheetData>
  <mergeCells count="15">
    <mergeCell ref="D2:I2"/>
    <mergeCell ref="A5:A8"/>
    <mergeCell ref="B5:G5"/>
    <mergeCell ref="H5:J5"/>
    <mergeCell ref="K5:K8"/>
    <mergeCell ref="B6:B8"/>
    <mergeCell ref="C6:C8"/>
    <mergeCell ref="D6:G6"/>
    <mergeCell ref="H6:H8"/>
    <mergeCell ref="I6:I8"/>
    <mergeCell ref="J6:J8"/>
    <mergeCell ref="D7:D8"/>
    <mergeCell ref="E7:E8"/>
    <mergeCell ref="F7:F8"/>
    <mergeCell ref="G7:G8"/>
  </mergeCells>
  <phoneticPr fontId="9"/>
  <hyperlinks>
    <hyperlink ref="A72" r:id="rId1" xr:uid="{1BE44CC9-D2F5-48DB-B037-CB0D56A222C0}"/>
  </hyperlinks>
  <printOptions gridLinesSet="0"/>
  <pageMargins left="0.59055118110236227" right="0.59055118110236227" top="0.59055118110236227" bottom="0.19685039370078741" header="0.39370078740157483" footer="0"/>
  <pageSetup paperSize="9" scale="69" orientation="portrait" r:id="rId2"/>
  <headerFooter scaleWithDoc="0">
    <oddHeader>&amp;L&amp;"ＭＳ ゴシック,標準"&amp;8&amp;P      第 ７ 章  建設・住宅</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7"/>
  <sheetViews>
    <sheetView showGridLines="0" view="pageBreakPreview" zoomScale="75" zoomScaleNormal="75" zoomScaleSheetLayoutView="75" workbookViewId="0"/>
  </sheetViews>
  <sheetFormatPr defaultColWidth="9" defaultRowHeight="13.2"/>
  <cols>
    <col min="1" max="1" width="15.109375" style="18" customWidth="1"/>
    <col min="2" max="2" width="11.88671875" style="18" customWidth="1"/>
    <col min="3" max="3" width="13.109375" style="18" customWidth="1"/>
    <col min="4" max="4" width="15.6640625" style="18" customWidth="1"/>
    <col min="5" max="5" width="10.77734375" style="18" customWidth="1"/>
    <col min="6" max="6" width="13.21875" style="18" customWidth="1"/>
    <col min="7" max="7" width="15.6640625" style="18" customWidth="1"/>
    <col min="8" max="8" width="10.77734375" style="18" customWidth="1"/>
    <col min="9" max="9" width="12.88671875" style="18" customWidth="1"/>
    <col min="10" max="10" width="15.6640625" style="18" customWidth="1"/>
    <col min="11" max="11" width="11.77734375" style="18" customWidth="1"/>
    <col min="12" max="12" width="15.77734375" style="18" customWidth="1"/>
    <col min="13" max="13" width="16.44140625" style="18" customWidth="1"/>
    <col min="14" max="14" width="11.77734375" style="18" customWidth="1"/>
    <col min="15" max="15" width="16.21875" style="18" customWidth="1"/>
    <col min="16" max="16" width="16.44140625" style="18" customWidth="1"/>
    <col min="17" max="17" width="11.77734375" style="18" customWidth="1"/>
    <col min="18" max="18" width="14.77734375" style="18" customWidth="1"/>
    <col min="19" max="19" width="16.77734375" style="18" customWidth="1"/>
    <col min="20" max="16384" width="9" style="18"/>
  </cols>
  <sheetData>
    <row r="1" spans="1:19" ht="21.75" customHeight="1">
      <c r="A1" s="111"/>
      <c r="B1" s="111"/>
      <c r="C1" s="111"/>
      <c r="D1" s="111"/>
      <c r="E1" s="111"/>
      <c r="F1" s="111"/>
      <c r="G1" s="111"/>
      <c r="H1" s="111"/>
      <c r="I1" s="111"/>
      <c r="J1" s="111"/>
      <c r="K1" s="111"/>
      <c r="L1" s="111"/>
      <c r="M1" s="111"/>
      <c r="N1" s="111"/>
      <c r="O1" s="111"/>
      <c r="P1" s="111"/>
      <c r="Q1" s="111"/>
      <c r="R1" s="111"/>
      <c r="S1" s="111"/>
    </row>
    <row r="2" spans="1:19" s="32" customFormat="1" ht="21.75" customHeight="1">
      <c r="A2" s="112" t="s">
        <v>79</v>
      </c>
      <c r="B2" s="33"/>
      <c r="C2" s="113"/>
      <c r="D2" s="527" t="s">
        <v>78</v>
      </c>
      <c r="E2" s="527"/>
      <c r="F2" s="527"/>
      <c r="G2" s="527"/>
      <c r="H2" s="527"/>
      <c r="I2" s="527"/>
      <c r="J2" s="527"/>
      <c r="K2" s="527"/>
      <c r="L2" s="527"/>
      <c r="M2" s="527"/>
      <c r="N2" s="527"/>
      <c r="O2" s="527"/>
      <c r="P2" s="527"/>
      <c r="Q2" s="113"/>
      <c r="R2" s="113"/>
      <c r="S2" s="113"/>
    </row>
    <row r="3" spans="1:19" ht="24" customHeight="1">
      <c r="A3" s="111"/>
      <c r="B3" s="111"/>
      <c r="C3" s="111"/>
      <c r="D3" s="111"/>
      <c r="E3" s="111"/>
      <c r="F3" s="111"/>
      <c r="G3" s="111"/>
      <c r="H3" s="111"/>
      <c r="I3" s="111"/>
      <c r="J3" s="111"/>
      <c r="K3" s="111"/>
      <c r="L3" s="111"/>
      <c r="M3" s="111"/>
      <c r="N3" s="111"/>
      <c r="O3" s="111"/>
      <c r="P3" s="111"/>
      <c r="Q3" s="111"/>
      <c r="R3" s="111"/>
      <c r="S3" s="111"/>
    </row>
    <row r="4" spans="1:19" s="31" customFormat="1" ht="12" customHeight="1">
      <c r="A4" s="30" t="s">
        <v>77</v>
      </c>
      <c r="B4" s="114"/>
      <c r="C4" s="115"/>
      <c r="H4" s="30"/>
      <c r="S4" s="115"/>
    </row>
    <row r="5" spans="1:19" s="29" customFormat="1" ht="14.25" customHeight="1" thickBot="1">
      <c r="A5" s="30" t="s">
        <v>76</v>
      </c>
      <c r="H5" s="313"/>
      <c r="I5" s="314"/>
      <c r="J5" s="314"/>
      <c r="S5" s="29" t="s">
        <v>75</v>
      </c>
    </row>
    <row r="6" spans="1:19" ht="27.75" customHeight="1">
      <c r="A6" s="530" t="s">
        <v>74</v>
      </c>
      <c r="B6" s="528" t="s">
        <v>56</v>
      </c>
      <c r="C6" s="529"/>
      <c r="D6" s="532"/>
      <c r="E6" s="528" t="s">
        <v>73</v>
      </c>
      <c r="F6" s="529"/>
      <c r="G6" s="529"/>
      <c r="H6" s="533" t="s">
        <v>72</v>
      </c>
      <c r="I6" s="529"/>
      <c r="J6" s="529"/>
      <c r="K6" s="534" t="s">
        <v>71</v>
      </c>
      <c r="L6" s="534"/>
      <c r="M6" s="535"/>
      <c r="N6" s="534" t="s">
        <v>70</v>
      </c>
      <c r="O6" s="529"/>
      <c r="P6" s="532"/>
      <c r="Q6" s="528" t="s">
        <v>69</v>
      </c>
      <c r="R6" s="529"/>
      <c r="S6" s="529"/>
    </row>
    <row r="7" spans="1:19" ht="27.75" customHeight="1">
      <c r="A7" s="531"/>
      <c r="B7" s="26" t="s">
        <v>57</v>
      </c>
      <c r="C7" s="26" t="s">
        <v>58</v>
      </c>
      <c r="D7" s="26" t="s">
        <v>68</v>
      </c>
      <c r="E7" s="26" t="s">
        <v>57</v>
      </c>
      <c r="F7" s="26" t="s">
        <v>58</v>
      </c>
      <c r="G7" s="26" t="s">
        <v>68</v>
      </c>
      <c r="H7" s="312" t="s">
        <v>57</v>
      </c>
      <c r="I7" s="312" t="s">
        <v>58</v>
      </c>
      <c r="J7" s="26" t="s">
        <v>68</v>
      </c>
      <c r="K7" s="28" t="s">
        <v>57</v>
      </c>
      <c r="L7" s="26" t="s">
        <v>58</v>
      </c>
      <c r="M7" s="27" t="s">
        <v>68</v>
      </c>
      <c r="N7" s="28" t="s">
        <v>57</v>
      </c>
      <c r="O7" s="26" t="s">
        <v>58</v>
      </c>
      <c r="P7" s="27" t="s">
        <v>68</v>
      </c>
      <c r="Q7" s="26" t="s">
        <v>57</v>
      </c>
      <c r="R7" s="26" t="s">
        <v>58</v>
      </c>
      <c r="S7" s="26" t="s">
        <v>68</v>
      </c>
    </row>
    <row r="8" spans="1:19" s="25" customFormat="1" ht="15.6">
      <c r="A8" s="116"/>
      <c r="B8" s="117" t="s">
        <v>0</v>
      </c>
      <c r="C8" s="104" t="s">
        <v>65</v>
      </c>
      <c r="D8" s="117" t="s">
        <v>1</v>
      </c>
      <c r="E8" s="117"/>
      <c r="F8" s="117"/>
      <c r="G8" s="117"/>
      <c r="H8" s="117"/>
      <c r="I8" s="117"/>
      <c r="J8" s="117"/>
      <c r="K8" s="117"/>
      <c r="L8" s="117"/>
      <c r="M8" s="117"/>
      <c r="N8" s="117"/>
      <c r="O8" s="117"/>
      <c r="P8" s="117"/>
      <c r="Q8" s="117"/>
      <c r="R8" s="117"/>
      <c r="S8" s="117"/>
    </row>
    <row r="9" spans="1:19" ht="15" customHeight="1">
      <c r="A9" s="296" t="s">
        <v>336</v>
      </c>
      <c r="B9" s="118">
        <v>878255</v>
      </c>
      <c r="C9" s="118">
        <v>348844884</v>
      </c>
      <c r="D9" s="118">
        <v>18934644711</v>
      </c>
      <c r="E9" s="118">
        <v>14492</v>
      </c>
      <c r="F9" s="118">
        <v>48728069</v>
      </c>
      <c r="G9" s="118">
        <v>3417843921</v>
      </c>
      <c r="H9" s="118">
        <v>234398</v>
      </c>
      <c r="I9" s="118">
        <v>115635389</v>
      </c>
      <c r="J9" s="118">
        <v>7380648782</v>
      </c>
      <c r="K9" s="164">
        <v>378925</v>
      </c>
      <c r="L9" s="118">
        <v>153176281</v>
      </c>
      <c r="M9" s="118">
        <v>7299345355</v>
      </c>
      <c r="N9" s="118">
        <v>219570</v>
      </c>
      <c r="O9" s="118">
        <v>30301586</v>
      </c>
      <c r="P9" s="118">
        <v>824040084</v>
      </c>
      <c r="Q9" s="118">
        <v>30747</v>
      </c>
      <c r="R9" s="118">
        <v>999839</v>
      </c>
      <c r="S9" s="118">
        <v>12728860</v>
      </c>
    </row>
    <row r="10" spans="1:19" ht="15" customHeight="1">
      <c r="A10" s="24" t="s">
        <v>296</v>
      </c>
      <c r="B10" s="118">
        <v>878197</v>
      </c>
      <c r="C10" s="118">
        <v>351247461</v>
      </c>
      <c r="D10" s="118">
        <v>19357540761</v>
      </c>
      <c r="E10" s="118">
        <v>14449</v>
      </c>
      <c r="F10" s="118">
        <v>48391471</v>
      </c>
      <c r="G10" s="118">
        <v>3393602271</v>
      </c>
      <c r="H10" s="118">
        <v>234374</v>
      </c>
      <c r="I10" s="118">
        <v>116856484</v>
      </c>
      <c r="J10" s="118">
        <v>7577398024</v>
      </c>
      <c r="K10" s="164">
        <v>378118</v>
      </c>
      <c r="L10" s="118">
        <v>154413815</v>
      </c>
      <c r="M10" s="118">
        <v>7514293081</v>
      </c>
      <c r="N10" s="118">
        <v>220809</v>
      </c>
      <c r="O10" s="118">
        <v>30608221</v>
      </c>
      <c r="P10" s="118">
        <v>859989279</v>
      </c>
      <c r="Q10" s="118">
        <v>30318</v>
      </c>
      <c r="R10" s="118">
        <v>973685</v>
      </c>
      <c r="S10" s="118">
        <v>12217867</v>
      </c>
    </row>
    <row r="11" spans="1:19" ht="15" customHeight="1">
      <c r="A11" s="24" t="s">
        <v>310</v>
      </c>
      <c r="B11" s="118">
        <v>875311</v>
      </c>
      <c r="C11" s="118">
        <v>353483119</v>
      </c>
      <c r="D11" s="118">
        <v>19769982006</v>
      </c>
      <c r="E11" s="118">
        <v>14398</v>
      </c>
      <c r="F11" s="118">
        <v>48117795</v>
      </c>
      <c r="G11" s="118">
        <v>3377540034</v>
      </c>
      <c r="H11" s="118">
        <v>232081</v>
      </c>
      <c r="I11" s="118">
        <v>117917174</v>
      </c>
      <c r="J11" s="118">
        <v>7760334444</v>
      </c>
      <c r="K11" s="164">
        <v>377088</v>
      </c>
      <c r="L11" s="118">
        <v>155688612</v>
      </c>
      <c r="M11" s="118">
        <v>7728533025</v>
      </c>
      <c r="N11" s="118">
        <v>221766</v>
      </c>
      <c r="O11" s="118">
        <v>30795820</v>
      </c>
      <c r="P11" s="118">
        <v>891304189</v>
      </c>
      <c r="Q11" s="118">
        <v>29842</v>
      </c>
      <c r="R11" s="118">
        <v>959591</v>
      </c>
      <c r="S11" s="118">
        <v>12224371</v>
      </c>
    </row>
    <row r="12" spans="1:19" ht="15" customHeight="1">
      <c r="A12" s="24" t="s">
        <v>334</v>
      </c>
      <c r="B12" s="119">
        <v>875883</v>
      </c>
      <c r="C12" s="119">
        <v>355591585</v>
      </c>
      <c r="D12" s="119">
        <v>19783482856</v>
      </c>
      <c r="E12" s="119">
        <v>14326</v>
      </c>
      <c r="F12" s="119">
        <v>47872588</v>
      </c>
      <c r="G12" s="119">
        <v>3315846669</v>
      </c>
      <c r="H12" s="119">
        <v>232137</v>
      </c>
      <c r="I12" s="119">
        <v>118806389</v>
      </c>
      <c r="J12" s="119">
        <v>7887429202</v>
      </c>
      <c r="K12" s="119">
        <v>377248</v>
      </c>
      <c r="L12" s="119">
        <v>156940985</v>
      </c>
      <c r="M12" s="119">
        <v>7685224544</v>
      </c>
      <c r="N12" s="119">
        <v>222594</v>
      </c>
      <c r="O12" s="119">
        <v>31025204</v>
      </c>
      <c r="P12" s="119">
        <v>883131067</v>
      </c>
      <c r="Q12" s="119">
        <v>29438</v>
      </c>
      <c r="R12" s="119">
        <v>942216</v>
      </c>
      <c r="S12" s="119">
        <v>11804511</v>
      </c>
    </row>
    <row r="13" spans="1:19" ht="9.9" customHeight="1">
      <c r="A13" s="120"/>
      <c r="B13" s="118"/>
      <c r="C13" s="118"/>
      <c r="D13" s="118"/>
      <c r="E13" s="118"/>
      <c r="F13" s="118"/>
      <c r="G13" s="118"/>
      <c r="H13" s="118"/>
      <c r="I13" s="118"/>
      <c r="J13" s="118"/>
      <c r="K13" s="164"/>
      <c r="L13" s="118"/>
      <c r="M13" s="118"/>
      <c r="N13" s="118"/>
      <c r="O13" s="118"/>
      <c r="P13" s="118"/>
      <c r="Q13" s="118"/>
      <c r="R13" s="118"/>
      <c r="S13" s="118"/>
    </row>
    <row r="14" spans="1:19" s="21" customFormat="1" ht="15" customHeight="1">
      <c r="A14" s="22" t="s">
        <v>335</v>
      </c>
      <c r="B14" s="121">
        <v>887544</v>
      </c>
      <c r="C14" s="121">
        <v>358708547</v>
      </c>
      <c r="D14" s="121">
        <v>20336536869</v>
      </c>
      <c r="E14" s="121">
        <v>15194</v>
      </c>
      <c r="F14" s="121">
        <v>47744307</v>
      </c>
      <c r="G14" s="121">
        <v>3306579404</v>
      </c>
      <c r="H14" s="121">
        <v>240333</v>
      </c>
      <c r="I14" s="121">
        <v>120252619</v>
      </c>
      <c r="J14" s="121">
        <v>8136986749</v>
      </c>
      <c r="K14" s="121">
        <v>379622</v>
      </c>
      <c r="L14" s="121">
        <v>158750423</v>
      </c>
      <c r="M14" s="121">
        <v>7977531972</v>
      </c>
      <c r="N14" s="121">
        <v>223014</v>
      </c>
      <c r="O14" s="121">
        <v>31023538</v>
      </c>
      <c r="P14" s="121">
        <v>903570671</v>
      </c>
      <c r="Q14" s="121">
        <v>29235</v>
      </c>
      <c r="R14" s="121">
        <v>933344</v>
      </c>
      <c r="S14" s="121">
        <v>11817169</v>
      </c>
    </row>
    <row r="15" spans="1:19" s="21" customFormat="1" ht="9.9" customHeight="1">
      <c r="A15" s="23"/>
      <c r="B15" s="121"/>
      <c r="C15" s="121"/>
      <c r="D15" s="121"/>
      <c r="E15" s="121"/>
      <c r="F15" s="121"/>
      <c r="G15" s="121"/>
      <c r="H15" s="121"/>
      <c r="I15" s="121"/>
      <c r="J15" s="121"/>
      <c r="K15" s="121"/>
      <c r="L15" s="121"/>
      <c r="M15" s="121"/>
      <c r="N15" s="121"/>
      <c r="O15" s="121"/>
      <c r="P15" s="121"/>
      <c r="Q15" s="121"/>
      <c r="R15" s="121"/>
      <c r="S15" s="121"/>
    </row>
    <row r="16" spans="1:19" s="21" customFormat="1" ht="15" customHeight="1">
      <c r="A16" s="22" t="s">
        <v>2</v>
      </c>
      <c r="B16" s="121">
        <v>315532</v>
      </c>
      <c r="C16" s="121">
        <v>153164030</v>
      </c>
      <c r="D16" s="121">
        <v>10729286557</v>
      </c>
      <c r="E16" s="121">
        <v>12343</v>
      </c>
      <c r="F16" s="121">
        <v>30777057</v>
      </c>
      <c r="G16" s="121">
        <v>2283520930</v>
      </c>
      <c r="H16" s="121">
        <v>88293</v>
      </c>
      <c r="I16" s="121">
        <v>50280118</v>
      </c>
      <c r="J16" s="121">
        <v>4002048215</v>
      </c>
      <c r="K16" s="121">
        <v>173490</v>
      </c>
      <c r="L16" s="121">
        <v>67268981</v>
      </c>
      <c r="M16" s="121">
        <v>4296385698</v>
      </c>
      <c r="N16" s="121">
        <v>34940</v>
      </c>
      <c r="O16" s="121">
        <v>4609031</v>
      </c>
      <c r="P16" s="121">
        <v>143316375</v>
      </c>
      <c r="Q16" s="121">
        <v>6466</v>
      </c>
      <c r="R16" s="121">
        <v>228843</v>
      </c>
      <c r="S16" s="121">
        <v>4015339</v>
      </c>
    </row>
    <row r="17" spans="1:19" s="21" customFormat="1" ht="15" customHeight="1">
      <c r="A17" s="22" t="s">
        <v>3</v>
      </c>
      <c r="B17" s="121">
        <v>87191</v>
      </c>
      <c r="C17" s="121">
        <v>41712474</v>
      </c>
      <c r="D17" s="121">
        <v>2329280565</v>
      </c>
      <c r="E17" s="121">
        <v>599</v>
      </c>
      <c r="F17" s="121">
        <v>4337367</v>
      </c>
      <c r="G17" s="121">
        <v>258710669</v>
      </c>
      <c r="H17" s="121">
        <v>29550</v>
      </c>
      <c r="I17" s="121">
        <v>19458298</v>
      </c>
      <c r="J17" s="121">
        <v>1254809537</v>
      </c>
      <c r="K17" s="121">
        <v>24450</v>
      </c>
      <c r="L17" s="121">
        <v>13735303</v>
      </c>
      <c r="M17" s="121">
        <v>668857254</v>
      </c>
      <c r="N17" s="121">
        <v>29469</v>
      </c>
      <c r="O17" s="121">
        <v>4095138</v>
      </c>
      <c r="P17" s="121">
        <v>145782459</v>
      </c>
      <c r="Q17" s="121">
        <v>3048</v>
      </c>
      <c r="R17" s="121">
        <v>85687</v>
      </c>
      <c r="S17" s="121">
        <v>1101405</v>
      </c>
    </row>
    <row r="18" spans="1:19" s="21" customFormat="1" ht="15" customHeight="1">
      <c r="A18" s="22" t="s">
        <v>4</v>
      </c>
      <c r="B18" s="121">
        <v>52322</v>
      </c>
      <c r="C18" s="121">
        <v>22727106</v>
      </c>
      <c r="D18" s="121">
        <v>1240661873</v>
      </c>
      <c r="E18" s="121">
        <v>327</v>
      </c>
      <c r="F18" s="121">
        <v>2263555</v>
      </c>
      <c r="G18" s="121">
        <v>153498119</v>
      </c>
      <c r="H18" s="121">
        <v>17747</v>
      </c>
      <c r="I18" s="121">
        <v>11743513</v>
      </c>
      <c r="J18" s="121">
        <v>714243223</v>
      </c>
      <c r="K18" s="121">
        <v>13609</v>
      </c>
      <c r="L18" s="121">
        <v>5863657</v>
      </c>
      <c r="M18" s="121">
        <v>282900512</v>
      </c>
      <c r="N18" s="121">
        <v>19180</v>
      </c>
      <c r="O18" s="121">
        <v>2808286</v>
      </c>
      <c r="P18" s="121">
        <v>89457395</v>
      </c>
      <c r="Q18" s="121">
        <v>1459</v>
      </c>
      <c r="R18" s="121">
        <v>48080</v>
      </c>
      <c r="S18" s="121">
        <v>562251</v>
      </c>
    </row>
    <row r="19" spans="1:19" s="21" customFormat="1" ht="15" customHeight="1">
      <c r="A19" s="22" t="s">
        <v>5</v>
      </c>
      <c r="B19" s="121">
        <v>105355</v>
      </c>
      <c r="C19" s="121">
        <v>33898576</v>
      </c>
      <c r="D19" s="121">
        <v>1626842864</v>
      </c>
      <c r="E19" s="121">
        <v>573</v>
      </c>
      <c r="F19" s="121">
        <v>2641611</v>
      </c>
      <c r="G19" s="121">
        <v>153025680</v>
      </c>
      <c r="H19" s="121">
        <v>41663</v>
      </c>
      <c r="I19" s="121">
        <v>11729779</v>
      </c>
      <c r="J19" s="121">
        <v>691739181</v>
      </c>
      <c r="K19" s="121">
        <v>31694</v>
      </c>
      <c r="L19" s="121">
        <v>15320923</v>
      </c>
      <c r="M19" s="121">
        <v>656265573</v>
      </c>
      <c r="N19" s="121">
        <v>27646</v>
      </c>
      <c r="O19" s="121">
        <v>4100541</v>
      </c>
      <c r="P19" s="121">
        <v>124309485</v>
      </c>
      <c r="Q19" s="121">
        <v>3776</v>
      </c>
      <c r="R19" s="121">
        <v>105214</v>
      </c>
      <c r="S19" s="121">
        <v>1499129</v>
      </c>
    </row>
    <row r="20" spans="1:19" s="21" customFormat="1" ht="15" customHeight="1">
      <c r="A20" s="22" t="s">
        <v>6</v>
      </c>
      <c r="B20" s="121">
        <v>99633</v>
      </c>
      <c r="C20" s="121">
        <v>30922494</v>
      </c>
      <c r="D20" s="121">
        <v>1213655854</v>
      </c>
      <c r="E20" s="121">
        <v>386</v>
      </c>
      <c r="F20" s="121">
        <v>2171231</v>
      </c>
      <c r="G20" s="121">
        <v>119609117</v>
      </c>
      <c r="H20" s="121">
        <v>17969</v>
      </c>
      <c r="I20" s="121">
        <v>7237184</v>
      </c>
      <c r="J20" s="121">
        <v>415342859</v>
      </c>
      <c r="K20" s="121">
        <v>58790</v>
      </c>
      <c r="L20" s="121">
        <v>18439953</v>
      </c>
      <c r="M20" s="121">
        <v>593525830</v>
      </c>
      <c r="N20" s="121">
        <v>19574</v>
      </c>
      <c r="O20" s="121">
        <v>3001375</v>
      </c>
      <c r="P20" s="121">
        <v>84315322</v>
      </c>
      <c r="Q20" s="121">
        <v>2910</v>
      </c>
      <c r="R20" s="121">
        <v>72728</v>
      </c>
      <c r="S20" s="121">
        <v>862480</v>
      </c>
    </row>
    <row r="21" spans="1:19" s="21" customFormat="1" ht="15" customHeight="1">
      <c r="A21" s="22" t="s">
        <v>7</v>
      </c>
      <c r="B21" s="121">
        <v>60194</v>
      </c>
      <c r="C21" s="121">
        <v>14995050</v>
      </c>
      <c r="D21" s="121">
        <v>570235009</v>
      </c>
      <c r="E21" s="121">
        <v>126</v>
      </c>
      <c r="F21" s="121">
        <v>838977</v>
      </c>
      <c r="G21" s="121">
        <v>50735702</v>
      </c>
      <c r="H21" s="121">
        <v>12179</v>
      </c>
      <c r="I21" s="121">
        <v>4354635</v>
      </c>
      <c r="J21" s="121">
        <v>219492604</v>
      </c>
      <c r="K21" s="121">
        <v>19107</v>
      </c>
      <c r="L21" s="121">
        <v>6383683</v>
      </c>
      <c r="M21" s="121">
        <v>217740575</v>
      </c>
      <c r="N21" s="121">
        <v>24713</v>
      </c>
      <c r="O21" s="121">
        <v>3315204</v>
      </c>
      <c r="P21" s="121">
        <v>81327364</v>
      </c>
      <c r="Q21" s="121">
        <v>4032</v>
      </c>
      <c r="R21" s="121">
        <v>100861</v>
      </c>
      <c r="S21" s="121">
        <v>929815</v>
      </c>
    </row>
    <row r="22" spans="1:19" s="21" customFormat="1" ht="15" customHeight="1">
      <c r="A22" s="22" t="s">
        <v>8</v>
      </c>
      <c r="B22" s="121">
        <v>101258</v>
      </c>
      <c r="C22" s="121">
        <v>42636387</v>
      </c>
      <c r="D22" s="121">
        <v>1887154022</v>
      </c>
      <c r="E22" s="121">
        <v>566</v>
      </c>
      <c r="F22" s="121">
        <v>3625871</v>
      </c>
      <c r="G22" s="121">
        <v>210096886</v>
      </c>
      <c r="H22" s="121">
        <v>22710</v>
      </c>
      <c r="I22" s="121">
        <v>11860679</v>
      </c>
      <c r="J22" s="121">
        <v>657905616</v>
      </c>
      <c r="K22" s="121">
        <v>36167</v>
      </c>
      <c r="L22" s="121">
        <v>21626219</v>
      </c>
      <c r="M22" s="121">
        <v>861044987</v>
      </c>
      <c r="N22" s="121">
        <v>37335</v>
      </c>
      <c r="O22" s="121">
        <v>5375296</v>
      </c>
      <c r="P22" s="121">
        <v>156516745</v>
      </c>
      <c r="Q22" s="121">
        <v>4463</v>
      </c>
      <c r="R22" s="121">
        <v>148038</v>
      </c>
      <c r="S22" s="121">
        <v>1582195</v>
      </c>
    </row>
    <row r="23" spans="1:19" s="21" customFormat="1" ht="15" customHeight="1">
      <c r="A23" s="22" t="s">
        <v>9</v>
      </c>
      <c r="B23" s="121">
        <v>66059</v>
      </c>
      <c r="C23" s="121">
        <v>18652430</v>
      </c>
      <c r="D23" s="121">
        <v>739420125</v>
      </c>
      <c r="E23" s="121">
        <v>274</v>
      </c>
      <c r="F23" s="121">
        <v>1088638</v>
      </c>
      <c r="G23" s="121">
        <v>77382301</v>
      </c>
      <c r="H23" s="121">
        <v>10222</v>
      </c>
      <c r="I23" s="121">
        <v>3588413</v>
      </c>
      <c r="J23" s="121">
        <v>181405514</v>
      </c>
      <c r="K23" s="121">
        <v>22315</v>
      </c>
      <c r="L23" s="121">
        <v>10111704</v>
      </c>
      <c r="M23" s="121">
        <v>400811543</v>
      </c>
      <c r="N23" s="121">
        <v>30157</v>
      </c>
      <c r="O23" s="121">
        <v>3718667</v>
      </c>
      <c r="P23" s="121">
        <v>78545526</v>
      </c>
      <c r="Q23" s="121">
        <v>3081</v>
      </c>
      <c r="R23" s="121">
        <v>143893</v>
      </c>
      <c r="S23" s="121">
        <v>1264555</v>
      </c>
    </row>
    <row r="24" spans="1:19" ht="12" customHeight="1">
      <c r="A24" s="120"/>
      <c r="B24" s="122"/>
      <c r="C24" s="122"/>
      <c r="D24" s="122"/>
      <c r="E24" s="122"/>
      <c r="F24" s="122"/>
      <c r="G24" s="122"/>
      <c r="H24" s="122"/>
      <c r="I24" s="122"/>
      <c r="J24" s="122"/>
      <c r="K24" s="122"/>
      <c r="L24" s="122"/>
      <c r="M24" s="122"/>
      <c r="N24" s="122"/>
      <c r="O24" s="122"/>
      <c r="P24" s="122"/>
      <c r="Q24" s="122"/>
      <c r="R24" s="122"/>
      <c r="S24" s="122"/>
    </row>
    <row r="25" spans="1:19" ht="15" customHeight="1">
      <c r="A25" s="120" t="s">
        <v>10</v>
      </c>
      <c r="B25" s="19">
        <v>315532</v>
      </c>
      <c r="C25" s="19">
        <v>153164030</v>
      </c>
      <c r="D25" s="123">
        <v>10729286557</v>
      </c>
      <c r="E25" s="19">
        <v>12343</v>
      </c>
      <c r="F25" s="19">
        <v>30777057</v>
      </c>
      <c r="G25" s="124">
        <v>2283520930</v>
      </c>
      <c r="H25" s="19">
        <v>88293</v>
      </c>
      <c r="I25" s="19">
        <v>50280118</v>
      </c>
      <c r="J25" s="124">
        <v>4002048215</v>
      </c>
      <c r="K25" s="19">
        <v>173490</v>
      </c>
      <c r="L25" s="19">
        <v>67268981</v>
      </c>
      <c r="M25" s="124">
        <v>4296385698</v>
      </c>
      <c r="N25" s="19">
        <v>34940</v>
      </c>
      <c r="O25" s="19">
        <v>4609031</v>
      </c>
      <c r="P25" s="19">
        <v>143316375</v>
      </c>
      <c r="Q25" s="19">
        <v>6466</v>
      </c>
      <c r="R25" s="19">
        <v>228843</v>
      </c>
      <c r="S25" s="19">
        <v>4015339</v>
      </c>
    </row>
    <row r="26" spans="1:19" ht="15" customHeight="1">
      <c r="A26" s="120" t="s">
        <v>11</v>
      </c>
      <c r="B26" s="124">
        <v>65440</v>
      </c>
      <c r="C26" s="124">
        <v>30873239</v>
      </c>
      <c r="D26" s="124">
        <v>1418359949</v>
      </c>
      <c r="E26" s="124">
        <v>388</v>
      </c>
      <c r="F26" s="124">
        <v>2689185</v>
      </c>
      <c r="G26" s="124">
        <v>151004619</v>
      </c>
      <c r="H26" s="124">
        <v>15313</v>
      </c>
      <c r="I26" s="124">
        <v>8955632</v>
      </c>
      <c r="J26" s="124">
        <v>505075342</v>
      </c>
      <c r="K26" s="124">
        <v>24447</v>
      </c>
      <c r="L26" s="124">
        <v>15595779</v>
      </c>
      <c r="M26" s="124">
        <v>652692059</v>
      </c>
      <c r="N26" s="124">
        <v>23494</v>
      </c>
      <c r="O26" s="124">
        <v>3556858</v>
      </c>
      <c r="P26" s="124">
        <v>108740073</v>
      </c>
      <c r="Q26" s="124">
        <v>1798</v>
      </c>
      <c r="R26" s="124">
        <v>75785</v>
      </c>
      <c r="S26" s="124">
        <v>847856</v>
      </c>
    </row>
    <row r="27" spans="1:19" ht="15" customHeight="1">
      <c r="A27" s="120" t="s">
        <v>12</v>
      </c>
      <c r="B27" s="124">
        <v>16741</v>
      </c>
      <c r="C27" s="124">
        <v>5672457</v>
      </c>
      <c r="D27" s="124">
        <v>206968421</v>
      </c>
      <c r="E27" s="124">
        <v>45</v>
      </c>
      <c r="F27" s="124">
        <v>338494</v>
      </c>
      <c r="G27" s="124">
        <v>20966328</v>
      </c>
      <c r="H27" s="124">
        <v>2059</v>
      </c>
      <c r="I27" s="124">
        <v>1273839</v>
      </c>
      <c r="J27" s="124">
        <v>64695814</v>
      </c>
      <c r="K27" s="124">
        <v>7114</v>
      </c>
      <c r="L27" s="124">
        <v>2969009</v>
      </c>
      <c r="M27" s="124">
        <v>96946062</v>
      </c>
      <c r="N27" s="124">
        <v>7112</v>
      </c>
      <c r="O27" s="124">
        <v>1053157</v>
      </c>
      <c r="P27" s="124">
        <v>24027885</v>
      </c>
      <c r="Q27" s="124">
        <v>411</v>
      </c>
      <c r="R27" s="124">
        <v>37958</v>
      </c>
      <c r="S27" s="124">
        <v>332332</v>
      </c>
    </row>
    <row r="28" spans="1:19" ht="15" customHeight="1">
      <c r="A28" s="120" t="s">
        <v>13</v>
      </c>
      <c r="B28" s="124">
        <v>29666</v>
      </c>
      <c r="C28" s="124">
        <v>13661115</v>
      </c>
      <c r="D28" s="124">
        <v>782114551</v>
      </c>
      <c r="E28" s="124">
        <v>216</v>
      </c>
      <c r="F28" s="124">
        <v>1631606</v>
      </c>
      <c r="G28" s="124">
        <v>114867098</v>
      </c>
      <c r="H28" s="124">
        <v>12419</v>
      </c>
      <c r="I28" s="124">
        <v>7487534</v>
      </c>
      <c r="J28" s="124">
        <v>472761296</v>
      </c>
      <c r="K28" s="124">
        <v>8692</v>
      </c>
      <c r="L28" s="124">
        <v>3358243</v>
      </c>
      <c r="M28" s="124">
        <v>154466354</v>
      </c>
      <c r="N28" s="124">
        <v>7463</v>
      </c>
      <c r="O28" s="124">
        <v>1159845</v>
      </c>
      <c r="P28" s="124">
        <v>39713181</v>
      </c>
      <c r="Q28" s="124">
        <v>876</v>
      </c>
      <c r="R28" s="124">
        <v>23887</v>
      </c>
      <c r="S28" s="124">
        <v>306622</v>
      </c>
    </row>
    <row r="29" spans="1:19" ht="15" customHeight="1">
      <c r="A29" s="120" t="s">
        <v>67</v>
      </c>
      <c r="B29" s="124">
        <v>7132</v>
      </c>
      <c r="C29" s="124">
        <v>3384751</v>
      </c>
      <c r="D29" s="124">
        <v>173604650</v>
      </c>
      <c r="E29" s="124">
        <v>42</v>
      </c>
      <c r="F29" s="124">
        <v>215940</v>
      </c>
      <c r="G29" s="124">
        <v>14675832</v>
      </c>
      <c r="H29" s="123">
        <v>1777</v>
      </c>
      <c r="I29" s="124">
        <v>1777445</v>
      </c>
      <c r="J29" s="124">
        <v>104529275</v>
      </c>
      <c r="K29" s="124">
        <v>2059</v>
      </c>
      <c r="L29" s="124">
        <v>914427</v>
      </c>
      <c r="M29" s="124">
        <v>38357626</v>
      </c>
      <c r="N29" s="124">
        <v>3060</v>
      </c>
      <c r="O29" s="124">
        <v>470352</v>
      </c>
      <c r="P29" s="124">
        <v>15967524</v>
      </c>
      <c r="Q29" s="124">
        <v>194</v>
      </c>
      <c r="R29" s="124">
        <v>6587</v>
      </c>
      <c r="S29" s="124">
        <v>74393</v>
      </c>
    </row>
    <row r="30" spans="1:19" s="20" customFormat="1" ht="12" customHeight="1">
      <c r="A30" s="120"/>
      <c r="B30" s="124"/>
      <c r="C30" s="124"/>
      <c r="D30" s="124"/>
      <c r="E30" s="124"/>
      <c r="F30" s="124"/>
      <c r="G30" s="124"/>
      <c r="H30" s="124"/>
      <c r="I30" s="124"/>
      <c r="J30" s="124"/>
      <c r="K30" s="124"/>
      <c r="L30" s="124"/>
      <c r="M30" s="124"/>
      <c r="N30" s="124"/>
      <c r="O30" s="124"/>
      <c r="P30" s="124"/>
      <c r="Q30" s="124"/>
      <c r="R30" s="124"/>
      <c r="S30" s="124"/>
    </row>
    <row r="31" spans="1:19" ht="15" customHeight="1">
      <c r="A31" s="120" t="s">
        <v>14</v>
      </c>
      <c r="B31" s="19">
        <v>18455</v>
      </c>
      <c r="C31" s="19">
        <v>14640267</v>
      </c>
      <c r="D31" s="123">
        <v>922186263</v>
      </c>
      <c r="E31" s="19">
        <v>355</v>
      </c>
      <c r="F31" s="19">
        <v>2508441</v>
      </c>
      <c r="G31" s="124">
        <v>155517456</v>
      </c>
      <c r="H31" s="19">
        <v>5640</v>
      </c>
      <c r="I31" s="19">
        <v>7845425</v>
      </c>
      <c r="J31" s="124">
        <v>555903801</v>
      </c>
      <c r="K31" s="19">
        <v>6487</v>
      </c>
      <c r="L31" s="19">
        <v>3399385</v>
      </c>
      <c r="M31" s="124">
        <v>181958130</v>
      </c>
      <c r="N31" s="19">
        <v>5644</v>
      </c>
      <c r="O31" s="19">
        <v>857674</v>
      </c>
      <c r="P31" s="19">
        <v>28348079</v>
      </c>
      <c r="Q31" s="19">
        <v>328</v>
      </c>
      <c r="R31" s="19">
        <v>29336</v>
      </c>
      <c r="S31" s="19">
        <v>458677</v>
      </c>
    </row>
    <row r="32" spans="1:19" ht="15" customHeight="1">
      <c r="A32" s="120" t="s">
        <v>15</v>
      </c>
      <c r="B32" s="124">
        <v>6702</v>
      </c>
      <c r="C32" s="124">
        <v>3265936</v>
      </c>
      <c r="D32" s="124">
        <v>115088972</v>
      </c>
      <c r="E32" s="124">
        <v>22</v>
      </c>
      <c r="F32" s="124">
        <v>206853</v>
      </c>
      <c r="G32" s="124">
        <v>15962481</v>
      </c>
      <c r="H32" s="124">
        <v>1072</v>
      </c>
      <c r="I32" s="124">
        <v>634440</v>
      </c>
      <c r="J32" s="124">
        <v>32689584</v>
      </c>
      <c r="K32" s="124">
        <v>2956</v>
      </c>
      <c r="L32" s="124">
        <v>2051339</v>
      </c>
      <c r="M32" s="124">
        <v>55671594</v>
      </c>
      <c r="N32" s="124">
        <v>2408</v>
      </c>
      <c r="O32" s="124">
        <v>366042</v>
      </c>
      <c r="P32" s="124">
        <v>10690212</v>
      </c>
      <c r="Q32" s="124">
        <v>244</v>
      </c>
      <c r="R32" s="124">
        <v>7262</v>
      </c>
      <c r="S32" s="124">
        <v>75101</v>
      </c>
    </row>
    <row r="33" spans="1:19" ht="15" customHeight="1">
      <c r="A33" s="120" t="s">
        <v>16</v>
      </c>
      <c r="B33" s="124">
        <v>35991</v>
      </c>
      <c r="C33" s="124">
        <v>9876030</v>
      </c>
      <c r="D33" s="124">
        <v>492293046</v>
      </c>
      <c r="E33" s="124">
        <v>114</v>
      </c>
      <c r="F33" s="124">
        <v>482662</v>
      </c>
      <c r="G33" s="124">
        <v>32402838</v>
      </c>
      <c r="H33" s="124">
        <v>14545</v>
      </c>
      <c r="I33" s="124">
        <v>4442513</v>
      </c>
      <c r="J33" s="124">
        <v>256151290</v>
      </c>
      <c r="K33" s="124">
        <v>7590</v>
      </c>
      <c r="L33" s="124">
        <v>3336467</v>
      </c>
      <c r="M33" s="124">
        <v>149635246</v>
      </c>
      <c r="N33" s="124">
        <v>12562</v>
      </c>
      <c r="O33" s="124">
        <v>1590383</v>
      </c>
      <c r="P33" s="124">
        <v>53829699</v>
      </c>
      <c r="Q33" s="124">
        <v>1107</v>
      </c>
      <c r="R33" s="124">
        <v>23416</v>
      </c>
      <c r="S33" s="124">
        <v>256248</v>
      </c>
    </row>
    <row r="34" spans="1:19" ht="15" customHeight="1">
      <c r="A34" s="120" t="s">
        <v>17</v>
      </c>
      <c r="B34" s="124">
        <v>9739</v>
      </c>
      <c r="C34" s="124">
        <v>3026580</v>
      </c>
      <c r="D34" s="124">
        <v>105155457</v>
      </c>
      <c r="E34" s="124">
        <v>11</v>
      </c>
      <c r="F34" s="124">
        <v>177113</v>
      </c>
      <c r="G34" s="124">
        <v>12022189</v>
      </c>
      <c r="H34" s="124">
        <v>1378</v>
      </c>
      <c r="I34" s="124">
        <v>572302</v>
      </c>
      <c r="J34" s="124">
        <v>27777760</v>
      </c>
      <c r="K34" s="124">
        <v>3638</v>
      </c>
      <c r="L34" s="124">
        <v>1765722</v>
      </c>
      <c r="M34" s="124">
        <v>56349302</v>
      </c>
      <c r="N34" s="124">
        <v>4061</v>
      </c>
      <c r="O34" s="124">
        <v>491888</v>
      </c>
      <c r="P34" s="124">
        <v>8836756</v>
      </c>
      <c r="Q34" s="124">
        <v>651</v>
      </c>
      <c r="R34" s="124">
        <v>19555</v>
      </c>
      <c r="S34" s="124">
        <v>169450</v>
      </c>
    </row>
    <row r="35" spans="1:19" ht="15" customHeight="1">
      <c r="A35" s="120" t="s">
        <v>18</v>
      </c>
      <c r="B35" s="124">
        <v>9138</v>
      </c>
      <c r="C35" s="124">
        <v>4819959</v>
      </c>
      <c r="D35" s="124">
        <v>255322538</v>
      </c>
      <c r="E35" s="124">
        <v>226</v>
      </c>
      <c r="F35" s="124">
        <v>583827</v>
      </c>
      <c r="G35" s="124">
        <v>35697924</v>
      </c>
      <c r="H35" s="123">
        <v>992</v>
      </c>
      <c r="I35" s="124">
        <v>1719774</v>
      </c>
      <c r="J35" s="124">
        <v>111265596</v>
      </c>
      <c r="K35" s="124">
        <v>5625</v>
      </c>
      <c r="L35" s="124">
        <v>2172573</v>
      </c>
      <c r="M35" s="124">
        <v>99089721</v>
      </c>
      <c r="N35" s="124">
        <v>2016</v>
      </c>
      <c r="O35" s="124">
        <v>329295</v>
      </c>
      <c r="P35" s="124">
        <v>9110892</v>
      </c>
      <c r="Q35" s="124">
        <v>278</v>
      </c>
      <c r="R35" s="124">
        <v>14398</v>
      </c>
      <c r="S35" s="124">
        <v>157267</v>
      </c>
    </row>
    <row r="36" spans="1:19" s="20" customFormat="1" ht="12" customHeight="1">
      <c r="A36" s="120"/>
      <c r="B36" s="124"/>
      <c r="C36" s="124"/>
      <c r="D36" s="124"/>
      <c r="E36" s="124"/>
      <c r="F36" s="124"/>
      <c r="G36" s="124"/>
      <c r="H36" s="124"/>
      <c r="I36" s="124"/>
      <c r="J36" s="124"/>
      <c r="K36" s="124"/>
      <c r="L36" s="124"/>
      <c r="M36" s="124"/>
      <c r="N36" s="124"/>
      <c r="O36" s="124"/>
      <c r="P36" s="124"/>
      <c r="Q36" s="124"/>
      <c r="R36" s="124"/>
      <c r="S36" s="124"/>
    </row>
    <row r="37" spans="1:19" ht="15" customHeight="1">
      <c r="A37" s="120" t="s">
        <v>19</v>
      </c>
      <c r="B37" s="19">
        <v>31903</v>
      </c>
      <c r="C37" s="19">
        <v>11223110</v>
      </c>
      <c r="D37" s="123">
        <v>569166465</v>
      </c>
      <c r="E37" s="19">
        <v>147</v>
      </c>
      <c r="F37" s="19">
        <v>785064</v>
      </c>
      <c r="G37" s="124">
        <v>43990583</v>
      </c>
      <c r="H37" s="19">
        <v>11190</v>
      </c>
      <c r="I37" s="19">
        <v>4498696</v>
      </c>
      <c r="J37" s="124">
        <v>272109859</v>
      </c>
      <c r="K37" s="19">
        <v>6807</v>
      </c>
      <c r="L37" s="19">
        <v>4212188</v>
      </c>
      <c r="M37" s="124">
        <v>201722830</v>
      </c>
      <c r="N37" s="19">
        <v>12125</v>
      </c>
      <c r="O37" s="19">
        <v>1687975</v>
      </c>
      <c r="P37" s="19">
        <v>50609909</v>
      </c>
      <c r="Q37" s="19">
        <v>1633</v>
      </c>
      <c r="R37" s="19">
        <v>38808</v>
      </c>
      <c r="S37" s="19">
        <v>730850</v>
      </c>
    </row>
    <row r="38" spans="1:19" ht="15" customHeight="1">
      <c r="A38" s="120" t="s">
        <v>20</v>
      </c>
      <c r="B38" s="124">
        <v>19358</v>
      </c>
      <c r="C38" s="124">
        <v>11935592</v>
      </c>
      <c r="D38" s="124">
        <v>673191917</v>
      </c>
      <c r="E38" s="124">
        <v>74</v>
      </c>
      <c r="F38" s="124">
        <v>979367</v>
      </c>
      <c r="G38" s="124">
        <v>53379822</v>
      </c>
      <c r="H38" s="124">
        <v>5005</v>
      </c>
      <c r="I38" s="124">
        <v>5400883</v>
      </c>
      <c r="J38" s="124">
        <v>332859501</v>
      </c>
      <c r="K38" s="124">
        <v>4815</v>
      </c>
      <c r="L38" s="124">
        <v>4243858</v>
      </c>
      <c r="M38" s="124">
        <v>233889897</v>
      </c>
      <c r="N38" s="124">
        <v>8336</v>
      </c>
      <c r="O38" s="124">
        <v>1289086</v>
      </c>
      <c r="P38" s="124">
        <v>52806045</v>
      </c>
      <c r="Q38" s="124">
        <v>1127</v>
      </c>
      <c r="R38" s="124">
        <v>22312</v>
      </c>
      <c r="S38" s="124">
        <v>255256</v>
      </c>
    </row>
    <row r="39" spans="1:19" ht="15" customHeight="1">
      <c r="A39" s="120" t="s">
        <v>21</v>
      </c>
      <c r="B39" s="124">
        <v>23769</v>
      </c>
      <c r="C39" s="124">
        <v>9176751</v>
      </c>
      <c r="D39" s="124">
        <v>373523834</v>
      </c>
      <c r="E39" s="124">
        <v>89</v>
      </c>
      <c r="F39" s="124">
        <v>610332</v>
      </c>
      <c r="G39" s="124">
        <v>34716649</v>
      </c>
      <c r="H39" s="124">
        <v>2511</v>
      </c>
      <c r="I39" s="124">
        <v>2155263</v>
      </c>
      <c r="J39" s="124">
        <v>128844411</v>
      </c>
      <c r="K39" s="124">
        <v>12877</v>
      </c>
      <c r="L39" s="124">
        <v>5226794</v>
      </c>
      <c r="M39" s="124">
        <v>176730432</v>
      </c>
      <c r="N39" s="124">
        <v>7387</v>
      </c>
      <c r="O39" s="124">
        <v>1162213</v>
      </c>
      <c r="P39" s="124">
        <v>33018684</v>
      </c>
      <c r="Q39" s="124">
        <v>905</v>
      </c>
      <c r="R39" s="124">
        <v>22149</v>
      </c>
      <c r="S39" s="124">
        <v>213658</v>
      </c>
    </row>
    <row r="40" spans="1:19" ht="15" customHeight="1">
      <c r="A40" s="120" t="s">
        <v>22</v>
      </c>
      <c r="B40" s="124">
        <v>12963</v>
      </c>
      <c r="C40" s="124">
        <v>4440644</v>
      </c>
      <c r="D40" s="124">
        <v>221970334</v>
      </c>
      <c r="E40" s="124">
        <v>65</v>
      </c>
      <c r="F40" s="124">
        <v>348332</v>
      </c>
      <c r="G40" s="124">
        <v>33601889</v>
      </c>
      <c r="H40" s="124">
        <v>1501</v>
      </c>
      <c r="I40" s="124">
        <v>749350</v>
      </c>
      <c r="J40" s="124">
        <v>44534327</v>
      </c>
      <c r="K40" s="124">
        <v>5531</v>
      </c>
      <c r="L40" s="124">
        <v>2658128</v>
      </c>
      <c r="M40" s="124">
        <v>127762930</v>
      </c>
      <c r="N40" s="124">
        <v>5415</v>
      </c>
      <c r="O40" s="124">
        <v>671179</v>
      </c>
      <c r="P40" s="124">
        <v>15956772</v>
      </c>
      <c r="Q40" s="124">
        <v>446</v>
      </c>
      <c r="R40" s="124">
        <v>13593</v>
      </c>
      <c r="S40" s="124">
        <v>113137</v>
      </c>
    </row>
    <row r="41" spans="1:19" ht="15" customHeight="1">
      <c r="A41" s="120" t="s">
        <v>23</v>
      </c>
      <c r="B41" s="124">
        <v>11487</v>
      </c>
      <c r="C41" s="124">
        <v>3079826</v>
      </c>
      <c r="D41" s="124">
        <v>111584206</v>
      </c>
      <c r="E41" s="124">
        <v>7</v>
      </c>
      <c r="F41" s="124">
        <v>100118</v>
      </c>
      <c r="G41" s="124">
        <v>5886948</v>
      </c>
      <c r="H41" s="123">
        <v>2738</v>
      </c>
      <c r="I41" s="124">
        <v>1253494</v>
      </c>
      <c r="J41" s="124">
        <v>55906445</v>
      </c>
      <c r="K41" s="124">
        <v>2946</v>
      </c>
      <c r="L41" s="124">
        <v>1067452</v>
      </c>
      <c r="M41" s="124">
        <v>34548059</v>
      </c>
      <c r="N41" s="124">
        <v>4801</v>
      </c>
      <c r="O41" s="124">
        <v>634364</v>
      </c>
      <c r="P41" s="124">
        <v>14998285</v>
      </c>
      <c r="Q41" s="124">
        <v>987</v>
      </c>
      <c r="R41" s="124">
        <v>24314</v>
      </c>
      <c r="S41" s="124">
        <v>243232</v>
      </c>
    </row>
    <row r="42" spans="1:19" s="20" customFormat="1" ht="12" customHeight="1">
      <c r="A42" s="120"/>
      <c r="B42" s="124"/>
      <c r="C42" s="124"/>
      <c r="D42" s="124"/>
      <c r="E42" s="124"/>
      <c r="F42" s="124"/>
      <c r="G42" s="124"/>
      <c r="H42" s="124"/>
      <c r="I42" s="124"/>
      <c r="J42" s="124"/>
      <c r="K42" s="124"/>
      <c r="L42" s="124"/>
      <c r="M42" s="124"/>
      <c r="N42" s="124"/>
      <c r="O42" s="124"/>
      <c r="P42" s="124"/>
      <c r="Q42" s="124"/>
      <c r="R42" s="124"/>
      <c r="S42" s="124"/>
    </row>
    <row r="43" spans="1:19" ht="15" customHeight="1">
      <c r="A43" s="120" t="s">
        <v>24</v>
      </c>
      <c r="B43" s="19">
        <v>23458</v>
      </c>
      <c r="C43" s="19">
        <v>6096585</v>
      </c>
      <c r="D43" s="123">
        <v>281525785</v>
      </c>
      <c r="E43" s="19">
        <v>94</v>
      </c>
      <c r="F43" s="19">
        <v>659206</v>
      </c>
      <c r="G43" s="124">
        <v>39926398</v>
      </c>
      <c r="H43" s="19">
        <v>12779</v>
      </c>
      <c r="I43" s="19">
        <v>2144909</v>
      </c>
      <c r="J43" s="124">
        <v>114224816</v>
      </c>
      <c r="K43" s="19">
        <v>6110</v>
      </c>
      <c r="L43" s="19">
        <v>2626744</v>
      </c>
      <c r="M43" s="124">
        <v>106285771</v>
      </c>
      <c r="N43" s="19">
        <v>4054</v>
      </c>
      <c r="O43" s="19">
        <v>650199</v>
      </c>
      <c r="P43" s="19">
        <v>20929139</v>
      </c>
      <c r="Q43" s="19">
        <v>421</v>
      </c>
      <c r="R43" s="19">
        <v>15527</v>
      </c>
      <c r="S43" s="19">
        <v>159661</v>
      </c>
    </row>
    <row r="44" spans="1:19" ht="15" customHeight="1">
      <c r="A44" s="120" t="s">
        <v>25</v>
      </c>
      <c r="B44" s="124">
        <v>15097</v>
      </c>
      <c r="C44" s="124">
        <v>2659794</v>
      </c>
      <c r="D44" s="124">
        <v>88952891</v>
      </c>
      <c r="E44" s="124">
        <v>21</v>
      </c>
      <c r="F44" s="124">
        <v>159094</v>
      </c>
      <c r="G44" s="124">
        <v>10051945</v>
      </c>
      <c r="H44" s="124">
        <v>3573</v>
      </c>
      <c r="I44" s="124">
        <v>755974</v>
      </c>
      <c r="J44" s="124">
        <v>37426177</v>
      </c>
      <c r="K44" s="124">
        <v>2769</v>
      </c>
      <c r="L44" s="124">
        <v>832932</v>
      </c>
      <c r="M44" s="124">
        <v>23714014</v>
      </c>
      <c r="N44" s="124">
        <v>7157</v>
      </c>
      <c r="O44" s="124">
        <v>873394</v>
      </c>
      <c r="P44" s="124">
        <v>17376744</v>
      </c>
      <c r="Q44" s="124">
        <v>1562</v>
      </c>
      <c r="R44" s="124">
        <v>38239</v>
      </c>
      <c r="S44" s="124">
        <v>382964</v>
      </c>
    </row>
    <row r="45" spans="1:19" ht="15" customHeight="1">
      <c r="A45" s="120" t="s">
        <v>26</v>
      </c>
      <c r="B45" s="124">
        <v>8252</v>
      </c>
      <c r="C45" s="124">
        <v>3023360</v>
      </c>
      <c r="D45" s="124">
        <v>127805260</v>
      </c>
      <c r="E45" s="124">
        <v>37</v>
      </c>
      <c r="F45" s="124">
        <v>260192</v>
      </c>
      <c r="G45" s="124">
        <v>16957676</v>
      </c>
      <c r="H45" s="124">
        <v>1052</v>
      </c>
      <c r="I45" s="124">
        <v>701974</v>
      </c>
      <c r="J45" s="124">
        <v>36738538</v>
      </c>
      <c r="K45" s="124">
        <v>5549</v>
      </c>
      <c r="L45" s="124">
        <v>1757579</v>
      </c>
      <c r="M45" s="124">
        <v>65478169</v>
      </c>
      <c r="N45" s="124">
        <v>1474</v>
      </c>
      <c r="O45" s="124">
        <v>297730</v>
      </c>
      <c r="P45" s="124">
        <v>8587875</v>
      </c>
      <c r="Q45" s="124">
        <v>140</v>
      </c>
      <c r="R45" s="124">
        <v>5885</v>
      </c>
      <c r="S45" s="124">
        <v>43002</v>
      </c>
    </row>
    <row r="46" spans="1:19" ht="15" customHeight="1">
      <c r="A46" s="120" t="s">
        <v>27</v>
      </c>
      <c r="B46" s="124">
        <v>13284</v>
      </c>
      <c r="C46" s="124">
        <v>3925121</v>
      </c>
      <c r="D46" s="124">
        <v>160226981</v>
      </c>
      <c r="E46" s="124">
        <v>43</v>
      </c>
      <c r="F46" s="124">
        <v>238620</v>
      </c>
      <c r="G46" s="124">
        <v>14368073</v>
      </c>
      <c r="H46" s="124">
        <v>5603</v>
      </c>
      <c r="I46" s="124">
        <v>1052883</v>
      </c>
      <c r="J46" s="124">
        <v>60563477</v>
      </c>
      <c r="K46" s="124">
        <v>4875</v>
      </c>
      <c r="L46" s="124">
        <v>2264221</v>
      </c>
      <c r="M46" s="124">
        <v>74960636</v>
      </c>
      <c r="N46" s="124">
        <v>2297</v>
      </c>
      <c r="O46" s="124">
        <v>357056</v>
      </c>
      <c r="P46" s="124">
        <v>10183901</v>
      </c>
      <c r="Q46" s="124">
        <v>466</v>
      </c>
      <c r="R46" s="124">
        <v>12322</v>
      </c>
      <c r="S46" s="124">
        <v>150748</v>
      </c>
    </row>
    <row r="47" spans="1:19" ht="15" customHeight="1">
      <c r="A47" s="120" t="s">
        <v>28</v>
      </c>
      <c r="B47" s="124">
        <v>21380</v>
      </c>
      <c r="C47" s="124">
        <v>5890486</v>
      </c>
      <c r="D47" s="124">
        <v>257612140</v>
      </c>
      <c r="E47" s="124">
        <v>115</v>
      </c>
      <c r="F47" s="124">
        <v>580453</v>
      </c>
      <c r="G47" s="124">
        <v>36032491</v>
      </c>
      <c r="H47" s="123">
        <v>4841</v>
      </c>
      <c r="I47" s="124">
        <v>1516026</v>
      </c>
      <c r="J47" s="124">
        <v>77815592</v>
      </c>
      <c r="K47" s="124">
        <v>5649</v>
      </c>
      <c r="L47" s="124">
        <v>2652031</v>
      </c>
      <c r="M47" s="124">
        <v>115519178</v>
      </c>
      <c r="N47" s="124">
        <v>8748</v>
      </c>
      <c r="O47" s="124">
        <v>1087717</v>
      </c>
      <c r="P47" s="124">
        <v>27733912</v>
      </c>
      <c r="Q47" s="124">
        <v>2020</v>
      </c>
      <c r="R47" s="124">
        <v>54140</v>
      </c>
      <c r="S47" s="124">
        <v>508421</v>
      </c>
    </row>
    <row r="48" spans="1:19" s="20" customFormat="1" ht="12" customHeight="1">
      <c r="A48" s="120"/>
      <c r="B48" s="124"/>
      <c r="C48" s="124"/>
      <c r="D48" s="124"/>
      <c r="E48" s="124"/>
      <c r="F48" s="124"/>
      <c r="G48" s="124"/>
      <c r="H48" s="124"/>
      <c r="I48" s="124"/>
      <c r="J48" s="124"/>
      <c r="K48" s="124"/>
      <c r="L48" s="124"/>
      <c r="M48" s="124"/>
      <c r="N48" s="124"/>
      <c r="O48" s="124"/>
      <c r="P48" s="124"/>
      <c r="Q48" s="124"/>
      <c r="R48" s="124"/>
      <c r="S48" s="124"/>
    </row>
    <row r="49" spans="1:19" ht="15" customHeight="1">
      <c r="A49" s="120" t="s">
        <v>29</v>
      </c>
      <c r="B49" s="19">
        <v>9168</v>
      </c>
      <c r="C49" s="19">
        <v>4994014</v>
      </c>
      <c r="D49" s="123">
        <v>269358717</v>
      </c>
      <c r="E49" s="19">
        <v>63</v>
      </c>
      <c r="F49" s="19">
        <v>395351</v>
      </c>
      <c r="G49" s="124">
        <v>22866239</v>
      </c>
      <c r="H49" s="19">
        <v>2069</v>
      </c>
      <c r="I49" s="19">
        <v>2383340</v>
      </c>
      <c r="J49" s="124">
        <v>133294963</v>
      </c>
      <c r="K49" s="19">
        <v>1979</v>
      </c>
      <c r="L49" s="19">
        <v>1406983</v>
      </c>
      <c r="M49" s="124">
        <v>85581332</v>
      </c>
      <c r="N49" s="19">
        <v>4984</v>
      </c>
      <c r="O49" s="19">
        <v>799311</v>
      </c>
      <c r="P49" s="19">
        <v>27517046</v>
      </c>
      <c r="Q49" s="19">
        <v>73</v>
      </c>
      <c r="R49" s="19">
        <v>9014</v>
      </c>
      <c r="S49" s="19">
        <v>98764</v>
      </c>
    </row>
    <row r="50" spans="1:19" ht="15" customHeight="1">
      <c r="A50" s="120" t="s">
        <v>30</v>
      </c>
      <c r="B50" s="124">
        <v>7051</v>
      </c>
      <c r="C50" s="124">
        <v>1931318</v>
      </c>
      <c r="D50" s="124">
        <v>65577759</v>
      </c>
      <c r="E50" s="124">
        <v>20</v>
      </c>
      <c r="F50" s="124">
        <v>66710</v>
      </c>
      <c r="G50" s="124">
        <v>3332186</v>
      </c>
      <c r="H50" s="124">
        <v>1959</v>
      </c>
      <c r="I50" s="124">
        <v>579010</v>
      </c>
      <c r="J50" s="124">
        <v>29973318</v>
      </c>
      <c r="K50" s="124">
        <v>2912</v>
      </c>
      <c r="L50" s="124">
        <v>993815</v>
      </c>
      <c r="M50" s="124">
        <v>25239122</v>
      </c>
      <c r="N50" s="124">
        <v>1850</v>
      </c>
      <c r="O50" s="124">
        <v>284502</v>
      </c>
      <c r="P50" s="124">
        <v>6950606</v>
      </c>
      <c r="Q50" s="124">
        <v>309</v>
      </c>
      <c r="R50" s="124">
        <v>7269</v>
      </c>
      <c r="S50" s="124">
        <v>82410</v>
      </c>
    </row>
    <row r="51" spans="1:19" ht="15" customHeight="1">
      <c r="A51" s="120" t="s">
        <v>31</v>
      </c>
      <c r="B51" s="124">
        <v>9665</v>
      </c>
      <c r="C51" s="124">
        <v>2331764</v>
      </c>
      <c r="D51" s="124">
        <v>88712264</v>
      </c>
      <c r="E51" s="124">
        <v>5</v>
      </c>
      <c r="F51" s="124">
        <v>32024</v>
      </c>
      <c r="G51" s="124">
        <v>2125227</v>
      </c>
      <c r="H51" s="124">
        <v>1700</v>
      </c>
      <c r="I51" s="124">
        <v>504326</v>
      </c>
      <c r="J51" s="124">
        <v>26330397</v>
      </c>
      <c r="K51" s="124">
        <v>3292</v>
      </c>
      <c r="L51" s="124">
        <v>1199182</v>
      </c>
      <c r="M51" s="124">
        <v>42763076</v>
      </c>
      <c r="N51" s="124">
        <v>4324</v>
      </c>
      <c r="O51" s="124">
        <v>587287</v>
      </c>
      <c r="P51" s="124">
        <v>17419496</v>
      </c>
      <c r="Q51" s="124">
        <v>342</v>
      </c>
      <c r="R51" s="124">
        <v>8931</v>
      </c>
      <c r="S51" s="124">
        <v>73519</v>
      </c>
    </row>
    <row r="52" spans="1:19" ht="15" customHeight="1">
      <c r="A52" s="120" t="s">
        <v>32</v>
      </c>
      <c r="B52" s="124">
        <v>15745</v>
      </c>
      <c r="C52" s="124">
        <v>4707568</v>
      </c>
      <c r="D52" s="124">
        <v>213556100</v>
      </c>
      <c r="E52" s="124">
        <v>53</v>
      </c>
      <c r="F52" s="124">
        <v>315011</v>
      </c>
      <c r="G52" s="124">
        <v>16572565</v>
      </c>
      <c r="H52" s="124">
        <v>7894</v>
      </c>
      <c r="I52" s="124">
        <v>1273299</v>
      </c>
      <c r="J52" s="124">
        <v>69330595</v>
      </c>
      <c r="K52" s="124">
        <v>5533</v>
      </c>
      <c r="L52" s="124">
        <v>2807841</v>
      </c>
      <c r="M52" s="124">
        <v>119280008</v>
      </c>
      <c r="N52" s="124">
        <v>1914</v>
      </c>
      <c r="O52" s="124">
        <v>302811</v>
      </c>
      <c r="P52" s="124">
        <v>8263256</v>
      </c>
      <c r="Q52" s="124">
        <v>351</v>
      </c>
      <c r="R52" s="124">
        <v>8606</v>
      </c>
      <c r="S52" s="124">
        <v>109676</v>
      </c>
    </row>
    <row r="53" spans="1:19" ht="15" customHeight="1">
      <c r="A53" s="120" t="s">
        <v>33</v>
      </c>
      <c r="B53" s="124">
        <v>11642</v>
      </c>
      <c r="C53" s="124">
        <v>4222871</v>
      </c>
      <c r="D53" s="124">
        <v>183813376</v>
      </c>
      <c r="E53" s="124">
        <v>36</v>
      </c>
      <c r="F53" s="124">
        <v>235076</v>
      </c>
      <c r="G53" s="124">
        <v>11132038</v>
      </c>
      <c r="H53" s="123">
        <v>3866</v>
      </c>
      <c r="I53" s="124">
        <v>1141526</v>
      </c>
      <c r="J53" s="124">
        <v>70166528</v>
      </c>
      <c r="K53" s="124">
        <v>5266</v>
      </c>
      <c r="L53" s="124">
        <v>2581019</v>
      </c>
      <c r="M53" s="124">
        <v>94982398</v>
      </c>
      <c r="N53" s="124">
        <v>2048</v>
      </c>
      <c r="O53" s="124">
        <v>256013</v>
      </c>
      <c r="P53" s="124">
        <v>7411789</v>
      </c>
      <c r="Q53" s="124">
        <v>426</v>
      </c>
      <c r="R53" s="124">
        <v>9237</v>
      </c>
      <c r="S53" s="124">
        <v>120623</v>
      </c>
    </row>
    <row r="54" spans="1:19" s="20" customFormat="1" ht="12" customHeight="1">
      <c r="A54" s="120"/>
      <c r="B54" s="124"/>
      <c r="C54" s="124"/>
      <c r="D54" s="124"/>
      <c r="E54" s="124"/>
      <c r="F54" s="124"/>
      <c r="G54" s="124"/>
      <c r="H54" s="124"/>
      <c r="I54" s="124"/>
      <c r="J54" s="124"/>
      <c r="K54" s="124"/>
      <c r="L54" s="124"/>
      <c r="M54" s="124"/>
      <c r="N54" s="124"/>
      <c r="O54" s="124"/>
      <c r="P54" s="124"/>
      <c r="Q54" s="124"/>
      <c r="R54" s="124"/>
      <c r="S54" s="124"/>
    </row>
    <row r="55" spans="1:19" ht="15" customHeight="1">
      <c r="A55" s="120" t="s">
        <v>34</v>
      </c>
      <c r="B55" s="19">
        <v>5044</v>
      </c>
      <c r="C55" s="19">
        <v>1857958</v>
      </c>
      <c r="D55" s="123">
        <v>77676205</v>
      </c>
      <c r="E55" s="19">
        <v>34</v>
      </c>
      <c r="F55" s="19">
        <v>146447</v>
      </c>
      <c r="G55" s="124">
        <v>6989242</v>
      </c>
      <c r="H55" s="19">
        <v>952</v>
      </c>
      <c r="I55" s="19">
        <v>658051</v>
      </c>
      <c r="J55" s="124">
        <v>38099116</v>
      </c>
      <c r="K55" s="19">
        <v>1775</v>
      </c>
      <c r="L55" s="19">
        <v>768502</v>
      </c>
      <c r="M55" s="124">
        <v>25037900</v>
      </c>
      <c r="N55" s="19">
        <v>1987</v>
      </c>
      <c r="O55" s="19">
        <v>277426</v>
      </c>
      <c r="P55" s="19">
        <v>7420336</v>
      </c>
      <c r="Q55" s="19">
        <v>296</v>
      </c>
      <c r="R55" s="19">
        <v>7532</v>
      </c>
      <c r="S55" s="19">
        <v>129611</v>
      </c>
    </row>
    <row r="56" spans="1:19" ht="15" customHeight="1">
      <c r="A56" s="120" t="s">
        <v>35</v>
      </c>
      <c r="B56" s="124">
        <v>4697</v>
      </c>
      <c r="C56" s="124">
        <v>1567887</v>
      </c>
      <c r="D56" s="124">
        <v>73138761</v>
      </c>
      <c r="E56" s="124">
        <v>19</v>
      </c>
      <c r="F56" s="124">
        <v>70708</v>
      </c>
      <c r="G56" s="124">
        <v>4338217</v>
      </c>
      <c r="H56" s="124">
        <v>1001</v>
      </c>
      <c r="I56" s="124">
        <v>577283</v>
      </c>
      <c r="J56" s="124">
        <v>36862426</v>
      </c>
      <c r="K56" s="124">
        <v>1847</v>
      </c>
      <c r="L56" s="124">
        <v>661239</v>
      </c>
      <c r="M56" s="124">
        <v>25169076</v>
      </c>
      <c r="N56" s="124">
        <v>1661</v>
      </c>
      <c r="O56" s="124">
        <v>255024</v>
      </c>
      <c r="P56" s="124">
        <v>6738656</v>
      </c>
      <c r="Q56" s="124">
        <v>169</v>
      </c>
      <c r="R56" s="124">
        <v>3633</v>
      </c>
      <c r="S56" s="124">
        <v>30386</v>
      </c>
    </row>
    <row r="57" spans="1:19" ht="15" customHeight="1">
      <c r="A57" s="120" t="s">
        <v>36</v>
      </c>
      <c r="B57" s="124">
        <v>68813</v>
      </c>
      <c r="C57" s="124">
        <v>19814425</v>
      </c>
      <c r="D57" s="124">
        <v>774554261</v>
      </c>
      <c r="E57" s="124">
        <v>277</v>
      </c>
      <c r="F57" s="124">
        <v>1494189</v>
      </c>
      <c r="G57" s="124">
        <v>81560282</v>
      </c>
      <c r="H57" s="124">
        <v>13499</v>
      </c>
      <c r="I57" s="124">
        <v>4502911</v>
      </c>
      <c r="J57" s="124">
        <v>256525130</v>
      </c>
      <c r="K57" s="124">
        <v>43001</v>
      </c>
      <c r="L57" s="124">
        <v>12219344</v>
      </c>
      <c r="M57" s="124">
        <v>391556276</v>
      </c>
      <c r="N57" s="124">
        <v>10337</v>
      </c>
      <c r="O57" s="124">
        <v>1554660</v>
      </c>
      <c r="P57" s="124">
        <v>44346032</v>
      </c>
      <c r="Q57" s="124">
        <v>1696</v>
      </c>
      <c r="R57" s="124">
        <v>43310</v>
      </c>
      <c r="S57" s="124">
        <v>566412</v>
      </c>
    </row>
    <row r="58" spans="1:19" ht="15" customHeight="1">
      <c r="A58" s="120" t="s">
        <v>37</v>
      </c>
      <c r="B58" s="124">
        <v>8245</v>
      </c>
      <c r="C58" s="124">
        <v>2312986</v>
      </c>
      <c r="D58" s="124">
        <v>77628082</v>
      </c>
      <c r="E58" s="124">
        <v>30</v>
      </c>
      <c r="F58" s="124">
        <v>149838</v>
      </c>
      <c r="G58" s="124">
        <v>5870577</v>
      </c>
      <c r="H58" s="124">
        <v>1549</v>
      </c>
      <c r="I58" s="124">
        <v>439712</v>
      </c>
      <c r="J58" s="124">
        <v>17799334</v>
      </c>
      <c r="K58" s="124">
        <v>2392</v>
      </c>
      <c r="L58" s="124">
        <v>1318751</v>
      </c>
      <c r="M58" s="124">
        <v>47630905</v>
      </c>
      <c r="N58" s="124">
        <v>3689</v>
      </c>
      <c r="O58" s="124">
        <v>375193</v>
      </c>
      <c r="P58" s="124">
        <v>6098721</v>
      </c>
      <c r="Q58" s="124">
        <v>584</v>
      </c>
      <c r="R58" s="124">
        <v>29384</v>
      </c>
      <c r="S58" s="124">
        <v>227619</v>
      </c>
    </row>
    <row r="59" spans="1:19" ht="15" customHeight="1">
      <c r="A59" s="120" t="s">
        <v>38</v>
      </c>
      <c r="B59" s="124">
        <v>4065</v>
      </c>
      <c r="C59" s="124">
        <v>1279840</v>
      </c>
      <c r="D59" s="124">
        <v>55239665</v>
      </c>
      <c r="E59" s="124">
        <v>9</v>
      </c>
      <c r="F59" s="124">
        <v>59860</v>
      </c>
      <c r="G59" s="124">
        <v>2468979</v>
      </c>
      <c r="H59" s="123">
        <v>670</v>
      </c>
      <c r="I59" s="124">
        <v>324334</v>
      </c>
      <c r="J59" s="124">
        <v>20206556</v>
      </c>
      <c r="K59" s="124">
        <v>1296</v>
      </c>
      <c r="L59" s="124">
        <v>552826</v>
      </c>
      <c r="M59" s="124">
        <v>22572286</v>
      </c>
      <c r="N59" s="124">
        <v>1849</v>
      </c>
      <c r="O59" s="124">
        <v>335068</v>
      </c>
      <c r="P59" s="124">
        <v>9886942</v>
      </c>
      <c r="Q59" s="124">
        <v>240</v>
      </c>
      <c r="R59" s="124">
        <v>7734</v>
      </c>
      <c r="S59" s="124">
        <v>104804</v>
      </c>
    </row>
    <row r="60" spans="1:19" s="20" customFormat="1" ht="12" customHeight="1">
      <c r="A60" s="120"/>
      <c r="B60" s="124"/>
      <c r="C60" s="124"/>
      <c r="D60" s="124"/>
      <c r="E60" s="124"/>
      <c r="F60" s="124"/>
      <c r="G60" s="124"/>
      <c r="H60" s="124"/>
      <c r="I60" s="124"/>
      <c r="J60" s="124"/>
      <c r="K60" s="124"/>
      <c r="L60" s="124"/>
      <c r="M60" s="124"/>
      <c r="N60" s="124"/>
      <c r="O60" s="124"/>
      <c r="P60" s="124"/>
      <c r="Q60" s="124"/>
      <c r="R60" s="124"/>
      <c r="S60" s="124"/>
    </row>
    <row r="61" spans="1:19" ht="15" customHeight="1">
      <c r="A61" s="120" t="s">
        <v>39</v>
      </c>
      <c r="B61" s="124">
        <v>7762</v>
      </c>
      <c r="C61" s="124">
        <v>1846393</v>
      </c>
      <c r="D61" s="124">
        <v>91805330</v>
      </c>
      <c r="E61" s="124">
        <v>1</v>
      </c>
      <c r="F61" s="124">
        <v>23</v>
      </c>
      <c r="G61" s="124">
        <v>1158</v>
      </c>
      <c r="H61" s="124">
        <v>2535</v>
      </c>
      <c r="I61" s="124">
        <v>715884</v>
      </c>
      <c r="J61" s="124">
        <v>44038282</v>
      </c>
      <c r="K61" s="124">
        <v>1448</v>
      </c>
      <c r="L61" s="124">
        <v>684530</v>
      </c>
      <c r="M61" s="124">
        <v>32354321</v>
      </c>
      <c r="N61" s="124">
        <v>3391</v>
      </c>
      <c r="O61" s="124">
        <v>438137</v>
      </c>
      <c r="P61" s="124">
        <v>15325446</v>
      </c>
      <c r="Q61" s="124">
        <v>387</v>
      </c>
      <c r="R61" s="124">
        <v>7819</v>
      </c>
      <c r="S61" s="124">
        <v>86123</v>
      </c>
    </row>
    <row r="62" spans="1:19" ht="15" customHeight="1">
      <c r="A62" s="120" t="s">
        <v>40</v>
      </c>
      <c r="B62" s="124">
        <v>5253</v>
      </c>
      <c r="C62" s="124">
        <v>1511231</v>
      </c>
      <c r="D62" s="124">
        <v>59695595</v>
      </c>
      <c r="E62" s="124">
        <v>24</v>
      </c>
      <c r="F62" s="124">
        <v>206521</v>
      </c>
      <c r="G62" s="124">
        <v>10376096</v>
      </c>
      <c r="H62" s="124">
        <v>1140</v>
      </c>
      <c r="I62" s="124">
        <v>476804</v>
      </c>
      <c r="J62" s="124">
        <v>22636284</v>
      </c>
      <c r="K62" s="124">
        <v>1361</v>
      </c>
      <c r="L62" s="124">
        <v>479163</v>
      </c>
      <c r="M62" s="124">
        <v>15692053</v>
      </c>
      <c r="N62" s="124">
        <v>2447</v>
      </c>
      <c r="O62" s="124">
        <v>341981</v>
      </c>
      <c r="P62" s="124">
        <v>10928388</v>
      </c>
      <c r="Q62" s="124">
        <v>273</v>
      </c>
      <c r="R62" s="124">
        <v>6490</v>
      </c>
      <c r="S62" s="124">
        <v>62184</v>
      </c>
    </row>
    <row r="63" spans="1:19" ht="15" customHeight="1">
      <c r="A63" s="120" t="s">
        <v>41</v>
      </c>
      <c r="B63" s="124">
        <v>8747</v>
      </c>
      <c r="C63" s="124">
        <v>1303406</v>
      </c>
      <c r="D63" s="124">
        <v>36501929</v>
      </c>
      <c r="E63" s="124">
        <v>103</v>
      </c>
      <c r="F63" s="124">
        <v>22938</v>
      </c>
      <c r="G63" s="124">
        <v>866308</v>
      </c>
      <c r="H63" s="124">
        <v>1929</v>
      </c>
      <c r="I63" s="124">
        <v>239041</v>
      </c>
      <c r="J63" s="124">
        <v>9712075</v>
      </c>
      <c r="K63" s="124">
        <v>1431</v>
      </c>
      <c r="L63" s="124">
        <v>459549</v>
      </c>
      <c r="M63" s="124">
        <v>15376915</v>
      </c>
      <c r="N63" s="124">
        <v>4887</v>
      </c>
      <c r="O63" s="124">
        <v>566386</v>
      </c>
      <c r="P63" s="124">
        <v>10370865</v>
      </c>
      <c r="Q63" s="124">
        <v>395</v>
      </c>
      <c r="R63" s="124">
        <v>14780</v>
      </c>
      <c r="S63" s="124">
        <v>173106</v>
      </c>
    </row>
    <row r="64" spans="1:19" s="20" customFormat="1" ht="12" customHeight="1">
      <c r="A64" s="120"/>
      <c r="B64" s="124"/>
      <c r="C64" s="124"/>
      <c r="D64" s="124"/>
      <c r="E64" s="124"/>
      <c r="F64" s="124"/>
      <c r="G64" s="124"/>
      <c r="H64" s="124"/>
      <c r="I64" s="124"/>
      <c r="J64" s="124"/>
      <c r="K64" s="124"/>
      <c r="L64" s="124"/>
      <c r="M64" s="124"/>
      <c r="N64" s="124"/>
      <c r="O64" s="124"/>
      <c r="P64" s="124"/>
      <c r="Q64" s="124"/>
      <c r="R64" s="124"/>
      <c r="S64" s="124"/>
    </row>
    <row r="65" spans="1:19" ht="15" customHeight="1">
      <c r="A65" s="120" t="s">
        <v>42</v>
      </c>
      <c r="B65" s="19">
        <v>1745</v>
      </c>
      <c r="C65" s="19">
        <v>1037714</v>
      </c>
      <c r="D65" s="123">
        <v>57795963</v>
      </c>
      <c r="E65" s="19">
        <v>20</v>
      </c>
      <c r="F65" s="19">
        <v>131821</v>
      </c>
      <c r="G65" s="124">
        <v>6278515</v>
      </c>
      <c r="H65" s="19">
        <v>494</v>
      </c>
      <c r="I65" s="19">
        <v>627951</v>
      </c>
      <c r="J65" s="124">
        <v>39728417</v>
      </c>
      <c r="K65" s="19">
        <v>292</v>
      </c>
      <c r="L65" s="19">
        <v>174574</v>
      </c>
      <c r="M65" s="124">
        <v>8391583</v>
      </c>
      <c r="N65" s="19">
        <v>879</v>
      </c>
      <c r="O65" s="19">
        <v>101982</v>
      </c>
      <c r="P65" s="19">
        <v>3386847</v>
      </c>
      <c r="Q65" s="19">
        <v>60</v>
      </c>
      <c r="R65" s="19">
        <v>1386</v>
      </c>
      <c r="S65" s="19">
        <v>10601</v>
      </c>
    </row>
    <row r="66" spans="1:19" ht="15" customHeight="1">
      <c r="A66" s="120" t="s">
        <v>43</v>
      </c>
      <c r="B66" s="124">
        <v>4298</v>
      </c>
      <c r="C66" s="124">
        <v>402933</v>
      </c>
      <c r="D66" s="124">
        <v>9128649</v>
      </c>
      <c r="E66" s="124">
        <v>6</v>
      </c>
      <c r="F66" s="124">
        <v>20658</v>
      </c>
      <c r="G66" s="124">
        <v>1088950</v>
      </c>
      <c r="H66" s="124">
        <v>1312</v>
      </c>
      <c r="I66" s="124">
        <v>50550</v>
      </c>
      <c r="J66" s="124">
        <v>1273994</v>
      </c>
      <c r="K66" s="124">
        <v>324</v>
      </c>
      <c r="L66" s="124">
        <v>47589</v>
      </c>
      <c r="M66" s="124">
        <v>1577086</v>
      </c>
      <c r="N66" s="124">
        <v>2564</v>
      </c>
      <c r="O66" s="124">
        <v>282390</v>
      </c>
      <c r="P66" s="124">
        <v>5169880</v>
      </c>
      <c r="Q66" s="124">
        <v>92</v>
      </c>
      <c r="R66" s="124">
        <v>1746</v>
      </c>
      <c r="S66" s="124">
        <v>18739</v>
      </c>
    </row>
    <row r="67" spans="1:19" ht="15" customHeight="1">
      <c r="A67" s="120" t="s">
        <v>44</v>
      </c>
      <c r="B67" s="124">
        <v>2058</v>
      </c>
      <c r="C67" s="124">
        <v>284293</v>
      </c>
      <c r="D67" s="124">
        <v>6455306</v>
      </c>
      <c r="E67" s="124">
        <v>0</v>
      </c>
      <c r="F67" s="124">
        <v>0</v>
      </c>
      <c r="G67" s="124">
        <v>0</v>
      </c>
      <c r="H67" s="124">
        <v>170</v>
      </c>
      <c r="I67" s="124">
        <v>44644</v>
      </c>
      <c r="J67" s="124">
        <v>2383695</v>
      </c>
      <c r="K67" s="124">
        <v>555</v>
      </c>
      <c r="L67" s="124">
        <v>136415</v>
      </c>
      <c r="M67" s="124">
        <v>2918114</v>
      </c>
      <c r="N67" s="124">
        <v>1109</v>
      </c>
      <c r="O67" s="124">
        <v>96388</v>
      </c>
      <c r="P67" s="124">
        <v>1089764</v>
      </c>
      <c r="Q67" s="124">
        <v>224</v>
      </c>
      <c r="R67" s="124">
        <v>6846</v>
      </c>
      <c r="S67" s="124">
        <v>63733</v>
      </c>
    </row>
    <row r="68" spans="1:19" ht="15" customHeight="1">
      <c r="A68" s="120" t="s">
        <v>45</v>
      </c>
      <c r="B68" s="124">
        <v>2692</v>
      </c>
      <c r="C68" s="124">
        <v>748768</v>
      </c>
      <c r="D68" s="124">
        <v>18416756</v>
      </c>
      <c r="E68" s="124">
        <v>7</v>
      </c>
      <c r="F68" s="124">
        <v>2933</v>
      </c>
      <c r="G68" s="124">
        <v>108053</v>
      </c>
      <c r="H68" s="124">
        <v>532</v>
      </c>
      <c r="I68" s="124">
        <v>96530</v>
      </c>
      <c r="J68" s="124">
        <v>4225982</v>
      </c>
      <c r="K68" s="124">
        <v>1340</v>
      </c>
      <c r="L68" s="124">
        <v>558568</v>
      </c>
      <c r="M68" s="124">
        <v>12124256</v>
      </c>
      <c r="N68" s="124">
        <v>698</v>
      </c>
      <c r="O68" s="124">
        <v>87253</v>
      </c>
      <c r="P68" s="124">
        <v>1932212</v>
      </c>
      <c r="Q68" s="124">
        <v>105</v>
      </c>
      <c r="R68" s="124">
        <v>3319</v>
      </c>
      <c r="S68" s="124">
        <v>21206</v>
      </c>
    </row>
    <row r="69" spans="1:19" ht="15" customHeight="1">
      <c r="A69" s="120" t="s">
        <v>46</v>
      </c>
      <c r="B69" s="124">
        <v>5147</v>
      </c>
      <c r="C69" s="124">
        <v>866472</v>
      </c>
      <c r="D69" s="124">
        <v>28101464</v>
      </c>
      <c r="E69" s="124">
        <v>3</v>
      </c>
      <c r="F69" s="124">
        <v>22402</v>
      </c>
      <c r="G69" s="124">
        <v>1454581</v>
      </c>
      <c r="H69" s="123">
        <v>1048</v>
      </c>
      <c r="I69" s="124">
        <v>191475</v>
      </c>
      <c r="J69" s="124">
        <v>9851420</v>
      </c>
      <c r="K69" s="124">
        <v>1164</v>
      </c>
      <c r="L69" s="124">
        <v>307245</v>
      </c>
      <c r="M69" s="124">
        <v>9087821</v>
      </c>
      <c r="N69" s="124">
        <v>2810</v>
      </c>
      <c r="O69" s="124">
        <v>340285</v>
      </c>
      <c r="P69" s="124">
        <v>7659455</v>
      </c>
      <c r="Q69" s="124">
        <v>121</v>
      </c>
      <c r="R69" s="124">
        <v>4850</v>
      </c>
      <c r="S69" s="124">
        <v>42490</v>
      </c>
    </row>
    <row r="70" spans="1:19" s="20" customFormat="1" ht="12" customHeight="1">
      <c r="A70" s="120"/>
      <c r="B70" s="124"/>
      <c r="C70" s="124"/>
      <c r="D70" s="124"/>
      <c r="E70" s="124"/>
      <c r="F70" s="124"/>
      <c r="G70" s="124"/>
      <c r="H70" s="124"/>
      <c r="I70" s="124"/>
      <c r="J70" s="124"/>
      <c r="K70" s="124"/>
      <c r="L70" s="124"/>
      <c r="M70" s="124"/>
      <c r="N70" s="124"/>
      <c r="O70" s="124"/>
      <c r="P70" s="124"/>
      <c r="Q70" s="124"/>
      <c r="R70" s="124"/>
      <c r="S70" s="124"/>
    </row>
    <row r="71" spans="1:19" ht="15" customHeight="1">
      <c r="A71" s="120" t="s">
        <v>47</v>
      </c>
      <c r="B71" s="19">
        <v>918</v>
      </c>
      <c r="C71" s="19">
        <v>550453</v>
      </c>
      <c r="D71" s="123">
        <v>48471453</v>
      </c>
      <c r="E71" s="19">
        <v>2</v>
      </c>
      <c r="F71" s="19">
        <v>10860</v>
      </c>
      <c r="G71" s="124">
        <v>1559191</v>
      </c>
      <c r="H71" s="19">
        <v>82</v>
      </c>
      <c r="I71" s="19">
        <v>34000</v>
      </c>
      <c r="J71" s="124">
        <v>2977888</v>
      </c>
      <c r="K71" s="19">
        <v>373</v>
      </c>
      <c r="L71" s="19">
        <v>460189</v>
      </c>
      <c r="M71" s="124">
        <v>42956201</v>
      </c>
      <c r="N71" s="19">
        <v>416</v>
      </c>
      <c r="O71" s="19">
        <v>43445</v>
      </c>
      <c r="P71" s="19">
        <v>964751</v>
      </c>
      <c r="Q71" s="19">
        <v>45</v>
      </c>
      <c r="R71" s="19">
        <v>1959</v>
      </c>
      <c r="S71" s="19">
        <v>13422</v>
      </c>
    </row>
    <row r="72" spans="1:19" ht="15" customHeight="1">
      <c r="A72" s="120" t="s">
        <v>48</v>
      </c>
      <c r="B72" s="124">
        <v>3559</v>
      </c>
      <c r="C72" s="124">
        <v>479432</v>
      </c>
      <c r="D72" s="124">
        <v>14622985</v>
      </c>
      <c r="E72" s="124">
        <v>15</v>
      </c>
      <c r="F72" s="124">
        <v>18661</v>
      </c>
      <c r="G72" s="124">
        <v>1041238</v>
      </c>
      <c r="H72" s="124">
        <v>676</v>
      </c>
      <c r="I72" s="124">
        <v>88694</v>
      </c>
      <c r="J72" s="124">
        <v>4056896</v>
      </c>
      <c r="K72" s="124">
        <v>672</v>
      </c>
      <c r="L72" s="124">
        <v>173111</v>
      </c>
      <c r="M72" s="124">
        <v>4701407</v>
      </c>
      <c r="N72" s="124">
        <v>1767</v>
      </c>
      <c r="O72" s="124">
        <v>177134</v>
      </c>
      <c r="P72" s="124">
        <v>4630321</v>
      </c>
      <c r="Q72" s="124">
        <v>428</v>
      </c>
      <c r="R72" s="124">
        <v>21814</v>
      </c>
      <c r="S72" s="124">
        <v>192999</v>
      </c>
    </row>
    <row r="73" spans="1:19" ht="15" customHeight="1">
      <c r="A73" s="120" t="s">
        <v>49</v>
      </c>
      <c r="B73" s="124">
        <v>1440</v>
      </c>
      <c r="C73" s="124">
        <v>237979</v>
      </c>
      <c r="D73" s="124">
        <v>7303680</v>
      </c>
      <c r="E73" s="124">
        <v>2</v>
      </c>
      <c r="F73" s="124">
        <v>472</v>
      </c>
      <c r="G73" s="124">
        <v>6342</v>
      </c>
      <c r="H73" s="124">
        <v>295</v>
      </c>
      <c r="I73" s="124">
        <v>37404</v>
      </c>
      <c r="J73" s="124">
        <v>1828927</v>
      </c>
      <c r="K73" s="124">
        <v>423</v>
      </c>
      <c r="L73" s="124">
        <v>103955</v>
      </c>
      <c r="M73" s="124">
        <v>3374747</v>
      </c>
      <c r="N73" s="124">
        <v>641</v>
      </c>
      <c r="O73" s="124">
        <v>93063</v>
      </c>
      <c r="P73" s="124">
        <v>2082835</v>
      </c>
      <c r="Q73" s="124">
        <v>75</v>
      </c>
      <c r="R73" s="124">
        <v>1926</v>
      </c>
      <c r="S73" s="124">
        <v>5303</v>
      </c>
    </row>
    <row r="74" spans="1:19" ht="15" customHeight="1">
      <c r="A74" s="120" t="s">
        <v>50</v>
      </c>
      <c r="B74" s="124">
        <v>3059</v>
      </c>
      <c r="C74" s="124">
        <v>375895</v>
      </c>
      <c r="D74" s="124">
        <v>8329584</v>
      </c>
      <c r="E74" s="124">
        <v>4</v>
      </c>
      <c r="F74" s="124">
        <v>2555</v>
      </c>
      <c r="G74" s="124">
        <v>165530</v>
      </c>
      <c r="H74" s="124">
        <v>570</v>
      </c>
      <c r="I74" s="124">
        <v>39218</v>
      </c>
      <c r="J74" s="124">
        <v>1533218</v>
      </c>
      <c r="K74" s="124">
        <v>792</v>
      </c>
      <c r="L74" s="124">
        <v>190287</v>
      </c>
      <c r="M74" s="124">
        <v>4564318</v>
      </c>
      <c r="N74" s="124">
        <v>1310</v>
      </c>
      <c r="O74" s="124">
        <v>135168</v>
      </c>
      <c r="P74" s="124">
        <v>2001906</v>
      </c>
      <c r="Q74" s="124">
        <v>383</v>
      </c>
      <c r="R74" s="124">
        <v>8667</v>
      </c>
      <c r="S74" s="124">
        <v>64612</v>
      </c>
    </row>
    <row r="75" spans="1:19" ht="15" customHeight="1">
      <c r="A75" s="120" t="s">
        <v>51</v>
      </c>
      <c r="B75" s="124">
        <v>1244</v>
      </c>
      <c r="C75" s="124">
        <v>207314</v>
      </c>
      <c r="D75" s="124">
        <v>4712768</v>
      </c>
      <c r="E75" s="124">
        <v>7</v>
      </c>
      <c r="F75" s="124">
        <v>7293</v>
      </c>
      <c r="G75" s="124">
        <v>827721</v>
      </c>
      <c r="H75" s="123">
        <v>110</v>
      </c>
      <c r="I75" s="124">
        <v>8158</v>
      </c>
      <c r="J75" s="124">
        <v>230192</v>
      </c>
      <c r="K75" s="124">
        <v>128</v>
      </c>
      <c r="L75" s="124">
        <v>91894</v>
      </c>
      <c r="M75" s="124">
        <v>2437063</v>
      </c>
      <c r="N75" s="124">
        <v>898</v>
      </c>
      <c r="O75" s="124">
        <v>97193</v>
      </c>
      <c r="P75" s="124">
        <v>1193179</v>
      </c>
      <c r="Q75" s="124">
        <v>101</v>
      </c>
      <c r="R75" s="124">
        <v>2776</v>
      </c>
      <c r="S75" s="124">
        <v>24613</v>
      </c>
    </row>
    <row r="76" spans="1:19" ht="6" customHeight="1">
      <c r="A76" s="125"/>
      <c r="B76" s="126"/>
      <c r="C76" s="126"/>
      <c r="D76" s="126"/>
      <c r="E76" s="126"/>
      <c r="F76" s="126"/>
      <c r="G76" s="126"/>
      <c r="H76" s="126"/>
      <c r="I76" s="126"/>
      <c r="J76" s="126"/>
      <c r="K76" s="126"/>
      <c r="L76" s="126"/>
      <c r="M76" s="126"/>
      <c r="N76" s="126"/>
      <c r="O76" s="126"/>
      <c r="P76" s="126"/>
      <c r="Q76" s="126"/>
      <c r="R76" s="126"/>
      <c r="S76" s="126"/>
    </row>
    <row r="77" spans="1:19" ht="15" customHeight="1">
      <c r="A77" s="127" t="s">
        <v>66</v>
      </c>
      <c r="B77" s="128"/>
      <c r="C77" s="128"/>
      <c r="D77" s="128"/>
      <c r="E77" s="128"/>
      <c r="F77" s="128"/>
      <c r="G77" s="128"/>
      <c r="H77" s="128"/>
      <c r="I77" s="128"/>
      <c r="J77" s="128"/>
      <c r="K77" s="165"/>
      <c r="L77" s="128"/>
      <c r="M77" s="128"/>
      <c r="N77" s="128"/>
      <c r="O77" s="128"/>
      <c r="P77" s="128"/>
      <c r="Q77" s="128"/>
      <c r="R77" s="128"/>
      <c r="S77" s="128"/>
    </row>
  </sheetData>
  <mergeCells count="8">
    <mergeCell ref="D2:P2"/>
    <mergeCell ref="Q6:S6"/>
    <mergeCell ref="A6:A7"/>
    <mergeCell ref="B6:D6"/>
    <mergeCell ref="E6:G6"/>
    <mergeCell ref="H6:J6"/>
    <mergeCell ref="K6:M6"/>
    <mergeCell ref="N6:P6"/>
  </mergeCells>
  <phoneticPr fontId="9"/>
  <printOptions gridLinesSet="0"/>
  <pageMargins left="0.59055118110236227" right="0.59055118110236227" top="0.59055118110236227" bottom="0.19685039370078741" header="0.39370078740157483" footer="0"/>
  <pageSetup paperSize="9" scale="68" firstPageNumber="150" orientation="portrait" r:id="rId1"/>
  <headerFooter differentOddEven="1" scaleWithDoc="0">
    <oddHeader>&amp;L&amp;"ＭＳ ゴシック,標準"&amp;8&amp;P      第 ７ 章  建設・住宅</oddHeader>
    <evenHeader>&amp;R      &amp;"ＭＳ ゴシック,標準"&amp;8第 ７ 章  建設・住宅      &amp;P</evenHeader>
  </headerFooter>
  <colBreaks count="1" manualBreakCount="1">
    <brk id="10"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C738-5DFA-4701-AAAA-18982BF319E9}">
  <sheetPr codeName="Sheet5"/>
  <dimension ref="A1:T27"/>
  <sheetViews>
    <sheetView showGridLines="0" view="pageBreakPreview" zoomScale="75" zoomScaleNormal="75" zoomScaleSheetLayoutView="75" workbookViewId="0"/>
  </sheetViews>
  <sheetFormatPr defaultColWidth="9" defaultRowHeight="13.2"/>
  <cols>
    <col min="1" max="1" width="14.109375" style="186" customWidth="1"/>
    <col min="2" max="2" width="9.33203125" style="186" customWidth="1"/>
    <col min="3" max="3" width="14.21875" style="186" customWidth="1"/>
    <col min="4" max="4" width="17" style="186" customWidth="1"/>
    <col min="5" max="5" width="8.88671875" style="186" customWidth="1"/>
    <col min="6" max="6" width="13.33203125" style="186" customWidth="1"/>
    <col min="7" max="7" width="15.77734375" style="186" customWidth="1"/>
    <col min="8" max="8" width="8.88671875" style="186" customWidth="1"/>
    <col min="9" max="9" width="13.33203125" style="186" customWidth="1"/>
    <col min="10" max="10" width="15.77734375" style="186" customWidth="1"/>
    <col min="11" max="11" width="11" style="186" customWidth="1"/>
    <col min="12" max="12" width="15.33203125" style="186" customWidth="1"/>
    <col min="13" max="13" width="17.33203125" style="186" customWidth="1"/>
    <col min="14" max="14" width="11" style="186" customWidth="1"/>
    <col min="15" max="15" width="15.33203125" style="186" customWidth="1"/>
    <col min="16" max="16" width="17.33203125" style="186" customWidth="1"/>
    <col min="17" max="17" width="11" style="186" customWidth="1"/>
    <col min="18" max="18" width="15.33203125" style="186" customWidth="1"/>
    <col min="19" max="19" width="17.33203125" style="186" customWidth="1"/>
    <col min="20" max="20" width="12.77734375" style="186" bestFit="1" customWidth="1"/>
    <col min="21" max="16384" width="9" style="186"/>
  </cols>
  <sheetData>
    <row r="1" spans="1:20" ht="21.75" customHeight="1">
      <c r="A1" s="184"/>
      <c r="B1" s="184"/>
      <c r="C1" s="184"/>
      <c r="D1" s="184"/>
      <c r="E1" s="184"/>
      <c r="F1" s="184"/>
      <c r="G1" s="184"/>
      <c r="H1" s="184"/>
      <c r="I1" s="184"/>
      <c r="J1" s="184"/>
      <c r="K1" s="184"/>
      <c r="L1" s="184"/>
      <c r="M1" s="184"/>
      <c r="N1" s="184"/>
      <c r="O1" s="184"/>
      <c r="P1" s="184"/>
      <c r="Q1" s="184"/>
      <c r="R1" s="184"/>
      <c r="S1" s="184"/>
      <c r="T1" s="185"/>
    </row>
    <row r="2" spans="1:20" ht="21.75" customHeight="1">
      <c r="A2" s="187" t="s">
        <v>95</v>
      </c>
      <c r="B2" s="188"/>
      <c r="C2" s="184"/>
      <c r="D2" s="184"/>
      <c r="E2" s="189"/>
      <c r="F2" s="189" t="s">
        <v>94</v>
      </c>
      <c r="G2" s="538" t="s">
        <v>93</v>
      </c>
      <c r="H2" s="538"/>
      <c r="I2" s="538"/>
      <c r="J2" s="538"/>
      <c r="K2" s="538"/>
      <c r="L2" s="538"/>
      <c r="M2" s="539" t="s">
        <v>92</v>
      </c>
      <c r="N2" s="539"/>
      <c r="O2" s="189"/>
      <c r="P2" s="184"/>
      <c r="Q2" s="184"/>
      <c r="R2" s="184"/>
      <c r="S2" s="184"/>
      <c r="T2" s="185"/>
    </row>
    <row r="3" spans="1:20" ht="24" customHeight="1">
      <c r="A3" s="184"/>
      <c r="B3" s="184"/>
      <c r="C3" s="184"/>
      <c r="D3" s="184"/>
      <c r="E3" s="184"/>
      <c r="F3" s="184"/>
      <c r="G3" s="184"/>
      <c r="H3" s="184"/>
      <c r="I3" s="184"/>
      <c r="J3" s="184"/>
      <c r="K3" s="184"/>
      <c r="L3" s="184"/>
      <c r="M3" s="184"/>
      <c r="N3" s="184"/>
      <c r="O3" s="190"/>
      <c r="P3" s="190"/>
      <c r="Q3" s="184"/>
      <c r="R3" s="184"/>
      <c r="S3" s="184"/>
    </row>
    <row r="4" spans="1:20" ht="15" customHeight="1" thickBot="1">
      <c r="A4" s="191" t="s">
        <v>91</v>
      </c>
      <c r="B4" s="184"/>
      <c r="C4" s="184"/>
      <c r="D4" s="184"/>
      <c r="E4" s="184"/>
      <c r="F4" s="184"/>
      <c r="G4" s="184"/>
      <c r="H4" s="184"/>
      <c r="I4" s="184"/>
      <c r="J4" s="192"/>
      <c r="K4" s="193"/>
      <c r="L4" s="184"/>
      <c r="M4" s="184"/>
      <c r="N4" s="184"/>
      <c r="O4" s="184"/>
      <c r="P4" s="184"/>
      <c r="Q4" s="184"/>
      <c r="R4" s="184"/>
      <c r="S4" s="184"/>
    </row>
    <row r="5" spans="1:20" ht="22.5" customHeight="1">
      <c r="A5" s="540" t="s">
        <v>90</v>
      </c>
      <c r="B5" s="536" t="s">
        <v>89</v>
      </c>
      <c r="C5" s="537"/>
      <c r="D5" s="542"/>
      <c r="E5" s="543" t="s">
        <v>88</v>
      </c>
      <c r="F5" s="544"/>
      <c r="G5" s="545"/>
      <c r="H5" s="546" t="s">
        <v>87</v>
      </c>
      <c r="I5" s="547"/>
      <c r="J5" s="547"/>
      <c r="K5" s="547" t="s">
        <v>86</v>
      </c>
      <c r="L5" s="547"/>
      <c r="M5" s="548"/>
      <c r="N5" s="549" t="s">
        <v>85</v>
      </c>
      <c r="O5" s="550"/>
      <c r="P5" s="551"/>
      <c r="Q5" s="536" t="s">
        <v>84</v>
      </c>
      <c r="R5" s="537"/>
      <c r="S5" s="537"/>
    </row>
    <row r="6" spans="1:20" ht="22.5" customHeight="1">
      <c r="A6" s="541"/>
      <c r="B6" s="194" t="s">
        <v>57</v>
      </c>
      <c r="C6" s="195" t="s">
        <v>83</v>
      </c>
      <c r="D6" s="195" t="s">
        <v>82</v>
      </c>
      <c r="E6" s="196" t="s">
        <v>57</v>
      </c>
      <c r="F6" s="195" t="s">
        <v>83</v>
      </c>
      <c r="G6" s="195" t="s">
        <v>82</v>
      </c>
      <c r="H6" s="196" t="s">
        <v>57</v>
      </c>
      <c r="I6" s="195" t="s">
        <v>83</v>
      </c>
      <c r="J6" s="216" t="s">
        <v>82</v>
      </c>
      <c r="K6" s="194" t="s">
        <v>57</v>
      </c>
      <c r="L6" s="195" t="s">
        <v>83</v>
      </c>
      <c r="M6" s="197" t="s">
        <v>82</v>
      </c>
      <c r="N6" s="196" t="s">
        <v>57</v>
      </c>
      <c r="O6" s="195" t="s">
        <v>83</v>
      </c>
      <c r="P6" s="195" t="s">
        <v>82</v>
      </c>
      <c r="Q6" s="196" t="s">
        <v>57</v>
      </c>
      <c r="R6" s="195" t="s">
        <v>83</v>
      </c>
      <c r="S6" s="195" t="s">
        <v>82</v>
      </c>
    </row>
    <row r="7" spans="1:20" s="200" customFormat="1" ht="18.75" customHeight="1">
      <c r="A7" s="198"/>
      <c r="B7" s="192" t="s">
        <v>0</v>
      </c>
      <c r="C7" s="199" t="s">
        <v>65</v>
      </c>
      <c r="D7" s="192" t="s">
        <v>81</v>
      </c>
      <c r="E7" s="192"/>
      <c r="F7" s="192"/>
      <c r="G7" s="192"/>
      <c r="H7" s="192"/>
      <c r="I7" s="192"/>
      <c r="J7" s="192"/>
      <c r="K7" s="192"/>
      <c r="L7" s="192"/>
      <c r="M7" s="192"/>
      <c r="N7" s="192"/>
      <c r="O7" s="192"/>
      <c r="P7" s="192"/>
      <c r="Q7" s="192"/>
      <c r="R7" s="192"/>
      <c r="S7" s="192"/>
    </row>
    <row r="8" spans="1:20" ht="20.399999999999999" customHeight="1">
      <c r="A8" s="201" t="s">
        <v>314</v>
      </c>
      <c r="B8" s="202">
        <v>27272</v>
      </c>
      <c r="C8" s="202">
        <v>8333618</v>
      </c>
      <c r="D8" s="202">
        <v>189817811</v>
      </c>
      <c r="E8" s="202">
        <v>46</v>
      </c>
      <c r="F8" s="202">
        <v>43024</v>
      </c>
      <c r="G8" s="202">
        <v>988185</v>
      </c>
      <c r="H8" s="202">
        <v>208</v>
      </c>
      <c r="I8" s="202">
        <v>100585</v>
      </c>
      <c r="J8" s="202">
        <v>1636031</v>
      </c>
      <c r="K8" s="202">
        <v>309</v>
      </c>
      <c r="L8" s="202">
        <v>236149</v>
      </c>
      <c r="M8" s="202">
        <v>7620025</v>
      </c>
      <c r="N8" s="202">
        <v>13831</v>
      </c>
      <c r="O8" s="202">
        <v>6147648</v>
      </c>
      <c r="P8" s="202">
        <v>144671539</v>
      </c>
      <c r="Q8" s="202">
        <v>12878</v>
      </c>
      <c r="R8" s="202">
        <v>1806212</v>
      </c>
      <c r="S8" s="202">
        <v>34902031</v>
      </c>
    </row>
    <row r="9" spans="1:20" ht="18.75" customHeight="1">
      <c r="A9" s="203" t="s">
        <v>297</v>
      </c>
      <c r="B9" s="204">
        <v>28798</v>
      </c>
      <c r="C9" s="204">
        <v>8362514</v>
      </c>
      <c r="D9" s="204">
        <v>186750029</v>
      </c>
      <c r="E9" s="204">
        <v>5</v>
      </c>
      <c r="F9" s="204">
        <v>72731</v>
      </c>
      <c r="G9" s="204">
        <v>4427880</v>
      </c>
      <c r="H9" s="204">
        <v>150</v>
      </c>
      <c r="I9" s="204">
        <v>105593</v>
      </c>
      <c r="J9" s="204">
        <v>3376395</v>
      </c>
      <c r="K9" s="204">
        <v>381</v>
      </c>
      <c r="L9" s="204">
        <v>218378</v>
      </c>
      <c r="M9" s="204">
        <v>7069457</v>
      </c>
      <c r="N9" s="204">
        <v>14434</v>
      </c>
      <c r="O9" s="204">
        <v>6067614</v>
      </c>
      <c r="P9" s="204">
        <v>134675944</v>
      </c>
      <c r="Q9" s="204">
        <v>13828</v>
      </c>
      <c r="R9" s="204">
        <v>1898198</v>
      </c>
      <c r="S9" s="204">
        <v>37200353</v>
      </c>
    </row>
    <row r="10" spans="1:20" ht="18.75" customHeight="1">
      <c r="A10" s="203" t="s">
        <v>315</v>
      </c>
      <c r="B10" s="204">
        <v>26441</v>
      </c>
      <c r="C10" s="204">
        <v>8259886</v>
      </c>
      <c r="D10" s="204">
        <v>187420987</v>
      </c>
      <c r="E10" s="204">
        <v>29</v>
      </c>
      <c r="F10" s="204">
        <v>25513</v>
      </c>
      <c r="G10" s="204">
        <v>748780</v>
      </c>
      <c r="H10" s="204">
        <v>83</v>
      </c>
      <c r="I10" s="204">
        <v>36020</v>
      </c>
      <c r="J10" s="204">
        <v>922090</v>
      </c>
      <c r="K10" s="204">
        <v>295</v>
      </c>
      <c r="L10" s="204">
        <v>155943</v>
      </c>
      <c r="M10" s="204">
        <v>4456578</v>
      </c>
      <c r="N10" s="204">
        <v>13948</v>
      </c>
      <c r="O10" s="204">
        <v>6360845</v>
      </c>
      <c r="P10" s="204">
        <v>147308131</v>
      </c>
      <c r="Q10" s="204">
        <v>12086</v>
      </c>
      <c r="R10" s="204">
        <v>1681565</v>
      </c>
      <c r="S10" s="204">
        <v>33985408</v>
      </c>
    </row>
    <row r="11" spans="1:20" ht="18.75" customHeight="1">
      <c r="A11" s="205" t="s">
        <v>316</v>
      </c>
      <c r="B11" s="204">
        <v>25359</v>
      </c>
      <c r="C11" s="204">
        <v>7482848</v>
      </c>
      <c r="D11" s="204">
        <v>195033040</v>
      </c>
      <c r="E11" s="204">
        <v>19</v>
      </c>
      <c r="F11" s="204">
        <v>37495</v>
      </c>
      <c r="G11" s="204">
        <v>2467146</v>
      </c>
      <c r="H11" s="204">
        <v>42</v>
      </c>
      <c r="I11" s="204">
        <v>39538</v>
      </c>
      <c r="J11" s="204">
        <v>1277530</v>
      </c>
      <c r="K11" s="204">
        <v>319</v>
      </c>
      <c r="L11" s="204">
        <v>175891</v>
      </c>
      <c r="M11" s="204">
        <v>6433663</v>
      </c>
      <c r="N11" s="204">
        <v>13633</v>
      </c>
      <c r="O11" s="204">
        <v>5648512</v>
      </c>
      <c r="P11" s="204">
        <v>149010466</v>
      </c>
      <c r="Q11" s="204">
        <v>11346</v>
      </c>
      <c r="R11" s="204">
        <v>1581412</v>
      </c>
      <c r="S11" s="204">
        <v>35844235</v>
      </c>
    </row>
    <row r="12" spans="1:20" s="208" customFormat="1" ht="30" customHeight="1">
      <c r="A12" s="206" t="s">
        <v>308</v>
      </c>
      <c r="B12" s="207">
        <v>25246</v>
      </c>
      <c r="C12" s="207">
        <v>7055688</v>
      </c>
      <c r="D12" s="207">
        <v>207467492</v>
      </c>
      <c r="E12" s="207">
        <v>22</v>
      </c>
      <c r="F12" s="207">
        <v>24126</v>
      </c>
      <c r="G12" s="207">
        <v>3372999</v>
      </c>
      <c r="H12" s="207">
        <v>114</v>
      </c>
      <c r="I12" s="207">
        <v>48607</v>
      </c>
      <c r="J12" s="207">
        <v>1665886</v>
      </c>
      <c r="K12" s="207">
        <v>315</v>
      </c>
      <c r="L12" s="207">
        <v>227239</v>
      </c>
      <c r="M12" s="207">
        <v>8736076</v>
      </c>
      <c r="N12" s="207">
        <v>13231</v>
      </c>
      <c r="O12" s="207">
        <v>5217525</v>
      </c>
      <c r="P12" s="207">
        <v>156294271</v>
      </c>
      <c r="Q12" s="207">
        <v>11564</v>
      </c>
      <c r="R12" s="207">
        <v>1538191</v>
      </c>
      <c r="S12" s="207">
        <v>37398260</v>
      </c>
    </row>
    <row r="13" spans="1:20" ht="18" customHeight="1">
      <c r="A13" s="209"/>
      <c r="B13" s="210"/>
      <c r="C13" s="210"/>
      <c r="D13" s="210"/>
      <c r="E13" s="210"/>
      <c r="F13" s="210"/>
      <c r="G13" s="210"/>
      <c r="H13" s="210"/>
      <c r="I13" s="210"/>
      <c r="J13" s="210"/>
      <c r="K13" s="210"/>
      <c r="L13" s="210"/>
      <c r="M13" s="210"/>
      <c r="N13" s="210"/>
      <c r="O13" s="210"/>
      <c r="P13" s="210"/>
      <c r="Q13" s="210"/>
      <c r="R13" s="210"/>
      <c r="S13" s="210"/>
    </row>
    <row r="14" spans="1:20" ht="18.75" customHeight="1">
      <c r="A14" s="211" t="s">
        <v>317</v>
      </c>
      <c r="B14" s="210">
        <v>1957</v>
      </c>
      <c r="C14" s="210">
        <v>521923</v>
      </c>
      <c r="D14" s="210">
        <v>14713945</v>
      </c>
      <c r="E14" s="210">
        <v>8</v>
      </c>
      <c r="F14" s="210">
        <v>1422</v>
      </c>
      <c r="G14" s="210">
        <v>168000</v>
      </c>
      <c r="H14" s="210">
        <v>8</v>
      </c>
      <c r="I14" s="210">
        <v>7297</v>
      </c>
      <c r="J14" s="210">
        <v>177686</v>
      </c>
      <c r="K14" s="210">
        <v>23</v>
      </c>
      <c r="L14" s="210">
        <v>4118</v>
      </c>
      <c r="M14" s="210">
        <v>142930</v>
      </c>
      <c r="N14" s="212">
        <v>1099</v>
      </c>
      <c r="O14" s="210">
        <v>401140</v>
      </c>
      <c r="P14" s="210">
        <v>11690880</v>
      </c>
      <c r="Q14" s="210">
        <v>819</v>
      </c>
      <c r="R14" s="210">
        <v>107946</v>
      </c>
      <c r="S14" s="210">
        <v>2534449</v>
      </c>
    </row>
    <row r="15" spans="1:20" ht="18.75" customHeight="1">
      <c r="A15" s="213" t="s">
        <v>318</v>
      </c>
      <c r="B15" s="210">
        <v>1899</v>
      </c>
      <c r="C15" s="210">
        <v>504776</v>
      </c>
      <c r="D15" s="210">
        <v>16010234</v>
      </c>
      <c r="E15" s="210">
        <v>1</v>
      </c>
      <c r="F15" s="210">
        <v>3543</v>
      </c>
      <c r="G15" s="210">
        <v>1880000</v>
      </c>
      <c r="H15" s="210">
        <v>26</v>
      </c>
      <c r="I15" s="210">
        <v>1569</v>
      </c>
      <c r="J15" s="210">
        <v>301100</v>
      </c>
      <c r="K15" s="210">
        <v>6</v>
      </c>
      <c r="L15" s="210">
        <v>163</v>
      </c>
      <c r="M15" s="210">
        <v>5090</v>
      </c>
      <c r="N15" s="210">
        <v>1019</v>
      </c>
      <c r="O15" s="210">
        <v>382185</v>
      </c>
      <c r="P15" s="210">
        <v>11006685</v>
      </c>
      <c r="Q15" s="210">
        <v>847</v>
      </c>
      <c r="R15" s="210">
        <v>117316</v>
      </c>
      <c r="S15" s="210">
        <v>2817359</v>
      </c>
    </row>
    <row r="16" spans="1:20" ht="18.75" customHeight="1">
      <c r="A16" s="213" t="s">
        <v>319</v>
      </c>
      <c r="B16" s="210">
        <v>2054</v>
      </c>
      <c r="C16" s="210">
        <v>590173</v>
      </c>
      <c r="D16" s="210">
        <v>16163643</v>
      </c>
      <c r="E16" s="210">
        <v>4</v>
      </c>
      <c r="F16" s="210">
        <v>9819</v>
      </c>
      <c r="G16" s="210">
        <v>812999</v>
      </c>
      <c r="H16" s="210">
        <v>19</v>
      </c>
      <c r="I16" s="210">
        <v>503</v>
      </c>
      <c r="J16" s="210">
        <v>76000</v>
      </c>
      <c r="K16" s="210">
        <v>28</v>
      </c>
      <c r="L16" s="210">
        <v>30266</v>
      </c>
      <c r="M16" s="210">
        <v>754475</v>
      </c>
      <c r="N16" s="210">
        <v>1058</v>
      </c>
      <c r="O16" s="210">
        <v>415316</v>
      </c>
      <c r="P16" s="210">
        <v>11246987</v>
      </c>
      <c r="Q16" s="210">
        <v>945</v>
      </c>
      <c r="R16" s="210">
        <v>134269</v>
      </c>
      <c r="S16" s="210">
        <v>3273182</v>
      </c>
    </row>
    <row r="17" spans="1:19" ht="18.75" customHeight="1">
      <c r="A17" s="213" t="s">
        <v>320</v>
      </c>
      <c r="B17" s="210">
        <v>2184</v>
      </c>
      <c r="C17" s="210">
        <v>766475</v>
      </c>
      <c r="D17" s="210">
        <v>23198377</v>
      </c>
      <c r="E17" s="210">
        <v>6</v>
      </c>
      <c r="F17" s="210">
        <v>7795</v>
      </c>
      <c r="G17" s="210">
        <v>466500</v>
      </c>
      <c r="H17" s="210">
        <v>18</v>
      </c>
      <c r="I17" s="210">
        <v>24653</v>
      </c>
      <c r="J17" s="210">
        <v>441000</v>
      </c>
      <c r="K17" s="210">
        <v>48</v>
      </c>
      <c r="L17" s="210">
        <v>43957</v>
      </c>
      <c r="M17" s="210">
        <v>1708036</v>
      </c>
      <c r="N17" s="210">
        <v>1205</v>
      </c>
      <c r="O17" s="210">
        <v>571396</v>
      </c>
      <c r="P17" s="210">
        <v>17742401</v>
      </c>
      <c r="Q17" s="210">
        <v>907</v>
      </c>
      <c r="R17" s="210">
        <v>118674</v>
      </c>
      <c r="S17" s="210">
        <v>2840440</v>
      </c>
    </row>
    <row r="18" spans="1:19" ht="18.75" customHeight="1">
      <c r="A18" s="213" t="s">
        <v>321</v>
      </c>
      <c r="B18" s="210">
        <v>2084</v>
      </c>
      <c r="C18" s="210">
        <v>563532</v>
      </c>
      <c r="D18" s="210">
        <v>16652298</v>
      </c>
      <c r="E18" s="210">
        <v>2</v>
      </c>
      <c r="F18" s="210">
        <v>520</v>
      </c>
      <c r="G18" s="210">
        <v>15500</v>
      </c>
      <c r="H18" s="210">
        <v>1</v>
      </c>
      <c r="I18" s="210">
        <v>46</v>
      </c>
      <c r="J18" s="210">
        <v>100</v>
      </c>
      <c r="K18" s="210">
        <v>5</v>
      </c>
      <c r="L18" s="210">
        <v>5473</v>
      </c>
      <c r="M18" s="210">
        <v>251950</v>
      </c>
      <c r="N18" s="210">
        <v>1191</v>
      </c>
      <c r="O18" s="210">
        <v>438960</v>
      </c>
      <c r="P18" s="210">
        <v>13602394</v>
      </c>
      <c r="Q18" s="210">
        <v>885</v>
      </c>
      <c r="R18" s="210">
        <v>118533</v>
      </c>
      <c r="S18" s="210">
        <v>2782354</v>
      </c>
    </row>
    <row r="19" spans="1:19" ht="18.75" customHeight="1">
      <c r="A19" s="213" t="s">
        <v>322</v>
      </c>
      <c r="B19" s="210">
        <v>2004</v>
      </c>
      <c r="C19" s="210">
        <v>748124</v>
      </c>
      <c r="D19" s="210">
        <v>18043978</v>
      </c>
      <c r="E19" s="210">
        <v>0</v>
      </c>
      <c r="F19" s="210">
        <v>0</v>
      </c>
      <c r="G19" s="210">
        <v>0</v>
      </c>
      <c r="H19" s="210">
        <v>11</v>
      </c>
      <c r="I19" s="210">
        <v>2623</v>
      </c>
      <c r="J19" s="210">
        <v>75660</v>
      </c>
      <c r="K19" s="210">
        <v>32</v>
      </c>
      <c r="L19" s="210">
        <v>10198</v>
      </c>
      <c r="M19" s="210">
        <v>271304</v>
      </c>
      <c r="N19" s="210">
        <v>1069</v>
      </c>
      <c r="O19" s="210">
        <v>620473</v>
      </c>
      <c r="P19" s="210">
        <v>14975141</v>
      </c>
      <c r="Q19" s="210">
        <v>892</v>
      </c>
      <c r="R19" s="210">
        <v>114830</v>
      </c>
      <c r="S19" s="210">
        <v>2721873</v>
      </c>
    </row>
    <row r="20" spans="1:19" ht="18.75" customHeight="1">
      <c r="A20" s="213" t="s">
        <v>323</v>
      </c>
      <c r="B20" s="210">
        <v>2121</v>
      </c>
      <c r="C20" s="210">
        <v>638376</v>
      </c>
      <c r="D20" s="210">
        <v>18614493</v>
      </c>
      <c r="E20" s="210">
        <v>0</v>
      </c>
      <c r="F20" s="210">
        <v>0</v>
      </c>
      <c r="G20" s="210">
        <v>0</v>
      </c>
      <c r="H20" s="210">
        <v>2</v>
      </c>
      <c r="I20" s="210">
        <v>547</v>
      </c>
      <c r="J20" s="210">
        <v>25000</v>
      </c>
      <c r="K20" s="210">
        <v>40</v>
      </c>
      <c r="L20" s="210">
        <v>57963</v>
      </c>
      <c r="M20" s="210">
        <v>2676793</v>
      </c>
      <c r="N20" s="210">
        <v>999</v>
      </c>
      <c r="O20" s="210">
        <v>431070</v>
      </c>
      <c r="P20" s="210">
        <v>12164733</v>
      </c>
      <c r="Q20" s="210">
        <v>1080</v>
      </c>
      <c r="R20" s="210">
        <v>148796</v>
      </c>
      <c r="S20" s="210">
        <v>3747967</v>
      </c>
    </row>
    <row r="21" spans="1:19" ht="18.75" customHeight="1">
      <c r="A21" s="213" t="s">
        <v>324</v>
      </c>
      <c r="B21" s="210">
        <v>2221</v>
      </c>
      <c r="C21" s="210">
        <v>589047</v>
      </c>
      <c r="D21" s="210">
        <v>16254541</v>
      </c>
      <c r="E21" s="210">
        <v>1</v>
      </c>
      <c r="F21" s="210">
        <v>1027</v>
      </c>
      <c r="G21" s="210">
        <v>30000</v>
      </c>
      <c r="H21" s="210">
        <v>0</v>
      </c>
      <c r="I21" s="210">
        <v>0</v>
      </c>
      <c r="J21" s="210">
        <v>0</v>
      </c>
      <c r="K21" s="210">
        <v>6</v>
      </c>
      <c r="L21" s="210">
        <v>1264</v>
      </c>
      <c r="M21" s="210">
        <v>34500</v>
      </c>
      <c r="N21" s="210">
        <v>1167</v>
      </c>
      <c r="O21" s="210">
        <v>446833</v>
      </c>
      <c r="P21" s="210">
        <v>12827267</v>
      </c>
      <c r="Q21" s="210">
        <v>1047</v>
      </c>
      <c r="R21" s="210">
        <v>139923</v>
      </c>
      <c r="S21" s="210">
        <v>3362774</v>
      </c>
    </row>
    <row r="22" spans="1:19" ht="18.75" customHeight="1">
      <c r="A22" s="213" t="s">
        <v>325</v>
      </c>
      <c r="B22" s="210">
        <v>2191</v>
      </c>
      <c r="C22" s="210">
        <v>511178</v>
      </c>
      <c r="D22" s="210">
        <v>12924357</v>
      </c>
      <c r="E22" s="210">
        <v>0</v>
      </c>
      <c r="F22" s="210">
        <v>0</v>
      </c>
      <c r="G22" s="210">
        <v>0</v>
      </c>
      <c r="H22" s="210">
        <v>7</v>
      </c>
      <c r="I22" s="210">
        <v>645</v>
      </c>
      <c r="J22" s="210">
        <v>10210</v>
      </c>
      <c r="K22" s="210">
        <v>20</v>
      </c>
      <c r="L22" s="210">
        <v>13661</v>
      </c>
      <c r="M22" s="210">
        <v>299484</v>
      </c>
      <c r="N22" s="210">
        <v>1133</v>
      </c>
      <c r="O22" s="210">
        <v>366039</v>
      </c>
      <c r="P22" s="210">
        <v>9449374</v>
      </c>
      <c r="Q22" s="210">
        <v>1031</v>
      </c>
      <c r="R22" s="210">
        <v>130833</v>
      </c>
      <c r="S22" s="210">
        <v>3165289</v>
      </c>
    </row>
    <row r="23" spans="1:19" ht="18.75" customHeight="1">
      <c r="A23" s="213" t="s">
        <v>326</v>
      </c>
      <c r="B23" s="210">
        <v>2173</v>
      </c>
      <c r="C23" s="210">
        <v>515288</v>
      </c>
      <c r="D23" s="210">
        <v>15040977</v>
      </c>
      <c r="E23" s="210">
        <v>0</v>
      </c>
      <c r="F23" s="210">
        <v>0</v>
      </c>
      <c r="G23" s="210">
        <v>0</v>
      </c>
      <c r="H23" s="210">
        <v>3</v>
      </c>
      <c r="I23" s="210">
        <v>392</v>
      </c>
      <c r="J23" s="210">
        <v>13300</v>
      </c>
      <c r="K23" s="210">
        <v>50</v>
      </c>
      <c r="L23" s="210">
        <v>44386</v>
      </c>
      <c r="M23" s="210">
        <v>1728419</v>
      </c>
      <c r="N23" s="210">
        <v>1057</v>
      </c>
      <c r="O23" s="210">
        <v>329952</v>
      </c>
      <c r="P23" s="210">
        <v>9771025</v>
      </c>
      <c r="Q23" s="210">
        <v>1063</v>
      </c>
      <c r="R23" s="210">
        <v>140558</v>
      </c>
      <c r="S23" s="210">
        <v>3528233</v>
      </c>
    </row>
    <row r="24" spans="1:19" ht="18.75" customHeight="1">
      <c r="A24" s="213" t="s">
        <v>327</v>
      </c>
      <c r="B24" s="210">
        <v>2232</v>
      </c>
      <c r="C24" s="210">
        <v>652092</v>
      </c>
      <c r="D24" s="210">
        <v>27884438</v>
      </c>
      <c r="E24" s="210">
        <v>0</v>
      </c>
      <c r="F24" s="210">
        <v>0</v>
      </c>
      <c r="G24" s="210">
        <v>0</v>
      </c>
      <c r="H24" s="210">
        <v>12</v>
      </c>
      <c r="I24" s="210">
        <v>8394</v>
      </c>
      <c r="J24" s="210">
        <v>473100</v>
      </c>
      <c r="K24" s="210">
        <v>40</v>
      </c>
      <c r="L24" s="210">
        <v>12985</v>
      </c>
      <c r="M24" s="210">
        <v>752953</v>
      </c>
      <c r="N24" s="210">
        <v>1112</v>
      </c>
      <c r="O24" s="210">
        <v>491002</v>
      </c>
      <c r="P24" s="210">
        <v>23147760</v>
      </c>
      <c r="Q24" s="210">
        <v>1068</v>
      </c>
      <c r="R24" s="210">
        <v>139711</v>
      </c>
      <c r="S24" s="210">
        <v>3510625</v>
      </c>
    </row>
    <row r="25" spans="1:19" ht="18.75" customHeight="1">
      <c r="A25" s="213" t="s">
        <v>328</v>
      </c>
      <c r="B25" s="210">
        <v>2126</v>
      </c>
      <c r="C25" s="210">
        <v>454704</v>
      </c>
      <c r="D25" s="210">
        <v>11966211</v>
      </c>
      <c r="E25" s="210">
        <v>0</v>
      </c>
      <c r="F25" s="210">
        <v>0</v>
      </c>
      <c r="G25" s="210">
        <v>0</v>
      </c>
      <c r="H25" s="210">
        <v>7</v>
      </c>
      <c r="I25" s="210">
        <v>1938</v>
      </c>
      <c r="J25" s="210">
        <v>72730</v>
      </c>
      <c r="K25" s="210">
        <v>17</v>
      </c>
      <c r="L25" s="210">
        <v>2805</v>
      </c>
      <c r="M25" s="210">
        <v>110142</v>
      </c>
      <c r="N25" s="210">
        <v>1122</v>
      </c>
      <c r="O25" s="210">
        <v>323159</v>
      </c>
      <c r="P25" s="210">
        <v>8669624</v>
      </c>
      <c r="Q25" s="210">
        <v>980</v>
      </c>
      <c r="R25" s="210">
        <v>126802</v>
      </c>
      <c r="S25" s="210">
        <v>3113715</v>
      </c>
    </row>
    <row r="26" spans="1:19" ht="6" customHeight="1">
      <c r="A26" s="214"/>
      <c r="B26" s="215"/>
      <c r="C26" s="215"/>
      <c r="D26" s="215"/>
      <c r="E26" s="215"/>
      <c r="F26" s="215"/>
      <c r="G26" s="215"/>
      <c r="H26" s="215"/>
      <c r="I26" s="215"/>
      <c r="J26" s="215"/>
      <c r="K26" s="215"/>
      <c r="L26" s="215"/>
      <c r="M26" s="215"/>
      <c r="N26" s="215"/>
      <c r="O26" s="215"/>
      <c r="P26" s="215"/>
      <c r="Q26" s="215"/>
      <c r="R26" s="215"/>
      <c r="S26" s="215"/>
    </row>
    <row r="27" spans="1:19" ht="15" customHeight="1">
      <c r="A27" s="154" t="s">
        <v>80</v>
      </c>
    </row>
  </sheetData>
  <mergeCells count="9">
    <mergeCell ref="Q5:S5"/>
    <mergeCell ref="G2:L2"/>
    <mergeCell ref="M2:N2"/>
    <mergeCell ref="A5:A6"/>
    <mergeCell ref="B5:D5"/>
    <mergeCell ref="E5:G5"/>
    <mergeCell ref="H5:J5"/>
    <mergeCell ref="K5:M5"/>
    <mergeCell ref="N5:P5"/>
  </mergeCells>
  <phoneticPr fontId="9"/>
  <hyperlinks>
    <hyperlink ref="A27" r:id="rId1" xr:uid="{BB554777-7DDF-4CB3-B2A5-53378F3DD7F3}"/>
  </hyperlinks>
  <printOptions gridLinesSet="0"/>
  <pageMargins left="0.59055118110236227" right="0.59055118110236227" top="0.59055118110236227" bottom="0.19685039370078741" header="0.39370078740157483" footer="0"/>
  <pageSetup paperSize="9" scale="70" firstPageNumber="156" orientation="portrait" r:id="rId2"/>
  <headerFooter differentOddEven="1" scaleWithDoc="0">
    <oddHeader>&amp;L&amp;"ＭＳ ゴシック,標準"&amp;8&amp;P      第 ７ 章  建設・住宅</oddHeader>
    <evenHeader>&amp;R&amp;"ＭＳ ゴシック,標準"&amp;8第 ７ 章  建設・住宅      &amp;P</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96222-7EFF-4427-A3B6-8B8A51C3D075}">
  <dimension ref="A1:W29"/>
  <sheetViews>
    <sheetView showGridLines="0" view="pageBreakPreview" zoomScale="75" zoomScaleNormal="75" zoomScaleSheetLayoutView="75" workbookViewId="0"/>
  </sheetViews>
  <sheetFormatPr defaultColWidth="9" defaultRowHeight="13.2"/>
  <cols>
    <col min="1" max="1" width="14.6640625" style="316" customWidth="1"/>
    <col min="2" max="2" width="9.109375" style="316" customWidth="1"/>
    <col min="3" max="3" width="14.21875" style="316" customWidth="1"/>
    <col min="4" max="4" width="15.21875" style="316" customWidth="1"/>
    <col min="5" max="5" width="9.109375" style="316" customWidth="1"/>
    <col min="6" max="6" width="14.21875" style="316" customWidth="1"/>
    <col min="7" max="7" width="15.21875" style="316" customWidth="1"/>
    <col min="8" max="8" width="9.109375" style="316" customWidth="1"/>
    <col min="9" max="9" width="14.21875" style="316" customWidth="1"/>
    <col min="10" max="10" width="15.21875" style="316" customWidth="1"/>
    <col min="11" max="11" width="7.33203125" style="316" customWidth="1"/>
    <col min="12" max="12" width="13.44140625" style="316" customWidth="1"/>
    <col min="13" max="13" width="13.21875" style="316" customWidth="1"/>
    <col min="14" max="14" width="7.33203125" style="316" customWidth="1"/>
    <col min="15" max="15" width="13.6640625" style="316" customWidth="1"/>
    <col min="16" max="16" width="13.21875" style="316" customWidth="1"/>
    <col min="17" max="17" width="7.33203125" style="316" customWidth="1"/>
    <col min="18" max="18" width="13.5546875" style="316" customWidth="1"/>
    <col min="19" max="19" width="13.21875" style="316" customWidth="1"/>
    <col min="20" max="20" width="7.33203125" style="316" customWidth="1"/>
    <col min="21" max="21" width="13.77734375" style="316" customWidth="1"/>
    <col min="22" max="22" width="13.21875" style="316" customWidth="1"/>
    <col min="23" max="23" width="12.77734375" style="316" bestFit="1" customWidth="1"/>
    <col min="24" max="16384" width="9" style="316"/>
  </cols>
  <sheetData>
    <row r="1" spans="1:23" ht="21.75" customHeight="1"/>
    <row r="2" spans="1:23" ht="21.75" customHeight="1">
      <c r="A2" s="317" t="s">
        <v>344</v>
      </c>
      <c r="B2" s="318"/>
      <c r="C2" s="319"/>
      <c r="D2" s="319"/>
      <c r="E2" s="319"/>
      <c r="F2" s="319"/>
      <c r="G2" s="557" t="s">
        <v>345</v>
      </c>
      <c r="H2" s="557"/>
      <c r="I2" s="557"/>
      <c r="J2" s="557"/>
      <c r="K2" s="558" t="s">
        <v>346</v>
      </c>
      <c r="L2" s="558"/>
      <c r="M2" s="558"/>
      <c r="N2" s="558"/>
      <c r="O2" s="558"/>
      <c r="P2" s="319"/>
      <c r="Q2" s="319"/>
      <c r="R2" s="319"/>
      <c r="S2" s="319"/>
      <c r="T2" s="319"/>
      <c r="U2" s="319"/>
      <c r="V2" s="319"/>
      <c r="W2" s="320"/>
    </row>
    <row r="3" spans="1:23" ht="24" customHeight="1">
      <c r="A3" s="319"/>
      <c r="B3" s="319"/>
      <c r="C3" s="319"/>
      <c r="D3" s="319"/>
      <c r="E3" s="319"/>
      <c r="F3" s="319"/>
      <c r="G3" s="319"/>
      <c r="H3" s="319"/>
      <c r="I3" s="319"/>
      <c r="J3" s="319"/>
      <c r="K3" s="319"/>
      <c r="L3" s="319"/>
      <c r="M3" s="319"/>
      <c r="N3" s="319"/>
      <c r="O3" s="319"/>
      <c r="P3" s="319"/>
      <c r="Q3" s="319"/>
      <c r="R3" s="319"/>
      <c r="S3" s="319"/>
      <c r="T3" s="319"/>
      <c r="U3" s="319"/>
      <c r="V3" s="319"/>
      <c r="W3" s="320"/>
    </row>
    <row r="4" spans="1:23" ht="15" customHeight="1" thickBot="1">
      <c r="A4" s="321" t="s">
        <v>91</v>
      </c>
      <c r="B4" s="319"/>
      <c r="C4" s="319"/>
      <c r="D4" s="319"/>
      <c r="E4" s="319"/>
      <c r="F4" s="319"/>
      <c r="G4" s="319"/>
      <c r="H4" s="319"/>
      <c r="I4" s="319"/>
      <c r="J4" s="322"/>
      <c r="K4" s="323"/>
      <c r="L4" s="319"/>
      <c r="M4" s="319"/>
      <c r="N4" s="319"/>
      <c r="O4" s="319"/>
      <c r="P4" s="319"/>
      <c r="Q4" s="319"/>
      <c r="R4" s="319"/>
      <c r="S4" s="319"/>
      <c r="T4" s="319"/>
      <c r="U4" s="319"/>
      <c r="V4" s="319"/>
    </row>
    <row r="5" spans="1:23" ht="21" customHeight="1">
      <c r="A5" s="559" t="s">
        <v>90</v>
      </c>
      <c r="B5" s="555" t="s">
        <v>89</v>
      </c>
      <c r="C5" s="556"/>
      <c r="D5" s="561"/>
      <c r="E5" s="555" t="s">
        <v>227</v>
      </c>
      <c r="F5" s="556"/>
      <c r="G5" s="561"/>
      <c r="H5" s="552" t="s">
        <v>73</v>
      </c>
      <c r="I5" s="553"/>
      <c r="J5" s="554"/>
      <c r="K5" s="556" t="s">
        <v>347</v>
      </c>
      <c r="L5" s="556"/>
      <c r="M5" s="561"/>
      <c r="N5" s="555" t="s">
        <v>71</v>
      </c>
      <c r="O5" s="556"/>
      <c r="P5" s="561"/>
      <c r="Q5" s="552" t="s">
        <v>348</v>
      </c>
      <c r="R5" s="553"/>
      <c r="S5" s="554"/>
      <c r="T5" s="555" t="s">
        <v>349</v>
      </c>
      <c r="U5" s="556"/>
      <c r="V5" s="556"/>
    </row>
    <row r="6" spans="1:23" ht="21" customHeight="1">
      <c r="A6" s="560"/>
      <c r="B6" s="324" t="s">
        <v>57</v>
      </c>
      <c r="C6" s="325" t="s">
        <v>83</v>
      </c>
      <c r="D6" s="325" t="s">
        <v>82</v>
      </c>
      <c r="E6" s="326" t="s">
        <v>57</v>
      </c>
      <c r="F6" s="325" t="s">
        <v>83</v>
      </c>
      <c r="G6" s="325" t="s">
        <v>82</v>
      </c>
      <c r="H6" s="326" t="s">
        <v>57</v>
      </c>
      <c r="I6" s="325" t="s">
        <v>83</v>
      </c>
      <c r="J6" s="327" t="s">
        <v>82</v>
      </c>
      <c r="K6" s="328" t="s">
        <v>57</v>
      </c>
      <c r="L6" s="329" t="s">
        <v>83</v>
      </c>
      <c r="M6" s="330" t="s">
        <v>82</v>
      </c>
      <c r="N6" s="326" t="s">
        <v>57</v>
      </c>
      <c r="O6" s="329" t="s">
        <v>83</v>
      </c>
      <c r="P6" s="325" t="s">
        <v>82</v>
      </c>
      <c r="Q6" s="326" t="s">
        <v>57</v>
      </c>
      <c r="R6" s="329" t="s">
        <v>83</v>
      </c>
      <c r="S6" s="325" t="s">
        <v>82</v>
      </c>
      <c r="T6" s="326" t="s">
        <v>57</v>
      </c>
      <c r="U6" s="331" t="s">
        <v>83</v>
      </c>
      <c r="V6" s="325" t="s">
        <v>82</v>
      </c>
    </row>
    <row r="7" spans="1:23" s="335" customFormat="1" ht="16.5" customHeight="1">
      <c r="A7" s="332"/>
      <c r="B7" s="322" t="s">
        <v>0</v>
      </c>
      <c r="C7" s="333" t="s">
        <v>65</v>
      </c>
      <c r="D7" s="322" t="s">
        <v>81</v>
      </c>
      <c r="E7" s="322"/>
      <c r="F7" s="322"/>
      <c r="G7" s="322"/>
      <c r="H7" s="322"/>
      <c r="I7" s="322"/>
      <c r="J7" s="322"/>
      <c r="K7" s="334"/>
      <c r="L7" s="334"/>
      <c r="M7" s="334"/>
      <c r="N7" s="322"/>
      <c r="O7" s="322"/>
      <c r="P7" s="322"/>
      <c r="Q7" s="322"/>
      <c r="R7" s="322"/>
      <c r="S7" s="322"/>
      <c r="T7" s="322"/>
      <c r="U7" s="322"/>
      <c r="V7" s="322"/>
    </row>
    <row r="8" spans="1:23" ht="21" customHeight="1">
      <c r="A8" s="336" t="s">
        <v>314</v>
      </c>
      <c r="B8" s="337">
        <v>27272</v>
      </c>
      <c r="C8" s="337">
        <v>8333618</v>
      </c>
      <c r="D8" s="337">
        <v>189817811</v>
      </c>
      <c r="E8" s="337">
        <v>20895</v>
      </c>
      <c r="F8" s="337">
        <v>2628140</v>
      </c>
      <c r="G8" s="337">
        <v>42378344</v>
      </c>
      <c r="H8" s="337">
        <v>48</v>
      </c>
      <c r="I8" s="337">
        <v>120056</v>
      </c>
      <c r="J8" s="337">
        <v>3540209</v>
      </c>
      <c r="K8" s="337">
        <v>859</v>
      </c>
      <c r="L8" s="337">
        <v>2260667</v>
      </c>
      <c r="M8" s="337">
        <v>56746707</v>
      </c>
      <c r="N8" s="337">
        <v>4898</v>
      </c>
      <c r="O8" s="337">
        <v>3307435</v>
      </c>
      <c r="P8" s="337">
        <v>86999160</v>
      </c>
      <c r="Q8" s="337">
        <v>17</v>
      </c>
      <c r="R8" s="337">
        <v>1003</v>
      </c>
      <c r="S8" s="337">
        <v>14434</v>
      </c>
      <c r="T8" s="337">
        <v>555</v>
      </c>
      <c r="U8" s="337">
        <v>16317</v>
      </c>
      <c r="V8" s="337">
        <v>138957</v>
      </c>
    </row>
    <row r="9" spans="1:23" ht="21" customHeight="1">
      <c r="A9" s="338" t="s">
        <v>297</v>
      </c>
      <c r="B9" s="337">
        <v>28798</v>
      </c>
      <c r="C9" s="337">
        <v>8362514</v>
      </c>
      <c r="D9" s="337">
        <v>186750029</v>
      </c>
      <c r="E9" s="337">
        <v>22000</v>
      </c>
      <c r="F9" s="337">
        <v>2736159</v>
      </c>
      <c r="G9" s="337">
        <v>43854399</v>
      </c>
      <c r="H9" s="337">
        <v>43</v>
      </c>
      <c r="I9" s="337">
        <v>213747</v>
      </c>
      <c r="J9" s="337">
        <v>8273784</v>
      </c>
      <c r="K9" s="337">
        <v>799</v>
      </c>
      <c r="L9" s="337">
        <v>1841364</v>
      </c>
      <c r="M9" s="337">
        <v>47071514</v>
      </c>
      <c r="N9" s="337">
        <v>5395</v>
      </c>
      <c r="O9" s="337">
        <v>3528970</v>
      </c>
      <c r="P9" s="337">
        <v>86288621</v>
      </c>
      <c r="Q9" s="337">
        <v>12</v>
      </c>
      <c r="R9" s="337">
        <v>211</v>
      </c>
      <c r="S9" s="337">
        <v>2073</v>
      </c>
      <c r="T9" s="337">
        <v>549</v>
      </c>
      <c r="U9" s="337">
        <v>42063</v>
      </c>
      <c r="V9" s="337">
        <v>1259638</v>
      </c>
    </row>
    <row r="10" spans="1:23" ht="21" customHeight="1">
      <c r="A10" s="338" t="s">
        <v>315</v>
      </c>
      <c r="B10" s="337">
        <v>26441</v>
      </c>
      <c r="C10" s="337">
        <v>8259886</v>
      </c>
      <c r="D10" s="337">
        <v>187420987</v>
      </c>
      <c r="E10" s="337">
        <v>19754</v>
      </c>
      <c r="F10" s="337">
        <v>2481010</v>
      </c>
      <c r="G10" s="337">
        <v>40020069</v>
      </c>
      <c r="H10" s="337">
        <v>44</v>
      </c>
      <c r="I10" s="337">
        <v>211678</v>
      </c>
      <c r="J10" s="337">
        <v>7251495</v>
      </c>
      <c r="K10" s="337">
        <v>944</v>
      </c>
      <c r="L10" s="337">
        <v>2228890</v>
      </c>
      <c r="M10" s="337">
        <v>57189336</v>
      </c>
      <c r="N10" s="337">
        <v>5106</v>
      </c>
      <c r="O10" s="337">
        <v>3320676</v>
      </c>
      <c r="P10" s="337">
        <v>82858110</v>
      </c>
      <c r="Q10" s="337">
        <v>13</v>
      </c>
      <c r="R10" s="337">
        <v>277</v>
      </c>
      <c r="S10" s="337">
        <v>3615</v>
      </c>
      <c r="T10" s="337">
        <v>580</v>
      </c>
      <c r="U10" s="337">
        <v>17355</v>
      </c>
      <c r="V10" s="337">
        <v>98362</v>
      </c>
    </row>
    <row r="11" spans="1:23" ht="21" customHeight="1">
      <c r="A11" s="339" t="s">
        <v>316</v>
      </c>
      <c r="B11" s="337">
        <v>25359</v>
      </c>
      <c r="C11" s="337">
        <v>7482848</v>
      </c>
      <c r="D11" s="337">
        <v>195033040</v>
      </c>
      <c r="E11" s="337">
        <v>19129</v>
      </c>
      <c r="F11" s="337">
        <v>2529644</v>
      </c>
      <c r="G11" s="337">
        <v>47312798</v>
      </c>
      <c r="H11" s="337">
        <v>39</v>
      </c>
      <c r="I11" s="337">
        <v>172457</v>
      </c>
      <c r="J11" s="337">
        <v>6526623</v>
      </c>
      <c r="K11" s="337">
        <v>858</v>
      </c>
      <c r="L11" s="337">
        <v>2519764</v>
      </c>
      <c r="M11" s="337">
        <v>71821341</v>
      </c>
      <c r="N11" s="337">
        <v>4731</v>
      </c>
      <c r="O11" s="337">
        <v>2233677</v>
      </c>
      <c r="P11" s="337">
        <v>68731928</v>
      </c>
      <c r="Q11" s="337">
        <v>7</v>
      </c>
      <c r="R11" s="337">
        <v>146</v>
      </c>
      <c r="S11" s="337">
        <v>5100</v>
      </c>
      <c r="T11" s="337">
        <v>595</v>
      </c>
      <c r="U11" s="337">
        <v>27160</v>
      </c>
      <c r="V11" s="337">
        <v>635250</v>
      </c>
    </row>
    <row r="12" spans="1:23" s="342" customFormat="1" ht="25.2" customHeight="1">
      <c r="A12" s="340" t="s">
        <v>308</v>
      </c>
      <c r="B12" s="341">
        <v>25246</v>
      </c>
      <c r="C12" s="341">
        <v>7055688</v>
      </c>
      <c r="D12" s="341">
        <v>207467492</v>
      </c>
      <c r="E12" s="341">
        <v>19191</v>
      </c>
      <c r="F12" s="341">
        <v>2524770</v>
      </c>
      <c r="G12" s="341">
        <v>51072037</v>
      </c>
      <c r="H12" s="341">
        <v>35</v>
      </c>
      <c r="I12" s="341">
        <v>135221</v>
      </c>
      <c r="J12" s="341">
        <v>13700388</v>
      </c>
      <c r="K12" s="341">
        <v>813</v>
      </c>
      <c r="L12" s="341">
        <v>2290269</v>
      </c>
      <c r="M12" s="341">
        <v>72811504</v>
      </c>
      <c r="N12" s="341">
        <v>4607</v>
      </c>
      <c r="O12" s="341">
        <v>2073116</v>
      </c>
      <c r="P12" s="341">
        <v>68752100</v>
      </c>
      <c r="Q12" s="341">
        <v>19</v>
      </c>
      <c r="R12" s="341">
        <f>[1]B006!T35</f>
        <v>462</v>
      </c>
      <c r="S12" s="341">
        <f>[1]B006!U35</f>
        <v>13760</v>
      </c>
      <c r="T12" s="341">
        <v>581</v>
      </c>
      <c r="U12" s="341">
        <f>[1]B006!W35</f>
        <v>31850</v>
      </c>
      <c r="V12" s="341">
        <f>[1]B006!X35</f>
        <v>1117703</v>
      </c>
    </row>
    <row r="13" spans="1:23" ht="15.6" customHeight="1">
      <c r="A13" s="343"/>
      <c r="B13" s="344"/>
      <c r="C13" s="344"/>
      <c r="D13" s="344"/>
      <c r="E13" s="344"/>
      <c r="F13" s="344"/>
      <c r="G13" s="344"/>
      <c r="H13" s="344"/>
      <c r="I13" s="344"/>
      <c r="J13" s="344"/>
      <c r="K13" s="344"/>
      <c r="L13" s="344"/>
      <c r="M13" s="344"/>
      <c r="N13" s="344"/>
      <c r="O13" s="344"/>
      <c r="P13" s="344"/>
      <c r="Q13" s="344"/>
      <c r="R13" s="344"/>
      <c r="S13" s="344"/>
      <c r="T13" s="344"/>
      <c r="U13" s="344"/>
      <c r="V13" s="344"/>
    </row>
    <row r="14" spans="1:23" ht="21" customHeight="1">
      <c r="A14" s="345" t="s">
        <v>317</v>
      </c>
      <c r="B14" s="346">
        <v>1957</v>
      </c>
      <c r="C14" s="344">
        <v>521923</v>
      </c>
      <c r="D14" s="344">
        <v>14713945</v>
      </c>
      <c r="E14" s="344">
        <v>1500</v>
      </c>
      <c r="F14" s="344">
        <v>200819</v>
      </c>
      <c r="G14" s="344">
        <v>3898430</v>
      </c>
      <c r="H14" s="344">
        <v>3</v>
      </c>
      <c r="I14" s="344">
        <v>2961</v>
      </c>
      <c r="J14" s="344">
        <v>62400</v>
      </c>
      <c r="K14" s="344">
        <v>60</v>
      </c>
      <c r="L14" s="344">
        <v>193382</v>
      </c>
      <c r="M14" s="344">
        <v>4920087</v>
      </c>
      <c r="N14" s="344">
        <v>346</v>
      </c>
      <c r="O14" s="344">
        <v>122544</v>
      </c>
      <c r="P14" s="344">
        <v>5698735</v>
      </c>
      <c r="Q14" s="344">
        <v>0</v>
      </c>
      <c r="R14" s="344">
        <v>0</v>
      </c>
      <c r="S14" s="344">
        <v>0</v>
      </c>
      <c r="T14" s="344">
        <v>48</v>
      </c>
      <c r="U14" s="344">
        <v>2217</v>
      </c>
      <c r="V14" s="344">
        <v>134293</v>
      </c>
    </row>
    <row r="15" spans="1:23" ht="21" customHeight="1">
      <c r="A15" s="347" t="s">
        <v>318</v>
      </c>
      <c r="B15" s="344">
        <v>1899</v>
      </c>
      <c r="C15" s="344">
        <v>504776</v>
      </c>
      <c r="D15" s="344">
        <v>16010234</v>
      </c>
      <c r="E15" s="344">
        <v>1460</v>
      </c>
      <c r="F15" s="344">
        <v>186622</v>
      </c>
      <c r="G15" s="344">
        <v>3540883</v>
      </c>
      <c r="H15" s="344">
        <v>18</v>
      </c>
      <c r="I15" s="344">
        <v>1725</v>
      </c>
      <c r="J15" s="344">
        <v>169100</v>
      </c>
      <c r="K15" s="344">
        <v>56</v>
      </c>
      <c r="L15" s="344">
        <v>92038</v>
      </c>
      <c r="M15" s="344">
        <v>2687046</v>
      </c>
      <c r="N15" s="344">
        <v>316</v>
      </c>
      <c r="O15" s="344">
        <v>221233</v>
      </c>
      <c r="P15" s="344">
        <v>9522219</v>
      </c>
      <c r="Q15" s="344">
        <v>2</v>
      </c>
      <c r="R15" s="344">
        <v>134</v>
      </c>
      <c r="S15" s="344">
        <v>2000</v>
      </c>
      <c r="T15" s="344">
        <v>47</v>
      </c>
      <c r="U15" s="344">
        <v>3024</v>
      </c>
      <c r="V15" s="344">
        <v>88986</v>
      </c>
    </row>
    <row r="16" spans="1:23" ht="21" customHeight="1">
      <c r="A16" s="347" t="s">
        <v>319</v>
      </c>
      <c r="B16" s="344">
        <v>2054</v>
      </c>
      <c r="C16" s="344">
        <v>590173</v>
      </c>
      <c r="D16" s="344">
        <v>16163643</v>
      </c>
      <c r="E16" s="344">
        <v>1514</v>
      </c>
      <c r="F16" s="344">
        <v>198263</v>
      </c>
      <c r="G16" s="344">
        <v>3959789</v>
      </c>
      <c r="H16" s="344">
        <v>3</v>
      </c>
      <c r="I16" s="344">
        <v>7019</v>
      </c>
      <c r="J16" s="344">
        <v>182260</v>
      </c>
      <c r="K16" s="344">
        <v>94</v>
      </c>
      <c r="L16" s="344">
        <v>189530</v>
      </c>
      <c r="M16" s="344">
        <v>5696270</v>
      </c>
      <c r="N16" s="344">
        <v>406</v>
      </c>
      <c r="O16" s="344">
        <v>193937</v>
      </c>
      <c r="P16" s="344">
        <v>6302483</v>
      </c>
      <c r="Q16" s="344">
        <v>1</v>
      </c>
      <c r="R16" s="344">
        <v>18</v>
      </c>
      <c r="S16" s="344">
        <v>200</v>
      </c>
      <c r="T16" s="344">
        <v>36</v>
      </c>
      <c r="U16" s="344">
        <v>1406</v>
      </c>
      <c r="V16" s="344">
        <v>22641</v>
      </c>
    </row>
    <row r="17" spans="1:22" ht="21" customHeight="1">
      <c r="A17" s="347" t="s">
        <v>320</v>
      </c>
      <c r="B17" s="344">
        <v>2184</v>
      </c>
      <c r="C17" s="344">
        <v>766475</v>
      </c>
      <c r="D17" s="344">
        <v>23198377</v>
      </c>
      <c r="E17" s="344">
        <v>1595</v>
      </c>
      <c r="F17" s="344">
        <v>203672</v>
      </c>
      <c r="G17" s="344">
        <v>3963469</v>
      </c>
      <c r="H17" s="344">
        <v>1</v>
      </c>
      <c r="I17" s="344">
        <v>4774</v>
      </c>
      <c r="J17" s="344">
        <v>120000</v>
      </c>
      <c r="K17" s="344">
        <v>94</v>
      </c>
      <c r="L17" s="344">
        <v>284884</v>
      </c>
      <c r="M17" s="344">
        <v>8823789</v>
      </c>
      <c r="N17" s="344">
        <v>453</v>
      </c>
      <c r="O17" s="344">
        <v>270959</v>
      </c>
      <c r="P17" s="344">
        <v>10098639</v>
      </c>
      <c r="Q17" s="344">
        <v>2</v>
      </c>
      <c r="R17" s="344">
        <v>43</v>
      </c>
      <c r="S17" s="344">
        <v>660</v>
      </c>
      <c r="T17" s="344">
        <v>39</v>
      </c>
      <c r="U17" s="344">
        <v>2143</v>
      </c>
      <c r="V17" s="344">
        <v>191820</v>
      </c>
    </row>
    <row r="18" spans="1:22" ht="21" customHeight="1">
      <c r="A18" s="347" t="s">
        <v>321</v>
      </c>
      <c r="B18" s="344">
        <v>2084</v>
      </c>
      <c r="C18" s="344">
        <v>563532</v>
      </c>
      <c r="D18" s="344">
        <v>16652298</v>
      </c>
      <c r="E18" s="344">
        <v>1555</v>
      </c>
      <c r="F18" s="344">
        <v>205976</v>
      </c>
      <c r="G18" s="344">
        <v>4394102</v>
      </c>
      <c r="H18" s="344">
        <v>1</v>
      </c>
      <c r="I18" s="344">
        <v>4161</v>
      </c>
      <c r="J18" s="344">
        <v>84000</v>
      </c>
      <c r="K18" s="344">
        <v>56</v>
      </c>
      <c r="L18" s="344">
        <v>244677</v>
      </c>
      <c r="M18" s="344">
        <v>9030957</v>
      </c>
      <c r="N18" s="344">
        <v>414</v>
      </c>
      <c r="O18" s="344">
        <v>105571</v>
      </c>
      <c r="P18" s="344">
        <v>2976648</v>
      </c>
      <c r="Q18" s="344">
        <v>2</v>
      </c>
      <c r="R18" s="344">
        <v>58</v>
      </c>
      <c r="S18" s="344">
        <v>3800</v>
      </c>
      <c r="T18" s="344">
        <v>56</v>
      </c>
      <c r="U18" s="344">
        <v>3089</v>
      </c>
      <c r="V18" s="344">
        <v>162791</v>
      </c>
    </row>
    <row r="19" spans="1:22" ht="21" customHeight="1">
      <c r="A19" s="347" t="s">
        <v>322</v>
      </c>
      <c r="B19" s="344">
        <v>2004</v>
      </c>
      <c r="C19" s="344">
        <v>748124</v>
      </c>
      <c r="D19" s="344">
        <v>18043978</v>
      </c>
      <c r="E19" s="344">
        <v>1537</v>
      </c>
      <c r="F19" s="344">
        <v>208842</v>
      </c>
      <c r="G19" s="344">
        <v>4599987</v>
      </c>
      <c r="H19" s="344">
        <v>0</v>
      </c>
      <c r="I19" s="344">
        <v>0</v>
      </c>
      <c r="J19" s="344">
        <v>0</v>
      </c>
      <c r="K19" s="344">
        <v>58</v>
      </c>
      <c r="L19" s="344">
        <v>331451</v>
      </c>
      <c r="M19" s="344">
        <v>7550951</v>
      </c>
      <c r="N19" s="344">
        <v>345</v>
      </c>
      <c r="O19" s="344">
        <v>204084</v>
      </c>
      <c r="P19" s="344">
        <v>5829726</v>
      </c>
      <c r="Q19" s="344">
        <v>6</v>
      </c>
      <c r="R19" s="344">
        <v>100</v>
      </c>
      <c r="S19" s="344">
        <v>4900</v>
      </c>
      <c r="T19" s="344">
        <v>58</v>
      </c>
      <c r="U19" s="344">
        <v>3647</v>
      </c>
      <c r="V19" s="344">
        <v>58414</v>
      </c>
    </row>
    <row r="20" spans="1:22" ht="21" customHeight="1">
      <c r="A20" s="347" t="s">
        <v>323</v>
      </c>
      <c r="B20" s="344">
        <v>2121</v>
      </c>
      <c r="C20" s="344">
        <v>638376</v>
      </c>
      <c r="D20" s="344">
        <v>18614493</v>
      </c>
      <c r="E20" s="344">
        <v>1618</v>
      </c>
      <c r="F20" s="344">
        <v>215059</v>
      </c>
      <c r="G20" s="344">
        <v>4391205</v>
      </c>
      <c r="H20" s="344">
        <v>2</v>
      </c>
      <c r="I20" s="344">
        <v>1529</v>
      </c>
      <c r="J20" s="344">
        <v>47030</v>
      </c>
      <c r="K20" s="344">
        <v>71</v>
      </c>
      <c r="L20" s="344">
        <v>257942</v>
      </c>
      <c r="M20" s="344">
        <v>9363843</v>
      </c>
      <c r="N20" s="344">
        <v>369</v>
      </c>
      <c r="O20" s="344">
        <v>159989</v>
      </c>
      <c r="P20" s="344">
        <v>4685839</v>
      </c>
      <c r="Q20" s="344">
        <v>2</v>
      </c>
      <c r="R20" s="344">
        <v>52</v>
      </c>
      <c r="S20" s="344">
        <v>1500</v>
      </c>
      <c r="T20" s="344">
        <v>59</v>
      </c>
      <c r="U20" s="344">
        <v>3805</v>
      </c>
      <c r="V20" s="344">
        <v>125076</v>
      </c>
    </row>
    <row r="21" spans="1:22" ht="21" customHeight="1">
      <c r="A21" s="347" t="s">
        <v>324</v>
      </c>
      <c r="B21" s="344">
        <v>2221</v>
      </c>
      <c r="C21" s="344">
        <v>589047</v>
      </c>
      <c r="D21" s="344">
        <v>16254541</v>
      </c>
      <c r="E21" s="344">
        <v>1667</v>
      </c>
      <c r="F21" s="344">
        <v>222183</v>
      </c>
      <c r="G21" s="344">
        <v>4378919</v>
      </c>
      <c r="H21" s="344">
        <v>1</v>
      </c>
      <c r="I21" s="344">
        <v>2987</v>
      </c>
      <c r="J21" s="344">
        <v>80000</v>
      </c>
      <c r="K21" s="344">
        <v>58</v>
      </c>
      <c r="L21" s="344">
        <v>144918</v>
      </c>
      <c r="M21" s="344">
        <v>5956476</v>
      </c>
      <c r="N21" s="344">
        <v>418</v>
      </c>
      <c r="O21" s="344">
        <v>214661</v>
      </c>
      <c r="P21" s="344">
        <v>5786035</v>
      </c>
      <c r="Q21" s="344">
        <v>2</v>
      </c>
      <c r="R21" s="344">
        <v>26</v>
      </c>
      <c r="S21" s="344">
        <v>400</v>
      </c>
      <c r="T21" s="344">
        <v>75</v>
      </c>
      <c r="U21" s="344">
        <v>4272</v>
      </c>
      <c r="V21" s="344">
        <v>52711</v>
      </c>
    </row>
    <row r="22" spans="1:22" ht="21" customHeight="1">
      <c r="A22" s="347" t="s">
        <v>325</v>
      </c>
      <c r="B22" s="344">
        <v>2191</v>
      </c>
      <c r="C22" s="344">
        <v>511178</v>
      </c>
      <c r="D22" s="344">
        <v>12924357</v>
      </c>
      <c r="E22" s="344">
        <v>1706</v>
      </c>
      <c r="F22" s="344">
        <v>221729</v>
      </c>
      <c r="G22" s="344">
        <v>4490602</v>
      </c>
      <c r="H22" s="344">
        <v>0</v>
      </c>
      <c r="I22" s="344">
        <v>0</v>
      </c>
      <c r="J22" s="344">
        <v>0</v>
      </c>
      <c r="K22" s="344">
        <v>71</v>
      </c>
      <c r="L22" s="344">
        <v>118505</v>
      </c>
      <c r="M22" s="344">
        <v>3758362</v>
      </c>
      <c r="N22" s="344">
        <v>375</v>
      </c>
      <c r="O22" s="344">
        <v>169765</v>
      </c>
      <c r="P22" s="344">
        <v>4665263</v>
      </c>
      <c r="Q22" s="344">
        <v>1</v>
      </c>
      <c r="R22" s="344">
        <v>13</v>
      </c>
      <c r="S22" s="344">
        <v>100</v>
      </c>
      <c r="T22" s="344">
        <v>38</v>
      </c>
      <c r="U22" s="344">
        <v>1166</v>
      </c>
      <c r="V22" s="344">
        <v>10030</v>
      </c>
    </row>
    <row r="23" spans="1:22" ht="21" customHeight="1">
      <c r="A23" s="347" t="s">
        <v>326</v>
      </c>
      <c r="B23" s="344">
        <v>2173</v>
      </c>
      <c r="C23" s="344">
        <v>515288</v>
      </c>
      <c r="D23" s="344">
        <v>15040977</v>
      </c>
      <c r="E23" s="344">
        <v>1633</v>
      </c>
      <c r="F23" s="344">
        <v>221861</v>
      </c>
      <c r="G23" s="344">
        <v>4649445</v>
      </c>
      <c r="H23" s="344">
        <v>1</v>
      </c>
      <c r="I23" s="344">
        <v>1460</v>
      </c>
      <c r="J23" s="344">
        <v>60000</v>
      </c>
      <c r="K23" s="344">
        <v>58</v>
      </c>
      <c r="L23" s="344">
        <v>143633</v>
      </c>
      <c r="M23" s="344">
        <v>5045187</v>
      </c>
      <c r="N23" s="344">
        <v>441</v>
      </c>
      <c r="O23" s="344">
        <v>145990</v>
      </c>
      <c r="P23" s="344">
        <v>5158236</v>
      </c>
      <c r="Q23" s="344">
        <v>1</v>
      </c>
      <c r="R23" s="344">
        <v>18</v>
      </c>
      <c r="S23" s="344">
        <v>200</v>
      </c>
      <c r="T23" s="344">
        <v>39</v>
      </c>
      <c r="U23" s="344">
        <v>2326</v>
      </c>
      <c r="V23" s="344">
        <v>127909</v>
      </c>
    </row>
    <row r="24" spans="1:22" ht="21" customHeight="1">
      <c r="A24" s="347" t="s">
        <v>327</v>
      </c>
      <c r="B24" s="344">
        <v>2232</v>
      </c>
      <c r="C24" s="344">
        <v>652092</v>
      </c>
      <c r="D24" s="344">
        <v>27884438</v>
      </c>
      <c r="E24" s="344">
        <v>1734</v>
      </c>
      <c r="F24" s="344">
        <v>226613</v>
      </c>
      <c r="G24" s="344">
        <v>4619351</v>
      </c>
      <c r="H24" s="344">
        <v>4</v>
      </c>
      <c r="I24" s="344">
        <v>108557</v>
      </c>
      <c r="J24" s="344">
        <v>12895550</v>
      </c>
      <c r="K24" s="344">
        <v>75</v>
      </c>
      <c r="L24" s="344">
        <v>157811</v>
      </c>
      <c r="M24" s="344">
        <v>5599503</v>
      </c>
      <c r="N24" s="344">
        <v>378</v>
      </c>
      <c r="O24" s="344">
        <v>157873</v>
      </c>
      <c r="P24" s="344">
        <v>4695309</v>
      </c>
      <c r="Q24" s="344">
        <v>0</v>
      </c>
      <c r="R24" s="344">
        <v>0</v>
      </c>
      <c r="S24" s="344">
        <v>0</v>
      </c>
      <c r="T24" s="344">
        <v>41</v>
      </c>
      <c r="U24" s="344">
        <v>1238</v>
      </c>
      <c r="V24" s="344">
        <v>74725</v>
      </c>
    </row>
    <row r="25" spans="1:22" ht="21" customHeight="1">
      <c r="A25" s="347" t="s">
        <v>328</v>
      </c>
      <c r="B25" s="344">
        <v>2126</v>
      </c>
      <c r="C25" s="344">
        <v>454704</v>
      </c>
      <c r="D25" s="344">
        <v>11966211</v>
      </c>
      <c r="E25" s="344">
        <v>1672</v>
      </c>
      <c r="F25" s="344">
        <v>213131</v>
      </c>
      <c r="G25" s="344">
        <v>4185855</v>
      </c>
      <c r="H25" s="344">
        <v>1</v>
      </c>
      <c r="I25" s="344">
        <v>48</v>
      </c>
      <c r="J25" s="344">
        <v>48</v>
      </c>
      <c r="K25" s="344">
        <v>62</v>
      </c>
      <c r="L25" s="344">
        <v>131498</v>
      </c>
      <c r="M25" s="344">
        <v>4379033</v>
      </c>
      <c r="N25" s="344">
        <v>346</v>
      </c>
      <c r="O25" s="344">
        <v>106510</v>
      </c>
      <c r="P25" s="344">
        <v>3332968</v>
      </c>
      <c r="Q25" s="344">
        <v>0</v>
      </c>
      <c r="R25" s="344">
        <v>0</v>
      </c>
      <c r="S25" s="344">
        <v>0</v>
      </c>
      <c r="T25" s="344">
        <v>45</v>
      </c>
      <c r="U25" s="344">
        <v>3517</v>
      </c>
      <c r="V25" s="344">
        <v>68307</v>
      </c>
    </row>
    <row r="26" spans="1:22" ht="6" customHeight="1">
      <c r="A26" s="348"/>
      <c r="B26" s="349"/>
      <c r="C26" s="349"/>
      <c r="D26" s="349"/>
      <c r="E26" s="349"/>
      <c r="F26" s="349"/>
      <c r="G26" s="349"/>
      <c r="H26" s="349"/>
      <c r="I26" s="349"/>
      <c r="J26" s="349"/>
      <c r="K26" s="349"/>
      <c r="L26" s="349"/>
      <c r="M26" s="349"/>
      <c r="N26" s="349"/>
      <c r="O26" s="349"/>
      <c r="P26" s="349"/>
      <c r="Q26" s="349"/>
      <c r="R26" s="349"/>
      <c r="S26" s="349"/>
      <c r="T26" s="349"/>
      <c r="U26" s="349"/>
      <c r="V26" s="349"/>
    </row>
    <row r="27" spans="1:22" ht="15" customHeight="1">
      <c r="A27" s="350" t="s">
        <v>80</v>
      </c>
    </row>
    <row r="28" spans="1:22">
      <c r="G28" s="351"/>
    </row>
    <row r="29" spans="1:22">
      <c r="C29" s="351"/>
    </row>
  </sheetData>
  <mergeCells count="10">
    <mergeCell ref="Q5:S5"/>
    <mergeCell ref="T5:V5"/>
    <mergeCell ref="G2:J2"/>
    <mergeCell ref="K2:O2"/>
    <mergeCell ref="A5:A6"/>
    <mergeCell ref="B5:D5"/>
    <mergeCell ref="E5:G5"/>
    <mergeCell ref="H5:J5"/>
    <mergeCell ref="K5:M5"/>
    <mergeCell ref="N5:P5"/>
  </mergeCells>
  <phoneticPr fontId="9"/>
  <hyperlinks>
    <hyperlink ref="A27" r:id="rId1" xr:uid="{8B4F512B-54AF-408E-8BB6-5FB95B21999D}"/>
  </hyperlinks>
  <printOptions gridLinesSet="0"/>
  <pageMargins left="0.59055118110236227" right="0.59055118110236227" top="0.59055118110236227" bottom="0.19685039370078741" header="0.39370078740157483" footer="0"/>
  <pageSetup paperSize="9" scale="67" orientation="portrait" r:id="rId2"/>
  <headerFooter differentOddEven="1" scaleWithDoc="0">
    <oddHeader>&amp;L&amp;"ＭＳ ゴシック,標準"&amp;8&amp;P      第 ７ 章  建設・住宅</oddHeader>
    <evenHeader>&amp;R&amp;"ＭＳ ゴシック,標準"&amp;8第 ７ 章  建設・住宅      &amp;P</evenHeader>
  </headerFooter>
  <colBreaks count="1" manualBreakCount="1">
    <brk id="10"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0A32-F13F-411C-9D5D-9F00AF889718}">
  <sheetPr codeName="Sheet6"/>
  <dimension ref="A1:V65"/>
  <sheetViews>
    <sheetView showGridLines="0" view="pageBreakPreview" zoomScale="75" zoomScaleNormal="75" zoomScaleSheetLayoutView="75" workbookViewId="0"/>
  </sheetViews>
  <sheetFormatPr defaultColWidth="9" defaultRowHeight="13.2"/>
  <cols>
    <col min="1" max="1" width="21.109375" style="217" customWidth="1"/>
    <col min="2" max="2" width="11.21875" style="217" customWidth="1"/>
    <col min="3" max="3" width="17" style="217" customWidth="1"/>
    <col min="4" max="4" width="11.21875" style="217" customWidth="1"/>
    <col min="5" max="5" width="16.109375" style="217" customWidth="1"/>
    <col min="6" max="6" width="11.21875" style="217" customWidth="1"/>
    <col min="7" max="7" width="16.109375" style="217" customWidth="1"/>
    <col min="8" max="8" width="11.21875" style="217" customWidth="1"/>
    <col min="9" max="9" width="16.109375" style="217" customWidth="1"/>
    <col min="10" max="10" width="11.6640625" style="217" customWidth="1"/>
    <col min="11" max="11" width="14.6640625" style="217" customWidth="1"/>
    <col min="12" max="12" width="8.109375" style="217" customWidth="1"/>
    <col min="13" max="13" width="13.33203125" style="217" customWidth="1"/>
    <col min="14" max="14" width="8.109375" style="217" customWidth="1"/>
    <col min="15" max="15" width="13.6640625" style="217" customWidth="1"/>
    <col min="16" max="16" width="8.109375" style="217" customWidth="1"/>
    <col min="17" max="17" width="13.6640625" style="217" customWidth="1"/>
    <col min="18" max="18" width="8.109375" style="217" customWidth="1"/>
    <col min="19" max="19" width="13.5546875" style="217" customWidth="1"/>
    <col min="20" max="20" width="8.109375" style="217" customWidth="1"/>
    <col min="21" max="21" width="15.33203125" style="217" customWidth="1"/>
    <col min="22" max="22" width="11" style="217" bestFit="1" customWidth="1"/>
    <col min="23" max="23" width="12.6640625" style="217" customWidth="1"/>
    <col min="24" max="16384" width="9" style="217"/>
  </cols>
  <sheetData>
    <row r="1" spans="1:22" ht="21.75" customHeight="1">
      <c r="C1" s="218"/>
      <c r="E1" s="218"/>
      <c r="V1" s="219"/>
    </row>
    <row r="2" spans="1:22" ht="21.75" customHeight="1">
      <c r="A2" s="220" t="s">
        <v>119</v>
      </c>
      <c r="B2" s="221"/>
      <c r="F2" s="564" t="s">
        <v>118</v>
      </c>
      <c r="G2" s="564"/>
      <c r="H2" s="564"/>
      <c r="I2" s="564"/>
      <c r="J2" s="564"/>
      <c r="K2" s="564"/>
      <c r="L2" s="564"/>
      <c r="M2" s="564"/>
      <c r="N2" s="564"/>
      <c r="V2" s="219"/>
    </row>
    <row r="3" spans="1:22" ht="24" customHeight="1">
      <c r="A3" s="222"/>
      <c r="B3" s="222"/>
      <c r="C3" s="222"/>
      <c r="D3" s="222"/>
      <c r="E3" s="222"/>
      <c r="F3" s="222"/>
      <c r="G3" s="222"/>
      <c r="H3" s="222"/>
      <c r="I3" s="222"/>
      <c r="J3" s="223"/>
      <c r="K3" s="223"/>
      <c r="L3" s="222"/>
      <c r="M3" s="222"/>
    </row>
    <row r="4" spans="1:22" s="224" customFormat="1" ht="15" customHeight="1" thickBot="1">
      <c r="A4" s="224" t="s">
        <v>117</v>
      </c>
      <c r="B4" s="225"/>
      <c r="C4" s="225"/>
      <c r="D4" s="225"/>
      <c r="E4" s="225"/>
      <c r="F4" s="225"/>
      <c r="G4" s="225"/>
      <c r="H4" s="225"/>
      <c r="I4" s="225"/>
      <c r="J4" s="225"/>
      <c r="K4" s="225"/>
      <c r="L4" s="225"/>
      <c r="M4" s="225"/>
    </row>
    <row r="5" spans="1:22" ht="18.75" customHeight="1">
      <c r="A5" s="565" t="s">
        <v>90</v>
      </c>
      <c r="B5" s="568" t="s">
        <v>89</v>
      </c>
      <c r="C5" s="569"/>
      <c r="D5" s="568" t="s">
        <v>116</v>
      </c>
      <c r="E5" s="569"/>
      <c r="F5" s="570" t="s">
        <v>115</v>
      </c>
      <c r="G5" s="571"/>
      <c r="H5" s="568" t="s">
        <v>114</v>
      </c>
      <c r="I5" s="572"/>
      <c r="J5" s="573" t="s">
        <v>113</v>
      </c>
      <c r="K5" s="573"/>
      <c r="L5" s="573"/>
      <c r="M5" s="573"/>
      <c r="N5" s="573"/>
      <c r="O5" s="573"/>
      <c r="P5" s="573"/>
      <c r="Q5" s="573"/>
      <c r="R5" s="573"/>
      <c r="S5" s="573"/>
      <c r="T5" s="573"/>
      <c r="U5" s="573"/>
    </row>
    <row r="6" spans="1:22" ht="22.5" customHeight="1">
      <c r="A6" s="566"/>
      <c r="B6" s="574" t="s">
        <v>57</v>
      </c>
      <c r="C6" s="576" t="s">
        <v>83</v>
      </c>
      <c r="D6" s="574" t="s">
        <v>57</v>
      </c>
      <c r="E6" s="576" t="s">
        <v>83</v>
      </c>
      <c r="F6" s="574" t="s">
        <v>57</v>
      </c>
      <c r="G6" s="576" t="s">
        <v>83</v>
      </c>
      <c r="H6" s="574" t="s">
        <v>57</v>
      </c>
      <c r="I6" s="577" t="s">
        <v>83</v>
      </c>
      <c r="J6" s="562" t="s">
        <v>89</v>
      </c>
      <c r="K6" s="563"/>
      <c r="L6" s="590" t="s">
        <v>112</v>
      </c>
      <c r="M6" s="563"/>
      <c r="N6" s="591" t="s">
        <v>111</v>
      </c>
      <c r="O6" s="592"/>
      <c r="P6" s="590" t="s">
        <v>110</v>
      </c>
      <c r="Q6" s="563"/>
      <c r="R6" s="591" t="s">
        <v>109</v>
      </c>
      <c r="S6" s="592"/>
      <c r="T6" s="587" t="s">
        <v>108</v>
      </c>
      <c r="U6" s="593"/>
    </row>
    <row r="7" spans="1:22" ht="21" customHeight="1">
      <c r="A7" s="567"/>
      <c r="B7" s="575"/>
      <c r="C7" s="575"/>
      <c r="D7" s="575"/>
      <c r="E7" s="575"/>
      <c r="F7" s="575"/>
      <c r="G7" s="575"/>
      <c r="H7" s="575"/>
      <c r="I7" s="578"/>
      <c r="J7" s="226" t="s">
        <v>57</v>
      </c>
      <c r="K7" s="227" t="s">
        <v>83</v>
      </c>
      <c r="L7" s="226" t="s">
        <v>57</v>
      </c>
      <c r="M7" s="227" t="s">
        <v>83</v>
      </c>
      <c r="N7" s="226" t="s">
        <v>57</v>
      </c>
      <c r="O7" s="227" t="s">
        <v>83</v>
      </c>
      <c r="P7" s="226" t="s">
        <v>57</v>
      </c>
      <c r="Q7" s="227" t="s">
        <v>83</v>
      </c>
      <c r="R7" s="226" t="s">
        <v>57</v>
      </c>
      <c r="S7" s="228" t="s">
        <v>83</v>
      </c>
      <c r="T7" s="229" t="s">
        <v>57</v>
      </c>
      <c r="U7" s="228" t="s">
        <v>83</v>
      </c>
    </row>
    <row r="8" spans="1:22" s="231" customFormat="1" ht="15" customHeight="1">
      <c r="A8" s="230"/>
      <c r="B8" s="231" t="s">
        <v>0</v>
      </c>
      <c r="C8" s="232" t="s">
        <v>65</v>
      </c>
      <c r="D8" s="233"/>
      <c r="E8" s="233"/>
      <c r="F8" s="233"/>
      <c r="G8" s="233"/>
      <c r="H8" s="233"/>
      <c r="I8" s="233"/>
      <c r="J8" s="233"/>
      <c r="K8" s="233"/>
      <c r="L8" s="233"/>
      <c r="M8" s="233"/>
    </row>
    <row r="9" spans="1:22" ht="15" customHeight="1">
      <c r="A9" s="234" t="s">
        <v>314</v>
      </c>
      <c r="B9" s="155">
        <v>27272</v>
      </c>
      <c r="C9" s="155">
        <v>8333618</v>
      </c>
      <c r="D9" s="155">
        <v>23966</v>
      </c>
      <c r="E9" s="155">
        <v>4463414</v>
      </c>
      <c r="F9" s="155">
        <v>76</v>
      </c>
      <c r="G9" s="155">
        <v>39871</v>
      </c>
      <c r="H9" s="155">
        <v>326</v>
      </c>
      <c r="I9" s="155">
        <v>293050</v>
      </c>
      <c r="J9" s="155">
        <v>2904</v>
      </c>
      <c r="K9" s="155">
        <v>3537283</v>
      </c>
      <c r="L9" s="155">
        <v>58</v>
      </c>
      <c r="M9" s="155">
        <v>7306</v>
      </c>
      <c r="N9" s="155">
        <v>135</v>
      </c>
      <c r="O9" s="155">
        <v>35386</v>
      </c>
      <c r="P9" s="155">
        <v>455</v>
      </c>
      <c r="Q9" s="155">
        <v>340239</v>
      </c>
      <c r="R9" s="155">
        <v>53</v>
      </c>
      <c r="S9" s="155">
        <v>17014</v>
      </c>
      <c r="T9" s="155">
        <v>23</v>
      </c>
      <c r="U9" s="155">
        <v>59117</v>
      </c>
    </row>
    <row r="10" spans="1:22" s="237" customFormat="1" ht="15" customHeight="1">
      <c r="A10" s="235" t="s">
        <v>297</v>
      </c>
      <c r="B10" s="236">
        <v>28798</v>
      </c>
      <c r="C10" s="236">
        <v>8362514</v>
      </c>
      <c r="D10" s="236">
        <v>25392</v>
      </c>
      <c r="E10" s="236">
        <v>4654893</v>
      </c>
      <c r="F10" s="236">
        <v>33</v>
      </c>
      <c r="G10" s="236">
        <v>16874</v>
      </c>
      <c r="H10" s="236">
        <v>314</v>
      </c>
      <c r="I10" s="236">
        <v>332090</v>
      </c>
      <c r="J10" s="236">
        <v>3059</v>
      </c>
      <c r="K10" s="236">
        <v>3358657</v>
      </c>
      <c r="L10" s="236">
        <v>63</v>
      </c>
      <c r="M10" s="236">
        <v>8102</v>
      </c>
      <c r="N10" s="236">
        <v>143</v>
      </c>
      <c r="O10" s="236">
        <v>31037</v>
      </c>
      <c r="P10" s="236">
        <v>506</v>
      </c>
      <c r="Q10" s="236">
        <v>529330</v>
      </c>
      <c r="R10" s="236">
        <v>61</v>
      </c>
      <c r="S10" s="236">
        <v>19689</v>
      </c>
      <c r="T10" s="236">
        <v>12</v>
      </c>
      <c r="U10" s="236">
        <v>15153</v>
      </c>
    </row>
    <row r="11" spans="1:22" ht="15" customHeight="1">
      <c r="A11" s="235" t="s">
        <v>315</v>
      </c>
      <c r="B11" s="236">
        <v>26441</v>
      </c>
      <c r="C11" s="236">
        <v>8259886</v>
      </c>
      <c r="D11" s="236">
        <v>23145</v>
      </c>
      <c r="E11" s="236">
        <v>4425357</v>
      </c>
      <c r="F11" s="236">
        <v>30</v>
      </c>
      <c r="G11" s="236">
        <v>10928</v>
      </c>
      <c r="H11" s="236">
        <v>295</v>
      </c>
      <c r="I11" s="236">
        <v>307343</v>
      </c>
      <c r="J11" s="236">
        <v>2971</v>
      </c>
      <c r="K11" s="236">
        <v>3516258</v>
      </c>
      <c r="L11" s="236">
        <v>61</v>
      </c>
      <c r="M11" s="236">
        <v>6176</v>
      </c>
      <c r="N11" s="236">
        <v>139</v>
      </c>
      <c r="O11" s="236">
        <v>29890</v>
      </c>
      <c r="P11" s="236">
        <v>448</v>
      </c>
      <c r="Q11" s="236">
        <v>361012</v>
      </c>
      <c r="R11" s="236">
        <v>64</v>
      </c>
      <c r="S11" s="236">
        <v>22785</v>
      </c>
      <c r="T11" s="236">
        <v>18</v>
      </c>
      <c r="U11" s="236">
        <v>56533</v>
      </c>
    </row>
    <row r="12" spans="1:22" ht="15" customHeight="1">
      <c r="A12" s="238" t="s">
        <v>316</v>
      </c>
      <c r="B12" s="236">
        <v>25359</v>
      </c>
      <c r="C12" s="236">
        <v>7482848</v>
      </c>
      <c r="D12" s="236">
        <v>22040</v>
      </c>
      <c r="E12" s="236">
        <v>4386024</v>
      </c>
      <c r="F12" s="236">
        <v>23</v>
      </c>
      <c r="G12" s="236">
        <v>12111</v>
      </c>
      <c r="H12" s="236">
        <v>296</v>
      </c>
      <c r="I12" s="236">
        <v>397481</v>
      </c>
      <c r="J12" s="236">
        <v>3000</v>
      </c>
      <c r="K12" s="236">
        <v>2687232</v>
      </c>
      <c r="L12" s="236">
        <v>29</v>
      </c>
      <c r="M12" s="236">
        <v>2685</v>
      </c>
      <c r="N12" s="236">
        <v>117</v>
      </c>
      <c r="O12" s="236">
        <v>23631</v>
      </c>
      <c r="P12" s="236">
        <v>371</v>
      </c>
      <c r="Q12" s="236">
        <v>331877</v>
      </c>
      <c r="R12" s="236">
        <v>73</v>
      </c>
      <c r="S12" s="236">
        <v>38522</v>
      </c>
      <c r="T12" s="236">
        <v>25</v>
      </c>
      <c r="U12" s="236">
        <v>28265</v>
      </c>
    </row>
    <row r="13" spans="1:22" ht="25.2" customHeight="1">
      <c r="A13" s="239" t="s">
        <v>308</v>
      </c>
      <c r="B13" s="240">
        <v>25246</v>
      </c>
      <c r="C13" s="240">
        <v>7055688</v>
      </c>
      <c r="D13" s="240">
        <v>21902</v>
      </c>
      <c r="E13" s="240">
        <v>4421379</v>
      </c>
      <c r="F13" s="240">
        <v>23</v>
      </c>
      <c r="G13" s="240">
        <v>7116</v>
      </c>
      <c r="H13" s="240">
        <v>253</v>
      </c>
      <c r="I13" s="240">
        <v>251533</v>
      </c>
      <c r="J13" s="240">
        <v>3068</v>
      </c>
      <c r="K13" s="240">
        <v>2375660</v>
      </c>
      <c r="L13" s="240">
        <v>33</v>
      </c>
      <c r="M13" s="240">
        <v>4315</v>
      </c>
      <c r="N13" s="240">
        <v>132</v>
      </c>
      <c r="O13" s="240">
        <v>38339</v>
      </c>
      <c r="P13" s="240">
        <v>387</v>
      </c>
      <c r="Q13" s="240">
        <v>279791</v>
      </c>
      <c r="R13" s="240">
        <v>47</v>
      </c>
      <c r="S13" s="240">
        <v>32080</v>
      </c>
      <c r="T13" s="240">
        <v>9</v>
      </c>
      <c r="U13" s="240">
        <v>24708</v>
      </c>
    </row>
    <row r="14" spans="1:22" ht="9" customHeight="1">
      <c r="A14" s="241"/>
      <c r="B14" s="39"/>
      <c r="C14" s="39"/>
      <c r="D14" s="39"/>
      <c r="E14" s="39"/>
      <c r="F14" s="39"/>
      <c r="G14" s="39"/>
      <c r="H14" s="39"/>
      <c r="I14" s="39"/>
      <c r="J14" s="39"/>
      <c r="K14" s="39"/>
      <c r="L14" s="39"/>
      <c r="M14" s="39"/>
      <c r="N14" s="39"/>
      <c r="O14" s="39"/>
      <c r="P14" s="39"/>
      <c r="Q14" s="39"/>
      <c r="R14" s="39"/>
      <c r="S14" s="39"/>
      <c r="T14" s="39"/>
      <c r="U14" s="39"/>
    </row>
    <row r="15" spans="1:22" ht="15" customHeight="1">
      <c r="A15" s="242" t="s">
        <v>317</v>
      </c>
      <c r="B15" s="37">
        <v>1957</v>
      </c>
      <c r="C15" s="37">
        <v>521923</v>
      </c>
      <c r="D15" s="37">
        <v>1665</v>
      </c>
      <c r="E15" s="37">
        <v>330885</v>
      </c>
      <c r="F15" s="37">
        <v>2</v>
      </c>
      <c r="G15" s="37">
        <v>594</v>
      </c>
      <c r="H15" s="37">
        <v>16</v>
      </c>
      <c r="I15" s="37">
        <v>16803</v>
      </c>
      <c r="J15" s="37">
        <v>274</v>
      </c>
      <c r="K15" s="37">
        <v>173641</v>
      </c>
      <c r="L15" s="243">
        <v>2</v>
      </c>
      <c r="M15" s="243">
        <v>83</v>
      </c>
      <c r="N15" s="243">
        <v>12</v>
      </c>
      <c r="O15" s="243">
        <v>2896</v>
      </c>
      <c r="P15" s="243">
        <v>31</v>
      </c>
      <c r="Q15" s="243">
        <v>20904</v>
      </c>
      <c r="R15" s="243">
        <v>4</v>
      </c>
      <c r="S15" s="243">
        <v>2345</v>
      </c>
      <c r="T15" s="243">
        <v>0</v>
      </c>
      <c r="U15" s="243">
        <v>0</v>
      </c>
    </row>
    <row r="16" spans="1:22" ht="15" customHeight="1">
      <c r="A16" s="244" t="s">
        <v>318</v>
      </c>
      <c r="B16" s="37">
        <v>1899</v>
      </c>
      <c r="C16" s="37">
        <v>504776</v>
      </c>
      <c r="D16" s="243">
        <v>1668</v>
      </c>
      <c r="E16" s="243">
        <v>287897</v>
      </c>
      <c r="F16" s="243">
        <v>0</v>
      </c>
      <c r="G16" s="243">
        <v>0</v>
      </c>
      <c r="H16" s="243">
        <v>20</v>
      </c>
      <c r="I16" s="243">
        <v>13706</v>
      </c>
      <c r="J16" s="37">
        <v>211</v>
      </c>
      <c r="K16" s="37">
        <v>203173</v>
      </c>
      <c r="L16" s="243">
        <v>2</v>
      </c>
      <c r="M16" s="243">
        <v>152</v>
      </c>
      <c r="N16" s="243">
        <v>7</v>
      </c>
      <c r="O16" s="243">
        <v>9560</v>
      </c>
      <c r="P16" s="243">
        <v>25</v>
      </c>
      <c r="Q16" s="243">
        <v>15136</v>
      </c>
      <c r="R16" s="243">
        <v>11</v>
      </c>
      <c r="S16" s="243">
        <v>6642</v>
      </c>
      <c r="T16" s="243">
        <v>3</v>
      </c>
      <c r="U16" s="243">
        <v>22516</v>
      </c>
    </row>
    <row r="17" spans="1:22" ht="15" customHeight="1">
      <c r="A17" s="244" t="s">
        <v>319</v>
      </c>
      <c r="B17" s="37">
        <v>2054</v>
      </c>
      <c r="C17" s="37">
        <v>590173</v>
      </c>
      <c r="D17" s="243">
        <v>1805</v>
      </c>
      <c r="E17" s="243">
        <v>402882</v>
      </c>
      <c r="F17" s="243">
        <v>1</v>
      </c>
      <c r="G17" s="243">
        <v>1150</v>
      </c>
      <c r="H17" s="243">
        <v>26</v>
      </c>
      <c r="I17" s="243">
        <v>15202</v>
      </c>
      <c r="J17" s="37">
        <v>222</v>
      </c>
      <c r="K17" s="37">
        <v>170939</v>
      </c>
      <c r="L17" s="243">
        <v>5</v>
      </c>
      <c r="M17" s="243">
        <v>335</v>
      </c>
      <c r="N17" s="243">
        <v>6</v>
      </c>
      <c r="O17" s="243">
        <v>1580</v>
      </c>
      <c r="P17" s="243">
        <v>44</v>
      </c>
      <c r="Q17" s="243">
        <v>32986</v>
      </c>
      <c r="R17" s="243">
        <v>0</v>
      </c>
      <c r="S17" s="243">
        <v>0</v>
      </c>
      <c r="T17" s="243">
        <v>2</v>
      </c>
      <c r="U17" s="243">
        <v>997</v>
      </c>
    </row>
    <row r="18" spans="1:22" ht="15" customHeight="1">
      <c r="A18" s="244" t="s">
        <v>320</v>
      </c>
      <c r="B18" s="37">
        <v>2184</v>
      </c>
      <c r="C18" s="37">
        <v>766475</v>
      </c>
      <c r="D18" s="243">
        <v>1881</v>
      </c>
      <c r="E18" s="243">
        <v>478254</v>
      </c>
      <c r="F18" s="243">
        <v>1</v>
      </c>
      <c r="G18" s="243">
        <v>199</v>
      </c>
      <c r="H18" s="243">
        <v>24</v>
      </c>
      <c r="I18" s="243">
        <v>61468</v>
      </c>
      <c r="J18" s="37">
        <v>278</v>
      </c>
      <c r="K18" s="37">
        <v>226554</v>
      </c>
      <c r="L18" s="243">
        <v>5</v>
      </c>
      <c r="M18" s="243">
        <v>363</v>
      </c>
      <c r="N18" s="243">
        <v>7</v>
      </c>
      <c r="O18" s="243">
        <v>1698</v>
      </c>
      <c r="P18" s="243">
        <v>33</v>
      </c>
      <c r="Q18" s="243">
        <v>46320</v>
      </c>
      <c r="R18" s="243">
        <v>5</v>
      </c>
      <c r="S18" s="243">
        <v>17179</v>
      </c>
      <c r="T18" s="243">
        <v>2</v>
      </c>
      <c r="U18" s="243">
        <v>875</v>
      </c>
    </row>
    <row r="19" spans="1:22" ht="15" customHeight="1">
      <c r="A19" s="244" t="s">
        <v>329</v>
      </c>
      <c r="B19" s="37">
        <v>2084</v>
      </c>
      <c r="C19" s="37">
        <v>563532</v>
      </c>
      <c r="D19" s="243">
        <v>1774</v>
      </c>
      <c r="E19" s="243">
        <v>452096</v>
      </c>
      <c r="F19" s="243">
        <v>2</v>
      </c>
      <c r="G19" s="243">
        <v>24</v>
      </c>
      <c r="H19" s="243">
        <v>29</v>
      </c>
      <c r="I19" s="243">
        <v>25981</v>
      </c>
      <c r="J19" s="37">
        <v>279</v>
      </c>
      <c r="K19" s="37">
        <v>85431</v>
      </c>
      <c r="L19" s="243">
        <v>3</v>
      </c>
      <c r="M19" s="243">
        <v>154</v>
      </c>
      <c r="N19" s="243">
        <v>10</v>
      </c>
      <c r="O19" s="243">
        <v>2869</v>
      </c>
      <c r="P19" s="243">
        <v>39</v>
      </c>
      <c r="Q19" s="243">
        <v>10427</v>
      </c>
      <c r="R19" s="243">
        <v>2</v>
      </c>
      <c r="S19" s="243">
        <v>331</v>
      </c>
      <c r="T19" s="243">
        <v>0</v>
      </c>
      <c r="U19" s="243">
        <v>0</v>
      </c>
    </row>
    <row r="20" spans="1:22" ht="15" customHeight="1">
      <c r="A20" s="244" t="s">
        <v>322</v>
      </c>
      <c r="B20" s="37">
        <v>2004</v>
      </c>
      <c r="C20" s="37">
        <v>748124</v>
      </c>
      <c r="D20" s="243">
        <v>1744</v>
      </c>
      <c r="E20" s="243">
        <v>337554</v>
      </c>
      <c r="F20" s="243">
        <v>2</v>
      </c>
      <c r="G20" s="243">
        <v>939</v>
      </c>
      <c r="H20" s="243">
        <v>18</v>
      </c>
      <c r="I20" s="243">
        <v>24031</v>
      </c>
      <c r="J20" s="37">
        <v>240</v>
      </c>
      <c r="K20" s="37">
        <v>385600</v>
      </c>
      <c r="L20" s="243">
        <v>5</v>
      </c>
      <c r="M20" s="243">
        <v>307</v>
      </c>
      <c r="N20" s="243">
        <v>23</v>
      </c>
      <c r="O20" s="243">
        <v>7051</v>
      </c>
      <c r="P20" s="243">
        <v>27</v>
      </c>
      <c r="Q20" s="243">
        <v>7209</v>
      </c>
      <c r="R20" s="243">
        <v>2</v>
      </c>
      <c r="S20" s="243">
        <v>387</v>
      </c>
      <c r="T20" s="243">
        <v>0</v>
      </c>
      <c r="U20" s="243">
        <v>0</v>
      </c>
      <c r="V20" s="218"/>
    </row>
    <row r="21" spans="1:22" ht="15" customHeight="1">
      <c r="A21" s="244" t="s">
        <v>323</v>
      </c>
      <c r="B21" s="37">
        <v>2121</v>
      </c>
      <c r="C21" s="37">
        <v>638376</v>
      </c>
      <c r="D21" s="243">
        <v>1838</v>
      </c>
      <c r="E21" s="243">
        <v>322088</v>
      </c>
      <c r="F21" s="243">
        <v>2</v>
      </c>
      <c r="G21" s="243">
        <v>468</v>
      </c>
      <c r="H21" s="243">
        <v>27</v>
      </c>
      <c r="I21" s="243">
        <v>31163</v>
      </c>
      <c r="J21" s="37">
        <v>254</v>
      </c>
      <c r="K21" s="37">
        <v>284657</v>
      </c>
      <c r="L21" s="243">
        <v>1</v>
      </c>
      <c r="M21" s="243">
        <v>41</v>
      </c>
      <c r="N21" s="243">
        <v>20</v>
      </c>
      <c r="O21" s="243">
        <v>3302</v>
      </c>
      <c r="P21" s="243">
        <v>40</v>
      </c>
      <c r="Q21" s="243">
        <v>29971</v>
      </c>
      <c r="R21" s="243">
        <v>1</v>
      </c>
      <c r="S21" s="243">
        <v>25</v>
      </c>
      <c r="T21" s="243">
        <v>0</v>
      </c>
      <c r="U21" s="243">
        <v>0</v>
      </c>
      <c r="V21" s="218"/>
    </row>
    <row r="22" spans="1:22" ht="15" customHeight="1">
      <c r="A22" s="244" t="s">
        <v>324</v>
      </c>
      <c r="B22" s="37">
        <v>2221</v>
      </c>
      <c r="C22" s="37">
        <v>589047</v>
      </c>
      <c r="D22" s="243">
        <v>1923</v>
      </c>
      <c r="E22" s="243">
        <v>366874</v>
      </c>
      <c r="F22" s="243">
        <v>2</v>
      </c>
      <c r="G22" s="243">
        <v>1197</v>
      </c>
      <c r="H22" s="243">
        <v>12</v>
      </c>
      <c r="I22" s="243">
        <v>6483</v>
      </c>
      <c r="J22" s="37">
        <v>284</v>
      </c>
      <c r="K22" s="37">
        <v>214493</v>
      </c>
      <c r="L22" s="243">
        <v>1</v>
      </c>
      <c r="M22" s="243">
        <v>54</v>
      </c>
      <c r="N22" s="243">
        <v>10</v>
      </c>
      <c r="O22" s="243">
        <v>2429</v>
      </c>
      <c r="P22" s="243">
        <v>40</v>
      </c>
      <c r="Q22" s="243">
        <v>34059</v>
      </c>
      <c r="R22" s="243">
        <v>6</v>
      </c>
      <c r="S22" s="243">
        <v>722</v>
      </c>
      <c r="T22" s="243">
        <v>0</v>
      </c>
      <c r="U22" s="243">
        <v>0</v>
      </c>
      <c r="V22" s="218"/>
    </row>
    <row r="23" spans="1:22" ht="15" customHeight="1">
      <c r="A23" s="244" t="s">
        <v>325</v>
      </c>
      <c r="B23" s="37">
        <v>2191</v>
      </c>
      <c r="C23" s="37">
        <v>511178</v>
      </c>
      <c r="D23" s="243">
        <v>1907</v>
      </c>
      <c r="E23" s="243">
        <v>335247</v>
      </c>
      <c r="F23" s="243">
        <v>2</v>
      </c>
      <c r="G23" s="243">
        <v>409</v>
      </c>
      <c r="H23" s="243">
        <v>19</v>
      </c>
      <c r="I23" s="243">
        <v>17391</v>
      </c>
      <c r="J23" s="37">
        <v>263</v>
      </c>
      <c r="K23" s="37">
        <v>158131</v>
      </c>
      <c r="L23" s="243">
        <v>0</v>
      </c>
      <c r="M23" s="243">
        <v>0</v>
      </c>
      <c r="N23" s="243">
        <v>11</v>
      </c>
      <c r="O23" s="243">
        <v>1787</v>
      </c>
      <c r="P23" s="243">
        <v>24</v>
      </c>
      <c r="Q23" s="243">
        <v>18343</v>
      </c>
      <c r="R23" s="243">
        <v>9</v>
      </c>
      <c r="S23" s="243">
        <v>3741</v>
      </c>
      <c r="T23" s="243">
        <v>0</v>
      </c>
      <c r="U23" s="243">
        <v>0</v>
      </c>
      <c r="V23" s="218"/>
    </row>
    <row r="24" spans="1:22" ht="15" customHeight="1">
      <c r="A24" s="244" t="s">
        <v>326</v>
      </c>
      <c r="B24" s="37">
        <v>2173</v>
      </c>
      <c r="C24" s="37">
        <v>515288</v>
      </c>
      <c r="D24" s="243">
        <v>1851</v>
      </c>
      <c r="E24" s="243">
        <v>370291</v>
      </c>
      <c r="F24" s="243">
        <v>3</v>
      </c>
      <c r="G24" s="243">
        <v>1410</v>
      </c>
      <c r="H24" s="243">
        <v>18</v>
      </c>
      <c r="I24" s="243">
        <v>9363</v>
      </c>
      <c r="J24" s="37">
        <v>301</v>
      </c>
      <c r="K24" s="37">
        <v>134224</v>
      </c>
      <c r="L24" s="243">
        <v>1</v>
      </c>
      <c r="M24" s="243">
        <v>17</v>
      </c>
      <c r="N24" s="243">
        <v>9</v>
      </c>
      <c r="O24" s="243">
        <v>1532</v>
      </c>
      <c r="P24" s="243">
        <v>26</v>
      </c>
      <c r="Q24" s="243">
        <v>19721</v>
      </c>
      <c r="R24" s="243">
        <v>2</v>
      </c>
      <c r="S24" s="243">
        <v>37</v>
      </c>
      <c r="T24" s="243">
        <v>0</v>
      </c>
      <c r="U24" s="243">
        <v>0</v>
      </c>
      <c r="V24" s="218"/>
    </row>
    <row r="25" spans="1:22" ht="15" customHeight="1">
      <c r="A25" s="244" t="s">
        <v>327</v>
      </c>
      <c r="B25" s="37">
        <v>2232</v>
      </c>
      <c r="C25" s="37">
        <v>652092</v>
      </c>
      <c r="D25" s="243">
        <v>1973</v>
      </c>
      <c r="E25" s="243">
        <v>379905</v>
      </c>
      <c r="F25" s="243">
        <v>3</v>
      </c>
      <c r="G25" s="243">
        <v>321</v>
      </c>
      <c r="H25" s="243">
        <v>17</v>
      </c>
      <c r="I25" s="243">
        <v>12630</v>
      </c>
      <c r="J25" s="37">
        <v>239</v>
      </c>
      <c r="K25" s="37">
        <v>259236</v>
      </c>
      <c r="L25" s="243">
        <v>6</v>
      </c>
      <c r="M25" s="243">
        <v>2494</v>
      </c>
      <c r="N25" s="243">
        <v>5</v>
      </c>
      <c r="O25" s="243">
        <v>733</v>
      </c>
      <c r="P25" s="243">
        <v>24</v>
      </c>
      <c r="Q25" s="243">
        <v>29455</v>
      </c>
      <c r="R25" s="243">
        <v>0</v>
      </c>
      <c r="S25" s="243">
        <v>0</v>
      </c>
      <c r="T25" s="243">
        <v>1</v>
      </c>
      <c r="U25" s="243">
        <v>91</v>
      </c>
    </row>
    <row r="26" spans="1:22" ht="15" customHeight="1">
      <c r="A26" s="244" t="s">
        <v>328</v>
      </c>
      <c r="B26" s="38">
        <v>2126</v>
      </c>
      <c r="C26" s="38">
        <v>454704</v>
      </c>
      <c r="D26" s="243">
        <v>1873</v>
      </c>
      <c r="E26" s="243">
        <v>357406</v>
      </c>
      <c r="F26" s="243">
        <v>3</v>
      </c>
      <c r="G26" s="243">
        <v>405</v>
      </c>
      <c r="H26" s="243">
        <v>27</v>
      </c>
      <c r="I26" s="243">
        <v>17312</v>
      </c>
      <c r="J26" s="37">
        <v>223</v>
      </c>
      <c r="K26" s="37">
        <v>79581</v>
      </c>
      <c r="L26" s="243">
        <v>2</v>
      </c>
      <c r="M26" s="243">
        <v>315</v>
      </c>
      <c r="N26" s="243">
        <v>12</v>
      </c>
      <c r="O26" s="243">
        <v>2902</v>
      </c>
      <c r="P26" s="243">
        <v>34</v>
      </c>
      <c r="Q26" s="243">
        <v>15260</v>
      </c>
      <c r="R26" s="243">
        <v>5</v>
      </c>
      <c r="S26" s="243">
        <v>671</v>
      </c>
      <c r="T26" s="243">
        <v>1</v>
      </c>
      <c r="U26" s="243">
        <v>229</v>
      </c>
      <c r="V26" s="218"/>
    </row>
    <row r="27" spans="1:22" ht="6" customHeight="1" thickBot="1">
      <c r="A27" s="245"/>
      <c r="B27" s="246"/>
      <c r="C27" s="246"/>
      <c r="D27" s="246"/>
      <c r="E27" s="246"/>
      <c r="F27" s="246"/>
      <c r="G27" s="246"/>
      <c r="H27" s="246"/>
      <c r="I27" s="246"/>
      <c r="J27" s="246"/>
      <c r="K27" s="246"/>
      <c r="L27" s="246"/>
      <c r="M27" s="246"/>
      <c r="N27" s="246"/>
      <c r="O27" s="246"/>
      <c r="P27" s="246"/>
      <c r="Q27" s="246"/>
      <c r="R27" s="246"/>
      <c r="S27" s="246"/>
      <c r="T27" s="246"/>
      <c r="U27" s="246"/>
    </row>
    <row r="28" spans="1:22" ht="18.75" customHeight="1">
      <c r="A28" s="565" t="s">
        <v>90</v>
      </c>
      <c r="B28" s="579" t="s">
        <v>107</v>
      </c>
      <c r="C28" s="580"/>
      <c r="D28" s="580"/>
      <c r="E28" s="580"/>
      <c r="F28" s="580"/>
      <c r="G28" s="580"/>
      <c r="H28" s="580"/>
      <c r="I28" s="580"/>
      <c r="J28" s="580" t="s">
        <v>106</v>
      </c>
      <c r="K28" s="580"/>
      <c r="L28" s="580"/>
      <c r="M28" s="580"/>
      <c r="N28" s="580"/>
      <c r="O28" s="580"/>
      <c r="P28" s="580"/>
      <c r="Q28" s="580"/>
      <c r="R28" s="580"/>
      <c r="S28" s="580"/>
      <c r="T28" s="580"/>
      <c r="U28" s="580"/>
    </row>
    <row r="29" spans="1:22" ht="22.5" customHeight="1">
      <c r="A29" s="566"/>
      <c r="B29" s="581" t="s">
        <v>105</v>
      </c>
      <c r="C29" s="582"/>
      <c r="D29" s="581" t="s">
        <v>104</v>
      </c>
      <c r="E29" s="583"/>
      <c r="F29" s="581" t="s">
        <v>103</v>
      </c>
      <c r="G29" s="583"/>
      <c r="H29" s="581" t="s">
        <v>102</v>
      </c>
      <c r="I29" s="586"/>
      <c r="J29" s="586" t="s">
        <v>101</v>
      </c>
      <c r="K29" s="583"/>
      <c r="L29" s="587" t="s">
        <v>100</v>
      </c>
      <c r="M29" s="588"/>
      <c r="N29" s="587" t="s">
        <v>99</v>
      </c>
      <c r="O29" s="588"/>
      <c r="P29" s="589" t="s">
        <v>98</v>
      </c>
      <c r="Q29" s="583"/>
      <c r="R29" s="581" t="s">
        <v>97</v>
      </c>
      <c r="S29" s="582"/>
      <c r="T29" s="584" t="s">
        <v>96</v>
      </c>
      <c r="U29" s="585"/>
    </row>
    <row r="30" spans="1:22" ht="15.75" customHeight="1">
      <c r="A30" s="567"/>
      <c r="B30" s="247" t="s">
        <v>57</v>
      </c>
      <c r="C30" s="248" t="s">
        <v>83</v>
      </c>
      <c r="D30" s="249" t="s">
        <v>57</v>
      </c>
      <c r="E30" s="248" t="s">
        <v>83</v>
      </c>
      <c r="F30" s="249" t="s">
        <v>57</v>
      </c>
      <c r="G30" s="248" t="s">
        <v>83</v>
      </c>
      <c r="H30" s="247" t="s">
        <v>57</v>
      </c>
      <c r="I30" s="250" t="s">
        <v>83</v>
      </c>
      <c r="J30" s="249" t="s">
        <v>57</v>
      </c>
      <c r="K30" s="248" t="s">
        <v>83</v>
      </c>
      <c r="L30" s="247" t="s">
        <v>57</v>
      </c>
      <c r="M30" s="248" t="s">
        <v>83</v>
      </c>
      <c r="N30" s="249" t="s">
        <v>57</v>
      </c>
      <c r="O30" s="250" t="s">
        <v>83</v>
      </c>
      <c r="P30" s="251" t="s">
        <v>57</v>
      </c>
      <c r="Q30" s="248" t="s">
        <v>83</v>
      </c>
      <c r="R30" s="249" t="s">
        <v>57</v>
      </c>
      <c r="S30" s="250" t="s">
        <v>83</v>
      </c>
      <c r="T30" s="247" t="s">
        <v>57</v>
      </c>
      <c r="U30" s="252" t="s">
        <v>83</v>
      </c>
    </row>
    <row r="31" spans="1:22" s="231" customFormat="1" ht="15" customHeight="1">
      <c r="A31" s="230"/>
      <c r="B31" s="253" t="s">
        <v>0</v>
      </c>
      <c r="C31" s="232" t="s">
        <v>65</v>
      </c>
      <c r="D31" s="253"/>
      <c r="E31" s="253"/>
      <c r="F31" s="253"/>
      <c r="G31" s="253"/>
      <c r="H31" s="253"/>
      <c r="I31" s="253"/>
      <c r="J31" s="253"/>
      <c r="K31" s="253"/>
      <c r="L31" s="253"/>
      <c r="M31" s="253"/>
      <c r="N31" s="253"/>
      <c r="O31" s="253"/>
      <c r="P31" s="253"/>
      <c r="Q31" s="253"/>
      <c r="R31" s="253"/>
      <c r="S31" s="253"/>
      <c r="T31" s="253"/>
      <c r="U31" s="253"/>
    </row>
    <row r="32" spans="1:22" ht="15" customHeight="1">
      <c r="A32" s="234" t="s">
        <v>314</v>
      </c>
      <c r="B32" s="156">
        <v>169</v>
      </c>
      <c r="C32" s="156">
        <v>1025677</v>
      </c>
      <c r="D32" s="156">
        <v>314</v>
      </c>
      <c r="E32" s="156">
        <v>480671</v>
      </c>
      <c r="F32" s="156">
        <v>34</v>
      </c>
      <c r="G32" s="156">
        <v>14130</v>
      </c>
      <c r="H32" s="156">
        <v>272</v>
      </c>
      <c r="I32" s="156">
        <v>501552</v>
      </c>
      <c r="J32" s="156">
        <v>120</v>
      </c>
      <c r="K32" s="156">
        <v>192751</v>
      </c>
      <c r="L32" s="156">
        <v>299</v>
      </c>
      <c r="M32" s="156">
        <v>271399</v>
      </c>
      <c r="N32" s="156">
        <v>352</v>
      </c>
      <c r="O32" s="156">
        <v>299940</v>
      </c>
      <c r="P32" s="156">
        <v>337</v>
      </c>
      <c r="Q32" s="156">
        <v>170143</v>
      </c>
      <c r="R32" s="156">
        <v>130</v>
      </c>
      <c r="S32" s="156">
        <v>81586</v>
      </c>
      <c r="T32" s="156">
        <v>153</v>
      </c>
      <c r="U32" s="156">
        <v>40372</v>
      </c>
    </row>
    <row r="33" spans="1:21" ht="15" customHeight="1">
      <c r="A33" s="235" t="s">
        <v>297</v>
      </c>
      <c r="B33" s="156">
        <v>174</v>
      </c>
      <c r="C33" s="156">
        <v>426930</v>
      </c>
      <c r="D33" s="156">
        <v>423</v>
      </c>
      <c r="E33" s="156">
        <v>788829</v>
      </c>
      <c r="F33" s="156">
        <v>24</v>
      </c>
      <c r="G33" s="156">
        <v>19440</v>
      </c>
      <c r="H33" s="156">
        <v>323</v>
      </c>
      <c r="I33" s="156">
        <v>206523</v>
      </c>
      <c r="J33" s="156">
        <v>117</v>
      </c>
      <c r="K33" s="156">
        <v>210426</v>
      </c>
      <c r="L33" s="156">
        <v>251</v>
      </c>
      <c r="M33" s="156">
        <v>113200</v>
      </c>
      <c r="N33" s="156">
        <v>379</v>
      </c>
      <c r="O33" s="156">
        <v>485409</v>
      </c>
      <c r="P33" s="156">
        <v>354</v>
      </c>
      <c r="Q33" s="156">
        <v>425103</v>
      </c>
      <c r="R33" s="156">
        <v>117</v>
      </c>
      <c r="S33" s="156">
        <v>67017</v>
      </c>
      <c r="T33" s="156">
        <v>112</v>
      </c>
      <c r="U33" s="156">
        <v>12469</v>
      </c>
    </row>
    <row r="34" spans="1:21" ht="15" customHeight="1">
      <c r="A34" s="235" t="s">
        <v>315</v>
      </c>
      <c r="B34" s="254">
        <v>187</v>
      </c>
      <c r="C34" s="254">
        <v>1121844</v>
      </c>
      <c r="D34" s="254">
        <v>364</v>
      </c>
      <c r="E34" s="254">
        <v>338659</v>
      </c>
      <c r="F34" s="254">
        <v>30</v>
      </c>
      <c r="G34" s="254">
        <v>9355</v>
      </c>
      <c r="H34" s="254">
        <v>308</v>
      </c>
      <c r="I34" s="254">
        <v>346640</v>
      </c>
      <c r="J34" s="254">
        <v>141</v>
      </c>
      <c r="K34" s="254">
        <v>68986</v>
      </c>
      <c r="L34" s="254">
        <v>269</v>
      </c>
      <c r="M34" s="254">
        <v>481942</v>
      </c>
      <c r="N34" s="254">
        <v>393</v>
      </c>
      <c r="O34" s="254">
        <v>474783</v>
      </c>
      <c r="P34" s="254">
        <v>323</v>
      </c>
      <c r="Q34" s="254">
        <v>150435</v>
      </c>
      <c r="R34" s="254">
        <v>106</v>
      </c>
      <c r="S34" s="254">
        <v>21628</v>
      </c>
      <c r="T34" s="254">
        <v>120</v>
      </c>
      <c r="U34" s="254">
        <v>25590</v>
      </c>
    </row>
    <row r="35" spans="1:21" ht="15" customHeight="1">
      <c r="A35" s="238" t="s">
        <v>316</v>
      </c>
      <c r="B35" s="254">
        <v>177</v>
      </c>
      <c r="C35" s="254">
        <v>579547</v>
      </c>
      <c r="D35" s="254">
        <v>415</v>
      </c>
      <c r="E35" s="254">
        <v>358312</v>
      </c>
      <c r="F35" s="254">
        <v>33</v>
      </c>
      <c r="G35" s="254">
        <v>23226</v>
      </c>
      <c r="H35" s="254">
        <v>338</v>
      </c>
      <c r="I35" s="254">
        <v>139785</v>
      </c>
      <c r="J35" s="254">
        <v>165</v>
      </c>
      <c r="K35" s="254">
        <v>183662</v>
      </c>
      <c r="L35" s="254">
        <v>223</v>
      </c>
      <c r="M35" s="254">
        <v>154781</v>
      </c>
      <c r="N35" s="254">
        <v>384</v>
      </c>
      <c r="O35" s="254">
        <v>392680</v>
      </c>
      <c r="P35" s="254">
        <v>396</v>
      </c>
      <c r="Q35" s="254">
        <v>329751</v>
      </c>
      <c r="R35" s="254">
        <v>127</v>
      </c>
      <c r="S35" s="254">
        <v>56798</v>
      </c>
      <c r="T35" s="254">
        <v>127</v>
      </c>
      <c r="U35" s="254">
        <v>43710</v>
      </c>
    </row>
    <row r="36" spans="1:21" ht="25.2" customHeight="1">
      <c r="A36" s="239" t="s">
        <v>308</v>
      </c>
      <c r="B36" s="255">
        <v>136</v>
      </c>
      <c r="C36" s="255">
        <v>614640</v>
      </c>
      <c r="D36" s="255">
        <v>321</v>
      </c>
      <c r="E36" s="255">
        <v>279273</v>
      </c>
      <c r="F36" s="255">
        <v>24</v>
      </c>
      <c r="G36" s="255">
        <v>13290</v>
      </c>
      <c r="H36" s="255">
        <v>366</v>
      </c>
      <c r="I36" s="255">
        <v>81082</v>
      </c>
      <c r="J36" s="255">
        <v>228</v>
      </c>
      <c r="K36" s="255">
        <v>187926</v>
      </c>
      <c r="L36" s="255">
        <v>227</v>
      </c>
      <c r="M36" s="255">
        <v>157583</v>
      </c>
      <c r="N36" s="255">
        <v>379</v>
      </c>
      <c r="O36" s="255">
        <v>301503</v>
      </c>
      <c r="P36" s="255">
        <v>505</v>
      </c>
      <c r="Q36" s="255">
        <v>268598</v>
      </c>
      <c r="R36" s="255">
        <v>156</v>
      </c>
      <c r="S36" s="255">
        <v>48652</v>
      </c>
      <c r="T36" s="255">
        <v>118</v>
      </c>
      <c r="U36" s="255">
        <v>43880</v>
      </c>
    </row>
    <row r="37" spans="1:21" ht="9" customHeight="1">
      <c r="A37" s="241"/>
      <c r="B37" s="36"/>
      <c r="C37" s="36"/>
      <c r="D37" s="36"/>
      <c r="E37" s="36"/>
      <c r="F37" s="36"/>
      <c r="G37" s="36"/>
      <c r="H37" s="36"/>
      <c r="I37" s="36"/>
      <c r="J37" s="36"/>
      <c r="K37" s="36"/>
      <c r="L37" s="36"/>
      <c r="M37" s="36"/>
      <c r="N37" s="36"/>
      <c r="O37" s="36"/>
      <c r="P37" s="36"/>
      <c r="Q37" s="36"/>
      <c r="R37" s="36"/>
      <c r="S37" s="36"/>
      <c r="T37" s="36"/>
      <c r="U37" s="36"/>
    </row>
    <row r="38" spans="1:21" ht="15" customHeight="1">
      <c r="A38" s="242" t="s">
        <v>317</v>
      </c>
      <c r="B38" s="256">
        <v>8</v>
      </c>
      <c r="C38" s="35">
        <v>64648</v>
      </c>
      <c r="D38" s="256">
        <v>37</v>
      </c>
      <c r="E38" s="256">
        <v>10637</v>
      </c>
      <c r="F38" s="256">
        <v>0</v>
      </c>
      <c r="G38" s="256">
        <v>0</v>
      </c>
      <c r="H38" s="256">
        <v>23</v>
      </c>
      <c r="I38" s="256">
        <v>8636</v>
      </c>
      <c r="J38" s="256">
        <v>14</v>
      </c>
      <c r="K38" s="256">
        <v>11874</v>
      </c>
      <c r="L38" s="256">
        <v>11</v>
      </c>
      <c r="M38" s="256">
        <v>3267</v>
      </c>
      <c r="N38" s="256">
        <v>45</v>
      </c>
      <c r="O38" s="256">
        <v>23632</v>
      </c>
      <c r="P38" s="256">
        <v>51</v>
      </c>
      <c r="Q38" s="256">
        <v>17843</v>
      </c>
      <c r="R38" s="256">
        <v>17</v>
      </c>
      <c r="S38" s="256">
        <v>1698</v>
      </c>
      <c r="T38" s="256">
        <v>19</v>
      </c>
      <c r="U38" s="256">
        <v>5178</v>
      </c>
    </row>
    <row r="39" spans="1:21" ht="15" customHeight="1">
      <c r="A39" s="244" t="s">
        <v>318</v>
      </c>
      <c r="B39" s="256">
        <v>7</v>
      </c>
      <c r="C39" s="35">
        <v>31122</v>
      </c>
      <c r="D39" s="256">
        <v>25</v>
      </c>
      <c r="E39" s="256">
        <v>19087</v>
      </c>
      <c r="F39" s="256">
        <v>3</v>
      </c>
      <c r="G39" s="256">
        <v>1551</v>
      </c>
      <c r="H39" s="256">
        <v>28</v>
      </c>
      <c r="I39" s="256">
        <v>6709</v>
      </c>
      <c r="J39" s="256">
        <v>9</v>
      </c>
      <c r="K39" s="256">
        <v>4547</v>
      </c>
      <c r="L39" s="256">
        <v>8</v>
      </c>
      <c r="M39" s="256">
        <v>4763</v>
      </c>
      <c r="N39" s="256">
        <v>31</v>
      </c>
      <c r="O39" s="256">
        <v>19235</v>
      </c>
      <c r="P39" s="256">
        <v>31</v>
      </c>
      <c r="Q39" s="256">
        <v>49038</v>
      </c>
      <c r="R39" s="256">
        <v>3</v>
      </c>
      <c r="S39" s="256">
        <v>49</v>
      </c>
      <c r="T39" s="256">
        <v>18</v>
      </c>
      <c r="U39" s="256">
        <v>13066</v>
      </c>
    </row>
    <row r="40" spans="1:21" ht="15" customHeight="1">
      <c r="A40" s="244" t="s">
        <v>319</v>
      </c>
      <c r="B40" s="256">
        <v>5</v>
      </c>
      <c r="C40" s="35">
        <v>24675</v>
      </c>
      <c r="D40" s="256">
        <v>34</v>
      </c>
      <c r="E40" s="256">
        <v>29901</v>
      </c>
      <c r="F40" s="256">
        <v>2</v>
      </c>
      <c r="G40" s="256">
        <v>1183</v>
      </c>
      <c r="H40" s="256">
        <v>12</v>
      </c>
      <c r="I40" s="256">
        <v>13765</v>
      </c>
      <c r="J40" s="256">
        <v>17</v>
      </c>
      <c r="K40" s="256">
        <v>5334</v>
      </c>
      <c r="L40" s="256">
        <v>9</v>
      </c>
      <c r="M40" s="256">
        <v>6189</v>
      </c>
      <c r="N40" s="256">
        <v>27</v>
      </c>
      <c r="O40" s="256">
        <v>23201</v>
      </c>
      <c r="P40" s="256">
        <v>41</v>
      </c>
      <c r="Q40" s="256">
        <v>21214</v>
      </c>
      <c r="R40" s="256">
        <v>12</v>
      </c>
      <c r="S40" s="256">
        <v>8394</v>
      </c>
      <c r="T40" s="256">
        <v>6</v>
      </c>
      <c r="U40" s="256">
        <v>1185</v>
      </c>
    </row>
    <row r="41" spans="1:21" ht="15" customHeight="1">
      <c r="A41" s="244" t="s">
        <v>320</v>
      </c>
      <c r="B41" s="256">
        <v>14</v>
      </c>
      <c r="C41" s="35">
        <v>29323</v>
      </c>
      <c r="D41" s="256">
        <v>26</v>
      </c>
      <c r="E41" s="256">
        <v>23820</v>
      </c>
      <c r="F41" s="256">
        <v>3</v>
      </c>
      <c r="G41" s="256">
        <v>609</v>
      </c>
      <c r="H41" s="256">
        <v>34</v>
      </c>
      <c r="I41" s="256">
        <v>7349</v>
      </c>
      <c r="J41" s="256">
        <v>9</v>
      </c>
      <c r="K41" s="256">
        <v>9001</v>
      </c>
      <c r="L41" s="256">
        <v>19</v>
      </c>
      <c r="M41" s="256">
        <v>9476</v>
      </c>
      <c r="N41" s="256">
        <v>37</v>
      </c>
      <c r="O41" s="256">
        <v>37717</v>
      </c>
      <c r="P41" s="256">
        <v>62</v>
      </c>
      <c r="Q41" s="256">
        <v>26679</v>
      </c>
      <c r="R41" s="256">
        <v>8</v>
      </c>
      <c r="S41" s="256">
        <v>5196</v>
      </c>
      <c r="T41" s="256">
        <v>14</v>
      </c>
      <c r="U41" s="256">
        <v>10949</v>
      </c>
    </row>
    <row r="42" spans="1:21" ht="15" customHeight="1">
      <c r="A42" s="244" t="s">
        <v>329</v>
      </c>
      <c r="B42" s="256">
        <v>10</v>
      </c>
      <c r="C42" s="35">
        <v>4053</v>
      </c>
      <c r="D42" s="256">
        <v>22</v>
      </c>
      <c r="E42" s="256">
        <v>12018</v>
      </c>
      <c r="F42" s="256">
        <v>1</v>
      </c>
      <c r="G42" s="256">
        <v>16</v>
      </c>
      <c r="H42" s="256">
        <v>58</v>
      </c>
      <c r="I42" s="256">
        <v>5866</v>
      </c>
      <c r="J42" s="256">
        <v>56</v>
      </c>
      <c r="K42" s="256">
        <v>3649</v>
      </c>
      <c r="L42" s="256">
        <v>5</v>
      </c>
      <c r="M42" s="256">
        <v>5515</v>
      </c>
      <c r="N42" s="256">
        <v>24</v>
      </c>
      <c r="O42" s="256">
        <v>20702</v>
      </c>
      <c r="P42" s="256">
        <v>38</v>
      </c>
      <c r="Q42" s="256">
        <v>16426</v>
      </c>
      <c r="R42" s="256">
        <v>4</v>
      </c>
      <c r="S42" s="256">
        <v>2678</v>
      </c>
      <c r="T42" s="256">
        <v>7</v>
      </c>
      <c r="U42" s="256">
        <v>727</v>
      </c>
    </row>
    <row r="43" spans="1:21" ht="15" customHeight="1">
      <c r="A43" s="244" t="s">
        <v>322</v>
      </c>
      <c r="B43" s="256">
        <v>11</v>
      </c>
      <c r="C43" s="35">
        <v>225352</v>
      </c>
      <c r="D43" s="256">
        <v>23</v>
      </c>
      <c r="E43" s="256">
        <v>31917</v>
      </c>
      <c r="F43" s="256">
        <v>3</v>
      </c>
      <c r="G43" s="256">
        <v>810</v>
      </c>
      <c r="H43" s="256">
        <v>22</v>
      </c>
      <c r="I43" s="256">
        <v>9246</v>
      </c>
      <c r="J43" s="256">
        <v>10</v>
      </c>
      <c r="K43" s="256">
        <v>13488</v>
      </c>
      <c r="L43" s="256">
        <v>31</v>
      </c>
      <c r="M43" s="256">
        <v>10836</v>
      </c>
      <c r="N43" s="256">
        <v>37</v>
      </c>
      <c r="O43" s="256">
        <v>37206</v>
      </c>
      <c r="P43" s="256">
        <v>37</v>
      </c>
      <c r="Q43" s="256">
        <v>39992</v>
      </c>
      <c r="R43" s="256">
        <v>9</v>
      </c>
      <c r="S43" s="256">
        <v>1799</v>
      </c>
      <c r="T43" s="256">
        <v>0</v>
      </c>
      <c r="U43" s="256">
        <v>0</v>
      </c>
    </row>
    <row r="44" spans="1:21" ht="15" customHeight="1">
      <c r="A44" s="244" t="s">
        <v>323</v>
      </c>
      <c r="B44" s="256">
        <v>11</v>
      </c>
      <c r="C44" s="35">
        <v>99304</v>
      </c>
      <c r="D44" s="256">
        <v>18</v>
      </c>
      <c r="E44" s="256">
        <v>36719</v>
      </c>
      <c r="F44" s="256">
        <v>4</v>
      </c>
      <c r="G44" s="256">
        <v>1186</v>
      </c>
      <c r="H44" s="256">
        <v>45</v>
      </c>
      <c r="I44" s="256">
        <v>5796</v>
      </c>
      <c r="J44" s="256">
        <v>13</v>
      </c>
      <c r="K44" s="256">
        <v>2669</v>
      </c>
      <c r="L44" s="256">
        <v>32</v>
      </c>
      <c r="M44" s="256">
        <v>59141</v>
      </c>
      <c r="N44" s="256">
        <v>29</v>
      </c>
      <c r="O44" s="256">
        <v>30987</v>
      </c>
      <c r="P44" s="256">
        <v>28</v>
      </c>
      <c r="Q44" s="256">
        <v>12415</v>
      </c>
      <c r="R44" s="256">
        <v>7</v>
      </c>
      <c r="S44" s="256">
        <v>2696</v>
      </c>
      <c r="T44" s="256">
        <v>5</v>
      </c>
      <c r="U44" s="256">
        <v>405</v>
      </c>
    </row>
    <row r="45" spans="1:21" ht="15" customHeight="1">
      <c r="A45" s="244" t="s">
        <v>324</v>
      </c>
      <c r="B45" s="256">
        <v>10</v>
      </c>
      <c r="C45" s="35">
        <v>25033</v>
      </c>
      <c r="D45" s="256">
        <v>30</v>
      </c>
      <c r="E45" s="256">
        <v>49230</v>
      </c>
      <c r="F45" s="256">
        <v>2</v>
      </c>
      <c r="G45" s="256">
        <v>1314</v>
      </c>
      <c r="H45" s="256">
        <v>16</v>
      </c>
      <c r="I45" s="256">
        <v>2889</v>
      </c>
      <c r="J45" s="256">
        <v>10</v>
      </c>
      <c r="K45" s="256">
        <v>5239</v>
      </c>
      <c r="L45" s="256">
        <v>23</v>
      </c>
      <c r="M45" s="256">
        <v>13599</v>
      </c>
      <c r="N45" s="256">
        <v>36</v>
      </c>
      <c r="O45" s="256">
        <v>25099</v>
      </c>
      <c r="P45" s="256">
        <v>42</v>
      </c>
      <c r="Q45" s="256">
        <v>48498</v>
      </c>
      <c r="R45" s="256">
        <v>45</v>
      </c>
      <c r="S45" s="256">
        <v>4366</v>
      </c>
      <c r="T45" s="256">
        <v>13</v>
      </c>
      <c r="U45" s="256">
        <v>1962</v>
      </c>
    </row>
    <row r="46" spans="1:21" ht="15" customHeight="1">
      <c r="A46" s="244" t="s">
        <v>325</v>
      </c>
      <c r="B46" s="256">
        <v>14</v>
      </c>
      <c r="C46" s="35">
        <v>43166</v>
      </c>
      <c r="D46" s="256">
        <v>31</v>
      </c>
      <c r="E46" s="256">
        <v>21535</v>
      </c>
      <c r="F46" s="256">
        <v>2</v>
      </c>
      <c r="G46" s="256">
        <v>845</v>
      </c>
      <c r="H46" s="256">
        <v>28</v>
      </c>
      <c r="I46" s="256">
        <v>7342</v>
      </c>
      <c r="J46" s="256">
        <v>28</v>
      </c>
      <c r="K46" s="256">
        <v>4610</v>
      </c>
      <c r="L46" s="256">
        <v>16</v>
      </c>
      <c r="M46" s="256">
        <v>9209</v>
      </c>
      <c r="N46" s="256">
        <v>30</v>
      </c>
      <c r="O46" s="256">
        <v>25730</v>
      </c>
      <c r="P46" s="256">
        <v>33</v>
      </c>
      <c r="Q46" s="256">
        <v>8180</v>
      </c>
      <c r="R46" s="256">
        <v>21</v>
      </c>
      <c r="S46" s="256">
        <v>4576</v>
      </c>
      <c r="T46" s="256">
        <v>16</v>
      </c>
      <c r="U46" s="256">
        <v>9067</v>
      </c>
    </row>
    <row r="47" spans="1:21" ht="15" customHeight="1">
      <c r="A47" s="244" t="s">
        <v>326</v>
      </c>
      <c r="B47" s="256">
        <v>27</v>
      </c>
      <c r="C47" s="35">
        <v>21022</v>
      </c>
      <c r="D47" s="256">
        <v>24</v>
      </c>
      <c r="E47" s="256">
        <v>14772</v>
      </c>
      <c r="F47" s="256">
        <v>0</v>
      </c>
      <c r="G47" s="256">
        <v>0</v>
      </c>
      <c r="H47" s="256">
        <v>51</v>
      </c>
      <c r="I47" s="256">
        <v>6613</v>
      </c>
      <c r="J47" s="256">
        <v>17</v>
      </c>
      <c r="K47" s="256">
        <v>5706</v>
      </c>
      <c r="L47" s="256">
        <v>26</v>
      </c>
      <c r="M47" s="256">
        <v>23729</v>
      </c>
      <c r="N47" s="256">
        <v>36</v>
      </c>
      <c r="O47" s="256">
        <v>27672</v>
      </c>
      <c r="P47" s="256">
        <v>66</v>
      </c>
      <c r="Q47" s="256">
        <v>11099</v>
      </c>
      <c r="R47" s="256">
        <v>7</v>
      </c>
      <c r="S47" s="256">
        <v>1969</v>
      </c>
      <c r="T47" s="256">
        <v>9</v>
      </c>
      <c r="U47" s="256">
        <v>335</v>
      </c>
    </row>
    <row r="48" spans="1:21" ht="15" customHeight="1">
      <c r="A48" s="244" t="s">
        <v>327</v>
      </c>
      <c r="B48" s="256">
        <v>12</v>
      </c>
      <c r="C48" s="256">
        <v>33889</v>
      </c>
      <c r="D48" s="256">
        <v>29</v>
      </c>
      <c r="E48" s="256">
        <v>18179</v>
      </c>
      <c r="F48" s="256">
        <v>4</v>
      </c>
      <c r="G48" s="256">
        <v>5776</v>
      </c>
      <c r="H48" s="256">
        <v>15</v>
      </c>
      <c r="I48" s="256">
        <v>3927</v>
      </c>
      <c r="J48" s="256">
        <v>38</v>
      </c>
      <c r="K48" s="256">
        <v>114432</v>
      </c>
      <c r="L48" s="256">
        <v>31</v>
      </c>
      <c r="M48" s="256">
        <v>5156</v>
      </c>
      <c r="N48" s="256">
        <v>30</v>
      </c>
      <c r="O48" s="256">
        <v>20624</v>
      </c>
      <c r="P48" s="256">
        <v>24</v>
      </c>
      <c r="Q48" s="256">
        <v>11439</v>
      </c>
      <c r="R48" s="256">
        <v>16</v>
      </c>
      <c r="S48" s="256">
        <v>12704</v>
      </c>
      <c r="T48" s="256">
        <v>4</v>
      </c>
      <c r="U48" s="256">
        <v>337</v>
      </c>
    </row>
    <row r="49" spans="1:21" ht="15" customHeight="1">
      <c r="A49" s="244" t="s">
        <v>328</v>
      </c>
      <c r="B49" s="256">
        <v>7</v>
      </c>
      <c r="C49" s="256">
        <v>13053</v>
      </c>
      <c r="D49" s="256">
        <v>22</v>
      </c>
      <c r="E49" s="256">
        <v>11458</v>
      </c>
      <c r="F49" s="256">
        <v>0</v>
      </c>
      <c r="G49" s="256">
        <v>0</v>
      </c>
      <c r="H49" s="256">
        <v>34</v>
      </c>
      <c r="I49" s="256">
        <v>2944</v>
      </c>
      <c r="J49" s="256">
        <v>7</v>
      </c>
      <c r="K49" s="256">
        <v>7377</v>
      </c>
      <c r="L49" s="256">
        <v>16</v>
      </c>
      <c r="M49" s="256">
        <v>6703</v>
      </c>
      <c r="N49" s="256">
        <v>17</v>
      </c>
      <c r="O49" s="256">
        <v>9698</v>
      </c>
      <c r="P49" s="256">
        <v>52</v>
      </c>
      <c r="Q49" s="256">
        <v>5775</v>
      </c>
      <c r="R49" s="256">
        <v>7</v>
      </c>
      <c r="S49" s="256">
        <v>2527</v>
      </c>
      <c r="T49" s="256">
        <v>7</v>
      </c>
      <c r="U49" s="256">
        <v>669</v>
      </c>
    </row>
    <row r="50" spans="1:21" ht="6" customHeight="1">
      <c r="A50" s="257"/>
      <c r="B50" s="258"/>
      <c r="C50" s="258"/>
      <c r="D50" s="258"/>
      <c r="E50" s="258"/>
      <c r="F50" s="259"/>
      <c r="G50" s="258"/>
      <c r="H50" s="258"/>
      <c r="I50" s="258"/>
      <c r="J50" s="258"/>
      <c r="K50" s="258"/>
      <c r="L50" s="258"/>
      <c r="M50" s="258"/>
      <c r="N50" s="258"/>
      <c r="O50" s="258"/>
      <c r="P50" s="258"/>
      <c r="Q50" s="258"/>
      <c r="R50" s="258"/>
      <c r="S50" s="258"/>
      <c r="T50" s="258"/>
      <c r="U50" s="258"/>
    </row>
    <row r="51" spans="1:21" ht="15" customHeight="1">
      <c r="A51" s="154" t="s">
        <v>80</v>
      </c>
    </row>
    <row r="53" spans="1:21">
      <c r="J53" s="37"/>
      <c r="K53" s="37"/>
    </row>
    <row r="54" spans="1:21">
      <c r="C54" s="218"/>
      <c r="E54" s="218"/>
      <c r="G54" s="218"/>
      <c r="I54" s="218"/>
      <c r="J54" s="37"/>
      <c r="K54" s="37"/>
      <c r="M54" s="218"/>
      <c r="O54" s="218"/>
      <c r="Q54" s="218"/>
      <c r="S54" s="218"/>
      <c r="U54" s="218"/>
    </row>
    <row r="55" spans="1:21">
      <c r="J55" s="37"/>
      <c r="K55" s="37"/>
    </row>
    <row r="56" spans="1:21">
      <c r="J56" s="37"/>
      <c r="K56" s="37"/>
    </row>
    <row r="57" spans="1:21">
      <c r="J57" s="37"/>
      <c r="K57" s="37"/>
    </row>
    <row r="58" spans="1:21">
      <c r="J58" s="37"/>
      <c r="K58" s="37"/>
    </row>
    <row r="59" spans="1:21">
      <c r="J59" s="37"/>
      <c r="K59" s="37"/>
    </row>
    <row r="60" spans="1:21">
      <c r="J60" s="37"/>
      <c r="K60" s="37"/>
    </row>
    <row r="61" spans="1:21">
      <c r="J61" s="37"/>
      <c r="K61" s="37"/>
    </row>
    <row r="62" spans="1:21">
      <c r="J62" s="37"/>
      <c r="K62" s="37"/>
    </row>
    <row r="63" spans="1:21">
      <c r="J63" s="37"/>
      <c r="K63" s="37"/>
    </row>
    <row r="64" spans="1:21">
      <c r="J64" s="38"/>
      <c r="K64" s="38"/>
    </row>
    <row r="65" spans="10:11">
      <c r="J65" s="218"/>
      <c r="K65" s="218"/>
    </row>
  </sheetData>
  <mergeCells count="34">
    <mergeCell ref="L6:M6"/>
    <mergeCell ref="N6:O6"/>
    <mergeCell ref="P6:Q6"/>
    <mergeCell ref="R6:S6"/>
    <mergeCell ref="T6:U6"/>
    <mergeCell ref="A28:A30"/>
    <mergeCell ref="B28:I28"/>
    <mergeCell ref="J28:U28"/>
    <mergeCell ref="B29:C29"/>
    <mergeCell ref="D29:E29"/>
    <mergeCell ref="R29:S29"/>
    <mergeCell ref="T29:U29"/>
    <mergeCell ref="F29:G29"/>
    <mergeCell ref="H29:I29"/>
    <mergeCell ref="J29:K29"/>
    <mergeCell ref="L29:M29"/>
    <mergeCell ref="N29:O29"/>
    <mergeCell ref="P29:Q29"/>
    <mergeCell ref="J6:K6"/>
    <mergeCell ref="F2:N2"/>
    <mergeCell ref="A5:A7"/>
    <mergeCell ref="B5:C5"/>
    <mergeCell ref="D5:E5"/>
    <mergeCell ref="F5:G5"/>
    <mergeCell ref="H5:I5"/>
    <mergeCell ref="J5:U5"/>
    <mergeCell ref="B6:B7"/>
    <mergeCell ref="C6:C7"/>
    <mergeCell ref="D6:D7"/>
    <mergeCell ref="E6:E7"/>
    <mergeCell ref="F6:F7"/>
    <mergeCell ref="G6:G7"/>
    <mergeCell ref="H6:H7"/>
    <mergeCell ref="I6:I7"/>
  </mergeCells>
  <phoneticPr fontId="9"/>
  <hyperlinks>
    <hyperlink ref="A51" r:id="rId1" xr:uid="{065D8B33-EF87-450C-B73D-4B946D33734A}"/>
  </hyperlinks>
  <printOptions gridLinesSet="0"/>
  <pageMargins left="0.59055118110236227" right="0.59055118110236227" top="0.59055118110236227" bottom="0.19685039370078741" header="0.39370078740157483" footer="0"/>
  <pageSetup paperSize="9" scale="67" firstPageNumber="158" orientation="portrait" r:id="rId2"/>
  <headerFooter differentOddEven="1" scaleWithDoc="0">
    <oddHeader>&amp;L&amp;"ＭＳ ゴシック,標準"&amp;8&amp;P      第 ７ 章  建設・住宅</oddHeader>
    <evenHeader>&amp;R&amp;"ＭＳ ゴシック,標準"&amp;8第 ７ 章  建設・住宅      &amp;P</evenHeader>
  </headerFooter>
  <colBreaks count="1" manualBreakCount="1">
    <brk id="9" max="5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AF354-6FD7-4262-A07E-DCCF1FE75AAD}">
  <dimension ref="A1:J31"/>
  <sheetViews>
    <sheetView showGridLines="0" view="pageBreakPreview" zoomScale="75" zoomScaleNormal="75" zoomScaleSheetLayoutView="75" workbookViewId="0"/>
  </sheetViews>
  <sheetFormatPr defaultColWidth="9" defaultRowHeight="13.2"/>
  <cols>
    <col min="1" max="1" width="14.6640625" style="352" customWidth="1"/>
    <col min="2" max="2" width="12.44140625" style="352" customWidth="1"/>
    <col min="3" max="3" width="16.6640625" style="352" customWidth="1"/>
    <col min="4" max="4" width="12.44140625" style="352" customWidth="1"/>
    <col min="5" max="5" width="16.6640625" style="352" customWidth="1"/>
    <col min="6" max="6" width="12.44140625" style="352" customWidth="1"/>
    <col min="7" max="7" width="16.6640625" style="352" customWidth="1"/>
    <col min="8" max="8" width="12.44140625" style="352" customWidth="1"/>
    <col min="9" max="9" width="16.6640625" style="352" customWidth="1"/>
    <col min="10" max="10" width="10" style="352" bestFit="1" customWidth="1"/>
    <col min="11" max="16384" width="9" style="352"/>
  </cols>
  <sheetData>
    <row r="1" spans="1:10" ht="21.75" customHeight="1"/>
    <row r="2" spans="1:10" ht="21.75" customHeight="1">
      <c r="A2" s="353" t="s">
        <v>350</v>
      </c>
      <c r="B2" s="354"/>
      <c r="C2" s="594" t="s">
        <v>351</v>
      </c>
      <c r="D2" s="594"/>
      <c r="E2" s="594"/>
      <c r="F2" s="594"/>
      <c r="G2" s="594"/>
      <c r="H2" s="594"/>
      <c r="I2" s="355"/>
      <c r="J2" s="356"/>
    </row>
    <row r="3" spans="1:10" ht="24" customHeight="1">
      <c r="A3" s="355"/>
      <c r="B3" s="357"/>
      <c r="C3" s="358"/>
      <c r="D3" s="355"/>
      <c r="E3" s="355"/>
      <c r="F3" s="355"/>
      <c r="G3" s="355"/>
      <c r="H3" s="355"/>
      <c r="I3" s="355"/>
      <c r="J3" s="356"/>
    </row>
    <row r="4" spans="1:10" s="362" customFormat="1" ht="15" customHeight="1" thickBot="1">
      <c r="A4" s="359" t="s">
        <v>91</v>
      </c>
      <c r="B4" s="360"/>
      <c r="C4" s="360"/>
      <c r="D4" s="360"/>
      <c r="E4" s="360"/>
      <c r="F4" s="360"/>
      <c r="G4" s="360"/>
      <c r="H4" s="360"/>
      <c r="I4" s="360"/>
      <c r="J4" s="361"/>
    </row>
    <row r="5" spans="1:10" ht="24" customHeight="1">
      <c r="A5" s="595" t="s">
        <v>352</v>
      </c>
      <c r="B5" s="597" t="s">
        <v>198</v>
      </c>
      <c r="C5" s="596"/>
      <c r="D5" s="597" t="s">
        <v>353</v>
      </c>
      <c r="E5" s="598"/>
      <c r="F5" s="597" t="s">
        <v>354</v>
      </c>
      <c r="G5" s="598"/>
      <c r="H5" s="599" t="s">
        <v>355</v>
      </c>
      <c r="I5" s="600"/>
      <c r="J5" s="355"/>
    </row>
    <row r="6" spans="1:10" ht="15.9" customHeight="1">
      <c r="A6" s="596"/>
      <c r="B6" s="363" t="s">
        <v>122</v>
      </c>
      <c r="C6" s="364" t="s">
        <v>83</v>
      </c>
      <c r="D6" s="365" t="s">
        <v>122</v>
      </c>
      <c r="E6" s="366" t="s">
        <v>83</v>
      </c>
      <c r="F6" s="365" t="s">
        <v>122</v>
      </c>
      <c r="G6" s="366" t="s">
        <v>83</v>
      </c>
      <c r="H6" s="365" t="s">
        <v>122</v>
      </c>
      <c r="I6" s="366" t="s">
        <v>83</v>
      </c>
      <c r="J6" s="155"/>
    </row>
    <row r="7" spans="1:10" ht="15.6">
      <c r="A7" s="367"/>
      <c r="B7" s="368" t="s">
        <v>121</v>
      </c>
      <c r="C7" s="369" t="s">
        <v>65</v>
      </c>
      <c r="D7" s="355"/>
      <c r="E7" s="355"/>
      <c r="F7" s="355"/>
      <c r="G7" s="355"/>
      <c r="H7" s="355"/>
      <c r="I7" s="355"/>
      <c r="J7" s="355"/>
    </row>
    <row r="8" spans="1:10" ht="16.8" customHeight="1">
      <c r="A8" s="276" t="s">
        <v>314</v>
      </c>
      <c r="B8" s="370">
        <v>64988</v>
      </c>
      <c r="C8" s="370">
        <v>4650315</v>
      </c>
      <c r="D8" s="370">
        <v>61918</v>
      </c>
      <c r="E8" s="370">
        <v>4451667</v>
      </c>
      <c r="F8" s="370">
        <v>3069</v>
      </c>
      <c r="G8" s="370">
        <v>198559</v>
      </c>
      <c r="H8" s="370">
        <v>1</v>
      </c>
      <c r="I8" s="370">
        <v>89</v>
      </c>
      <c r="J8" s="355"/>
    </row>
    <row r="9" spans="1:10" ht="12.9" customHeight="1">
      <c r="A9" s="371" t="s">
        <v>297</v>
      </c>
      <c r="B9" s="370">
        <v>69000</v>
      </c>
      <c r="C9" s="370">
        <v>4795704</v>
      </c>
      <c r="D9" s="370">
        <v>66403</v>
      </c>
      <c r="E9" s="370">
        <v>4647608</v>
      </c>
      <c r="F9" s="370">
        <v>2597</v>
      </c>
      <c r="G9" s="370">
        <v>148096</v>
      </c>
      <c r="H9" s="370">
        <v>0</v>
      </c>
      <c r="I9" s="370">
        <v>0</v>
      </c>
      <c r="J9" s="355"/>
    </row>
    <row r="10" spans="1:10" ht="12.9" customHeight="1">
      <c r="A10" s="372" t="s">
        <v>315</v>
      </c>
      <c r="B10" s="370">
        <v>69614</v>
      </c>
      <c r="C10" s="370">
        <v>4631097</v>
      </c>
      <c r="D10" s="370">
        <v>66087</v>
      </c>
      <c r="E10" s="370">
        <v>4427957</v>
      </c>
      <c r="F10" s="370">
        <v>3527</v>
      </c>
      <c r="G10" s="370">
        <v>203140</v>
      </c>
      <c r="H10" s="370">
        <v>0</v>
      </c>
      <c r="I10" s="370">
        <v>0</v>
      </c>
      <c r="J10" s="355"/>
    </row>
    <row r="11" spans="1:10" ht="12.9" customHeight="1">
      <c r="A11" s="373" t="s">
        <v>316</v>
      </c>
      <c r="B11" s="374">
        <v>69264</v>
      </c>
      <c r="C11" s="374">
        <v>4637522</v>
      </c>
      <c r="D11" s="374">
        <v>66657</v>
      </c>
      <c r="E11" s="374">
        <v>4476124</v>
      </c>
      <c r="F11" s="374">
        <v>2606</v>
      </c>
      <c r="G11" s="374">
        <v>161309</v>
      </c>
      <c r="H11" s="374">
        <v>1</v>
      </c>
      <c r="I11" s="374">
        <v>89</v>
      </c>
      <c r="J11" s="355"/>
    </row>
    <row r="12" spans="1:10" s="378" customFormat="1" ht="24.6" customHeight="1">
      <c r="A12" s="375" t="s">
        <v>308</v>
      </c>
      <c r="B12" s="376">
        <v>69213</v>
      </c>
      <c r="C12" s="376">
        <v>4554360</v>
      </c>
      <c r="D12" s="376">
        <v>66478</v>
      </c>
      <c r="E12" s="376">
        <v>4388938</v>
      </c>
      <c r="F12" s="376">
        <v>2734</v>
      </c>
      <c r="G12" s="376">
        <v>165353</v>
      </c>
      <c r="H12" s="376">
        <v>1</v>
      </c>
      <c r="I12" s="376">
        <v>69</v>
      </c>
      <c r="J12" s="377"/>
    </row>
    <row r="13" spans="1:10" ht="6" customHeight="1">
      <c r="A13" s="379"/>
      <c r="B13" s="37"/>
      <c r="C13" s="37"/>
      <c r="D13" s="37"/>
      <c r="E13" s="37"/>
      <c r="F13" s="37"/>
      <c r="G13" s="37"/>
      <c r="H13" s="37"/>
      <c r="I13" s="37"/>
      <c r="J13" s="355"/>
    </row>
    <row r="14" spans="1:10" ht="12.9" customHeight="1">
      <c r="A14" s="380" t="s">
        <v>317</v>
      </c>
      <c r="B14" s="37">
        <v>5330</v>
      </c>
      <c r="C14" s="37">
        <v>332917</v>
      </c>
      <c r="D14" s="381">
        <v>5247</v>
      </c>
      <c r="E14" s="381">
        <v>328273</v>
      </c>
      <c r="F14" s="381">
        <v>82</v>
      </c>
      <c r="G14" s="381">
        <v>4575</v>
      </c>
      <c r="H14" s="381">
        <v>1</v>
      </c>
      <c r="I14" s="381">
        <v>69</v>
      </c>
      <c r="J14" s="355"/>
    </row>
    <row r="15" spans="1:10" ht="12.9" customHeight="1">
      <c r="A15" s="382" t="s">
        <v>356</v>
      </c>
      <c r="B15" s="37">
        <v>4663</v>
      </c>
      <c r="C15" s="37">
        <v>295960</v>
      </c>
      <c r="D15" s="381">
        <v>4545</v>
      </c>
      <c r="E15" s="381">
        <v>288494</v>
      </c>
      <c r="F15" s="381">
        <v>118</v>
      </c>
      <c r="G15" s="381">
        <v>7466</v>
      </c>
      <c r="H15" s="381">
        <v>0</v>
      </c>
      <c r="I15" s="381">
        <v>0</v>
      </c>
      <c r="J15" s="355"/>
    </row>
    <row r="16" spans="1:10" ht="12.9" customHeight="1">
      <c r="A16" s="382" t="s">
        <v>357</v>
      </c>
      <c r="B16" s="37">
        <v>6357</v>
      </c>
      <c r="C16" s="37">
        <v>409795</v>
      </c>
      <c r="D16" s="381">
        <v>6186</v>
      </c>
      <c r="E16" s="381">
        <v>402373</v>
      </c>
      <c r="F16" s="381">
        <v>171</v>
      </c>
      <c r="G16" s="381">
        <v>7422</v>
      </c>
      <c r="H16" s="381">
        <v>0</v>
      </c>
      <c r="I16" s="381">
        <v>0</v>
      </c>
      <c r="J16" s="355"/>
    </row>
    <row r="17" spans="1:10" ht="12.9" customHeight="1">
      <c r="A17" s="382" t="s">
        <v>358</v>
      </c>
      <c r="B17" s="37">
        <v>7613</v>
      </c>
      <c r="C17" s="37">
        <v>506918</v>
      </c>
      <c r="D17" s="381">
        <v>7117</v>
      </c>
      <c r="E17" s="381">
        <v>460691</v>
      </c>
      <c r="F17" s="381">
        <v>496</v>
      </c>
      <c r="G17" s="381">
        <v>46227</v>
      </c>
      <c r="H17" s="381">
        <v>0</v>
      </c>
      <c r="I17" s="381">
        <v>0</v>
      </c>
      <c r="J17" s="355"/>
    </row>
    <row r="18" spans="1:10" ht="12.9" customHeight="1">
      <c r="A18" s="382" t="s">
        <v>359</v>
      </c>
      <c r="B18" s="37">
        <v>6164</v>
      </c>
      <c r="C18" s="37">
        <v>465983</v>
      </c>
      <c r="D18" s="381">
        <v>5758</v>
      </c>
      <c r="E18" s="381">
        <v>446864</v>
      </c>
      <c r="F18" s="381">
        <v>406</v>
      </c>
      <c r="G18" s="381">
        <v>19119</v>
      </c>
      <c r="H18" s="381">
        <v>0</v>
      </c>
      <c r="I18" s="381">
        <v>0</v>
      </c>
      <c r="J18" s="355"/>
    </row>
    <row r="19" spans="1:10" ht="12.9" customHeight="1">
      <c r="A19" s="382" t="s">
        <v>360</v>
      </c>
      <c r="B19" s="37">
        <v>5470</v>
      </c>
      <c r="C19" s="37">
        <v>355198</v>
      </c>
      <c r="D19" s="381">
        <v>5282</v>
      </c>
      <c r="E19" s="381">
        <v>345599</v>
      </c>
      <c r="F19" s="381">
        <v>188</v>
      </c>
      <c r="G19" s="381">
        <v>9599</v>
      </c>
      <c r="H19" s="381">
        <v>0</v>
      </c>
      <c r="I19" s="381">
        <v>0</v>
      </c>
      <c r="J19" s="355"/>
    </row>
    <row r="20" spans="1:10" ht="12.9" customHeight="1">
      <c r="A20" s="382" t="s">
        <v>361</v>
      </c>
      <c r="B20" s="37">
        <v>5087</v>
      </c>
      <c r="C20" s="37">
        <v>345929</v>
      </c>
      <c r="D20" s="381">
        <v>4738</v>
      </c>
      <c r="E20" s="381">
        <v>320197</v>
      </c>
      <c r="F20" s="381">
        <v>349</v>
      </c>
      <c r="G20" s="381">
        <v>25732</v>
      </c>
      <c r="H20" s="381">
        <v>0</v>
      </c>
      <c r="I20" s="381">
        <v>0</v>
      </c>
      <c r="J20" s="355"/>
    </row>
    <row r="21" spans="1:10" ht="12.9" customHeight="1">
      <c r="A21" s="382" t="s">
        <v>362</v>
      </c>
      <c r="B21" s="37">
        <v>5886</v>
      </c>
      <c r="C21" s="37">
        <v>368795</v>
      </c>
      <c r="D21" s="381">
        <v>5778</v>
      </c>
      <c r="E21" s="381">
        <v>363901</v>
      </c>
      <c r="F21" s="381">
        <v>108</v>
      </c>
      <c r="G21" s="381">
        <v>4894</v>
      </c>
      <c r="H21" s="381">
        <v>0</v>
      </c>
      <c r="I21" s="381">
        <v>0</v>
      </c>
      <c r="J21" s="355"/>
    </row>
    <row r="22" spans="1:10" ht="12.9" customHeight="1">
      <c r="A22" s="382" t="s">
        <v>363</v>
      </c>
      <c r="B22" s="37">
        <v>5619</v>
      </c>
      <c r="C22" s="37">
        <v>344771</v>
      </c>
      <c r="D22" s="381">
        <v>5436</v>
      </c>
      <c r="E22" s="381">
        <v>333022</v>
      </c>
      <c r="F22" s="381">
        <v>183</v>
      </c>
      <c r="G22" s="381">
        <v>11749</v>
      </c>
      <c r="H22" s="381">
        <v>0</v>
      </c>
      <c r="I22" s="381">
        <v>0</v>
      </c>
      <c r="J22" s="383"/>
    </row>
    <row r="23" spans="1:10" ht="12.9" customHeight="1">
      <c r="A23" s="382" t="s">
        <v>364</v>
      </c>
      <c r="B23" s="37">
        <v>5324</v>
      </c>
      <c r="C23" s="37">
        <v>374018</v>
      </c>
      <c r="D23" s="381">
        <v>5194</v>
      </c>
      <c r="E23" s="381">
        <v>367564</v>
      </c>
      <c r="F23" s="381">
        <v>130</v>
      </c>
      <c r="G23" s="381">
        <v>6454</v>
      </c>
      <c r="H23" s="381">
        <v>0</v>
      </c>
      <c r="I23" s="381">
        <v>0</v>
      </c>
      <c r="J23" s="355"/>
    </row>
    <row r="24" spans="1:10" ht="12.9" customHeight="1">
      <c r="A24" s="382" t="s">
        <v>365</v>
      </c>
      <c r="B24" s="37">
        <v>5717</v>
      </c>
      <c r="C24" s="37">
        <v>386064</v>
      </c>
      <c r="D24" s="381">
        <v>5561</v>
      </c>
      <c r="E24" s="381">
        <v>377233</v>
      </c>
      <c r="F24" s="381">
        <v>156</v>
      </c>
      <c r="G24" s="381">
        <v>8831</v>
      </c>
      <c r="H24" s="381">
        <v>0</v>
      </c>
      <c r="I24" s="381">
        <v>0</v>
      </c>
      <c r="J24" s="355"/>
    </row>
    <row r="25" spans="1:10" ht="12.9" customHeight="1">
      <c r="A25" s="382" t="s">
        <v>366</v>
      </c>
      <c r="B25" s="37">
        <v>5983</v>
      </c>
      <c r="C25" s="37">
        <v>368012</v>
      </c>
      <c r="D25" s="381">
        <v>5636</v>
      </c>
      <c r="E25" s="381">
        <v>354727</v>
      </c>
      <c r="F25" s="381">
        <v>347</v>
      </c>
      <c r="G25" s="381">
        <v>13285</v>
      </c>
      <c r="H25" s="381">
        <v>0</v>
      </c>
      <c r="I25" s="381">
        <v>0</v>
      </c>
      <c r="J25" s="355"/>
    </row>
    <row r="26" spans="1:10" ht="6" customHeight="1">
      <c r="A26" s="384"/>
      <c r="B26" s="385"/>
      <c r="C26" s="386"/>
      <c r="D26" s="387"/>
      <c r="E26" s="387"/>
      <c r="F26" s="387"/>
      <c r="G26" s="387"/>
      <c r="H26" s="387"/>
      <c r="I26" s="387"/>
    </row>
    <row r="27" spans="1:10" ht="15" customHeight="1">
      <c r="A27" s="154" t="s">
        <v>367</v>
      </c>
    </row>
    <row r="28" spans="1:10">
      <c r="C28" s="388"/>
      <c r="D28" s="388"/>
      <c r="E28" s="388"/>
      <c r="F28" s="388"/>
      <c r="G28" s="388"/>
    </row>
    <row r="31" spans="1:10">
      <c r="B31" s="388"/>
      <c r="C31" s="388"/>
      <c r="D31" s="388"/>
      <c r="E31" s="388"/>
      <c r="F31" s="388"/>
    </row>
  </sheetData>
  <mergeCells count="6">
    <mergeCell ref="C2:H2"/>
    <mergeCell ref="A5:A6"/>
    <mergeCell ref="B5:C5"/>
    <mergeCell ref="D5:E5"/>
    <mergeCell ref="F5:G5"/>
    <mergeCell ref="H5:I5"/>
  </mergeCells>
  <phoneticPr fontId="9"/>
  <hyperlinks>
    <hyperlink ref="A27" r:id="rId1" display="  資料   国土交通省「住宅着工統計調査」" xr:uid="{5B94606C-C57A-4709-958D-ACC7EF879132}"/>
  </hyperlinks>
  <printOptions gridLinesSet="0"/>
  <pageMargins left="0.59055118110236227" right="0.59055118110236227" top="0.59055118110236227" bottom="0.19685039370078741" header="0.39370078740157483" footer="0"/>
  <pageSetup paperSize="9" scale="70" orientation="portrait" r:id="rId2"/>
  <headerFooter scaleWithDoc="0">
    <oddHeader>&amp;L&amp;"ＭＳ ゴシック,標準"&amp;8&amp;P      第 ７ 章  建設・住宅</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6F35A-6B2B-4FC2-B0AD-BB6DB7C648C8}">
  <dimension ref="A1:L30"/>
  <sheetViews>
    <sheetView showGridLines="0" view="pageBreakPreview" zoomScale="75" zoomScaleNormal="75" zoomScaleSheetLayoutView="75" workbookViewId="0"/>
  </sheetViews>
  <sheetFormatPr defaultColWidth="9" defaultRowHeight="13.2"/>
  <cols>
    <col min="1" max="1" width="15.44140625" style="389" customWidth="1"/>
    <col min="2" max="2" width="10.109375" style="389" customWidth="1"/>
    <col min="3" max="3" width="13.6640625" style="389" customWidth="1"/>
    <col min="4" max="4" width="10.109375" style="389" customWidth="1"/>
    <col min="5" max="5" width="13.6640625" style="389" customWidth="1"/>
    <col min="6" max="6" width="10.109375" style="389" customWidth="1"/>
    <col min="7" max="7" width="13.6640625" style="389" customWidth="1"/>
    <col min="8" max="8" width="10.109375" style="389" customWidth="1"/>
    <col min="9" max="9" width="13.6640625" style="389" customWidth="1"/>
    <col min="10" max="10" width="10.109375" style="389" customWidth="1"/>
    <col min="11" max="11" width="13.6640625" style="389" customWidth="1"/>
    <col min="12" max="16384" width="9" style="389"/>
  </cols>
  <sheetData>
    <row r="1" spans="1:12" ht="21.75" customHeight="1"/>
    <row r="2" spans="1:12" ht="21.75" customHeight="1">
      <c r="A2" s="390" t="s">
        <v>368</v>
      </c>
      <c r="B2" s="391"/>
      <c r="C2" s="392"/>
      <c r="D2" s="601" t="s">
        <v>369</v>
      </c>
      <c r="E2" s="601"/>
      <c r="F2" s="601"/>
      <c r="G2" s="601"/>
      <c r="H2" s="601"/>
      <c r="I2" s="601"/>
      <c r="J2" s="601"/>
      <c r="K2" s="392"/>
      <c r="L2" s="393"/>
    </row>
    <row r="3" spans="1:12" ht="24" customHeight="1">
      <c r="A3" s="391"/>
      <c r="B3" s="392"/>
      <c r="C3" s="394"/>
      <c r="D3" s="392"/>
      <c r="E3" s="392"/>
      <c r="F3" s="394"/>
      <c r="G3" s="392"/>
      <c r="H3" s="392"/>
      <c r="I3" s="392"/>
      <c r="J3" s="392"/>
      <c r="K3" s="392"/>
      <c r="L3" s="393"/>
    </row>
    <row r="4" spans="1:12" s="396" customFormat="1" ht="12" customHeight="1">
      <c r="A4" s="395" t="s">
        <v>91</v>
      </c>
      <c r="B4" s="395"/>
      <c r="C4" s="395"/>
      <c r="D4" s="395"/>
      <c r="E4" s="395"/>
      <c r="F4" s="395"/>
      <c r="G4" s="395"/>
      <c r="H4" s="395"/>
      <c r="I4" s="395"/>
      <c r="J4" s="395"/>
      <c r="K4" s="395"/>
    </row>
    <row r="5" spans="1:12" s="396" customFormat="1" ht="15" customHeight="1" thickBot="1">
      <c r="A5" s="397" t="s">
        <v>370</v>
      </c>
      <c r="B5" s="397"/>
      <c r="C5" s="397"/>
      <c r="D5" s="397"/>
      <c r="E5" s="397"/>
      <c r="F5" s="397"/>
      <c r="G5" s="397"/>
      <c r="H5" s="397"/>
      <c r="I5" s="397"/>
      <c r="J5" s="397"/>
      <c r="K5" s="397"/>
    </row>
    <row r="6" spans="1:12" ht="21.75" customHeight="1">
      <c r="A6" s="602" t="s">
        <v>352</v>
      </c>
      <c r="B6" s="604" t="s">
        <v>198</v>
      </c>
      <c r="C6" s="603"/>
      <c r="D6" s="605" t="s">
        <v>371</v>
      </c>
      <c r="E6" s="606"/>
      <c r="F6" s="604" t="s">
        <v>372</v>
      </c>
      <c r="G6" s="607"/>
      <c r="H6" s="604" t="s">
        <v>373</v>
      </c>
      <c r="I6" s="607"/>
      <c r="J6" s="605" t="s">
        <v>374</v>
      </c>
      <c r="K6" s="608"/>
    </row>
    <row r="7" spans="1:12" ht="15.9" customHeight="1">
      <c r="A7" s="603"/>
      <c r="B7" s="398" t="s">
        <v>122</v>
      </c>
      <c r="C7" s="399" t="s">
        <v>83</v>
      </c>
      <c r="D7" s="398" t="s">
        <v>122</v>
      </c>
      <c r="E7" s="399" t="s">
        <v>83</v>
      </c>
      <c r="F7" s="398" t="s">
        <v>122</v>
      </c>
      <c r="G7" s="399" t="s">
        <v>83</v>
      </c>
      <c r="H7" s="398" t="s">
        <v>122</v>
      </c>
      <c r="I7" s="399" t="s">
        <v>83</v>
      </c>
      <c r="J7" s="398" t="s">
        <v>122</v>
      </c>
      <c r="K7" s="400" t="s">
        <v>83</v>
      </c>
    </row>
    <row r="8" spans="1:12" ht="15.6">
      <c r="A8" s="401"/>
      <c r="B8" s="402" t="s">
        <v>121</v>
      </c>
      <c r="C8" s="403" t="s">
        <v>65</v>
      </c>
      <c r="D8" s="392"/>
      <c r="E8" s="392"/>
      <c r="F8" s="392"/>
      <c r="G8" s="392"/>
      <c r="H8" s="392"/>
      <c r="I8" s="392"/>
      <c r="J8" s="392"/>
      <c r="K8" s="392"/>
    </row>
    <row r="9" spans="1:12" ht="21" customHeight="1">
      <c r="A9" s="372" t="s">
        <v>375</v>
      </c>
      <c r="B9" s="404">
        <v>64988</v>
      </c>
      <c r="C9" s="404">
        <v>4650315</v>
      </c>
      <c r="D9" s="404">
        <v>10695</v>
      </c>
      <c r="E9" s="404">
        <v>1260272</v>
      </c>
      <c r="F9" s="404">
        <v>28423</v>
      </c>
      <c r="G9" s="404">
        <v>1285615</v>
      </c>
      <c r="H9" s="404">
        <v>232</v>
      </c>
      <c r="I9" s="404">
        <v>15567</v>
      </c>
      <c r="J9" s="404">
        <v>25638</v>
      </c>
      <c r="K9" s="404">
        <v>2088861</v>
      </c>
    </row>
    <row r="10" spans="1:12" ht="12.9" customHeight="1">
      <c r="A10" s="371" t="s">
        <v>297</v>
      </c>
      <c r="B10" s="404">
        <v>69000</v>
      </c>
      <c r="C10" s="404">
        <v>4795704</v>
      </c>
      <c r="D10" s="404">
        <v>11705</v>
      </c>
      <c r="E10" s="404">
        <v>1376599</v>
      </c>
      <c r="F10" s="404">
        <v>32134</v>
      </c>
      <c r="G10" s="404">
        <v>1399602</v>
      </c>
      <c r="H10" s="404">
        <v>416</v>
      </c>
      <c r="I10" s="404">
        <v>29317</v>
      </c>
      <c r="J10" s="404">
        <v>24745</v>
      </c>
      <c r="K10" s="404">
        <v>1990186</v>
      </c>
    </row>
    <row r="11" spans="1:12" ht="12.9" customHeight="1">
      <c r="A11" s="372" t="s">
        <v>315</v>
      </c>
      <c r="B11" s="404">
        <v>69614</v>
      </c>
      <c r="C11" s="404">
        <v>4631097</v>
      </c>
      <c r="D11" s="404">
        <v>10153</v>
      </c>
      <c r="E11" s="404">
        <v>1194096</v>
      </c>
      <c r="F11" s="404">
        <v>35521</v>
      </c>
      <c r="G11" s="404">
        <v>1548464</v>
      </c>
      <c r="H11" s="404">
        <v>313</v>
      </c>
      <c r="I11" s="404">
        <v>33310</v>
      </c>
      <c r="J11" s="404">
        <v>23627</v>
      </c>
      <c r="K11" s="404">
        <v>1855227</v>
      </c>
    </row>
    <row r="12" spans="1:12" ht="12.9" customHeight="1">
      <c r="A12" s="373" t="s">
        <v>316</v>
      </c>
      <c r="B12" s="404">
        <v>69264</v>
      </c>
      <c r="C12" s="404">
        <v>4637522</v>
      </c>
      <c r="D12" s="404">
        <v>9562</v>
      </c>
      <c r="E12" s="404">
        <v>1117609</v>
      </c>
      <c r="F12" s="404">
        <v>35307</v>
      </c>
      <c r="G12" s="404">
        <v>1573380</v>
      </c>
      <c r="H12" s="404">
        <v>227</v>
      </c>
      <c r="I12" s="404">
        <v>20983</v>
      </c>
      <c r="J12" s="404">
        <v>24168</v>
      </c>
      <c r="K12" s="404">
        <v>1925550</v>
      </c>
    </row>
    <row r="13" spans="1:12" s="407" customFormat="1" ht="28.8" customHeight="1">
      <c r="A13" s="405" t="s">
        <v>308</v>
      </c>
      <c r="B13" s="406">
        <v>69213</v>
      </c>
      <c r="C13" s="406">
        <v>4554360</v>
      </c>
      <c r="D13" s="406">
        <v>9802</v>
      </c>
      <c r="E13" s="406">
        <v>1125395</v>
      </c>
      <c r="F13" s="406">
        <v>37322</v>
      </c>
      <c r="G13" s="406">
        <v>1672678</v>
      </c>
      <c r="H13" s="406">
        <v>175</v>
      </c>
      <c r="I13" s="406">
        <v>25034</v>
      </c>
      <c r="J13" s="406">
        <v>21914</v>
      </c>
      <c r="K13" s="406">
        <v>1731253</v>
      </c>
    </row>
    <row r="14" spans="1:12" ht="6" customHeight="1">
      <c r="A14" s="408"/>
      <c r="B14" s="409"/>
      <c r="C14" s="409"/>
      <c r="D14" s="409"/>
      <c r="E14" s="409"/>
      <c r="F14" s="409"/>
      <c r="G14" s="409"/>
      <c r="H14" s="409"/>
      <c r="I14" s="409"/>
      <c r="J14" s="409"/>
      <c r="K14" s="409"/>
    </row>
    <row r="15" spans="1:12" ht="12.9" customHeight="1">
      <c r="A15" s="380" t="s">
        <v>317</v>
      </c>
      <c r="B15" s="409">
        <v>5330</v>
      </c>
      <c r="C15" s="410">
        <v>332917</v>
      </c>
      <c r="D15" s="409">
        <v>694</v>
      </c>
      <c r="E15" s="409">
        <v>79159</v>
      </c>
      <c r="F15" s="409">
        <v>2843</v>
      </c>
      <c r="G15" s="409">
        <v>120815</v>
      </c>
      <c r="H15" s="409">
        <v>14</v>
      </c>
      <c r="I15" s="409">
        <v>2435</v>
      </c>
      <c r="J15" s="409">
        <v>1779</v>
      </c>
      <c r="K15" s="409">
        <v>130508</v>
      </c>
    </row>
    <row r="16" spans="1:12" ht="12.9" customHeight="1">
      <c r="A16" s="382" t="s">
        <v>356</v>
      </c>
      <c r="B16" s="409">
        <v>4663</v>
      </c>
      <c r="C16" s="409">
        <v>295960</v>
      </c>
      <c r="D16" s="409">
        <v>701</v>
      </c>
      <c r="E16" s="409">
        <v>82153</v>
      </c>
      <c r="F16" s="409">
        <v>2753</v>
      </c>
      <c r="G16" s="409">
        <v>118534</v>
      </c>
      <c r="H16" s="409">
        <v>12</v>
      </c>
      <c r="I16" s="409">
        <v>3214</v>
      </c>
      <c r="J16" s="409">
        <v>1197</v>
      </c>
      <c r="K16" s="409">
        <v>92059</v>
      </c>
    </row>
    <row r="17" spans="1:11" ht="12.9" customHeight="1">
      <c r="A17" s="382" t="s">
        <v>357</v>
      </c>
      <c r="B17" s="409">
        <v>6357</v>
      </c>
      <c r="C17" s="409">
        <v>409795</v>
      </c>
      <c r="D17" s="409">
        <v>797</v>
      </c>
      <c r="E17" s="409">
        <v>94137</v>
      </c>
      <c r="F17" s="409">
        <v>3486</v>
      </c>
      <c r="G17" s="409">
        <v>156575</v>
      </c>
      <c r="H17" s="409">
        <v>6</v>
      </c>
      <c r="I17" s="409">
        <v>781</v>
      </c>
      <c r="J17" s="409">
        <v>2068</v>
      </c>
      <c r="K17" s="409">
        <v>158302</v>
      </c>
    </row>
    <row r="18" spans="1:11" ht="12.9" customHeight="1">
      <c r="A18" s="382" t="s">
        <v>358</v>
      </c>
      <c r="B18" s="411">
        <v>7613</v>
      </c>
      <c r="C18" s="409">
        <v>506918</v>
      </c>
      <c r="D18" s="409">
        <v>747</v>
      </c>
      <c r="E18" s="409">
        <v>84451</v>
      </c>
      <c r="F18" s="409">
        <v>4867</v>
      </c>
      <c r="G18" s="409">
        <v>236568</v>
      </c>
      <c r="H18" s="409">
        <v>14</v>
      </c>
      <c r="I18" s="409">
        <v>2280</v>
      </c>
      <c r="J18" s="409">
        <v>1985</v>
      </c>
      <c r="K18" s="409">
        <v>183619</v>
      </c>
    </row>
    <row r="19" spans="1:11" ht="12.9" customHeight="1">
      <c r="A19" s="382" t="s">
        <v>359</v>
      </c>
      <c r="B19" s="411">
        <v>6164</v>
      </c>
      <c r="C19" s="409">
        <v>465983</v>
      </c>
      <c r="D19" s="409">
        <v>750</v>
      </c>
      <c r="E19" s="409">
        <v>87308</v>
      </c>
      <c r="F19" s="409">
        <v>3157</v>
      </c>
      <c r="G19" s="409">
        <v>134723</v>
      </c>
      <c r="H19" s="409">
        <v>10</v>
      </c>
      <c r="I19" s="409">
        <v>1571</v>
      </c>
      <c r="J19" s="409">
        <v>2247</v>
      </c>
      <c r="K19" s="409">
        <v>242381</v>
      </c>
    </row>
    <row r="20" spans="1:11" ht="12.9" customHeight="1">
      <c r="A20" s="382" t="s">
        <v>360</v>
      </c>
      <c r="B20" s="411">
        <v>5470</v>
      </c>
      <c r="C20" s="409">
        <v>355198</v>
      </c>
      <c r="D20" s="409">
        <v>756</v>
      </c>
      <c r="E20" s="409">
        <v>87298</v>
      </c>
      <c r="F20" s="409">
        <v>2788</v>
      </c>
      <c r="G20" s="409">
        <v>132856</v>
      </c>
      <c r="H20" s="409">
        <v>12</v>
      </c>
      <c r="I20" s="409">
        <v>2295</v>
      </c>
      <c r="J20" s="409">
        <v>1914</v>
      </c>
      <c r="K20" s="409">
        <v>132749</v>
      </c>
    </row>
    <row r="21" spans="1:11" ht="12.9" customHeight="1">
      <c r="A21" s="382" t="s">
        <v>361</v>
      </c>
      <c r="B21" s="409">
        <v>5087</v>
      </c>
      <c r="C21" s="409">
        <v>345929</v>
      </c>
      <c r="D21" s="409">
        <v>904</v>
      </c>
      <c r="E21" s="409">
        <v>103611</v>
      </c>
      <c r="F21" s="409">
        <v>2849</v>
      </c>
      <c r="G21" s="409">
        <v>127308</v>
      </c>
      <c r="H21" s="409">
        <v>14</v>
      </c>
      <c r="I21" s="409">
        <v>2105</v>
      </c>
      <c r="J21" s="409">
        <v>1320</v>
      </c>
      <c r="K21" s="409">
        <v>112905</v>
      </c>
    </row>
    <row r="22" spans="1:11" ht="12.9" customHeight="1">
      <c r="A22" s="382" t="s">
        <v>362</v>
      </c>
      <c r="B22" s="409">
        <v>5886</v>
      </c>
      <c r="C22" s="409">
        <v>368795</v>
      </c>
      <c r="D22" s="409">
        <v>903</v>
      </c>
      <c r="E22" s="409">
        <v>102348</v>
      </c>
      <c r="F22" s="409">
        <v>2849</v>
      </c>
      <c r="G22" s="409">
        <v>127748</v>
      </c>
      <c r="H22" s="409">
        <v>14</v>
      </c>
      <c r="I22" s="409">
        <v>1287</v>
      </c>
      <c r="J22" s="409">
        <v>2120</v>
      </c>
      <c r="K22" s="409">
        <v>137412</v>
      </c>
    </row>
    <row r="23" spans="1:11" ht="12.9" customHeight="1">
      <c r="A23" s="382" t="s">
        <v>363</v>
      </c>
      <c r="B23" s="409">
        <v>5619</v>
      </c>
      <c r="C23" s="409">
        <v>344771</v>
      </c>
      <c r="D23" s="409">
        <v>891</v>
      </c>
      <c r="E23" s="409">
        <v>99720</v>
      </c>
      <c r="F23" s="409">
        <v>3160</v>
      </c>
      <c r="G23" s="409">
        <v>134788</v>
      </c>
      <c r="H23" s="409">
        <v>7</v>
      </c>
      <c r="I23" s="409">
        <v>1033</v>
      </c>
      <c r="J23" s="409">
        <v>1561</v>
      </c>
      <c r="K23" s="409">
        <v>109230</v>
      </c>
    </row>
    <row r="24" spans="1:11" ht="12.9" customHeight="1">
      <c r="A24" s="382" t="s">
        <v>364</v>
      </c>
      <c r="B24" s="409">
        <v>5324</v>
      </c>
      <c r="C24" s="409">
        <v>374018</v>
      </c>
      <c r="D24" s="409">
        <v>905</v>
      </c>
      <c r="E24" s="409">
        <v>104042</v>
      </c>
      <c r="F24" s="409">
        <v>2896</v>
      </c>
      <c r="G24" s="409">
        <v>135543</v>
      </c>
      <c r="H24" s="409">
        <v>8</v>
      </c>
      <c r="I24" s="409">
        <v>976</v>
      </c>
      <c r="J24" s="409">
        <v>1515</v>
      </c>
      <c r="K24" s="409">
        <v>133457</v>
      </c>
    </row>
    <row r="25" spans="1:11" ht="12.9" customHeight="1">
      <c r="A25" s="382" t="s">
        <v>365</v>
      </c>
      <c r="B25" s="409">
        <v>5717</v>
      </c>
      <c r="C25" s="409">
        <v>386064</v>
      </c>
      <c r="D25" s="409">
        <v>923</v>
      </c>
      <c r="E25" s="409">
        <v>106130</v>
      </c>
      <c r="F25" s="409">
        <v>2559</v>
      </c>
      <c r="G25" s="409">
        <v>110648</v>
      </c>
      <c r="H25" s="409">
        <v>50</v>
      </c>
      <c r="I25" s="409">
        <v>4911</v>
      </c>
      <c r="J25" s="409">
        <v>2185</v>
      </c>
      <c r="K25" s="409">
        <v>164375</v>
      </c>
    </row>
    <row r="26" spans="1:11" ht="12.9" customHeight="1">
      <c r="A26" s="382" t="s">
        <v>366</v>
      </c>
      <c r="B26" s="409">
        <v>5983</v>
      </c>
      <c r="C26" s="409">
        <v>368012</v>
      </c>
      <c r="D26" s="409">
        <v>831</v>
      </c>
      <c r="E26" s="409">
        <v>95038</v>
      </c>
      <c r="F26" s="409">
        <v>3115</v>
      </c>
      <c r="G26" s="409">
        <v>136572</v>
      </c>
      <c r="H26" s="409">
        <v>14</v>
      </c>
      <c r="I26" s="409">
        <v>2146</v>
      </c>
      <c r="J26" s="409">
        <v>2023</v>
      </c>
      <c r="K26" s="409">
        <v>134256</v>
      </c>
    </row>
    <row r="27" spans="1:11" ht="6" customHeight="1">
      <c r="A27" s="412"/>
      <c r="B27" s="413"/>
      <c r="C27" s="413"/>
      <c r="D27" s="413"/>
      <c r="E27" s="413"/>
      <c r="F27" s="413"/>
      <c r="G27" s="413"/>
      <c r="H27" s="413"/>
      <c r="I27" s="413"/>
      <c r="J27" s="413"/>
      <c r="K27" s="413"/>
    </row>
    <row r="28" spans="1:11" ht="15" customHeight="1">
      <c r="A28" s="414" t="s">
        <v>367</v>
      </c>
    </row>
    <row r="30" spans="1:11">
      <c r="C30" s="415"/>
      <c r="D30" s="415"/>
      <c r="E30" s="415"/>
      <c r="F30" s="415"/>
      <c r="G30" s="415"/>
      <c r="H30" s="415"/>
      <c r="I30" s="415"/>
      <c r="J30" s="415"/>
      <c r="K30" s="415"/>
    </row>
  </sheetData>
  <mergeCells count="7">
    <mergeCell ref="D2:J2"/>
    <mergeCell ref="A6:A7"/>
    <mergeCell ref="B6:C6"/>
    <mergeCell ref="D6:E6"/>
    <mergeCell ref="F6:G6"/>
    <mergeCell ref="H6:I6"/>
    <mergeCell ref="J6:K6"/>
  </mergeCells>
  <phoneticPr fontId="9"/>
  <hyperlinks>
    <hyperlink ref="A28" r:id="rId1" display="  資料   国土交通省「住宅着工統計調査」" xr:uid="{88A46DD8-7A20-41DE-A5D2-54CC026B2542}"/>
  </hyperlinks>
  <printOptions gridLinesSet="0"/>
  <pageMargins left="0.59055118110236227" right="0.59055118110236227" top="0.59055118110236227" bottom="0.19685039370078741" header="0.39370078740157483" footer="0"/>
  <pageSetup paperSize="9" scale="68" orientation="portrait" r:id="rId2"/>
  <headerFooter scaleWithDoc="0">
    <oddHeader>&amp;R&amp;"ＭＳ ゴシック,標準"&amp;8第 ７ 章  建設・住宅      &amp;P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8BD48-8407-4AA4-B62F-05A9F6E0217E}">
  <sheetPr codeName="Sheet5"/>
  <dimension ref="A1:H29"/>
  <sheetViews>
    <sheetView showGridLines="0" view="pageBreakPreview" zoomScale="75" zoomScaleNormal="75" zoomScaleSheetLayoutView="75" workbookViewId="0"/>
  </sheetViews>
  <sheetFormatPr defaultColWidth="9" defaultRowHeight="13.2"/>
  <cols>
    <col min="1" max="1" width="16" style="262" customWidth="1"/>
    <col min="2" max="7" width="19.21875" style="262" customWidth="1"/>
    <col min="8" max="16384" width="9" style="262"/>
  </cols>
  <sheetData>
    <row r="1" spans="1:8" ht="21.75" customHeight="1">
      <c r="A1" s="260"/>
      <c r="B1" s="260"/>
      <c r="C1" s="260"/>
      <c r="D1" s="260"/>
      <c r="E1" s="260"/>
      <c r="F1" s="260"/>
      <c r="G1" s="260"/>
      <c r="H1" s="261"/>
    </row>
    <row r="2" spans="1:8" ht="21.75" customHeight="1">
      <c r="A2" s="263" t="s">
        <v>126</v>
      </c>
      <c r="B2" s="264"/>
      <c r="C2" s="609" t="s">
        <v>125</v>
      </c>
      <c r="D2" s="609"/>
      <c r="E2" s="609"/>
      <c r="F2" s="609"/>
      <c r="G2" s="265"/>
      <c r="H2" s="261"/>
    </row>
    <row r="3" spans="1:8" ht="24" customHeight="1">
      <c r="A3" s="266"/>
      <c r="B3" s="265"/>
      <c r="C3" s="267"/>
      <c r="D3" s="265"/>
      <c r="E3" s="265"/>
      <c r="F3" s="267"/>
      <c r="G3" s="265"/>
    </row>
    <row r="4" spans="1:8" s="270" customFormat="1" ht="15" customHeight="1" thickBot="1">
      <c r="A4" s="268" t="s">
        <v>91</v>
      </c>
      <c r="B4" s="269"/>
      <c r="C4" s="269"/>
      <c r="D4" s="269"/>
      <c r="E4" s="269"/>
      <c r="F4" s="269"/>
      <c r="G4" s="269"/>
    </row>
    <row r="5" spans="1:8" ht="21.9" customHeight="1">
      <c r="A5" s="610" t="s">
        <v>90</v>
      </c>
      <c r="B5" s="612" t="s">
        <v>89</v>
      </c>
      <c r="C5" s="613"/>
      <c r="D5" s="612" t="s">
        <v>124</v>
      </c>
      <c r="E5" s="613"/>
      <c r="F5" s="612" t="s">
        <v>123</v>
      </c>
      <c r="G5" s="614"/>
    </row>
    <row r="6" spans="1:8" ht="21.9" customHeight="1">
      <c r="A6" s="611"/>
      <c r="B6" s="271" t="s">
        <v>122</v>
      </c>
      <c r="C6" s="272" t="s">
        <v>83</v>
      </c>
      <c r="D6" s="271" t="s">
        <v>122</v>
      </c>
      <c r="E6" s="272" t="s">
        <v>83</v>
      </c>
      <c r="F6" s="271" t="s">
        <v>122</v>
      </c>
      <c r="G6" s="272" t="s">
        <v>83</v>
      </c>
    </row>
    <row r="7" spans="1:8" ht="17.25" customHeight="1">
      <c r="A7" s="273"/>
      <c r="B7" s="274" t="s">
        <v>121</v>
      </c>
      <c r="C7" s="275" t="s">
        <v>65</v>
      </c>
      <c r="D7" s="265"/>
      <c r="E7" s="265"/>
      <c r="F7" s="265"/>
      <c r="G7" s="265"/>
    </row>
    <row r="8" spans="1:8" ht="21.9" customHeight="1">
      <c r="A8" s="276" t="s">
        <v>314</v>
      </c>
      <c r="B8" s="277">
        <v>66290</v>
      </c>
      <c r="C8" s="277">
        <v>4713476</v>
      </c>
      <c r="D8" s="277">
        <v>64988</v>
      </c>
      <c r="E8" s="277">
        <v>4650315</v>
      </c>
      <c r="F8" s="277">
        <v>1302</v>
      </c>
      <c r="G8" s="277">
        <v>63161</v>
      </c>
    </row>
    <row r="9" spans="1:8" ht="21.9" customHeight="1">
      <c r="A9" s="278" t="s">
        <v>297</v>
      </c>
      <c r="B9" s="279">
        <v>70386</v>
      </c>
      <c r="C9" s="279">
        <v>4850472</v>
      </c>
      <c r="D9" s="279">
        <v>69000</v>
      </c>
      <c r="E9" s="279">
        <v>4795704</v>
      </c>
      <c r="F9" s="279">
        <v>1386</v>
      </c>
      <c r="G9" s="279">
        <v>54768</v>
      </c>
    </row>
    <row r="10" spans="1:8" ht="21.9" customHeight="1">
      <c r="A10" s="278" t="s">
        <v>315</v>
      </c>
      <c r="B10" s="277">
        <v>71024</v>
      </c>
      <c r="C10" s="277">
        <v>4678344</v>
      </c>
      <c r="D10" s="277">
        <v>69614</v>
      </c>
      <c r="E10" s="277">
        <v>4631097</v>
      </c>
      <c r="F10" s="277">
        <v>1410</v>
      </c>
      <c r="G10" s="277">
        <v>47247</v>
      </c>
    </row>
    <row r="11" spans="1:8" ht="21.9" customHeight="1">
      <c r="A11" s="280" t="s">
        <v>316</v>
      </c>
      <c r="B11" s="277">
        <v>70650</v>
      </c>
      <c r="C11" s="277">
        <v>4712922</v>
      </c>
      <c r="D11" s="277">
        <v>69264</v>
      </c>
      <c r="E11" s="277">
        <v>4637522</v>
      </c>
      <c r="F11" s="277">
        <v>1386</v>
      </c>
      <c r="G11" s="277">
        <v>75400</v>
      </c>
    </row>
    <row r="12" spans="1:8" s="283" customFormat="1" ht="20.399999999999999" customHeight="1">
      <c r="A12" s="281" t="s">
        <v>308</v>
      </c>
      <c r="B12" s="282">
        <v>70543</v>
      </c>
      <c r="C12" s="282">
        <v>4625962</v>
      </c>
      <c r="D12" s="282">
        <v>69213</v>
      </c>
      <c r="E12" s="282">
        <v>4554360</v>
      </c>
      <c r="F12" s="282">
        <v>1330</v>
      </c>
      <c r="G12" s="282">
        <v>71602</v>
      </c>
    </row>
    <row r="13" spans="1:8" ht="14.25" customHeight="1">
      <c r="A13" s="284"/>
      <c r="B13" s="285"/>
      <c r="C13" s="285"/>
      <c r="D13" s="285"/>
      <c r="E13" s="285"/>
      <c r="F13" s="285"/>
      <c r="G13" s="285"/>
    </row>
    <row r="14" spans="1:8" ht="21.9" customHeight="1">
      <c r="A14" s="286" t="s">
        <v>317</v>
      </c>
      <c r="B14" s="287">
        <v>5431</v>
      </c>
      <c r="C14" s="287">
        <v>338533</v>
      </c>
      <c r="D14" s="287">
        <v>5330</v>
      </c>
      <c r="E14" s="287">
        <v>332917</v>
      </c>
      <c r="F14" s="287">
        <v>101</v>
      </c>
      <c r="G14" s="287">
        <v>5616</v>
      </c>
    </row>
    <row r="15" spans="1:8" ht="21.9" customHeight="1">
      <c r="A15" s="288" t="s">
        <v>318</v>
      </c>
      <c r="B15" s="287">
        <v>4759</v>
      </c>
      <c r="C15" s="287">
        <v>298990</v>
      </c>
      <c r="D15" s="287">
        <v>4663</v>
      </c>
      <c r="E15" s="287">
        <v>295960</v>
      </c>
      <c r="F15" s="287">
        <v>96</v>
      </c>
      <c r="G15" s="287">
        <v>3030</v>
      </c>
    </row>
    <row r="16" spans="1:8" ht="21.9" customHeight="1">
      <c r="A16" s="288" t="s">
        <v>319</v>
      </c>
      <c r="B16" s="287">
        <v>6518</v>
      </c>
      <c r="C16" s="287">
        <v>415909</v>
      </c>
      <c r="D16" s="287">
        <v>6357</v>
      </c>
      <c r="E16" s="287">
        <v>409795</v>
      </c>
      <c r="F16" s="287">
        <v>161</v>
      </c>
      <c r="G16" s="287">
        <v>6114</v>
      </c>
    </row>
    <row r="17" spans="1:7" ht="21.9" customHeight="1">
      <c r="A17" s="288" t="s">
        <v>320</v>
      </c>
      <c r="B17" s="287">
        <v>7777</v>
      </c>
      <c r="C17" s="287">
        <v>531269</v>
      </c>
      <c r="D17" s="287">
        <v>7613</v>
      </c>
      <c r="E17" s="287">
        <v>506918</v>
      </c>
      <c r="F17" s="287">
        <v>164</v>
      </c>
      <c r="G17" s="287">
        <v>24351</v>
      </c>
    </row>
    <row r="18" spans="1:7" ht="21.9" customHeight="1">
      <c r="A18" s="288" t="s">
        <v>329</v>
      </c>
      <c r="B18" s="287">
        <v>6270</v>
      </c>
      <c r="C18" s="287">
        <v>473253</v>
      </c>
      <c r="D18" s="287">
        <v>6164</v>
      </c>
      <c r="E18" s="287">
        <v>465983</v>
      </c>
      <c r="F18" s="287">
        <v>106</v>
      </c>
      <c r="G18" s="287">
        <v>7270</v>
      </c>
    </row>
    <row r="19" spans="1:7" ht="21.9" customHeight="1">
      <c r="A19" s="288" t="s">
        <v>322</v>
      </c>
      <c r="B19" s="287">
        <v>5576</v>
      </c>
      <c r="C19" s="287">
        <v>358899</v>
      </c>
      <c r="D19" s="287">
        <v>5470</v>
      </c>
      <c r="E19" s="287">
        <v>355198</v>
      </c>
      <c r="F19" s="287">
        <v>106</v>
      </c>
      <c r="G19" s="287">
        <v>3701</v>
      </c>
    </row>
    <row r="20" spans="1:7" ht="21.9" customHeight="1">
      <c r="A20" s="288" t="s">
        <v>323</v>
      </c>
      <c r="B20" s="287">
        <v>5183</v>
      </c>
      <c r="C20" s="287">
        <v>350238</v>
      </c>
      <c r="D20" s="287">
        <v>5087</v>
      </c>
      <c r="E20" s="287">
        <v>345929</v>
      </c>
      <c r="F20" s="287">
        <v>96</v>
      </c>
      <c r="G20" s="287">
        <v>4309</v>
      </c>
    </row>
    <row r="21" spans="1:7" ht="21.9" customHeight="1">
      <c r="A21" s="288" t="s">
        <v>324</v>
      </c>
      <c r="B21" s="287">
        <v>5988</v>
      </c>
      <c r="C21" s="287">
        <v>371923</v>
      </c>
      <c r="D21" s="287">
        <v>5886</v>
      </c>
      <c r="E21" s="287">
        <v>368795</v>
      </c>
      <c r="F21" s="287">
        <v>102</v>
      </c>
      <c r="G21" s="287">
        <v>3128</v>
      </c>
    </row>
    <row r="22" spans="1:7" ht="21.9" customHeight="1">
      <c r="A22" s="288" t="s">
        <v>325</v>
      </c>
      <c r="B22" s="287">
        <v>5707</v>
      </c>
      <c r="C22" s="287">
        <v>347846</v>
      </c>
      <c r="D22" s="287">
        <v>5619</v>
      </c>
      <c r="E22" s="287">
        <v>344771</v>
      </c>
      <c r="F22" s="287">
        <v>88</v>
      </c>
      <c r="G22" s="287">
        <v>3075</v>
      </c>
    </row>
    <row r="23" spans="1:7" ht="21.9" customHeight="1">
      <c r="A23" s="288" t="s">
        <v>326</v>
      </c>
      <c r="B23" s="287">
        <v>5423</v>
      </c>
      <c r="C23" s="287">
        <v>377716</v>
      </c>
      <c r="D23" s="287">
        <v>5324</v>
      </c>
      <c r="E23" s="287">
        <v>374018</v>
      </c>
      <c r="F23" s="287">
        <v>99</v>
      </c>
      <c r="G23" s="287">
        <v>3698</v>
      </c>
    </row>
    <row r="24" spans="1:7" ht="21.9" customHeight="1">
      <c r="A24" s="288" t="s">
        <v>327</v>
      </c>
      <c r="B24" s="287">
        <v>5835</v>
      </c>
      <c r="C24" s="287">
        <v>390109</v>
      </c>
      <c r="D24" s="287">
        <v>5717</v>
      </c>
      <c r="E24" s="287">
        <v>386064</v>
      </c>
      <c r="F24" s="287">
        <v>118</v>
      </c>
      <c r="G24" s="287">
        <v>4045</v>
      </c>
    </row>
    <row r="25" spans="1:7" ht="21.9" customHeight="1">
      <c r="A25" s="288" t="s">
        <v>328</v>
      </c>
      <c r="B25" s="287">
        <v>6076</v>
      </c>
      <c r="C25" s="287">
        <v>371277</v>
      </c>
      <c r="D25" s="287">
        <v>5983</v>
      </c>
      <c r="E25" s="287">
        <v>368012</v>
      </c>
      <c r="F25" s="287">
        <v>93</v>
      </c>
      <c r="G25" s="287">
        <v>3265</v>
      </c>
    </row>
    <row r="26" spans="1:7" ht="6" customHeight="1">
      <c r="A26" s="289"/>
      <c r="B26" s="290"/>
      <c r="C26" s="290"/>
      <c r="D26" s="290"/>
      <c r="E26" s="290"/>
      <c r="F26" s="290"/>
      <c r="G26" s="290"/>
    </row>
    <row r="27" spans="1:7" ht="15" customHeight="1">
      <c r="A27" s="154" t="s">
        <v>120</v>
      </c>
    </row>
    <row r="29" spans="1:7">
      <c r="B29" s="291"/>
      <c r="C29" s="291"/>
      <c r="D29" s="291"/>
      <c r="E29" s="291"/>
      <c r="F29" s="291"/>
      <c r="G29" s="291"/>
    </row>
  </sheetData>
  <mergeCells count="5">
    <mergeCell ref="C2:F2"/>
    <mergeCell ref="A5:A6"/>
    <mergeCell ref="B5:C5"/>
    <mergeCell ref="D5:E5"/>
    <mergeCell ref="F5:G5"/>
  </mergeCells>
  <phoneticPr fontId="9"/>
  <hyperlinks>
    <hyperlink ref="A27" r:id="rId1" display="  資料    国土交通省「住宅着工統計調査」" xr:uid="{C270D0E0-321D-4A6B-B2E4-82EE8598CCEC}"/>
  </hyperlinks>
  <printOptions gridLinesSet="0"/>
  <pageMargins left="0.59055118110236227" right="0.59055118110236227" top="0.59055118110236227" bottom="0.19685039370078741" header="0.39370078740157483" footer="0"/>
  <pageSetup paperSize="9" scale="69" orientation="portrait" r:id="rId2"/>
  <headerFooter scaleWithDoc="0">
    <oddHeader>&amp;L&amp;"ＭＳ ゴシック,標準"&amp;8&amp;P      第 ７ 章  建設・住宅</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D07C-62F9-4431-A2F0-79F6FC7942AB}">
  <dimension ref="A1:N29"/>
  <sheetViews>
    <sheetView showGridLines="0" view="pageBreakPreview" zoomScale="75" zoomScaleNormal="75" zoomScaleSheetLayoutView="75" workbookViewId="0">
      <selection activeCell="G12" sqref="G12"/>
    </sheetView>
  </sheetViews>
  <sheetFormatPr defaultColWidth="9" defaultRowHeight="13.2"/>
  <cols>
    <col min="1" max="1" width="13.21875" style="416" customWidth="1"/>
    <col min="2" max="2" width="7.88671875" style="416" customWidth="1"/>
    <col min="3" max="3" width="11.77734375" style="416" customWidth="1"/>
    <col min="4" max="4" width="7.88671875" style="416" customWidth="1"/>
    <col min="5" max="5" width="11.77734375" style="416" customWidth="1"/>
    <col min="6" max="6" width="7.88671875" style="416" customWidth="1"/>
    <col min="7" max="7" width="11.77734375" style="416" customWidth="1"/>
    <col min="8" max="8" width="7.88671875" style="416" customWidth="1"/>
    <col min="9" max="9" width="11.77734375" style="416" customWidth="1"/>
    <col min="10" max="10" width="7.88671875" style="416" customWidth="1"/>
    <col min="11" max="11" width="11.77734375" style="416" customWidth="1"/>
    <col min="12" max="12" width="7.88671875" style="416" customWidth="1"/>
    <col min="13" max="13" width="11.6640625" style="416" customWidth="1"/>
    <col min="14" max="14" width="11" style="416" bestFit="1" customWidth="1"/>
    <col min="15" max="16384" width="9" style="416"/>
  </cols>
  <sheetData>
    <row r="1" spans="1:14" ht="21.75" customHeight="1"/>
    <row r="2" spans="1:14" ht="21.75" customHeight="1">
      <c r="A2" s="417" t="s">
        <v>376</v>
      </c>
      <c r="B2" s="418"/>
      <c r="C2" s="418"/>
      <c r="D2" s="418"/>
      <c r="E2" s="617" t="s">
        <v>377</v>
      </c>
      <c r="F2" s="617"/>
      <c r="G2" s="617"/>
      <c r="H2" s="617"/>
      <c r="I2" s="617"/>
      <c r="J2" s="617"/>
      <c r="K2" s="419"/>
      <c r="L2" s="418"/>
      <c r="M2" s="418"/>
      <c r="N2" s="420"/>
    </row>
    <row r="3" spans="1:14" ht="24" customHeight="1">
      <c r="A3" s="421"/>
      <c r="B3" s="418"/>
      <c r="C3" s="418"/>
      <c r="D3" s="422"/>
      <c r="E3" s="422"/>
      <c r="F3" s="418"/>
      <c r="G3" s="418"/>
      <c r="H3" s="418"/>
      <c r="I3" s="418"/>
      <c r="J3" s="422"/>
      <c r="K3" s="422"/>
      <c r="L3" s="418"/>
      <c r="M3" s="418"/>
      <c r="N3" s="420"/>
    </row>
    <row r="4" spans="1:14" s="425" customFormat="1" ht="15" customHeight="1" thickBot="1">
      <c r="A4" s="423" t="s">
        <v>91</v>
      </c>
      <c r="B4" s="423"/>
      <c r="C4" s="423"/>
      <c r="D4" s="423"/>
      <c r="E4" s="423"/>
      <c r="F4" s="423"/>
      <c r="G4" s="423"/>
      <c r="H4" s="423"/>
      <c r="I4" s="423"/>
      <c r="J4" s="423"/>
      <c r="K4" s="423"/>
      <c r="L4" s="424"/>
      <c r="M4" s="424"/>
      <c r="N4" s="423"/>
    </row>
    <row r="5" spans="1:14" ht="28.5" customHeight="1">
      <c r="A5" s="618" t="s">
        <v>378</v>
      </c>
      <c r="B5" s="615" t="s">
        <v>89</v>
      </c>
      <c r="C5" s="620"/>
      <c r="D5" s="621" t="s">
        <v>379</v>
      </c>
      <c r="E5" s="622"/>
      <c r="F5" s="615" t="s">
        <v>380</v>
      </c>
      <c r="G5" s="620"/>
      <c r="H5" s="621" t="s">
        <v>381</v>
      </c>
      <c r="I5" s="622"/>
      <c r="J5" s="621" t="s">
        <v>382</v>
      </c>
      <c r="K5" s="622"/>
      <c r="L5" s="615" t="s">
        <v>349</v>
      </c>
      <c r="M5" s="616"/>
      <c r="N5" s="418"/>
    </row>
    <row r="6" spans="1:14" ht="30" customHeight="1">
      <c r="A6" s="619"/>
      <c r="B6" s="426" t="s">
        <v>383</v>
      </c>
      <c r="C6" s="427" t="s">
        <v>384</v>
      </c>
      <c r="D6" s="426" t="s">
        <v>383</v>
      </c>
      <c r="E6" s="427" t="s">
        <v>384</v>
      </c>
      <c r="F6" s="426" t="s">
        <v>383</v>
      </c>
      <c r="G6" s="427" t="s">
        <v>384</v>
      </c>
      <c r="H6" s="426" t="s">
        <v>383</v>
      </c>
      <c r="I6" s="427" t="s">
        <v>384</v>
      </c>
      <c r="J6" s="426" t="s">
        <v>383</v>
      </c>
      <c r="K6" s="427" t="s">
        <v>384</v>
      </c>
      <c r="L6" s="426" t="s">
        <v>383</v>
      </c>
      <c r="M6" s="428" t="s">
        <v>384</v>
      </c>
      <c r="N6" s="418"/>
    </row>
    <row r="7" spans="1:14" ht="15.75" customHeight="1">
      <c r="A7" s="429"/>
      <c r="B7" s="430" t="s">
        <v>121</v>
      </c>
      <c r="C7" s="431" t="s">
        <v>65</v>
      </c>
      <c r="D7" s="418"/>
      <c r="E7" s="418"/>
      <c r="F7" s="418"/>
      <c r="G7" s="418"/>
      <c r="H7" s="418"/>
      <c r="I7" s="418"/>
      <c r="J7" s="418"/>
      <c r="K7" s="418"/>
      <c r="L7" s="418"/>
      <c r="M7" s="418"/>
      <c r="N7" s="432"/>
    </row>
    <row r="8" spans="1:14" ht="20.399999999999999" customHeight="1">
      <c r="A8" s="276" t="s">
        <v>314</v>
      </c>
      <c r="B8" s="433">
        <v>64988</v>
      </c>
      <c r="C8" s="433">
        <v>4650315</v>
      </c>
      <c r="D8" s="433">
        <v>56901</v>
      </c>
      <c r="E8" s="433">
        <v>4027708</v>
      </c>
      <c r="F8" s="433">
        <v>2227</v>
      </c>
      <c r="G8" s="433">
        <v>134539</v>
      </c>
      <c r="H8" s="433">
        <v>3072</v>
      </c>
      <c r="I8" s="433">
        <v>317642</v>
      </c>
      <c r="J8" s="433">
        <v>706</v>
      </c>
      <c r="K8" s="433">
        <v>33890</v>
      </c>
      <c r="L8" s="433">
        <v>2082</v>
      </c>
      <c r="M8" s="433">
        <v>136536</v>
      </c>
      <c r="N8" s="432"/>
    </row>
    <row r="9" spans="1:14" ht="20.399999999999999" customHeight="1">
      <c r="A9" s="434" t="s">
        <v>297</v>
      </c>
      <c r="B9" s="433">
        <v>69000</v>
      </c>
      <c r="C9" s="433">
        <v>4795704</v>
      </c>
      <c r="D9" s="433">
        <v>62539</v>
      </c>
      <c r="E9" s="433">
        <v>4218285</v>
      </c>
      <c r="F9" s="433">
        <v>2006</v>
      </c>
      <c r="G9" s="433">
        <v>120958</v>
      </c>
      <c r="H9" s="433">
        <v>3601</v>
      </c>
      <c r="I9" s="433">
        <v>387598</v>
      </c>
      <c r="J9" s="433">
        <v>0</v>
      </c>
      <c r="K9" s="433">
        <v>0</v>
      </c>
      <c r="L9" s="433">
        <v>854</v>
      </c>
      <c r="M9" s="433">
        <v>68863</v>
      </c>
      <c r="N9" s="432"/>
    </row>
    <row r="10" spans="1:14" ht="20.399999999999999" customHeight="1">
      <c r="A10" s="434" t="s">
        <v>315</v>
      </c>
      <c r="B10" s="433">
        <v>69614</v>
      </c>
      <c r="C10" s="433">
        <v>4631097</v>
      </c>
      <c r="D10" s="433">
        <v>64094</v>
      </c>
      <c r="E10" s="433">
        <v>4152900</v>
      </c>
      <c r="F10" s="433">
        <v>1403</v>
      </c>
      <c r="G10" s="433">
        <v>82725</v>
      </c>
      <c r="H10" s="433">
        <v>3312</v>
      </c>
      <c r="I10" s="433">
        <v>342477</v>
      </c>
      <c r="J10" s="433">
        <v>278</v>
      </c>
      <c r="K10" s="433">
        <v>14772</v>
      </c>
      <c r="L10" s="433">
        <v>527</v>
      </c>
      <c r="M10" s="433">
        <v>38223</v>
      </c>
      <c r="N10" s="418"/>
    </row>
    <row r="11" spans="1:14" ht="20.399999999999999" customHeight="1">
      <c r="A11" s="435" t="s">
        <v>316</v>
      </c>
      <c r="B11" s="433">
        <v>69264</v>
      </c>
      <c r="C11" s="433">
        <v>4637522</v>
      </c>
      <c r="D11" s="433">
        <v>64503</v>
      </c>
      <c r="E11" s="433">
        <v>4238433</v>
      </c>
      <c r="F11" s="433">
        <v>1018</v>
      </c>
      <c r="G11" s="433">
        <v>61930</v>
      </c>
      <c r="H11" s="433">
        <v>2694</v>
      </c>
      <c r="I11" s="433">
        <v>277628</v>
      </c>
      <c r="J11" s="433">
        <v>124</v>
      </c>
      <c r="K11" s="433">
        <v>5840</v>
      </c>
      <c r="L11" s="433">
        <v>925</v>
      </c>
      <c r="M11" s="433">
        <v>53691</v>
      </c>
      <c r="N11" s="418"/>
    </row>
    <row r="12" spans="1:14" s="439" customFormat="1" ht="23.4" customHeight="1">
      <c r="A12" s="436" t="s">
        <v>308</v>
      </c>
      <c r="B12" s="437">
        <v>69213</v>
      </c>
      <c r="C12" s="437">
        <v>4554360</v>
      </c>
      <c r="D12" s="437">
        <v>64292</v>
      </c>
      <c r="E12" s="437">
        <v>4151968</v>
      </c>
      <c r="F12" s="437">
        <v>1350</v>
      </c>
      <c r="G12" s="437">
        <v>77869</v>
      </c>
      <c r="H12" s="437">
        <v>2628</v>
      </c>
      <c r="I12" s="437">
        <v>263302</v>
      </c>
      <c r="J12" s="437">
        <v>0</v>
      </c>
      <c r="K12" s="437">
        <v>0</v>
      </c>
      <c r="L12" s="437">
        <v>943</v>
      </c>
      <c r="M12" s="437">
        <v>61221</v>
      </c>
      <c r="N12" s="438"/>
    </row>
    <row r="13" spans="1:14" ht="7.2" customHeight="1">
      <c r="A13" s="440"/>
      <c r="B13" s="441"/>
      <c r="C13" s="441"/>
      <c r="D13" s="441"/>
      <c r="E13" s="441"/>
      <c r="F13" s="441"/>
      <c r="G13" s="441"/>
      <c r="H13" s="441"/>
      <c r="I13" s="441"/>
      <c r="J13" s="441"/>
      <c r="K13" s="441"/>
      <c r="L13" s="441"/>
      <c r="N13" s="418"/>
    </row>
    <row r="14" spans="1:14" ht="20.399999999999999" customHeight="1">
      <c r="A14" s="442" t="s">
        <v>317</v>
      </c>
      <c r="B14" s="441">
        <v>5330</v>
      </c>
      <c r="C14" s="441">
        <v>332917</v>
      </c>
      <c r="D14" s="441">
        <v>4959</v>
      </c>
      <c r="E14" s="441">
        <v>305359</v>
      </c>
      <c r="F14" s="441">
        <v>80</v>
      </c>
      <c r="G14" s="441">
        <v>5236</v>
      </c>
      <c r="H14" s="441">
        <v>155</v>
      </c>
      <c r="I14" s="441">
        <v>16218</v>
      </c>
      <c r="J14" s="441">
        <v>0</v>
      </c>
      <c r="K14" s="441">
        <v>0</v>
      </c>
      <c r="L14" s="441">
        <v>136</v>
      </c>
      <c r="M14" s="441">
        <v>6104</v>
      </c>
      <c r="N14" s="418"/>
    </row>
    <row r="15" spans="1:14" ht="20.399999999999999" customHeight="1">
      <c r="A15" s="443" t="s">
        <v>318</v>
      </c>
      <c r="B15" s="441">
        <v>4663</v>
      </c>
      <c r="C15" s="441">
        <v>295960</v>
      </c>
      <c r="D15" s="441">
        <v>4327</v>
      </c>
      <c r="E15" s="441">
        <v>270321</v>
      </c>
      <c r="F15" s="441">
        <v>0</v>
      </c>
      <c r="G15" s="441">
        <v>0</v>
      </c>
      <c r="H15" s="441">
        <v>200</v>
      </c>
      <c r="I15" s="441">
        <v>20255</v>
      </c>
      <c r="J15" s="441">
        <v>0</v>
      </c>
      <c r="K15" s="441">
        <v>0</v>
      </c>
      <c r="L15" s="441">
        <v>136</v>
      </c>
      <c r="M15" s="441">
        <v>5384</v>
      </c>
      <c r="N15" s="418"/>
    </row>
    <row r="16" spans="1:14" ht="20.399999999999999" customHeight="1">
      <c r="A16" s="443" t="s">
        <v>319</v>
      </c>
      <c r="B16" s="441">
        <v>6357</v>
      </c>
      <c r="C16" s="441">
        <v>409795</v>
      </c>
      <c r="D16" s="441">
        <v>5758</v>
      </c>
      <c r="E16" s="441">
        <v>369586</v>
      </c>
      <c r="F16" s="441">
        <v>277</v>
      </c>
      <c r="G16" s="441">
        <v>15759</v>
      </c>
      <c r="H16" s="441">
        <v>208</v>
      </c>
      <c r="I16" s="441">
        <v>18178</v>
      </c>
      <c r="J16" s="441">
        <v>0</v>
      </c>
      <c r="K16" s="441">
        <v>0</v>
      </c>
      <c r="L16" s="441">
        <v>114</v>
      </c>
      <c r="M16" s="441">
        <v>6272</v>
      </c>
      <c r="N16" s="418"/>
    </row>
    <row r="17" spans="1:14" ht="20.399999999999999" customHeight="1">
      <c r="A17" s="443" t="s">
        <v>320</v>
      </c>
      <c r="B17" s="441">
        <v>7613</v>
      </c>
      <c r="C17" s="441">
        <v>506918</v>
      </c>
      <c r="D17" s="441">
        <v>6490</v>
      </c>
      <c r="E17" s="441">
        <v>430173</v>
      </c>
      <c r="F17" s="441">
        <v>653</v>
      </c>
      <c r="G17" s="441">
        <v>37095</v>
      </c>
      <c r="H17" s="441">
        <v>445</v>
      </c>
      <c r="I17" s="441">
        <v>37457</v>
      </c>
      <c r="J17" s="441">
        <v>0</v>
      </c>
      <c r="K17" s="441">
        <v>0</v>
      </c>
      <c r="L17" s="441">
        <v>25</v>
      </c>
      <c r="M17" s="441">
        <v>2193</v>
      </c>
      <c r="N17" s="418"/>
    </row>
    <row r="18" spans="1:14" ht="20.399999999999999" customHeight="1">
      <c r="A18" s="443" t="s">
        <v>329</v>
      </c>
      <c r="B18" s="441">
        <v>6164</v>
      </c>
      <c r="C18" s="441">
        <v>465983</v>
      </c>
      <c r="D18" s="441">
        <v>5971</v>
      </c>
      <c r="E18" s="441">
        <v>445024</v>
      </c>
      <c r="F18" s="441">
        <v>0</v>
      </c>
      <c r="G18" s="441">
        <v>0</v>
      </c>
      <c r="H18" s="441">
        <v>180</v>
      </c>
      <c r="I18" s="441">
        <v>19247</v>
      </c>
      <c r="J18" s="441">
        <v>0</v>
      </c>
      <c r="K18" s="441">
        <v>0</v>
      </c>
      <c r="L18" s="441">
        <v>13</v>
      </c>
      <c r="M18" s="441">
        <v>1712</v>
      </c>
      <c r="N18" s="418"/>
    </row>
    <row r="19" spans="1:14" ht="20.399999999999999" customHeight="1">
      <c r="A19" s="443" t="s">
        <v>322</v>
      </c>
      <c r="B19" s="441">
        <v>5470</v>
      </c>
      <c r="C19" s="441">
        <v>355198</v>
      </c>
      <c r="D19" s="441">
        <v>5105</v>
      </c>
      <c r="E19" s="441">
        <v>326131</v>
      </c>
      <c r="F19" s="441">
        <v>38</v>
      </c>
      <c r="G19" s="441">
        <v>2294</v>
      </c>
      <c r="H19" s="441">
        <v>216</v>
      </c>
      <c r="I19" s="441">
        <v>21925</v>
      </c>
      <c r="J19" s="441">
        <v>0</v>
      </c>
      <c r="K19" s="441">
        <v>0</v>
      </c>
      <c r="L19" s="441">
        <v>111</v>
      </c>
      <c r="M19" s="441">
        <v>4848</v>
      </c>
      <c r="N19" s="418"/>
    </row>
    <row r="20" spans="1:14" ht="20.399999999999999" customHeight="1">
      <c r="A20" s="443" t="s">
        <v>323</v>
      </c>
      <c r="B20" s="441">
        <v>5087</v>
      </c>
      <c r="C20" s="441">
        <v>345929</v>
      </c>
      <c r="D20" s="441">
        <v>4678</v>
      </c>
      <c r="E20" s="441">
        <v>306286</v>
      </c>
      <c r="F20" s="441">
        <v>0</v>
      </c>
      <c r="G20" s="441">
        <v>0</v>
      </c>
      <c r="H20" s="441">
        <v>199</v>
      </c>
      <c r="I20" s="441">
        <v>20885</v>
      </c>
      <c r="J20" s="441">
        <v>0</v>
      </c>
      <c r="K20" s="441">
        <v>0</v>
      </c>
      <c r="L20" s="441">
        <v>210</v>
      </c>
      <c r="M20" s="441">
        <v>18758</v>
      </c>
      <c r="N20" s="418"/>
    </row>
    <row r="21" spans="1:14" ht="20.399999999999999" customHeight="1">
      <c r="A21" s="443" t="s">
        <v>324</v>
      </c>
      <c r="B21" s="441">
        <v>5886</v>
      </c>
      <c r="C21" s="441">
        <v>368795</v>
      </c>
      <c r="D21" s="441">
        <v>5617</v>
      </c>
      <c r="E21" s="441">
        <v>341397</v>
      </c>
      <c r="F21" s="441">
        <v>0</v>
      </c>
      <c r="G21" s="441">
        <v>0</v>
      </c>
      <c r="H21" s="441">
        <v>206</v>
      </c>
      <c r="I21" s="441">
        <v>22657</v>
      </c>
      <c r="J21" s="441">
        <v>0</v>
      </c>
      <c r="K21" s="441">
        <v>0</v>
      </c>
      <c r="L21" s="441">
        <v>63</v>
      </c>
      <c r="M21" s="441">
        <v>4741</v>
      </c>
      <c r="N21" s="418"/>
    </row>
    <row r="22" spans="1:14" ht="20.399999999999999" customHeight="1">
      <c r="A22" s="443" t="s">
        <v>325</v>
      </c>
      <c r="B22" s="441">
        <v>5619</v>
      </c>
      <c r="C22" s="441">
        <v>344771</v>
      </c>
      <c r="D22" s="441">
        <v>5369</v>
      </c>
      <c r="E22" s="441">
        <v>318952</v>
      </c>
      <c r="F22" s="441">
        <v>0</v>
      </c>
      <c r="G22" s="441">
        <v>0</v>
      </c>
      <c r="H22" s="441">
        <v>217</v>
      </c>
      <c r="I22" s="441">
        <v>23056</v>
      </c>
      <c r="J22" s="441">
        <v>0</v>
      </c>
      <c r="K22" s="441">
        <v>0</v>
      </c>
      <c r="L22" s="441">
        <v>33</v>
      </c>
      <c r="M22" s="441">
        <v>2763</v>
      </c>
      <c r="N22" s="418"/>
    </row>
    <row r="23" spans="1:14" ht="20.399999999999999" customHeight="1">
      <c r="A23" s="443" t="s">
        <v>326</v>
      </c>
      <c r="B23" s="441">
        <v>5324</v>
      </c>
      <c r="C23" s="441">
        <v>374018</v>
      </c>
      <c r="D23" s="441">
        <v>4895</v>
      </c>
      <c r="E23" s="441">
        <v>341374</v>
      </c>
      <c r="F23" s="441">
        <v>244</v>
      </c>
      <c r="G23" s="441">
        <v>14149</v>
      </c>
      <c r="H23" s="441">
        <v>156</v>
      </c>
      <c r="I23" s="441">
        <v>16642</v>
      </c>
      <c r="J23" s="441">
        <v>0</v>
      </c>
      <c r="K23" s="441">
        <v>0</v>
      </c>
      <c r="L23" s="441">
        <v>29</v>
      </c>
      <c r="M23" s="441">
        <v>1853</v>
      </c>
      <c r="N23" s="418"/>
    </row>
    <row r="24" spans="1:14" ht="20.399999999999999" customHeight="1">
      <c r="A24" s="443" t="s">
        <v>327</v>
      </c>
      <c r="B24" s="441">
        <v>5717</v>
      </c>
      <c r="C24" s="441">
        <v>386064</v>
      </c>
      <c r="D24" s="441">
        <v>5426</v>
      </c>
      <c r="E24" s="441">
        <v>356645</v>
      </c>
      <c r="F24" s="441">
        <v>34</v>
      </c>
      <c r="G24" s="441">
        <v>1956</v>
      </c>
      <c r="H24" s="441">
        <v>213</v>
      </c>
      <c r="I24" s="441">
        <v>23374</v>
      </c>
      <c r="J24" s="441">
        <v>0</v>
      </c>
      <c r="K24" s="441">
        <v>0</v>
      </c>
      <c r="L24" s="441">
        <v>44</v>
      </c>
      <c r="M24" s="441">
        <v>4089</v>
      </c>
      <c r="N24" s="418"/>
    </row>
    <row r="25" spans="1:14" ht="20.399999999999999" customHeight="1">
      <c r="A25" s="443" t="s">
        <v>328</v>
      </c>
      <c r="B25" s="441">
        <v>5983</v>
      </c>
      <c r="C25" s="441">
        <v>368012</v>
      </c>
      <c r="D25" s="441">
        <v>5697</v>
      </c>
      <c r="E25" s="441">
        <v>340720</v>
      </c>
      <c r="F25" s="441">
        <v>24</v>
      </c>
      <c r="G25" s="441">
        <v>1380</v>
      </c>
      <c r="H25" s="441">
        <v>233</v>
      </c>
      <c r="I25" s="441">
        <v>23408</v>
      </c>
      <c r="J25" s="441">
        <v>0</v>
      </c>
      <c r="K25" s="441">
        <v>0</v>
      </c>
      <c r="L25" s="441">
        <v>29</v>
      </c>
      <c r="M25" s="441">
        <v>2504</v>
      </c>
      <c r="N25" s="418"/>
    </row>
    <row r="26" spans="1:14" ht="6" customHeight="1">
      <c r="A26" s="444"/>
      <c r="B26" s="445"/>
      <c r="C26" s="445"/>
      <c r="D26" s="445"/>
      <c r="E26" s="445"/>
      <c r="F26" s="445"/>
      <c r="G26" s="445"/>
      <c r="H26" s="445"/>
      <c r="I26" s="445"/>
      <c r="J26" s="445"/>
      <c r="K26" s="445"/>
      <c r="L26" s="445"/>
      <c r="M26" s="445"/>
    </row>
    <row r="27" spans="1:14" ht="15" customHeight="1">
      <c r="A27" s="154" t="s">
        <v>385</v>
      </c>
    </row>
    <row r="29" spans="1:14">
      <c r="C29" s="446"/>
      <c r="D29" s="446"/>
      <c r="E29" s="446"/>
      <c r="F29" s="446"/>
      <c r="G29" s="446"/>
      <c r="H29" s="446"/>
      <c r="I29" s="446"/>
      <c r="J29" s="446"/>
      <c r="K29" s="446"/>
      <c r="L29" s="446"/>
      <c r="M29" s="446"/>
    </row>
  </sheetData>
  <mergeCells count="8">
    <mergeCell ref="L5:M5"/>
    <mergeCell ref="E2:J2"/>
    <mergeCell ref="A5:A6"/>
    <mergeCell ref="B5:C5"/>
    <mergeCell ref="D5:E5"/>
    <mergeCell ref="F5:G5"/>
    <mergeCell ref="H5:I5"/>
    <mergeCell ref="J5:K5"/>
  </mergeCells>
  <phoneticPr fontId="9"/>
  <hyperlinks>
    <hyperlink ref="A27" r:id="rId1" display="  資料    国土交通省「住宅着工統計調査」" xr:uid="{C6609041-1B59-415E-805C-E2C9DFF1FF30}"/>
  </hyperlinks>
  <printOptions gridLinesSet="0"/>
  <pageMargins left="0.59055118110236227" right="0.59055118110236227" top="0.59055118110236227" bottom="0.19685039370078741" header="0.39370078740157483" footer="0"/>
  <pageSetup paperSize="9" scale="70" orientation="portrait" r:id="rId2"/>
  <headerFooter scaleWithDoc="0">
    <oddHeader>&amp;L&amp;"ＭＳ ゴシック,標準"&amp;8&amp;P      第 ７ 章  建設・住宅</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7-1</vt:lpstr>
      <vt:lpstr>7-2</vt:lpstr>
      <vt:lpstr>7-3</vt:lpstr>
      <vt:lpstr>7-4</vt:lpstr>
      <vt:lpstr>7-5</vt:lpstr>
      <vt:lpstr>7-6</vt:lpstr>
      <vt:lpstr>7-7</vt:lpstr>
      <vt:lpstr>7-8</vt:lpstr>
      <vt:lpstr>7-9</vt:lpstr>
      <vt:lpstr>7-10</vt:lpstr>
      <vt:lpstr>7-11</vt:lpstr>
      <vt:lpstr>7-12</vt:lpstr>
      <vt:lpstr>7-13</vt:lpstr>
      <vt:lpstr>7-14</vt:lpstr>
      <vt:lpstr>7-15</vt:lpstr>
      <vt:lpstr>7-16</vt:lpstr>
      <vt:lpstr>'7-1'!Print_Area</vt:lpstr>
      <vt:lpstr>'7-10'!Print_Area</vt:lpstr>
      <vt:lpstr>'7-12'!Print_Area</vt:lpstr>
      <vt:lpstr>'7-13'!Print_Area</vt:lpstr>
      <vt:lpstr>'7-14'!Print_Area</vt:lpstr>
      <vt:lpstr>'7-15'!Print_Area</vt:lpstr>
      <vt:lpstr>'7-16'!Print_Area</vt:lpstr>
      <vt:lpstr>'7-2'!Print_Area</vt:lpstr>
      <vt:lpstr>'7-3'!Print_Area</vt:lpstr>
      <vt:lpstr>'7-4'!Print_Area</vt:lpstr>
      <vt:lpstr>'7-5'!Print_Area</vt:lpstr>
      <vt:lpstr>'7-6'!Print_Area</vt:lpstr>
      <vt:lpstr>'7-7'!Print_Area</vt:lpstr>
      <vt:lpstr>'7-8'!Print_Area</vt:lpstr>
      <vt:lpstr>'7-9'!Print_Area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2015-03-24T03:58:17Z</dcterms:created>
  <dcterms:modified xsi:type="dcterms:W3CDTF">2026-03-26T04:20:19Z</dcterms:modified>
</cp:coreProperties>
</file>